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M:\SRFT\SRFT 2025\publicaciones\3er Trimestre\"/>
    </mc:Choice>
  </mc:AlternateContent>
  <xr:revisionPtr revIDLastSave="0" documentId="8_{CCD6A68A-FB70-4BF7-8B24-6D81F985168B}" xr6:coauthVersionLast="47" xr6:coauthVersionMax="47" xr10:uidLastSave="{00000000-0000-0000-0000-000000000000}"/>
  <bookViews>
    <workbookView xWindow="-120" yWindow="-120" windowWidth="29040" windowHeight="15840" xr2:uid="{00000000-000D-0000-FFFF-FFFF00000000}"/>
  </bookViews>
  <sheets>
    <sheet name="Reporte final" sheetId="1" r:id="rId1"/>
    <sheet name="Fuentes de Financiamiento" sheetId="2" r:id="rId2"/>
    <sheet name="Metas" sheetId="3" r:id="rId3"/>
    <sheet name="Georeferencias" sheetId="4" r:id="rId4"/>
    <sheet name="Contratos" sheetId="5" r:id="rId5"/>
    <sheet name="Avances Fisicos" sheetId="7" r:id="rId6"/>
    <sheet name="Diccionario de Datos" sheetId="8" r:id="rId7"/>
  </sheets>
  <definedNames>
    <definedName name="_xlnm._FilterDatabase" localSheetId="5" hidden="1">'Avances Fisicos'!$A$1:$X$1710</definedName>
    <definedName name="_xlnm._FilterDatabase" localSheetId="4" hidden="1">Contratos!$A$1:$Z$1710</definedName>
    <definedName name="_xlnm._FilterDatabase" localSheetId="1" hidden="1">'Fuentes de Financiamiento'!$A$1:$W$1710</definedName>
    <definedName name="_xlnm._FilterDatabase" localSheetId="3" hidden="1">Georeferencias!$C$1:$AC$1710</definedName>
    <definedName name="_xlnm._FilterDatabase" localSheetId="0" hidden="1">'Reporte final'!$A$9:$RH$148</definedName>
    <definedName name="_xlnm.Print_Area" localSheetId="0">'Reporte final'!$C$10:$BM$143</definedName>
    <definedName name="_xlnm.Print_Titles" localSheetId="0">'Reporte final'!$1:$9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1710" i="5" l="1"/>
  <c r="AA1709" i="5"/>
  <c r="AA1708" i="5"/>
  <c r="AA1707" i="5"/>
  <c r="AA1706" i="5"/>
  <c r="AA1705" i="5"/>
  <c r="AA1704" i="5"/>
  <c r="AA1703" i="5"/>
  <c r="AA1702" i="5"/>
  <c r="AA1701" i="5"/>
  <c r="AA1700" i="5"/>
  <c r="AA1699" i="5"/>
  <c r="AA1698" i="5"/>
  <c r="AA1697" i="5"/>
  <c r="AA1696" i="5"/>
  <c r="AA1695" i="5"/>
  <c r="AA1694" i="5"/>
  <c r="AA1693" i="5"/>
  <c r="AA1692" i="5"/>
  <c r="AA1691" i="5"/>
  <c r="AA1690" i="5"/>
  <c r="AA1689" i="5"/>
  <c r="AA1688" i="5"/>
  <c r="AA1687" i="5"/>
  <c r="AA1686" i="5"/>
  <c r="AA1685" i="5"/>
  <c r="AA1684" i="5"/>
  <c r="AA1683" i="5"/>
  <c r="AA1682" i="5"/>
  <c r="AA1681" i="5"/>
  <c r="AA1680" i="5"/>
  <c r="AA1679" i="5"/>
  <c r="AA1678" i="5"/>
  <c r="AA1677" i="5"/>
  <c r="AA1676" i="5"/>
  <c r="AA1675" i="5"/>
  <c r="AA1674" i="5"/>
  <c r="AA1673" i="5"/>
  <c r="AA1672" i="5"/>
  <c r="AA1671" i="5"/>
  <c r="AA1670" i="5"/>
  <c r="AA1669" i="5"/>
  <c r="AA1668" i="5"/>
  <c r="AA1667" i="5"/>
  <c r="AA1666" i="5"/>
  <c r="AA1665" i="5"/>
  <c r="AA1664" i="5"/>
  <c r="AA1663" i="5"/>
  <c r="AA1662" i="5"/>
  <c r="AA1661" i="5"/>
  <c r="AA1660" i="5"/>
  <c r="AA1659" i="5"/>
  <c r="AA1658" i="5"/>
  <c r="AA1657" i="5"/>
  <c r="AA1656" i="5"/>
  <c r="AA1655" i="5"/>
  <c r="AA1654" i="5"/>
  <c r="AA1653" i="5"/>
  <c r="AA1652" i="5"/>
  <c r="AA1651" i="5"/>
  <c r="AA1650" i="5"/>
  <c r="AA1649" i="5"/>
  <c r="AA1648" i="5"/>
  <c r="AA1647" i="5"/>
  <c r="AA1646" i="5"/>
  <c r="AA1645" i="5"/>
  <c r="AA1644" i="5"/>
  <c r="AA1643" i="5"/>
  <c r="AA1642" i="5"/>
  <c r="AA1641" i="5"/>
  <c r="AA1640" i="5"/>
  <c r="AA1639" i="5"/>
  <c r="AA1638" i="5"/>
  <c r="AA1637" i="5"/>
  <c r="AA1636" i="5"/>
  <c r="AA1635" i="5"/>
  <c r="AA1634" i="5"/>
  <c r="AA1633" i="5"/>
  <c r="AA1632" i="5"/>
  <c r="AA1631" i="5"/>
  <c r="AA1630" i="5"/>
  <c r="AA1629" i="5"/>
  <c r="AA1628" i="5"/>
  <c r="AA1627" i="5"/>
  <c r="AA1626" i="5"/>
  <c r="AA1625" i="5"/>
  <c r="AA1624" i="5"/>
  <c r="AA1623" i="5"/>
  <c r="AA1622" i="5"/>
  <c r="AA1621" i="5"/>
  <c r="AA1620" i="5"/>
  <c r="AA1619" i="5"/>
  <c r="AA1618" i="5"/>
  <c r="AA1617" i="5"/>
  <c r="AA1616" i="5"/>
  <c r="AA1615" i="5"/>
  <c r="AA1614" i="5"/>
  <c r="AA1613" i="5"/>
  <c r="AA1612" i="5"/>
  <c r="AA1611" i="5"/>
  <c r="AA1610" i="5"/>
  <c r="AA1609" i="5"/>
  <c r="AA1608" i="5"/>
  <c r="AA1607" i="5"/>
  <c r="AA1606" i="5"/>
  <c r="AA1605" i="5"/>
  <c r="AA1604" i="5"/>
  <c r="AA1603" i="5"/>
  <c r="AA1602" i="5"/>
  <c r="AA1601" i="5"/>
  <c r="AA1600" i="5"/>
  <c r="AA1599" i="5"/>
  <c r="AA1598" i="5"/>
  <c r="AA1597" i="5"/>
  <c r="AA1596" i="5"/>
  <c r="AA1595" i="5"/>
  <c r="AA1594" i="5"/>
  <c r="AA1593" i="5"/>
  <c r="AA1592" i="5"/>
  <c r="AA1591" i="5"/>
  <c r="AA1590" i="5"/>
  <c r="AA1589" i="5"/>
  <c r="AA1588" i="5"/>
  <c r="AA1587" i="5"/>
  <c r="AA1586" i="5"/>
  <c r="AA1585" i="5"/>
  <c r="AA1584" i="5"/>
  <c r="AA1583" i="5"/>
  <c r="AA1582" i="5"/>
  <c r="AA1581" i="5"/>
  <c r="AA1580" i="5"/>
  <c r="AA1579" i="5"/>
  <c r="AA1578" i="5"/>
  <c r="AA1577" i="5"/>
  <c r="AA1576" i="5"/>
  <c r="AA1575" i="5"/>
  <c r="AA1574" i="5"/>
  <c r="AA1573" i="5"/>
  <c r="AA1572" i="5"/>
  <c r="AA1571" i="5"/>
  <c r="AA1570" i="5"/>
  <c r="AA1569" i="5"/>
  <c r="AA1568" i="5"/>
  <c r="AA1567" i="5"/>
  <c r="AA1566" i="5"/>
  <c r="AA1565" i="5"/>
  <c r="AA1564" i="5"/>
  <c r="AA1563" i="5"/>
  <c r="AA1562" i="5"/>
  <c r="AA1561" i="5"/>
  <c r="AA1560" i="5"/>
  <c r="AA1559" i="5"/>
  <c r="AA1558" i="5"/>
  <c r="AA1557" i="5"/>
  <c r="AA1556" i="5"/>
  <c r="AA1555" i="5"/>
  <c r="AA1554" i="5"/>
  <c r="AA1553" i="5"/>
  <c r="AA1552" i="5"/>
  <c r="AA1551" i="5"/>
  <c r="AA1550" i="5"/>
  <c r="AA1549" i="5"/>
  <c r="AA1548" i="5"/>
  <c r="AA1547" i="5"/>
  <c r="AA1546" i="5"/>
  <c r="AA1545" i="5"/>
  <c r="AA1544" i="5"/>
  <c r="AA1543" i="5"/>
  <c r="AA1542" i="5"/>
  <c r="AA1541" i="5"/>
  <c r="AA1540" i="5"/>
  <c r="AA1539" i="5"/>
  <c r="AA1538" i="5"/>
  <c r="AA1537" i="5"/>
  <c r="AA1536" i="5"/>
  <c r="AA1535" i="5"/>
  <c r="AA1534" i="5"/>
  <c r="AA1533" i="5"/>
  <c r="AA1532" i="5"/>
  <c r="AA1531" i="5"/>
  <c r="AA1530" i="5"/>
  <c r="AA1529" i="5"/>
  <c r="AA1528" i="5"/>
  <c r="AA1527" i="5"/>
  <c r="AA1526" i="5"/>
  <c r="AA1525" i="5"/>
  <c r="AA1524" i="5"/>
  <c r="AA1523" i="5"/>
  <c r="AA1522" i="5"/>
  <c r="AA1521" i="5"/>
  <c r="AA1520" i="5"/>
  <c r="AA1519" i="5"/>
  <c r="AA1518" i="5"/>
  <c r="AA1517" i="5"/>
  <c r="AA1516" i="5"/>
  <c r="AA1515" i="5"/>
  <c r="AA1514" i="5"/>
  <c r="AA1513" i="5"/>
  <c r="AA1512" i="5"/>
  <c r="AA1511" i="5"/>
  <c r="AA1510" i="5"/>
  <c r="AA1509" i="5"/>
  <c r="AA1508" i="5"/>
  <c r="AA1507" i="5"/>
  <c r="AA1506" i="5"/>
  <c r="AA1505" i="5"/>
  <c r="AA1504" i="5"/>
  <c r="AA1503" i="5"/>
  <c r="AA1502" i="5"/>
  <c r="AA1501" i="5"/>
  <c r="AA1500" i="5"/>
  <c r="AA1499" i="5"/>
  <c r="AA1498" i="5"/>
  <c r="AA1497" i="5"/>
  <c r="AA1496" i="5"/>
  <c r="AA1495" i="5"/>
  <c r="AA1494" i="5"/>
  <c r="AA1493" i="5"/>
  <c r="AA1492" i="5"/>
  <c r="AA1491" i="5"/>
  <c r="AA1490" i="5"/>
  <c r="AA1489" i="5"/>
  <c r="AA1488" i="5"/>
  <c r="AA1487" i="5"/>
  <c r="AA1486" i="5"/>
  <c r="AA1485" i="5"/>
  <c r="AA1484" i="5"/>
  <c r="AA1483" i="5"/>
  <c r="AA1482" i="5"/>
  <c r="AA1481" i="5"/>
  <c r="AA1480" i="5"/>
  <c r="AA1479" i="5"/>
  <c r="AA1478" i="5"/>
  <c r="AA1477" i="5"/>
  <c r="AA1476" i="5"/>
  <c r="AA1475" i="5"/>
  <c r="AA1474" i="5"/>
  <c r="AA1473" i="5"/>
  <c r="AA1472" i="5"/>
  <c r="AA1471" i="5"/>
  <c r="AA1470" i="5"/>
  <c r="AA1469" i="5"/>
  <c r="AA1468" i="5"/>
  <c r="AA1467" i="5"/>
  <c r="AA1466" i="5"/>
  <c r="AA1465" i="5"/>
  <c r="AA1464" i="5"/>
  <c r="AA1463" i="5"/>
  <c r="AA1462" i="5"/>
  <c r="AA1461" i="5"/>
  <c r="AA1460" i="5"/>
  <c r="AA1459" i="5"/>
  <c r="AA1458" i="5"/>
  <c r="AA1457" i="5"/>
  <c r="AA1456" i="5"/>
  <c r="AA1455" i="5"/>
  <c r="AA1454" i="5"/>
  <c r="AA1453" i="5"/>
  <c r="AA1452" i="5"/>
  <c r="AA1451" i="5"/>
  <c r="AA1450" i="5"/>
  <c r="AA1449" i="5"/>
  <c r="AA1448" i="5"/>
  <c r="AA1447" i="5"/>
  <c r="AA1446" i="5"/>
  <c r="AA1445" i="5"/>
  <c r="AA1444" i="5"/>
  <c r="AA1443" i="5"/>
  <c r="AA1442" i="5"/>
  <c r="AA1441" i="5"/>
  <c r="AA1440" i="5"/>
  <c r="AA1439" i="5"/>
  <c r="AA1438" i="5"/>
  <c r="AA1437" i="5"/>
  <c r="AA1436" i="5"/>
  <c r="AA1435" i="5"/>
  <c r="AA1434" i="5"/>
  <c r="AA1433" i="5"/>
  <c r="AA1432" i="5"/>
  <c r="AA1431" i="5"/>
  <c r="AA1430" i="5"/>
  <c r="AA1429" i="5"/>
  <c r="AA1428" i="5"/>
  <c r="AA1427" i="5"/>
  <c r="AA1426" i="5"/>
  <c r="AA1425" i="5"/>
  <c r="AA1424" i="5"/>
  <c r="AA1423" i="5"/>
  <c r="AA1422" i="5"/>
  <c r="AA1421" i="5"/>
  <c r="AA1420" i="5"/>
  <c r="AA1419" i="5"/>
  <c r="AA1418" i="5"/>
  <c r="AA1417" i="5"/>
  <c r="AA1416" i="5"/>
  <c r="AA1415" i="5"/>
  <c r="AA1414" i="5"/>
  <c r="AA1413" i="5"/>
  <c r="AA1412" i="5"/>
  <c r="AA1411" i="5"/>
  <c r="AA1410" i="5"/>
  <c r="AA1409" i="5"/>
  <c r="AA1408" i="5"/>
  <c r="AA1407" i="5"/>
  <c r="AA1406" i="5"/>
  <c r="AA1405" i="5"/>
  <c r="AA1404" i="5"/>
  <c r="AA1403" i="5"/>
  <c r="AA1402" i="5"/>
  <c r="AA1401" i="5"/>
  <c r="AA1400" i="5"/>
  <c r="AA1399" i="5"/>
  <c r="AA1398" i="5"/>
  <c r="AA1397" i="5"/>
  <c r="AA1396" i="5"/>
  <c r="AA1395" i="5"/>
  <c r="AA1394" i="5"/>
  <c r="AA1393" i="5"/>
  <c r="AA1392" i="5"/>
  <c r="AA1391" i="5"/>
  <c r="AA1390" i="5"/>
  <c r="AA1389" i="5"/>
  <c r="AA1388" i="5"/>
  <c r="AA1387" i="5"/>
  <c r="AA1386" i="5"/>
  <c r="AA1385" i="5"/>
  <c r="AA1384" i="5"/>
  <c r="AA1383" i="5"/>
  <c r="AA1382" i="5"/>
  <c r="AA1381" i="5"/>
  <c r="AA1380" i="5"/>
  <c r="AA1379" i="5"/>
  <c r="AA1378" i="5"/>
  <c r="AA1377" i="5"/>
  <c r="AA1376" i="5"/>
  <c r="AA1375" i="5"/>
  <c r="AA1374" i="5"/>
  <c r="AA1373" i="5"/>
  <c r="AA1372" i="5"/>
  <c r="AA1371" i="5"/>
  <c r="AA1370" i="5"/>
  <c r="AA1369" i="5"/>
  <c r="AA1368" i="5"/>
  <c r="AA1367" i="5"/>
  <c r="AA1366" i="5"/>
  <c r="AA1365" i="5"/>
  <c r="AA1364" i="5"/>
  <c r="AA1363" i="5"/>
  <c r="AA1362" i="5"/>
  <c r="AA1361" i="5"/>
  <c r="AA1360" i="5"/>
  <c r="AA1359" i="5"/>
  <c r="AA1358" i="5"/>
  <c r="AA1357" i="5"/>
  <c r="AA1356" i="5"/>
  <c r="AA1355" i="5"/>
  <c r="AA1354" i="5"/>
  <c r="AA1353" i="5"/>
  <c r="AA1352" i="5"/>
  <c r="AA1351" i="5"/>
  <c r="AA1350" i="5"/>
  <c r="AA1349" i="5"/>
  <c r="AA1348" i="5"/>
  <c r="AA1347" i="5"/>
  <c r="AA1346" i="5"/>
  <c r="AA1345" i="5"/>
  <c r="AA1344" i="5"/>
  <c r="AA1343" i="5"/>
  <c r="AA1342" i="5"/>
  <c r="AA1341" i="5"/>
  <c r="AA1340" i="5"/>
  <c r="AA1339" i="5"/>
  <c r="AA1338" i="5"/>
  <c r="AA1337" i="5"/>
  <c r="AA1336" i="5"/>
  <c r="AA1335" i="5"/>
  <c r="AA1334" i="5"/>
  <c r="AA1333" i="5"/>
  <c r="AA1332" i="5"/>
  <c r="AA1331" i="5"/>
  <c r="AA1330" i="5"/>
  <c r="AA1329" i="5"/>
  <c r="AA1328" i="5"/>
  <c r="AA1327" i="5"/>
  <c r="AA1326" i="5"/>
  <c r="AA1325" i="5"/>
  <c r="AA1324" i="5"/>
  <c r="AA1323" i="5"/>
  <c r="AA1322" i="5"/>
  <c r="AA1321" i="5"/>
  <c r="AA1320" i="5"/>
  <c r="AA1319" i="5"/>
  <c r="AA1318" i="5"/>
  <c r="AA1317" i="5"/>
  <c r="AA1316" i="5"/>
  <c r="AA1315" i="5"/>
  <c r="AA1314" i="5"/>
  <c r="AA1313" i="5"/>
  <c r="AA1312" i="5"/>
  <c r="AA1311" i="5"/>
  <c r="AA1310" i="5"/>
  <c r="AA1309" i="5"/>
  <c r="AA1308" i="5"/>
  <c r="AA1307" i="5"/>
  <c r="AA1306" i="5"/>
  <c r="AA1305" i="5"/>
  <c r="AA1304" i="5"/>
  <c r="AA1303" i="5"/>
  <c r="AA1302" i="5"/>
  <c r="AA1301" i="5"/>
  <c r="AA1300" i="5"/>
  <c r="AA1299" i="5"/>
  <c r="AA1298" i="5"/>
  <c r="AA1297" i="5"/>
  <c r="AA1296" i="5"/>
  <c r="AA1295" i="5"/>
  <c r="AA1294" i="5"/>
  <c r="AA1293" i="5"/>
  <c r="AA1292" i="5"/>
  <c r="AA1291" i="5"/>
  <c r="AA1290" i="5"/>
  <c r="AA1289" i="5"/>
  <c r="AA1288" i="5"/>
  <c r="AA1287" i="5"/>
  <c r="AA1286" i="5"/>
  <c r="AA1285" i="5"/>
  <c r="AA1284" i="5"/>
  <c r="AA1283" i="5"/>
  <c r="AA1282" i="5"/>
  <c r="AA1281" i="5"/>
  <c r="AA1280" i="5"/>
  <c r="AA1279" i="5"/>
  <c r="AA1278" i="5"/>
  <c r="AA1277" i="5"/>
  <c r="AA1276" i="5"/>
  <c r="AA1275" i="5"/>
  <c r="AA1274" i="5"/>
  <c r="AA1273" i="5"/>
  <c r="AA1272" i="5"/>
  <c r="AA1271" i="5"/>
  <c r="AA1270" i="5"/>
  <c r="AA1269" i="5"/>
  <c r="AA1268" i="5"/>
  <c r="AA1267" i="5"/>
  <c r="AA1266" i="5"/>
  <c r="AA1265" i="5"/>
  <c r="AA1264" i="5"/>
  <c r="AA1263" i="5"/>
  <c r="AA1262" i="5"/>
  <c r="AA1261" i="5"/>
  <c r="AA1260" i="5"/>
  <c r="AA1259" i="5"/>
  <c r="AA1258" i="5"/>
  <c r="AA1257" i="5"/>
  <c r="AA1256" i="5"/>
  <c r="AA1255" i="5"/>
  <c r="AA1254" i="5"/>
  <c r="AA1253" i="5"/>
  <c r="AA1252" i="5"/>
  <c r="AA1251" i="5"/>
  <c r="AA1250" i="5"/>
  <c r="AA1249" i="5"/>
  <c r="AA1248" i="5"/>
  <c r="AA1247" i="5"/>
  <c r="AA1246" i="5"/>
  <c r="AA1245" i="5"/>
  <c r="AA1244" i="5"/>
  <c r="AA1243" i="5"/>
  <c r="AA1242" i="5"/>
  <c r="AA1241" i="5"/>
  <c r="AA1240" i="5"/>
  <c r="AA1239" i="5"/>
  <c r="AA1238" i="5"/>
  <c r="AA1237" i="5"/>
  <c r="AA1236" i="5"/>
  <c r="AA1235" i="5"/>
  <c r="AA1234" i="5"/>
  <c r="AA1233" i="5"/>
  <c r="AA1232" i="5"/>
  <c r="AA1231" i="5"/>
  <c r="AA1230" i="5"/>
  <c r="AA1229" i="5"/>
  <c r="AA1228" i="5"/>
  <c r="AA1227" i="5"/>
  <c r="AA1226" i="5"/>
  <c r="AA1225" i="5"/>
  <c r="AA1224" i="5"/>
  <c r="AA1223" i="5"/>
  <c r="AA1222" i="5"/>
  <c r="AA1221" i="5"/>
  <c r="AA1220" i="5"/>
  <c r="AA1219" i="5"/>
  <c r="AA1218" i="5"/>
  <c r="AA1217" i="5"/>
  <c r="AA1216" i="5"/>
  <c r="AA1215" i="5"/>
  <c r="AA1214" i="5"/>
  <c r="AA1213" i="5"/>
  <c r="AA1212" i="5"/>
  <c r="AA1211" i="5"/>
  <c r="AA1210" i="5"/>
  <c r="AA1209" i="5"/>
  <c r="AA1208" i="5"/>
  <c r="AA1207" i="5"/>
  <c r="AA1206" i="5"/>
  <c r="AA1205" i="5"/>
  <c r="AA1204" i="5"/>
  <c r="AA1203" i="5"/>
  <c r="AA1202" i="5"/>
  <c r="AA1201" i="5"/>
  <c r="AA1200" i="5"/>
  <c r="AA1199" i="5"/>
  <c r="AA1198" i="5"/>
  <c r="AA1197" i="5"/>
  <c r="AA1196" i="5"/>
  <c r="AA1195" i="5"/>
  <c r="AA1194" i="5"/>
  <c r="AA1193" i="5"/>
  <c r="AA1192" i="5"/>
  <c r="AA1191" i="5"/>
  <c r="AA1190" i="5"/>
  <c r="AA1189" i="5"/>
  <c r="AA1188" i="5"/>
  <c r="AA1187" i="5"/>
  <c r="AA1186" i="5"/>
  <c r="AA1185" i="5"/>
  <c r="AA1184" i="5"/>
  <c r="AA1183" i="5"/>
  <c r="AA1182" i="5"/>
  <c r="AA1181" i="5"/>
  <c r="AA1180" i="5"/>
  <c r="AA1179" i="5"/>
  <c r="AA1178" i="5"/>
  <c r="AA1177" i="5"/>
  <c r="AA1176" i="5"/>
  <c r="AA1175" i="5"/>
  <c r="AA1174" i="5"/>
  <c r="AA1173" i="5"/>
  <c r="AA1172" i="5"/>
  <c r="AA1171" i="5"/>
  <c r="AA1170" i="5"/>
  <c r="AA1169" i="5"/>
  <c r="AA1168" i="5"/>
  <c r="AA1167" i="5"/>
  <c r="AA1166" i="5"/>
  <c r="AA1165" i="5"/>
  <c r="AA1164" i="5"/>
  <c r="AA1163" i="5"/>
  <c r="AA1162" i="5"/>
  <c r="AA1161" i="5"/>
  <c r="AA1160" i="5"/>
  <c r="AA1159" i="5"/>
  <c r="AA1158" i="5"/>
  <c r="AA1157" i="5"/>
  <c r="AA1156" i="5"/>
  <c r="AA1155" i="5"/>
  <c r="AA1154" i="5"/>
  <c r="AA1153" i="5"/>
  <c r="AA1152" i="5"/>
  <c r="AA1151" i="5"/>
  <c r="AA1150" i="5"/>
  <c r="AA1149" i="5"/>
  <c r="AA1148" i="5"/>
  <c r="AA1147" i="5"/>
  <c r="AA1146" i="5"/>
  <c r="AA1145" i="5"/>
  <c r="AA1144" i="5"/>
  <c r="AA1143" i="5"/>
  <c r="AA1142" i="5"/>
  <c r="AA1141" i="5"/>
  <c r="AA1140" i="5"/>
  <c r="AA1139" i="5"/>
  <c r="AA1138" i="5"/>
  <c r="AA1137" i="5"/>
  <c r="AA1136" i="5"/>
  <c r="AA1135" i="5"/>
  <c r="AA1134" i="5"/>
  <c r="AA1133" i="5"/>
  <c r="AA1132" i="5"/>
  <c r="AA1131" i="5"/>
  <c r="AA1130" i="5"/>
  <c r="AA1129" i="5"/>
  <c r="AA1128" i="5"/>
  <c r="AA1127" i="5"/>
  <c r="AA1126" i="5"/>
  <c r="AA1125" i="5"/>
  <c r="AA1124" i="5"/>
  <c r="AA1123" i="5"/>
  <c r="AA1122" i="5"/>
  <c r="AA1121" i="5"/>
  <c r="AA1120" i="5"/>
  <c r="AA1119" i="5"/>
  <c r="AA1118" i="5"/>
  <c r="AA1117" i="5"/>
  <c r="AA1116" i="5"/>
  <c r="AA1115" i="5"/>
  <c r="AA1114" i="5"/>
  <c r="AA1113" i="5"/>
  <c r="AA1112" i="5"/>
  <c r="AA1111" i="5"/>
  <c r="AA1110" i="5"/>
  <c r="AA1109" i="5"/>
  <c r="AA1108" i="5"/>
  <c r="AA1107" i="5"/>
  <c r="AA1106" i="5"/>
  <c r="AA1105" i="5"/>
  <c r="AA1104" i="5"/>
  <c r="AA1103" i="5"/>
  <c r="AA1102" i="5"/>
  <c r="AA1101" i="5"/>
  <c r="AA1100" i="5"/>
  <c r="AA1099" i="5"/>
  <c r="AA1098" i="5"/>
  <c r="AA1097" i="5"/>
  <c r="AA1096" i="5"/>
  <c r="AA1095" i="5"/>
  <c r="AA1094" i="5"/>
  <c r="AA1093" i="5"/>
  <c r="AA1092" i="5"/>
  <c r="AA1091" i="5"/>
  <c r="AA1090" i="5"/>
  <c r="AA1089" i="5"/>
  <c r="AA1088" i="5"/>
  <c r="AA1087" i="5"/>
  <c r="AA1086" i="5"/>
  <c r="AA1085" i="5"/>
  <c r="AA1084" i="5"/>
  <c r="AA1083" i="5"/>
  <c r="AA1082" i="5"/>
  <c r="AA1081" i="5"/>
  <c r="AA1080" i="5"/>
  <c r="AA1079" i="5"/>
  <c r="AA1078" i="5"/>
  <c r="AA1077" i="5"/>
  <c r="AA1076" i="5"/>
  <c r="AA1075" i="5"/>
  <c r="AA1074" i="5"/>
  <c r="AA1073" i="5"/>
  <c r="AA1072" i="5"/>
  <c r="AA1071" i="5"/>
  <c r="AA1070" i="5"/>
  <c r="AA1069" i="5"/>
  <c r="AA1068" i="5"/>
  <c r="AA1067" i="5"/>
  <c r="AA1066" i="5"/>
  <c r="AA1065" i="5"/>
  <c r="AA1064" i="5"/>
  <c r="AA1063" i="5"/>
  <c r="AA1062" i="5"/>
  <c r="AA1061" i="5"/>
  <c r="AA1060" i="5"/>
  <c r="AA1059" i="5"/>
  <c r="AA1058" i="5"/>
  <c r="AA1057" i="5"/>
  <c r="AA1056" i="5"/>
  <c r="AA1055" i="5"/>
  <c r="AA1054" i="5"/>
  <c r="AA1053" i="5"/>
  <c r="AA1052" i="5"/>
  <c r="AA1051" i="5"/>
  <c r="AA1050" i="5"/>
  <c r="AA1049" i="5"/>
  <c r="AA1048" i="5"/>
  <c r="AA1047" i="5"/>
  <c r="AA1046" i="5"/>
  <c r="AA1045" i="5"/>
  <c r="AA1044" i="5"/>
  <c r="AA1043" i="5"/>
  <c r="AA1042" i="5"/>
  <c r="AA1041" i="5"/>
  <c r="AA1040" i="5"/>
  <c r="AA1039" i="5"/>
  <c r="AA1038" i="5"/>
  <c r="AA1037" i="5"/>
  <c r="AA1036" i="5"/>
  <c r="AA1035" i="5"/>
  <c r="AA1034" i="5"/>
  <c r="AA1033" i="5"/>
  <c r="AA1032" i="5"/>
  <c r="AA1031" i="5"/>
  <c r="AA1030" i="5"/>
  <c r="AA1029" i="5"/>
  <c r="AA1028" i="5"/>
  <c r="AA1027" i="5"/>
  <c r="AA1026" i="5"/>
  <c r="AA1025" i="5"/>
  <c r="AA1024" i="5"/>
  <c r="AA1023" i="5"/>
  <c r="AA1022" i="5"/>
  <c r="AA1021" i="5"/>
  <c r="AA1020" i="5"/>
  <c r="AA1019" i="5"/>
  <c r="AA1018" i="5"/>
  <c r="AA1017" i="5"/>
  <c r="AA1016" i="5"/>
  <c r="AA1015" i="5"/>
  <c r="AA1014" i="5"/>
  <c r="AA1013" i="5"/>
  <c r="AA1012" i="5"/>
  <c r="AA1011" i="5"/>
  <c r="AA1010" i="5"/>
  <c r="AA1009" i="5"/>
  <c r="AA1008" i="5"/>
  <c r="AA1007" i="5"/>
  <c r="AA1006" i="5"/>
  <c r="AA1005" i="5"/>
  <c r="AA1004" i="5"/>
  <c r="AA1003" i="5"/>
  <c r="AA1002" i="5"/>
  <c r="AA1001" i="5"/>
  <c r="AA1000" i="5"/>
  <c r="AA999" i="5"/>
  <c r="AA998" i="5"/>
  <c r="AA997" i="5"/>
  <c r="AA996" i="5"/>
  <c r="AA995" i="5"/>
  <c r="AA994" i="5"/>
  <c r="AA993" i="5"/>
  <c r="AA992" i="5"/>
  <c r="AA991" i="5"/>
  <c r="AA990" i="5"/>
  <c r="AA989" i="5"/>
  <c r="AA988" i="5"/>
  <c r="AA987" i="5"/>
  <c r="AA986" i="5"/>
  <c r="AA985" i="5"/>
  <c r="AA984" i="5"/>
  <c r="AA983" i="5"/>
  <c r="AA982" i="5"/>
  <c r="AA981" i="5"/>
  <c r="AA980" i="5"/>
  <c r="AA979" i="5"/>
  <c r="AA978" i="5"/>
  <c r="AA977" i="5"/>
  <c r="AA976" i="5"/>
  <c r="AA975" i="5"/>
  <c r="AA974" i="5"/>
  <c r="AA973" i="5"/>
  <c r="AA972" i="5"/>
  <c r="AA971" i="5"/>
  <c r="AA970" i="5"/>
  <c r="AA969" i="5"/>
  <c r="AA968" i="5"/>
  <c r="AA967" i="5"/>
  <c r="AA966" i="5"/>
  <c r="AA965" i="5"/>
  <c r="AA964" i="5"/>
  <c r="AA963" i="5"/>
  <c r="AA962" i="5"/>
  <c r="AA961" i="5"/>
  <c r="AA960" i="5"/>
  <c r="AA959" i="5"/>
  <c r="AA958" i="5"/>
  <c r="AA957" i="5"/>
  <c r="AA956" i="5"/>
  <c r="AA955" i="5"/>
  <c r="AA954" i="5"/>
  <c r="AA953" i="5"/>
  <c r="AA952" i="5"/>
  <c r="AA951" i="5"/>
  <c r="AA950" i="5"/>
  <c r="AA949" i="5"/>
  <c r="AA948" i="5"/>
  <c r="AA947" i="5"/>
  <c r="AA946" i="5"/>
  <c r="AA945" i="5"/>
  <c r="AA944" i="5"/>
  <c r="AA943" i="5"/>
  <c r="AA942" i="5"/>
  <c r="AA941" i="5"/>
  <c r="AA940" i="5"/>
  <c r="AA939" i="5"/>
  <c r="AA938" i="5"/>
  <c r="AA937" i="5"/>
  <c r="AA936" i="5"/>
  <c r="AA935" i="5"/>
  <c r="AA934" i="5"/>
  <c r="AA933" i="5"/>
  <c r="AA932" i="5"/>
  <c r="AA931" i="5"/>
  <c r="AA930" i="5"/>
  <c r="AA929" i="5"/>
  <c r="AA928" i="5"/>
  <c r="AA927" i="5"/>
  <c r="AA926" i="5"/>
  <c r="AA925" i="5"/>
  <c r="AA924" i="5"/>
  <c r="AA923" i="5"/>
  <c r="AA922" i="5"/>
  <c r="AA921" i="5"/>
  <c r="AA920" i="5"/>
  <c r="AA919" i="5"/>
  <c r="AA918" i="5"/>
  <c r="AA917" i="5"/>
  <c r="AA916" i="5"/>
  <c r="AA915" i="5"/>
  <c r="AA914" i="5"/>
  <c r="AA913" i="5"/>
  <c r="AA912" i="5"/>
  <c r="AA911" i="5"/>
  <c r="AA910" i="5"/>
  <c r="AA909" i="5"/>
  <c r="AA908" i="5"/>
  <c r="AA907" i="5"/>
  <c r="AA906" i="5"/>
  <c r="AA905" i="5"/>
  <c r="AA904" i="5"/>
  <c r="AA903" i="5"/>
  <c r="AA902" i="5"/>
  <c r="AA901" i="5"/>
  <c r="AA900" i="5"/>
  <c r="AA899" i="5"/>
  <c r="AA898" i="5"/>
  <c r="AA897" i="5"/>
  <c r="AA896" i="5"/>
  <c r="AA895" i="5"/>
  <c r="AA894" i="5"/>
  <c r="AA893" i="5"/>
  <c r="AA892" i="5"/>
  <c r="AA891" i="5"/>
  <c r="AA890" i="5"/>
  <c r="AA889" i="5"/>
  <c r="AA888" i="5"/>
  <c r="AA887" i="5"/>
  <c r="AA886" i="5"/>
  <c r="AA885" i="5"/>
  <c r="AA884" i="5"/>
  <c r="AA883" i="5"/>
  <c r="AA882" i="5"/>
  <c r="AA881" i="5"/>
  <c r="AA880" i="5"/>
  <c r="AA879" i="5"/>
  <c r="AA878" i="5"/>
  <c r="AA877" i="5"/>
  <c r="AA876" i="5"/>
  <c r="AA875" i="5"/>
  <c r="AA874" i="5"/>
  <c r="AA873" i="5"/>
  <c r="AA872" i="5"/>
  <c r="AA871" i="5"/>
  <c r="AA870" i="5"/>
  <c r="AA869" i="5"/>
  <c r="AA868" i="5"/>
  <c r="AA867" i="5"/>
  <c r="AA866" i="5"/>
  <c r="AA865" i="5"/>
  <c r="AA864" i="5"/>
  <c r="AA863" i="5"/>
  <c r="AA862" i="5"/>
  <c r="AA861" i="5"/>
  <c r="AA860" i="5"/>
  <c r="AA859" i="5"/>
  <c r="AA858" i="5"/>
  <c r="AA857" i="5"/>
  <c r="AA856" i="5"/>
  <c r="AA855" i="5"/>
  <c r="AA854" i="5"/>
  <c r="AA853" i="5"/>
  <c r="AA852" i="5"/>
  <c r="AA851" i="5"/>
  <c r="AA850" i="5"/>
  <c r="AA849" i="5"/>
  <c r="AA848" i="5"/>
  <c r="AA847" i="5"/>
  <c r="AA846" i="5"/>
  <c r="AA845" i="5"/>
  <c r="AA844" i="5"/>
  <c r="AA843" i="5"/>
  <c r="AA842" i="5"/>
  <c r="AA841" i="5"/>
  <c r="AA840" i="5"/>
  <c r="AA839" i="5"/>
  <c r="AA838" i="5"/>
  <c r="AA837" i="5"/>
  <c r="AA836" i="5"/>
  <c r="AA835" i="5"/>
  <c r="AA834" i="5"/>
  <c r="AA833" i="5"/>
  <c r="AA832" i="5"/>
  <c r="AA831" i="5"/>
  <c r="AA830" i="5"/>
  <c r="AA829" i="5"/>
  <c r="AA828" i="5"/>
  <c r="AA827" i="5"/>
  <c r="AA826" i="5"/>
  <c r="AA825" i="5"/>
  <c r="AA824" i="5"/>
  <c r="AA823" i="5"/>
  <c r="AA822" i="5"/>
  <c r="AA821" i="5"/>
  <c r="AA820" i="5"/>
  <c r="AA819" i="5"/>
  <c r="AA818" i="5"/>
  <c r="AA817" i="5"/>
  <c r="AA816" i="5"/>
  <c r="AA815" i="5"/>
  <c r="AA814" i="5"/>
  <c r="AA813" i="5"/>
  <c r="AA812" i="5"/>
  <c r="AA811" i="5"/>
  <c r="AA810" i="5"/>
  <c r="AA809" i="5"/>
  <c r="AA808" i="5"/>
  <c r="AA807" i="5"/>
  <c r="AA806" i="5"/>
  <c r="AA805" i="5"/>
  <c r="AA804" i="5"/>
  <c r="AA803" i="5"/>
  <c r="AA802" i="5"/>
  <c r="AA801" i="5"/>
  <c r="AA800" i="5"/>
  <c r="AA799" i="5"/>
  <c r="AA798" i="5"/>
  <c r="AA797" i="5"/>
  <c r="AA796" i="5"/>
  <c r="AA795" i="5"/>
  <c r="AA794" i="5"/>
  <c r="AA793" i="5"/>
  <c r="AA792" i="5"/>
  <c r="AA791" i="5"/>
  <c r="AA790" i="5"/>
  <c r="AA789" i="5"/>
  <c r="AA788" i="5"/>
  <c r="AA787" i="5"/>
  <c r="AA786" i="5"/>
  <c r="AA785" i="5"/>
  <c r="AA784" i="5"/>
  <c r="AA783" i="5"/>
  <c r="AA782" i="5"/>
  <c r="AA781" i="5"/>
  <c r="AA780" i="5"/>
  <c r="AA779" i="5"/>
  <c r="AA778" i="5"/>
  <c r="AA777" i="5"/>
  <c r="AA776" i="5"/>
  <c r="AA775" i="5"/>
  <c r="AA774" i="5"/>
  <c r="AA773" i="5"/>
  <c r="AA772" i="5"/>
  <c r="AA771" i="5"/>
  <c r="AA770" i="5"/>
  <c r="AA769" i="5"/>
  <c r="AA768" i="5"/>
  <c r="AA767" i="5"/>
  <c r="AA766" i="5"/>
  <c r="AA765" i="5"/>
  <c r="AA764" i="5"/>
  <c r="AA763" i="5"/>
  <c r="AA762" i="5"/>
  <c r="AA761" i="5"/>
  <c r="AA760" i="5"/>
  <c r="AA759" i="5"/>
  <c r="AA758" i="5"/>
  <c r="AA757" i="5"/>
  <c r="AA756" i="5"/>
  <c r="AA755" i="5"/>
  <c r="AA754" i="5"/>
  <c r="AA753" i="5"/>
  <c r="AA752" i="5"/>
  <c r="AA751" i="5"/>
  <c r="AA750" i="5"/>
  <c r="AA749" i="5"/>
  <c r="AA748" i="5"/>
  <c r="AA747" i="5"/>
  <c r="AA746" i="5"/>
  <c r="AA745" i="5"/>
  <c r="AA744" i="5"/>
  <c r="AA743" i="5"/>
  <c r="AA742" i="5"/>
  <c r="AA741" i="5"/>
  <c r="AA740" i="5"/>
  <c r="AA739" i="5"/>
  <c r="AA738" i="5"/>
  <c r="AA737" i="5"/>
  <c r="AA736" i="5"/>
  <c r="AA735" i="5"/>
  <c r="AA734" i="5"/>
  <c r="AA733" i="5"/>
  <c r="AA732" i="5"/>
  <c r="AA731" i="5"/>
  <c r="AA730" i="5"/>
  <c r="AA729" i="5"/>
  <c r="AA728" i="5"/>
  <c r="AA727" i="5"/>
  <c r="AA726" i="5"/>
  <c r="AA725" i="5"/>
  <c r="AA724" i="5"/>
  <c r="AA723" i="5"/>
  <c r="AA722" i="5"/>
  <c r="AA721" i="5"/>
  <c r="AA720" i="5"/>
  <c r="AA719" i="5"/>
  <c r="AA718" i="5"/>
  <c r="AA717" i="5"/>
  <c r="AA716" i="5"/>
  <c r="AA715" i="5"/>
  <c r="AA714" i="5"/>
  <c r="AA713" i="5"/>
  <c r="AA712" i="5"/>
  <c r="AA711" i="5"/>
  <c r="AA710" i="5"/>
  <c r="AA709" i="5"/>
  <c r="AA708" i="5"/>
  <c r="AA707" i="5"/>
  <c r="AA706" i="5"/>
  <c r="AA705" i="5"/>
  <c r="AA704" i="5"/>
  <c r="AA703" i="5"/>
  <c r="AA702" i="5"/>
  <c r="AA701" i="5"/>
  <c r="AA700" i="5"/>
  <c r="AA699" i="5"/>
  <c r="AA698" i="5"/>
  <c r="AA697" i="5"/>
  <c r="AA696" i="5"/>
  <c r="AA695" i="5"/>
  <c r="AA694" i="5"/>
  <c r="AA693" i="5"/>
  <c r="AA692" i="5"/>
  <c r="AA691" i="5"/>
  <c r="AA690" i="5"/>
  <c r="AA689" i="5"/>
  <c r="AA688" i="5"/>
  <c r="AA687" i="5"/>
  <c r="AA686" i="5"/>
  <c r="AA685" i="5"/>
  <c r="AA684" i="5"/>
  <c r="AA683" i="5"/>
  <c r="AA682" i="5"/>
  <c r="AA681" i="5"/>
  <c r="AA680" i="5"/>
  <c r="AA679" i="5"/>
  <c r="AA678" i="5"/>
  <c r="AA677" i="5"/>
  <c r="AA676" i="5"/>
  <c r="AA675" i="5"/>
  <c r="AA674" i="5"/>
  <c r="AA673" i="5"/>
  <c r="AA672" i="5"/>
  <c r="AA671" i="5"/>
  <c r="AA670" i="5"/>
  <c r="AA669" i="5"/>
  <c r="AA668" i="5"/>
  <c r="AA667" i="5"/>
  <c r="AA666" i="5"/>
  <c r="AA665" i="5"/>
  <c r="AA664" i="5"/>
  <c r="AA663" i="5"/>
  <c r="AA662" i="5"/>
  <c r="AA661" i="5"/>
  <c r="AA660" i="5"/>
  <c r="AA659" i="5"/>
  <c r="AA658" i="5"/>
  <c r="AA657" i="5"/>
  <c r="AA656" i="5"/>
  <c r="AA655" i="5"/>
  <c r="AA654" i="5"/>
  <c r="AA653" i="5"/>
  <c r="AA652" i="5"/>
  <c r="AA651" i="5"/>
  <c r="AA650" i="5"/>
  <c r="AA649" i="5"/>
  <c r="AA648" i="5"/>
  <c r="AA647" i="5"/>
  <c r="AA646" i="5"/>
  <c r="AA645" i="5"/>
  <c r="AA644" i="5"/>
  <c r="AA643" i="5"/>
  <c r="AA642" i="5"/>
  <c r="AA641" i="5"/>
  <c r="AA640" i="5"/>
  <c r="AA639" i="5"/>
  <c r="AA638" i="5"/>
  <c r="AA637" i="5"/>
  <c r="AA636" i="5"/>
  <c r="AA635" i="5"/>
  <c r="AA634" i="5"/>
  <c r="AA633" i="5"/>
  <c r="AA632" i="5"/>
  <c r="AA631" i="5"/>
  <c r="AA630" i="5"/>
  <c r="AA629" i="5"/>
  <c r="AA628" i="5"/>
  <c r="AA627" i="5"/>
  <c r="AA626" i="5"/>
  <c r="AA625" i="5"/>
  <c r="AA624" i="5"/>
  <c r="AA623" i="5"/>
  <c r="AA622" i="5"/>
  <c r="AA621" i="5"/>
  <c r="AA620" i="5"/>
  <c r="AA619" i="5"/>
  <c r="AA618" i="5"/>
  <c r="AA617" i="5"/>
  <c r="AA616" i="5"/>
  <c r="AA615" i="5"/>
  <c r="AA614" i="5"/>
  <c r="AA613" i="5"/>
  <c r="AA612" i="5"/>
  <c r="AA611" i="5"/>
  <c r="AA610" i="5"/>
  <c r="AA609" i="5"/>
  <c r="AA608" i="5"/>
  <c r="AA607" i="5"/>
  <c r="AA606" i="5"/>
  <c r="AA605" i="5"/>
  <c r="AA604" i="5"/>
  <c r="AA603" i="5"/>
  <c r="AA602" i="5"/>
  <c r="AA601" i="5"/>
  <c r="AA600" i="5"/>
  <c r="AA599" i="5"/>
  <c r="AA598" i="5"/>
  <c r="AA597" i="5"/>
  <c r="AA596" i="5"/>
  <c r="AA595" i="5"/>
  <c r="AA594" i="5"/>
  <c r="AA593" i="5"/>
  <c r="AA592" i="5"/>
  <c r="AA591" i="5"/>
  <c r="AA590" i="5"/>
  <c r="AA589" i="5"/>
  <c r="AA588" i="5"/>
  <c r="AA587" i="5"/>
  <c r="AA586" i="5"/>
  <c r="AA585" i="5"/>
  <c r="AA584" i="5"/>
  <c r="AA583" i="5"/>
  <c r="AA582" i="5"/>
  <c r="AA581" i="5"/>
  <c r="AA580" i="5"/>
  <c r="AA579" i="5"/>
  <c r="AA578" i="5"/>
  <c r="AA577" i="5"/>
  <c r="AA576" i="5"/>
  <c r="AA575" i="5"/>
  <c r="AA574" i="5"/>
  <c r="AA573" i="5"/>
  <c r="AA572" i="5"/>
  <c r="AA571" i="5"/>
  <c r="AA570" i="5"/>
  <c r="AA569" i="5"/>
  <c r="AA568" i="5"/>
  <c r="AA567" i="5"/>
  <c r="AA566" i="5"/>
  <c r="AA565" i="5"/>
  <c r="AA564" i="5"/>
  <c r="AA563" i="5"/>
  <c r="AA562" i="5"/>
  <c r="AA561" i="5"/>
  <c r="AA560" i="5"/>
  <c r="AA559" i="5"/>
  <c r="AA558" i="5"/>
  <c r="AA557" i="5"/>
  <c r="AA556" i="5"/>
  <c r="AA555" i="5"/>
  <c r="AA554" i="5"/>
  <c r="AA553" i="5"/>
  <c r="AA552" i="5"/>
  <c r="AA551" i="5"/>
  <c r="AA550" i="5"/>
  <c r="AA549" i="5"/>
  <c r="AA548" i="5"/>
  <c r="AA547" i="5"/>
  <c r="AA546" i="5"/>
  <c r="AA545" i="5"/>
  <c r="AA544" i="5"/>
  <c r="AA543" i="5"/>
  <c r="AA542" i="5"/>
  <c r="AA541" i="5"/>
  <c r="AA540" i="5"/>
  <c r="AA539" i="5"/>
  <c r="AA538" i="5"/>
  <c r="AA537" i="5"/>
  <c r="AA536" i="5"/>
  <c r="AA535" i="5"/>
  <c r="AA534" i="5"/>
  <c r="AA533" i="5"/>
  <c r="AA532" i="5"/>
  <c r="AA531" i="5"/>
  <c r="AA530" i="5"/>
  <c r="AA529" i="5"/>
  <c r="AA528" i="5"/>
  <c r="AA527" i="5"/>
  <c r="AA526" i="5"/>
  <c r="AA525" i="5"/>
  <c r="AA524" i="5"/>
  <c r="AA523" i="5"/>
  <c r="AA522" i="5"/>
  <c r="AA521" i="5"/>
  <c r="AA520" i="5"/>
  <c r="AA519" i="5"/>
  <c r="AA518" i="5"/>
  <c r="AA517" i="5"/>
  <c r="AA516" i="5"/>
  <c r="AA515" i="5"/>
  <c r="AA514" i="5"/>
  <c r="AA513" i="5"/>
  <c r="AA512" i="5"/>
  <c r="AA511" i="5"/>
  <c r="AA510" i="5"/>
  <c r="AA509" i="5"/>
  <c r="AA508" i="5"/>
  <c r="AA507" i="5"/>
  <c r="AA506" i="5"/>
  <c r="AA505" i="5"/>
  <c r="AA504" i="5"/>
  <c r="AA503" i="5"/>
  <c r="AA502" i="5"/>
  <c r="AA501" i="5"/>
  <c r="AA500" i="5"/>
  <c r="AA499" i="5"/>
  <c r="AA498" i="5"/>
  <c r="AA497" i="5"/>
  <c r="AA496" i="5"/>
  <c r="AA495" i="5"/>
  <c r="AA494" i="5"/>
  <c r="AA493" i="5"/>
  <c r="AA492" i="5"/>
  <c r="AA491" i="5"/>
  <c r="AA490" i="5"/>
  <c r="AA489" i="5"/>
  <c r="AA488" i="5"/>
  <c r="AA487" i="5"/>
  <c r="AA486" i="5"/>
  <c r="AA485" i="5"/>
  <c r="AA484" i="5"/>
  <c r="AA483" i="5"/>
  <c r="AA482" i="5"/>
  <c r="AA481" i="5"/>
  <c r="AA480" i="5"/>
  <c r="AA479" i="5"/>
  <c r="AA478" i="5"/>
  <c r="AA477" i="5"/>
  <c r="AA476" i="5"/>
  <c r="AA475" i="5"/>
  <c r="AA474" i="5"/>
  <c r="AA473" i="5"/>
  <c r="AA472" i="5"/>
  <c r="AA471" i="5"/>
  <c r="AA470" i="5"/>
  <c r="AA469" i="5"/>
  <c r="AA468" i="5"/>
  <c r="AA467" i="5"/>
  <c r="AA466" i="5"/>
  <c r="AA465" i="5"/>
  <c r="AA464" i="5"/>
  <c r="AA463" i="5"/>
  <c r="AA462" i="5"/>
  <c r="AA461" i="5"/>
  <c r="AA460" i="5"/>
  <c r="AA459" i="5"/>
  <c r="AA458" i="5"/>
  <c r="AA457" i="5"/>
  <c r="AA456" i="5"/>
  <c r="AA455" i="5"/>
  <c r="AA454" i="5"/>
  <c r="AA453" i="5"/>
  <c r="AA452" i="5"/>
  <c r="AA451" i="5"/>
  <c r="AA450" i="5"/>
  <c r="AA449" i="5"/>
  <c r="AA448" i="5"/>
  <c r="AA447" i="5"/>
  <c r="AA446" i="5"/>
  <c r="AA445" i="5"/>
  <c r="AA444" i="5"/>
  <c r="AA443" i="5"/>
  <c r="AA442" i="5"/>
  <c r="AA441" i="5"/>
  <c r="AA440" i="5"/>
  <c r="AA439" i="5"/>
  <c r="AA438" i="5"/>
  <c r="AA437" i="5"/>
  <c r="AA436" i="5"/>
  <c r="AA435" i="5"/>
  <c r="AA434" i="5"/>
  <c r="AA433" i="5"/>
  <c r="AA432" i="5"/>
  <c r="AA431" i="5"/>
  <c r="AA430" i="5"/>
  <c r="AA429" i="5"/>
  <c r="AA428" i="5"/>
  <c r="AA427" i="5"/>
  <c r="AA426" i="5"/>
  <c r="AA425" i="5"/>
  <c r="AA424" i="5"/>
  <c r="AA423" i="5"/>
  <c r="AA422" i="5"/>
  <c r="AA421" i="5"/>
  <c r="AA420" i="5"/>
  <c r="AA419" i="5"/>
  <c r="AA418" i="5"/>
  <c r="AA417" i="5"/>
  <c r="AA416" i="5"/>
  <c r="AA415" i="5"/>
  <c r="AA414" i="5"/>
  <c r="AA413" i="5"/>
  <c r="AA412" i="5"/>
  <c r="AA411" i="5"/>
  <c r="AA410" i="5"/>
  <c r="AA409" i="5"/>
  <c r="AA408" i="5"/>
  <c r="AA407" i="5"/>
  <c r="AA406" i="5"/>
  <c r="AA405" i="5"/>
  <c r="AA404" i="5"/>
  <c r="AA403" i="5"/>
  <c r="AA402" i="5"/>
  <c r="AA401" i="5"/>
  <c r="AA400" i="5"/>
  <c r="AA399" i="5"/>
  <c r="AA398" i="5"/>
  <c r="AA397" i="5"/>
  <c r="AA396" i="5"/>
  <c r="AA395" i="5"/>
  <c r="AA394" i="5"/>
  <c r="AA393" i="5"/>
  <c r="AA392" i="5"/>
  <c r="AA391" i="5"/>
  <c r="AA390" i="5"/>
  <c r="AA389" i="5"/>
  <c r="AA388" i="5"/>
  <c r="AA387" i="5"/>
  <c r="AA386" i="5"/>
  <c r="AA385" i="5"/>
  <c r="AA384" i="5"/>
  <c r="AA383" i="5"/>
  <c r="AA382" i="5"/>
  <c r="AA381" i="5"/>
  <c r="AA380" i="5"/>
  <c r="AA379" i="5"/>
  <c r="AA378" i="5"/>
  <c r="AA377" i="5"/>
  <c r="AA376" i="5"/>
  <c r="AA375" i="5"/>
  <c r="AA374" i="5"/>
  <c r="AA373" i="5"/>
  <c r="AA372" i="5"/>
  <c r="AA371" i="5"/>
  <c r="AA370" i="5"/>
  <c r="AA369" i="5"/>
  <c r="AA368" i="5"/>
  <c r="AA367" i="5"/>
  <c r="AA366" i="5"/>
  <c r="AA365" i="5"/>
  <c r="AA364" i="5"/>
  <c r="AA363" i="5"/>
  <c r="AA362" i="5"/>
  <c r="AA361" i="5"/>
  <c r="AA360" i="5"/>
  <c r="AA359" i="5"/>
  <c r="AA358" i="5"/>
  <c r="AA357" i="5"/>
  <c r="AA356" i="5"/>
  <c r="AA355" i="5"/>
  <c r="AA354" i="5"/>
  <c r="AA353" i="5"/>
  <c r="AA352" i="5"/>
  <c r="AA351" i="5"/>
  <c r="AA350" i="5"/>
  <c r="AA349" i="5"/>
  <c r="AA348" i="5"/>
  <c r="AA347" i="5"/>
  <c r="AA346" i="5"/>
  <c r="AA345" i="5"/>
  <c r="AA344" i="5"/>
  <c r="AA343" i="5"/>
  <c r="AA342" i="5"/>
  <c r="AA341" i="5"/>
  <c r="AA340" i="5"/>
  <c r="AA339" i="5"/>
  <c r="AA338" i="5"/>
  <c r="AA337" i="5"/>
  <c r="AA336" i="5"/>
  <c r="AA335" i="5"/>
  <c r="AA334" i="5"/>
  <c r="AA333" i="5"/>
  <c r="AA332" i="5"/>
  <c r="AA331" i="5"/>
  <c r="AA330" i="5"/>
  <c r="AA329" i="5"/>
  <c r="AA328" i="5"/>
  <c r="AA327" i="5"/>
  <c r="AA326" i="5"/>
  <c r="AA325" i="5"/>
  <c r="AA324" i="5"/>
  <c r="AA323" i="5"/>
  <c r="AA322" i="5"/>
  <c r="AA321" i="5"/>
  <c r="AA320" i="5"/>
  <c r="AA319" i="5"/>
  <c r="AA318" i="5"/>
  <c r="AA317" i="5"/>
  <c r="AA316" i="5"/>
  <c r="AA315" i="5"/>
  <c r="AA314" i="5"/>
  <c r="AA313" i="5"/>
  <c r="AA312" i="5"/>
  <c r="AA311" i="5"/>
  <c r="AA310" i="5"/>
  <c r="AA309" i="5"/>
  <c r="AA308" i="5"/>
  <c r="AA307" i="5"/>
  <c r="AA306" i="5"/>
  <c r="AA305" i="5"/>
  <c r="AA304" i="5"/>
  <c r="AA303" i="5"/>
  <c r="AA302" i="5"/>
  <c r="AA301" i="5"/>
  <c r="AA300" i="5"/>
  <c r="AA299" i="5"/>
  <c r="AA298" i="5"/>
  <c r="AA297" i="5"/>
  <c r="AA296" i="5"/>
  <c r="AA295" i="5"/>
  <c r="AA294" i="5"/>
  <c r="AA293" i="5"/>
  <c r="AA292" i="5"/>
  <c r="AA291" i="5"/>
  <c r="AA290" i="5"/>
  <c r="AA289" i="5"/>
  <c r="AA288" i="5"/>
  <c r="AA287" i="5"/>
  <c r="AA286" i="5"/>
  <c r="AA285" i="5"/>
  <c r="AA284" i="5"/>
  <c r="AA283" i="5"/>
  <c r="AA282" i="5"/>
  <c r="AA281" i="5"/>
  <c r="AA280" i="5"/>
  <c r="AA279" i="5"/>
  <c r="AA278" i="5"/>
  <c r="AA277" i="5"/>
  <c r="AA276" i="5"/>
  <c r="AA275" i="5"/>
  <c r="AA274" i="5"/>
  <c r="AA273" i="5"/>
  <c r="AA272" i="5"/>
  <c r="AA271" i="5"/>
  <c r="AA270" i="5"/>
  <c r="AA269" i="5"/>
  <c r="AA268" i="5"/>
  <c r="AA267" i="5"/>
  <c r="AA266" i="5"/>
  <c r="AA265" i="5"/>
  <c r="AA264" i="5"/>
  <c r="AA263" i="5"/>
  <c r="AA262" i="5"/>
  <c r="AA261" i="5"/>
  <c r="AA260" i="5"/>
  <c r="AA259" i="5"/>
  <c r="AA258" i="5"/>
  <c r="AA257" i="5"/>
  <c r="AA256" i="5"/>
  <c r="AA255" i="5"/>
  <c r="AA254" i="5"/>
  <c r="AA253" i="5"/>
  <c r="AA252" i="5"/>
  <c r="AA251" i="5"/>
  <c r="AA250" i="5"/>
  <c r="AA249" i="5"/>
  <c r="AA248" i="5"/>
  <c r="AA247" i="5"/>
  <c r="AA246" i="5"/>
  <c r="AA245" i="5"/>
  <c r="AA244" i="5"/>
  <c r="AA243" i="5"/>
  <c r="AA242" i="5"/>
  <c r="AA241" i="5"/>
  <c r="AA240" i="5"/>
  <c r="AA239" i="5"/>
  <c r="AA238" i="5"/>
  <c r="AA237" i="5"/>
  <c r="AA236" i="5"/>
  <c r="AA235" i="5"/>
  <c r="AA234" i="5"/>
  <c r="AA233" i="5"/>
  <c r="AA232" i="5"/>
  <c r="AA231" i="5"/>
  <c r="AA230" i="5"/>
  <c r="AA229" i="5"/>
  <c r="AA228" i="5"/>
  <c r="AA227" i="5"/>
  <c r="AA226" i="5"/>
  <c r="AA225" i="5"/>
  <c r="AA224" i="5"/>
  <c r="AA223" i="5"/>
  <c r="AA222" i="5"/>
  <c r="AA221" i="5"/>
  <c r="AA220" i="5"/>
  <c r="AA219" i="5"/>
  <c r="AA218" i="5"/>
  <c r="AA217" i="5"/>
  <c r="AA216" i="5"/>
  <c r="AA215" i="5"/>
  <c r="AA214" i="5"/>
  <c r="AA213" i="5"/>
  <c r="AA212" i="5"/>
  <c r="AA211" i="5"/>
  <c r="AA210" i="5"/>
  <c r="AA209" i="5"/>
  <c r="AA208" i="5"/>
  <c r="AA207" i="5"/>
  <c r="AA206" i="5"/>
  <c r="AA205" i="5"/>
  <c r="AA204" i="5"/>
  <c r="AA203" i="5"/>
  <c r="AA202" i="5"/>
  <c r="AA201" i="5"/>
  <c r="AA200" i="5"/>
  <c r="AA199" i="5"/>
  <c r="AA198" i="5"/>
  <c r="AA197" i="5"/>
  <c r="AA196" i="5"/>
  <c r="AA195" i="5"/>
  <c r="AA194" i="5"/>
  <c r="AA193" i="5"/>
  <c r="AA192" i="5"/>
  <c r="AA191" i="5"/>
  <c r="AA190" i="5"/>
  <c r="AA189" i="5"/>
  <c r="AA188" i="5"/>
  <c r="AA187" i="5"/>
  <c r="AA186" i="5"/>
  <c r="AA185" i="5"/>
  <c r="AA184" i="5"/>
  <c r="AA183" i="5"/>
  <c r="AA182" i="5"/>
  <c r="AA181" i="5"/>
  <c r="AA180" i="5"/>
  <c r="AA179" i="5"/>
  <c r="AA178" i="5"/>
  <c r="AA177" i="5"/>
  <c r="AA176" i="5"/>
  <c r="AA175" i="5"/>
  <c r="AA174" i="5"/>
  <c r="AA173" i="5"/>
  <c r="AA172" i="5"/>
  <c r="AA171" i="5"/>
  <c r="AA170" i="5"/>
  <c r="AA169" i="5"/>
  <c r="AA168" i="5"/>
  <c r="AA167" i="5"/>
  <c r="AA166" i="5"/>
  <c r="AA165" i="5"/>
  <c r="AA164" i="5"/>
  <c r="AA163" i="5"/>
  <c r="AA162" i="5"/>
  <c r="AA161" i="5"/>
  <c r="AA160" i="5"/>
  <c r="AA159" i="5"/>
  <c r="AA158" i="5"/>
  <c r="AA157" i="5"/>
  <c r="AA156" i="5"/>
  <c r="AA155" i="5"/>
  <c r="AA154" i="5"/>
  <c r="AA153" i="5"/>
  <c r="AA152" i="5"/>
  <c r="AA151" i="5"/>
  <c r="AA150" i="5"/>
  <c r="AA149" i="5"/>
  <c r="AA148" i="5"/>
  <c r="AA147" i="5"/>
  <c r="AA146" i="5"/>
  <c r="AA145" i="5"/>
  <c r="AA144" i="5"/>
  <c r="AA143" i="5"/>
  <c r="AA142" i="5"/>
  <c r="AA141" i="5"/>
  <c r="AA140" i="5"/>
  <c r="AA139" i="5"/>
  <c r="AA138" i="5"/>
  <c r="AA137" i="5"/>
  <c r="AA136" i="5"/>
  <c r="AA135" i="5"/>
  <c r="AA134" i="5"/>
  <c r="AA133" i="5"/>
  <c r="AA132" i="5"/>
  <c r="AA131" i="5"/>
  <c r="AA130" i="5"/>
  <c r="AA129" i="5"/>
  <c r="AA128" i="5"/>
  <c r="AA127" i="5"/>
  <c r="AA126" i="5"/>
  <c r="AA125" i="5"/>
  <c r="AA124" i="5"/>
  <c r="AA123" i="5"/>
  <c r="AA122" i="5"/>
  <c r="AA121" i="5"/>
  <c r="AA120" i="5"/>
  <c r="AA119" i="5"/>
  <c r="AA118" i="5"/>
  <c r="AA117" i="5"/>
  <c r="AA116" i="5"/>
  <c r="AA115" i="5"/>
  <c r="AA114" i="5"/>
  <c r="AA113" i="5"/>
  <c r="AA112" i="5"/>
  <c r="AA111" i="5"/>
  <c r="AA110" i="5"/>
  <c r="AA109" i="5"/>
  <c r="AA108" i="5"/>
  <c r="AA107" i="5"/>
  <c r="AA106" i="5"/>
  <c r="AA105" i="5"/>
  <c r="AA104" i="5"/>
  <c r="AA103" i="5"/>
  <c r="AA102" i="5"/>
  <c r="AA101" i="5"/>
  <c r="AA100" i="5"/>
  <c r="AA99" i="5"/>
  <c r="AA98" i="5"/>
  <c r="AA97" i="5"/>
  <c r="AA96" i="5"/>
  <c r="AA95" i="5"/>
  <c r="AA94" i="5"/>
  <c r="AA93" i="5"/>
  <c r="AA92" i="5"/>
  <c r="AA91" i="5"/>
  <c r="AA90" i="5"/>
  <c r="AA89" i="5"/>
  <c r="AA88" i="5"/>
  <c r="AA87" i="5"/>
  <c r="AA86" i="5"/>
  <c r="AA85" i="5"/>
  <c r="AA84" i="5"/>
  <c r="AA83" i="5"/>
  <c r="AA82" i="5"/>
  <c r="AA81" i="5"/>
  <c r="AA80" i="5"/>
  <c r="AA79" i="5"/>
  <c r="AA78" i="5"/>
  <c r="AA77" i="5"/>
  <c r="AA76" i="5"/>
  <c r="AA75" i="5"/>
  <c r="AA74" i="5"/>
  <c r="AA73" i="5"/>
  <c r="AA72" i="5"/>
  <c r="AA71" i="5"/>
  <c r="AA70" i="5"/>
  <c r="AA69" i="5"/>
  <c r="AA68" i="5"/>
  <c r="AA67" i="5"/>
  <c r="AA66" i="5"/>
  <c r="AA65" i="5"/>
  <c r="AA64" i="5"/>
  <c r="AA63" i="5"/>
  <c r="AA62" i="5"/>
  <c r="AA61" i="5"/>
  <c r="AA60" i="5"/>
  <c r="AA59" i="5"/>
  <c r="AA58" i="5"/>
  <c r="AA57" i="5"/>
  <c r="AA56" i="5"/>
  <c r="AA55" i="5"/>
  <c r="AA54" i="5"/>
  <c r="AA53" i="5"/>
  <c r="AA52" i="5"/>
  <c r="AA51" i="5"/>
  <c r="AA50" i="5"/>
  <c r="AA49" i="5"/>
  <c r="AA48" i="5"/>
  <c r="AA47" i="5"/>
  <c r="AA46" i="5"/>
  <c r="AA45" i="5"/>
  <c r="AA44" i="5"/>
  <c r="AA43" i="5"/>
  <c r="AA42" i="5"/>
  <c r="AA41" i="5"/>
  <c r="AA40" i="5"/>
  <c r="AA39" i="5"/>
  <c r="AA38" i="5"/>
  <c r="AA37" i="5"/>
  <c r="AA36" i="5"/>
  <c r="AA35" i="5"/>
  <c r="AA34" i="5"/>
  <c r="AA33" i="5"/>
  <c r="AA32" i="5"/>
  <c r="AA31" i="5"/>
  <c r="AA30" i="5"/>
  <c r="AA29" i="5"/>
  <c r="AA28" i="5"/>
  <c r="AA27" i="5"/>
  <c r="AA26" i="5"/>
  <c r="AA25" i="5"/>
  <c r="AA24" i="5"/>
  <c r="AA23" i="5"/>
  <c r="AA22" i="5"/>
  <c r="AA21" i="5"/>
  <c r="AA20" i="5"/>
  <c r="AA19" i="5"/>
  <c r="AA18" i="5"/>
  <c r="AA17" i="5"/>
  <c r="AA16" i="5"/>
  <c r="AA15" i="5"/>
  <c r="AA14" i="5"/>
  <c r="AA13" i="5"/>
  <c r="AA12" i="5"/>
  <c r="AA11" i="5"/>
  <c r="AA10" i="5"/>
  <c r="AA9" i="5"/>
  <c r="AA8" i="5"/>
  <c r="AA7" i="5"/>
  <c r="AA6" i="5"/>
  <c r="AA5" i="5"/>
  <c r="AA4" i="5"/>
  <c r="AA3" i="5"/>
  <c r="AA2" i="5"/>
  <c r="W1710" i="5"/>
  <c r="W1709" i="5"/>
  <c r="W1708" i="5"/>
  <c r="W1707" i="5"/>
  <c r="W1706" i="5"/>
  <c r="W1705" i="5"/>
  <c r="W1704" i="5"/>
  <c r="W1703" i="5"/>
  <c r="W1702" i="5"/>
  <c r="W1701" i="5"/>
  <c r="W1700" i="5"/>
  <c r="W1699" i="5"/>
  <c r="W1698" i="5"/>
  <c r="W1697" i="5"/>
  <c r="W1696" i="5"/>
  <c r="W1695" i="5"/>
  <c r="W1694" i="5"/>
  <c r="W1693" i="5"/>
  <c r="W1692" i="5"/>
  <c r="W1691" i="5"/>
  <c r="W1690" i="5"/>
  <c r="W1689" i="5"/>
  <c r="W1688" i="5"/>
  <c r="W1687" i="5"/>
  <c r="W1686" i="5"/>
  <c r="W1685" i="5"/>
  <c r="W1684" i="5"/>
  <c r="W1683" i="5"/>
  <c r="W1682" i="5"/>
  <c r="W1681" i="5"/>
  <c r="W1680" i="5"/>
  <c r="W1679" i="5"/>
  <c r="W1678" i="5"/>
  <c r="W1677" i="5"/>
  <c r="W1676" i="5"/>
  <c r="W1675" i="5"/>
  <c r="W1674" i="5"/>
  <c r="W1673" i="5"/>
  <c r="W1672" i="5"/>
  <c r="W1671" i="5"/>
  <c r="W1670" i="5"/>
  <c r="W1669" i="5"/>
  <c r="W1668" i="5"/>
  <c r="W1667" i="5"/>
  <c r="W1666" i="5"/>
  <c r="W1665" i="5"/>
  <c r="W1664" i="5"/>
  <c r="W1663" i="5"/>
  <c r="W1662" i="5"/>
  <c r="W1661" i="5"/>
  <c r="W1660" i="5"/>
  <c r="W1659" i="5"/>
  <c r="W1658" i="5"/>
  <c r="W1657" i="5"/>
  <c r="W1656" i="5"/>
  <c r="W1655" i="5"/>
  <c r="W1654" i="5"/>
  <c r="W1653" i="5"/>
  <c r="W1652" i="5"/>
  <c r="W1651" i="5"/>
  <c r="W1650" i="5"/>
  <c r="W1649" i="5"/>
  <c r="W1648" i="5"/>
  <c r="W1647" i="5"/>
  <c r="W1646" i="5"/>
  <c r="W1645" i="5"/>
  <c r="W1644" i="5"/>
  <c r="W1643" i="5"/>
  <c r="W1642" i="5"/>
  <c r="W1641" i="5"/>
  <c r="W1640" i="5"/>
  <c r="W1639" i="5"/>
  <c r="W1638" i="5"/>
  <c r="W1637" i="5"/>
  <c r="W1636" i="5"/>
  <c r="W1635" i="5"/>
  <c r="W1634" i="5"/>
  <c r="W1633" i="5"/>
  <c r="W1632" i="5"/>
  <c r="W1631" i="5"/>
  <c r="W1630" i="5"/>
  <c r="W1629" i="5"/>
  <c r="W1628" i="5"/>
  <c r="W1627" i="5"/>
  <c r="W1626" i="5"/>
  <c r="W1625" i="5"/>
  <c r="W1624" i="5"/>
  <c r="W1623" i="5"/>
  <c r="W1622" i="5"/>
  <c r="W1621" i="5"/>
  <c r="W1620" i="5"/>
  <c r="W1619" i="5"/>
  <c r="W1618" i="5"/>
  <c r="W1617" i="5"/>
  <c r="W1616" i="5"/>
  <c r="W1615" i="5"/>
  <c r="W1614" i="5"/>
  <c r="W1613" i="5"/>
  <c r="W1612" i="5"/>
  <c r="W1611" i="5"/>
  <c r="W1610" i="5"/>
  <c r="W1609" i="5"/>
  <c r="W1608" i="5"/>
  <c r="W1607" i="5"/>
  <c r="W1606" i="5"/>
  <c r="W1605" i="5"/>
  <c r="W1604" i="5"/>
  <c r="W1603" i="5"/>
  <c r="W1602" i="5"/>
  <c r="W1601" i="5"/>
  <c r="W1600" i="5"/>
  <c r="W1599" i="5"/>
  <c r="W1598" i="5"/>
  <c r="W1597" i="5"/>
  <c r="W1596" i="5"/>
  <c r="W1595" i="5"/>
  <c r="W1594" i="5"/>
  <c r="W1593" i="5"/>
  <c r="W1592" i="5"/>
  <c r="W1591" i="5"/>
  <c r="W1590" i="5"/>
  <c r="W1589" i="5"/>
  <c r="W1588" i="5"/>
  <c r="W1587" i="5"/>
  <c r="W1586" i="5"/>
  <c r="W1585" i="5"/>
  <c r="W1584" i="5"/>
  <c r="W1583" i="5"/>
  <c r="W1582" i="5"/>
  <c r="W1581" i="5"/>
  <c r="W1580" i="5"/>
  <c r="W1579" i="5"/>
  <c r="W1578" i="5"/>
  <c r="W1577" i="5"/>
  <c r="W1576" i="5"/>
  <c r="W1575" i="5"/>
  <c r="W1574" i="5"/>
  <c r="W1573" i="5"/>
  <c r="W1572" i="5"/>
  <c r="W1571" i="5"/>
  <c r="W1570" i="5"/>
  <c r="W1569" i="5"/>
  <c r="W1568" i="5"/>
  <c r="W1567" i="5"/>
  <c r="W1566" i="5"/>
  <c r="W1565" i="5"/>
  <c r="W1564" i="5"/>
  <c r="W1563" i="5"/>
  <c r="W1562" i="5"/>
  <c r="W1561" i="5"/>
  <c r="W1560" i="5"/>
  <c r="W1559" i="5"/>
  <c r="W1558" i="5"/>
  <c r="W1557" i="5"/>
  <c r="W1556" i="5"/>
  <c r="W1555" i="5"/>
  <c r="W1554" i="5"/>
  <c r="W1553" i="5"/>
  <c r="W1552" i="5"/>
  <c r="W1551" i="5"/>
  <c r="W1550" i="5"/>
  <c r="W1549" i="5"/>
  <c r="W1548" i="5"/>
  <c r="W1547" i="5"/>
  <c r="W1546" i="5"/>
  <c r="W1545" i="5"/>
  <c r="W1544" i="5"/>
  <c r="W1543" i="5"/>
  <c r="W1542" i="5"/>
  <c r="W1541" i="5"/>
  <c r="W1540" i="5"/>
  <c r="W1539" i="5"/>
  <c r="W1538" i="5"/>
  <c r="W1537" i="5"/>
  <c r="W1536" i="5"/>
  <c r="W1535" i="5"/>
  <c r="W1534" i="5"/>
  <c r="W1533" i="5"/>
  <c r="W1532" i="5"/>
  <c r="W1531" i="5"/>
  <c r="W1530" i="5"/>
  <c r="W1529" i="5"/>
  <c r="W1528" i="5"/>
  <c r="W1527" i="5"/>
  <c r="W1526" i="5"/>
  <c r="W1525" i="5"/>
  <c r="W1524" i="5"/>
  <c r="W1523" i="5"/>
  <c r="W1522" i="5"/>
  <c r="W1521" i="5"/>
  <c r="W1520" i="5"/>
  <c r="W1519" i="5"/>
  <c r="W1518" i="5"/>
  <c r="W1517" i="5"/>
  <c r="W1516" i="5"/>
  <c r="W1515" i="5"/>
  <c r="W1514" i="5"/>
  <c r="W1513" i="5"/>
  <c r="W1512" i="5"/>
  <c r="W1511" i="5"/>
  <c r="W1510" i="5"/>
  <c r="W1509" i="5"/>
  <c r="W1508" i="5"/>
  <c r="W1507" i="5"/>
  <c r="W1506" i="5"/>
  <c r="W1505" i="5"/>
  <c r="W1504" i="5"/>
  <c r="W1503" i="5"/>
  <c r="W1502" i="5"/>
  <c r="W1501" i="5"/>
  <c r="W1500" i="5"/>
  <c r="W1499" i="5"/>
  <c r="W1498" i="5"/>
  <c r="W1497" i="5"/>
  <c r="W1496" i="5"/>
  <c r="W1495" i="5"/>
  <c r="W1494" i="5"/>
  <c r="W1493" i="5"/>
  <c r="W1492" i="5"/>
  <c r="W1491" i="5"/>
  <c r="W1490" i="5"/>
  <c r="W1489" i="5"/>
  <c r="W1488" i="5"/>
  <c r="W1487" i="5"/>
  <c r="W1486" i="5"/>
  <c r="W1485" i="5"/>
  <c r="W1484" i="5"/>
  <c r="W1483" i="5"/>
  <c r="W1482" i="5"/>
  <c r="W1481" i="5"/>
  <c r="W1480" i="5"/>
  <c r="W1479" i="5"/>
  <c r="W1478" i="5"/>
  <c r="W1477" i="5"/>
  <c r="W1476" i="5"/>
  <c r="W1475" i="5"/>
  <c r="W1474" i="5"/>
  <c r="W1473" i="5"/>
  <c r="W1472" i="5"/>
  <c r="W1471" i="5"/>
  <c r="W1470" i="5"/>
  <c r="W1469" i="5"/>
  <c r="W1468" i="5"/>
  <c r="W1467" i="5"/>
  <c r="W1466" i="5"/>
  <c r="W1465" i="5"/>
  <c r="W1464" i="5"/>
  <c r="W1463" i="5"/>
  <c r="W1462" i="5"/>
  <c r="W1461" i="5"/>
  <c r="W1460" i="5"/>
  <c r="W1459" i="5"/>
  <c r="W1458" i="5"/>
  <c r="W1457" i="5"/>
  <c r="W1456" i="5"/>
  <c r="W1455" i="5"/>
  <c r="W1454" i="5"/>
  <c r="W1453" i="5"/>
  <c r="W1452" i="5"/>
  <c r="W1451" i="5"/>
  <c r="W1450" i="5"/>
  <c r="W1449" i="5"/>
  <c r="W1448" i="5"/>
  <c r="W1447" i="5"/>
  <c r="W1446" i="5"/>
  <c r="W1445" i="5"/>
  <c r="W1444" i="5"/>
  <c r="W1443" i="5"/>
  <c r="W1442" i="5"/>
  <c r="W1441" i="5"/>
  <c r="W1440" i="5"/>
  <c r="W1439" i="5"/>
  <c r="W1438" i="5"/>
  <c r="W1437" i="5"/>
  <c r="W1436" i="5"/>
  <c r="W1435" i="5"/>
  <c r="W1434" i="5"/>
  <c r="W1433" i="5"/>
  <c r="W1432" i="5"/>
  <c r="W1431" i="5"/>
  <c r="W1430" i="5"/>
  <c r="W1429" i="5"/>
  <c r="W1428" i="5"/>
  <c r="W1427" i="5"/>
  <c r="W1426" i="5"/>
  <c r="W1425" i="5"/>
  <c r="W1424" i="5"/>
  <c r="W1423" i="5"/>
  <c r="W1422" i="5"/>
  <c r="W1421" i="5"/>
  <c r="W1420" i="5"/>
  <c r="W1419" i="5"/>
  <c r="W1418" i="5"/>
  <c r="W1417" i="5"/>
  <c r="W1416" i="5"/>
  <c r="W1415" i="5"/>
  <c r="W1414" i="5"/>
  <c r="W1413" i="5"/>
  <c r="W1412" i="5"/>
  <c r="W1411" i="5"/>
  <c r="W1410" i="5"/>
  <c r="W1409" i="5"/>
  <c r="W1408" i="5"/>
  <c r="W1407" i="5"/>
  <c r="W1406" i="5"/>
  <c r="W1405" i="5"/>
  <c r="W1404" i="5"/>
  <c r="W1403" i="5"/>
  <c r="W1402" i="5"/>
  <c r="W1401" i="5"/>
  <c r="W1400" i="5"/>
  <c r="W1399" i="5"/>
  <c r="W1398" i="5"/>
  <c r="W1397" i="5"/>
  <c r="W1396" i="5"/>
  <c r="W1395" i="5"/>
  <c r="W1394" i="5"/>
  <c r="W1393" i="5"/>
  <c r="W1392" i="5"/>
  <c r="W1391" i="5"/>
  <c r="W1390" i="5"/>
  <c r="W1389" i="5"/>
  <c r="W1388" i="5"/>
  <c r="W1387" i="5"/>
  <c r="W1386" i="5"/>
  <c r="W1385" i="5"/>
  <c r="W1384" i="5"/>
  <c r="W1383" i="5"/>
  <c r="W1382" i="5"/>
  <c r="W1381" i="5"/>
  <c r="W1380" i="5"/>
  <c r="W1379" i="5"/>
  <c r="W1378" i="5"/>
  <c r="W1377" i="5"/>
  <c r="W1376" i="5"/>
  <c r="W1375" i="5"/>
  <c r="W1374" i="5"/>
  <c r="W1373" i="5"/>
  <c r="W1372" i="5"/>
  <c r="W1371" i="5"/>
  <c r="W1370" i="5"/>
  <c r="W1369" i="5"/>
  <c r="W1368" i="5"/>
  <c r="W1367" i="5"/>
  <c r="W1366" i="5"/>
  <c r="W1365" i="5"/>
  <c r="W1364" i="5"/>
  <c r="W1363" i="5"/>
  <c r="W1362" i="5"/>
  <c r="W1361" i="5"/>
  <c r="W1360" i="5"/>
  <c r="W1359" i="5"/>
  <c r="W1358" i="5"/>
  <c r="W1357" i="5"/>
  <c r="W1356" i="5"/>
  <c r="W1355" i="5"/>
  <c r="W1354" i="5"/>
  <c r="W1353" i="5"/>
  <c r="W1352" i="5"/>
  <c r="W1351" i="5"/>
  <c r="W1350" i="5"/>
  <c r="W1349" i="5"/>
  <c r="W1348" i="5"/>
  <c r="W1347" i="5"/>
  <c r="W1346" i="5"/>
  <c r="W1345" i="5"/>
  <c r="W1344" i="5"/>
  <c r="W1343" i="5"/>
  <c r="W1342" i="5"/>
  <c r="W1341" i="5"/>
  <c r="W1340" i="5"/>
  <c r="W1339" i="5"/>
  <c r="W1338" i="5"/>
  <c r="W1337" i="5"/>
  <c r="W1336" i="5"/>
  <c r="W1335" i="5"/>
  <c r="W1334" i="5"/>
  <c r="W1333" i="5"/>
  <c r="W1332" i="5"/>
  <c r="W1331" i="5"/>
  <c r="W1330" i="5"/>
  <c r="W1329" i="5"/>
  <c r="W1328" i="5"/>
  <c r="W1327" i="5"/>
  <c r="W1326" i="5"/>
  <c r="W1325" i="5"/>
  <c r="W1324" i="5"/>
  <c r="W1323" i="5"/>
  <c r="W1322" i="5"/>
  <c r="W1321" i="5"/>
  <c r="W1320" i="5"/>
  <c r="W1319" i="5"/>
  <c r="W1318" i="5"/>
  <c r="W1317" i="5"/>
  <c r="W1316" i="5"/>
  <c r="W1315" i="5"/>
  <c r="W1314" i="5"/>
  <c r="W1313" i="5"/>
  <c r="W1312" i="5"/>
  <c r="W1311" i="5"/>
  <c r="W1310" i="5"/>
  <c r="W1309" i="5"/>
  <c r="W1308" i="5"/>
  <c r="W1307" i="5"/>
  <c r="W1306" i="5"/>
  <c r="W1305" i="5"/>
  <c r="W1304" i="5"/>
  <c r="W1303" i="5"/>
  <c r="W1302" i="5"/>
  <c r="W1301" i="5"/>
  <c r="W1300" i="5"/>
  <c r="W1299" i="5"/>
  <c r="W1298" i="5"/>
  <c r="W1297" i="5"/>
  <c r="W1296" i="5"/>
  <c r="W1295" i="5"/>
  <c r="W1294" i="5"/>
  <c r="W1293" i="5"/>
  <c r="W1292" i="5"/>
  <c r="W1291" i="5"/>
  <c r="W1290" i="5"/>
  <c r="W1289" i="5"/>
  <c r="W1288" i="5"/>
  <c r="W1287" i="5"/>
  <c r="W1286" i="5"/>
  <c r="W1285" i="5"/>
  <c r="W1284" i="5"/>
  <c r="W1283" i="5"/>
  <c r="W1282" i="5"/>
  <c r="W1281" i="5"/>
  <c r="W1280" i="5"/>
  <c r="W1279" i="5"/>
  <c r="W1278" i="5"/>
  <c r="W1277" i="5"/>
  <c r="W1276" i="5"/>
  <c r="W1275" i="5"/>
  <c r="W1274" i="5"/>
  <c r="W1273" i="5"/>
  <c r="W1272" i="5"/>
  <c r="W1271" i="5"/>
  <c r="W1270" i="5"/>
  <c r="W1269" i="5"/>
  <c r="W1268" i="5"/>
  <c r="W1267" i="5"/>
  <c r="W1266" i="5"/>
  <c r="W1265" i="5"/>
  <c r="W1264" i="5"/>
  <c r="W1263" i="5"/>
  <c r="W1262" i="5"/>
  <c r="W1261" i="5"/>
  <c r="W1260" i="5"/>
  <c r="W1259" i="5"/>
  <c r="W1258" i="5"/>
  <c r="W1257" i="5"/>
  <c r="W1256" i="5"/>
  <c r="W1255" i="5"/>
  <c r="W1254" i="5"/>
  <c r="W1253" i="5"/>
  <c r="W1252" i="5"/>
  <c r="W1251" i="5"/>
  <c r="W1250" i="5"/>
  <c r="W1249" i="5"/>
  <c r="W1248" i="5"/>
  <c r="W1247" i="5"/>
  <c r="W1246" i="5"/>
  <c r="W1245" i="5"/>
  <c r="W1244" i="5"/>
  <c r="W1243" i="5"/>
  <c r="W1242" i="5"/>
  <c r="W1241" i="5"/>
  <c r="W1240" i="5"/>
  <c r="W1239" i="5"/>
  <c r="W1238" i="5"/>
  <c r="W1237" i="5"/>
  <c r="W1236" i="5"/>
  <c r="W1235" i="5"/>
  <c r="W1234" i="5"/>
  <c r="W1233" i="5"/>
  <c r="W1232" i="5"/>
  <c r="W1231" i="5"/>
  <c r="W1230" i="5"/>
  <c r="W1229" i="5"/>
  <c r="W1228" i="5"/>
  <c r="W1227" i="5"/>
  <c r="W1226" i="5"/>
  <c r="W1225" i="5"/>
  <c r="W1224" i="5"/>
  <c r="W1223" i="5"/>
  <c r="W1222" i="5"/>
  <c r="W1221" i="5"/>
  <c r="W1220" i="5"/>
  <c r="W1219" i="5"/>
  <c r="W1218" i="5"/>
  <c r="W1217" i="5"/>
  <c r="W1216" i="5"/>
  <c r="W1215" i="5"/>
  <c r="W1214" i="5"/>
  <c r="W1213" i="5"/>
  <c r="W1212" i="5"/>
  <c r="W1211" i="5"/>
  <c r="W1210" i="5"/>
  <c r="W1209" i="5"/>
  <c r="W1208" i="5"/>
  <c r="W1207" i="5"/>
  <c r="W1206" i="5"/>
  <c r="W1205" i="5"/>
  <c r="W1204" i="5"/>
  <c r="W1203" i="5"/>
  <c r="W1202" i="5"/>
  <c r="W1201" i="5"/>
  <c r="W1200" i="5"/>
  <c r="W1199" i="5"/>
  <c r="W1198" i="5"/>
  <c r="W1197" i="5"/>
  <c r="W1196" i="5"/>
  <c r="W1195" i="5"/>
  <c r="W1194" i="5"/>
  <c r="W1193" i="5"/>
  <c r="W1192" i="5"/>
  <c r="W1191" i="5"/>
  <c r="W1190" i="5"/>
  <c r="W1189" i="5"/>
  <c r="W1188" i="5"/>
  <c r="W1187" i="5"/>
  <c r="W1186" i="5"/>
  <c r="W1185" i="5"/>
  <c r="W1184" i="5"/>
  <c r="W1183" i="5"/>
  <c r="W1182" i="5"/>
  <c r="W1181" i="5"/>
  <c r="W1180" i="5"/>
  <c r="W1179" i="5"/>
  <c r="W1178" i="5"/>
  <c r="W1177" i="5"/>
  <c r="W1176" i="5"/>
  <c r="W1175" i="5"/>
  <c r="W1174" i="5"/>
  <c r="W1173" i="5"/>
  <c r="W1172" i="5"/>
  <c r="W1171" i="5"/>
  <c r="W1170" i="5"/>
  <c r="W1169" i="5"/>
  <c r="W1168" i="5"/>
  <c r="W1167" i="5"/>
  <c r="W1166" i="5"/>
  <c r="W1165" i="5"/>
  <c r="W1164" i="5"/>
  <c r="W1163" i="5"/>
  <c r="W1162" i="5"/>
  <c r="W1161" i="5"/>
  <c r="W1160" i="5"/>
  <c r="W1159" i="5"/>
  <c r="W1158" i="5"/>
  <c r="W1157" i="5"/>
  <c r="W1156" i="5"/>
  <c r="W1155" i="5"/>
  <c r="W1154" i="5"/>
  <c r="W1153" i="5"/>
  <c r="W1152" i="5"/>
  <c r="W1151" i="5"/>
  <c r="W1150" i="5"/>
  <c r="W1149" i="5"/>
  <c r="W1148" i="5"/>
  <c r="W1147" i="5"/>
  <c r="W1146" i="5"/>
  <c r="W1145" i="5"/>
  <c r="W1144" i="5"/>
  <c r="W1143" i="5"/>
  <c r="W1142" i="5"/>
  <c r="W1141" i="5"/>
  <c r="W1140" i="5"/>
  <c r="W1139" i="5"/>
  <c r="W1138" i="5"/>
  <c r="W1137" i="5"/>
  <c r="W1136" i="5"/>
  <c r="W1135" i="5"/>
  <c r="W1134" i="5"/>
  <c r="W1133" i="5"/>
  <c r="W1132" i="5"/>
  <c r="W1131" i="5"/>
  <c r="W1130" i="5"/>
  <c r="W1129" i="5"/>
  <c r="W1128" i="5"/>
  <c r="W1127" i="5"/>
  <c r="W1126" i="5"/>
  <c r="W1125" i="5"/>
  <c r="W1124" i="5"/>
  <c r="W1123" i="5"/>
  <c r="W1122" i="5"/>
  <c r="W1121" i="5"/>
  <c r="W1120" i="5"/>
  <c r="W1119" i="5"/>
  <c r="W1118" i="5"/>
  <c r="W1117" i="5"/>
  <c r="W1116" i="5"/>
  <c r="W1115" i="5"/>
  <c r="W1114" i="5"/>
  <c r="W1113" i="5"/>
  <c r="W1112" i="5"/>
  <c r="W1111" i="5"/>
  <c r="W1110" i="5"/>
  <c r="W1109" i="5"/>
  <c r="W1108" i="5"/>
  <c r="W1107" i="5"/>
  <c r="W1106" i="5"/>
  <c r="W1105" i="5"/>
  <c r="W1104" i="5"/>
  <c r="W1103" i="5"/>
  <c r="W1102" i="5"/>
  <c r="W1101" i="5"/>
  <c r="W1100" i="5"/>
  <c r="W1099" i="5"/>
  <c r="W1098" i="5"/>
  <c r="W1097" i="5"/>
  <c r="W1096" i="5"/>
  <c r="W1095" i="5"/>
  <c r="W1094" i="5"/>
  <c r="W1093" i="5"/>
  <c r="W1092" i="5"/>
  <c r="W1091" i="5"/>
  <c r="W1090" i="5"/>
  <c r="W1089" i="5"/>
  <c r="W1088" i="5"/>
  <c r="W1087" i="5"/>
  <c r="W1086" i="5"/>
  <c r="W1085" i="5"/>
  <c r="W1084" i="5"/>
  <c r="W1083" i="5"/>
  <c r="W1082" i="5"/>
  <c r="W1081" i="5"/>
  <c r="W1080" i="5"/>
  <c r="W1079" i="5"/>
  <c r="W1078" i="5"/>
  <c r="W1077" i="5"/>
  <c r="W1076" i="5"/>
  <c r="W1075" i="5"/>
  <c r="W1074" i="5"/>
  <c r="W1073" i="5"/>
  <c r="W1072" i="5"/>
  <c r="W1071" i="5"/>
  <c r="W1070" i="5"/>
  <c r="W1069" i="5"/>
  <c r="W1068" i="5"/>
  <c r="W1067" i="5"/>
  <c r="W1066" i="5"/>
  <c r="W1065" i="5"/>
  <c r="W1064" i="5"/>
  <c r="W1063" i="5"/>
  <c r="W1062" i="5"/>
  <c r="W1061" i="5"/>
  <c r="W1060" i="5"/>
  <c r="W1059" i="5"/>
  <c r="W1058" i="5"/>
  <c r="W1057" i="5"/>
  <c r="W1056" i="5"/>
  <c r="W1055" i="5"/>
  <c r="W1054" i="5"/>
  <c r="W1053" i="5"/>
  <c r="W1052" i="5"/>
  <c r="W1051" i="5"/>
  <c r="W1050" i="5"/>
  <c r="W1049" i="5"/>
  <c r="W1048" i="5"/>
  <c r="W1047" i="5"/>
  <c r="W1046" i="5"/>
  <c r="W1045" i="5"/>
  <c r="W1044" i="5"/>
  <c r="W1043" i="5"/>
  <c r="W1042" i="5"/>
  <c r="W1041" i="5"/>
  <c r="W1040" i="5"/>
  <c r="W1039" i="5"/>
  <c r="W1038" i="5"/>
  <c r="W1037" i="5"/>
  <c r="W1036" i="5"/>
  <c r="W1035" i="5"/>
  <c r="W1034" i="5"/>
  <c r="W1033" i="5"/>
  <c r="W1032" i="5"/>
  <c r="W1031" i="5"/>
  <c r="W1030" i="5"/>
  <c r="W1029" i="5"/>
  <c r="W1028" i="5"/>
  <c r="W1027" i="5"/>
  <c r="W1026" i="5"/>
  <c r="W1025" i="5"/>
  <c r="W1024" i="5"/>
  <c r="W1023" i="5"/>
  <c r="W1022" i="5"/>
  <c r="W1021" i="5"/>
  <c r="W1020" i="5"/>
  <c r="W1019" i="5"/>
  <c r="W1018" i="5"/>
  <c r="W1017" i="5"/>
  <c r="W1016" i="5"/>
  <c r="W1015" i="5"/>
  <c r="W1014" i="5"/>
  <c r="W1013" i="5"/>
  <c r="W1012" i="5"/>
  <c r="W1011" i="5"/>
  <c r="W1010" i="5"/>
  <c r="W1009" i="5"/>
  <c r="W1008" i="5"/>
  <c r="W1007" i="5"/>
  <c r="W1006" i="5"/>
  <c r="W1005" i="5"/>
  <c r="W1004" i="5"/>
  <c r="W1003" i="5"/>
  <c r="W1002" i="5"/>
  <c r="W1001" i="5"/>
  <c r="W1000" i="5"/>
  <c r="W999" i="5"/>
  <c r="W998" i="5"/>
  <c r="W997" i="5"/>
  <c r="W996" i="5"/>
  <c r="W995" i="5"/>
  <c r="W994" i="5"/>
  <c r="W993" i="5"/>
  <c r="W992" i="5"/>
  <c r="W991" i="5"/>
  <c r="W990" i="5"/>
  <c r="W989" i="5"/>
  <c r="W988" i="5"/>
  <c r="W987" i="5"/>
  <c r="W986" i="5"/>
  <c r="W985" i="5"/>
  <c r="W984" i="5"/>
  <c r="W983" i="5"/>
  <c r="W982" i="5"/>
  <c r="W981" i="5"/>
  <c r="W980" i="5"/>
  <c r="W979" i="5"/>
  <c r="W978" i="5"/>
  <c r="W977" i="5"/>
  <c r="W976" i="5"/>
  <c r="W975" i="5"/>
  <c r="W974" i="5"/>
  <c r="W973" i="5"/>
  <c r="W972" i="5"/>
  <c r="W971" i="5"/>
  <c r="W970" i="5"/>
  <c r="W969" i="5"/>
  <c r="W968" i="5"/>
  <c r="W967" i="5"/>
  <c r="W966" i="5"/>
  <c r="W965" i="5"/>
  <c r="W964" i="5"/>
  <c r="W963" i="5"/>
  <c r="W962" i="5"/>
  <c r="W961" i="5"/>
  <c r="W960" i="5"/>
  <c r="W959" i="5"/>
  <c r="W958" i="5"/>
  <c r="W957" i="5"/>
  <c r="W956" i="5"/>
  <c r="W955" i="5"/>
  <c r="W954" i="5"/>
  <c r="W953" i="5"/>
  <c r="W952" i="5"/>
  <c r="W951" i="5"/>
  <c r="W950" i="5"/>
  <c r="W949" i="5"/>
  <c r="W948" i="5"/>
  <c r="W947" i="5"/>
  <c r="W946" i="5"/>
  <c r="W945" i="5"/>
  <c r="W944" i="5"/>
  <c r="W943" i="5"/>
  <c r="W942" i="5"/>
  <c r="W941" i="5"/>
  <c r="W940" i="5"/>
  <c r="W939" i="5"/>
  <c r="W938" i="5"/>
  <c r="W937" i="5"/>
  <c r="W936" i="5"/>
  <c r="W935" i="5"/>
  <c r="W934" i="5"/>
  <c r="W933" i="5"/>
  <c r="W932" i="5"/>
  <c r="W931" i="5"/>
  <c r="W930" i="5"/>
  <c r="W929" i="5"/>
  <c r="W928" i="5"/>
  <c r="W927" i="5"/>
  <c r="W926" i="5"/>
  <c r="W925" i="5"/>
  <c r="W924" i="5"/>
  <c r="W923" i="5"/>
  <c r="W922" i="5"/>
  <c r="W921" i="5"/>
  <c r="W920" i="5"/>
  <c r="W919" i="5"/>
  <c r="W918" i="5"/>
  <c r="W917" i="5"/>
  <c r="W916" i="5"/>
  <c r="W915" i="5"/>
  <c r="W914" i="5"/>
  <c r="W913" i="5"/>
  <c r="W912" i="5"/>
  <c r="W911" i="5"/>
  <c r="W910" i="5"/>
  <c r="W909" i="5"/>
  <c r="W908" i="5"/>
  <c r="W907" i="5"/>
  <c r="W906" i="5"/>
  <c r="W905" i="5"/>
  <c r="W904" i="5"/>
  <c r="W903" i="5"/>
  <c r="W902" i="5"/>
  <c r="W901" i="5"/>
  <c r="W900" i="5"/>
  <c r="W899" i="5"/>
  <c r="W898" i="5"/>
  <c r="W897" i="5"/>
  <c r="W896" i="5"/>
  <c r="W895" i="5"/>
  <c r="W894" i="5"/>
  <c r="W893" i="5"/>
  <c r="W892" i="5"/>
  <c r="W891" i="5"/>
  <c r="W890" i="5"/>
  <c r="W889" i="5"/>
  <c r="W888" i="5"/>
  <c r="W887" i="5"/>
  <c r="W886" i="5"/>
  <c r="W885" i="5"/>
  <c r="W884" i="5"/>
  <c r="W883" i="5"/>
  <c r="W882" i="5"/>
  <c r="W881" i="5"/>
  <c r="W880" i="5"/>
  <c r="W879" i="5"/>
  <c r="W878" i="5"/>
  <c r="W877" i="5"/>
  <c r="W876" i="5"/>
  <c r="W875" i="5"/>
  <c r="W874" i="5"/>
  <c r="W873" i="5"/>
  <c r="W872" i="5"/>
  <c r="W871" i="5"/>
  <c r="W870" i="5"/>
  <c r="W869" i="5"/>
  <c r="W868" i="5"/>
  <c r="W867" i="5"/>
  <c r="W866" i="5"/>
  <c r="W865" i="5"/>
  <c r="W864" i="5"/>
  <c r="W863" i="5"/>
  <c r="W862" i="5"/>
  <c r="W861" i="5"/>
  <c r="W860" i="5"/>
  <c r="W859" i="5"/>
  <c r="W858" i="5"/>
  <c r="W857" i="5"/>
  <c r="W856" i="5"/>
  <c r="W855" i="5"/>
  <c r="W854" i="5"/>
  <c r="W853" i="5"/>
  <c r="W852" i="5"/>
  <c r="W851" i="5"/>
  <c r="W850" i="5"/>
  <c r="W849" i="5"/>
  <c r="W848" i="5"/>
  <c r="W847" i="5"/>
  <c r="W846" i="5"/>
  <c r="W845" i="5"/>
  <c r="W844" i="5"/>
  <c r="W843" i="5"/>
  <c r="W842" i="5"/>
  <c r="W841" i="5"/>
  <c r="W840" i="5"/>
  <c r="W839" i="5"/>
  <c r="W838" i="5"/>
  <c r="W837" i="5"/>
  <c r="W836" i="5"/>
  <c r="W835" i="5"/>
  <c r="W834" i="5"/>
  <c r="W833" i="5"/>
  <c r="W832" i="5"/>
  <c r="W831" i="5"/>
  <c r="W830" i="5"/>
  <c r="W829" i="5"/>
  <c r="W828" i="5"/>
  <c r="W827" i="5"/>
  <c r="W826" i="5"/>
  <c r="W825" i="5"/>
  <c r="W824" i="5"/>
  <c r="W823" i="5"/>
  <c r="W822" i="5"/>
  <c r="W821" i="5"/>
  <c r="W820" i="5"/>
  <c r="W819" i="5"/>
  <c r="W818" i="5"/>
  <c r="W817" i="5"/>
  <c r="W816" i="5"/>
  <c r="W815" i="5"/>
  <c r="W814" i="5"/>
  <c r="W813" i="5"/>
  <c r="W812" i="5"/>
  <c r="W811" i="5"/>
  <c r="W810" i="5"/>
  <c r="W809" i="5"/>
  <c r="W808" i="5"/>
  <c r="W807" i="5"/>
  <c r="W806" i="5"/>
  <c r="W805" i="5"/>
  <c r="W804" i="5"/>
  <c r="W803" i="5"/>
  <c r="W802" i="5"/>
  <c r="W801" i="5"/>
  <c r="W800" i="5"/>
  <c r="W799" i="5"/>
  <c r="W798" i="5"/>
  <c r="W797" i="5"/>
  <c r="W796" i="5"/>
  <c r="W795" i="5"/>
  <c r="W794" i="5"/>
  <c r="W793" i="5"/>
  <c r="W792" i="5"/>
  <c r="W791" i="5"/>
  <c r="W790" i="5"/>
  <c r="W789" i="5"/>
  <c r="W788" i="5"/>
  <c r="W787" i="5"/>
  <c r="W786" i="5"/>
  <c r="W785" i="5"/>
  <c r="W784" i="5"/>
  <c r="W783" i="5"/>
  <c r="W782" i="5"/>
  <c r="W781" i="5"/>
  <c r="W780" i="5"/>
  <c r="W779" i="5"/>
  <c r="W778" i="5"/>
  <c r="W777" i="5"/>
  <c r="W776" i="5"/>
  <c r="W775" i="5"/>
  <c r="W774" i="5"/>
  <c r="W773" i="5"/>
  <c r="W772" i="5"/>
  <c r="W771" i="5"/>
  <c r="W770" i="5"/>
  <c r="W769" i="5"/>
  <c r="W768" i="5"/>
  <c r="W767" i="5"/>
  <c r="W766" i="5"/>
  <c r="W765" i="5"/>
  <c r="W764" i="5"/>
  <c r="W763" i="5"/>
  <c r="W762" i="5"/>
  <c r="W761" i="5"/>
  <c r="W760" i="5"/>
  <c r="W759" i="5"/>
  <c r="W758" i="5"/>
  <c r="W757" i="5"/>
  <c r="W756" i="5"/>
  <c r="W755" i="5"/>
  <c r="W754" i="5"/>
  <c r="W753" i="5"/>
  <c r="W752" i="5"/>
  <c r="W751" i="5"/>
  <c r="W750" i="5"/>
  <c r="W749" i="5"/>
  <c r="W748" i="5"/>
  <c r="W747" i="5"/>
  <c r="W746" i="5"/>
  <c r="W745" i="5"/>
  <c r="W744" i="5"/>
  <c r="W743" i="5"/>
  <c r="W742" i="5"/>
  <c r="W741" i="5"/>
  <c r="W740" i="5"/>
  <c r="W739" i="5"/>
  <c r="W738" i="5"/>
  <c r="W737" i="5"/>
  <c r="W736" i="5"/>
  <c r="W735" i="5"/>
  <c r="W734" i="5"/>
  <c r="W733" i="5"/>
  <c r="W732" i="5"/>
  <c r="W731" i="5"/>
  <c r="W730" i="5"/>
  <c r="W729" i="5"/>
  <c r="W728" i="5"/>
  <c r="W727" i="5"/>
  <c r="W726" i="5"/>
  <c r="W725" i="5"/>
  <c r="W724" i="5"/>
  <c r="W723" i="5"/>
  <c r="W722" i="5"/>
  <c r="W721" i="5"/>
  <c r="W720" i="5"/>
  <c r="W719" i="5"/>
  <c r="W718" i="5"/>
  <c r="W717" i="5"/>
  <c r="W716" i="5"/>
  <c r="W715" i="5"/>
  <c r="W714" i="5"/>
  <c r="W713" i="5"/>
  <c r="W712" i="5"/>
  <c r="W711" i="5"/>
  <c r="W710" i="5"/>
  <c r="W709" i="5"/>
  <c r="W708" i="5"/>
  <c r="W707" i="5"/>
  <c r="W706" i="5"/>
  <c r="W705" i="5"/>
  <c r="W704" i="5"/>
  <c r="W703" i="5"/>
  <c r="W702" i="5"/>
  <c r="W701" i="5"/>
  <c r="W700" i="5"/>
  <c r="W699" i="5"/>
  <c r="W698" i="5"/>
  <c r="W697" i="5"/>
  <c r="W696" i="5"/>
  <c r="W695" i="5"/>
  <c r="W694" i="5"/>
  <c r="W693" i="5"/>
  <c r="W692" i="5"/>
  <c r="W691" i="5"/>
  <c r="W690" i="5"/>
  <c r="W689" i="5"/>
  <c r="W688" i="5"/>
  <c r="W687" i="5"/>
  <c r="W686" i="5"/>
  <c r="W685" i="5"/>
  <c r="W684" i="5"/>
  <c r="W683" i="5"/>
  <c r="W682" i="5"/>
  <c r="W681" i="5"/>
  <c r="W680" i="5"/>
  <c r="W679" i="5"/>
  <c r="W678" i="5"/>
  <c r="W677" i="5"/>
  <c r="W676" i="5"/>
  <c r="W675" i="5"/>
  <c r="W674" i="5"/>
  <c r="W673" i="5"/>
  <c r="W672" i="5"/>
  <c r="W671" i="5"/>
  <c r="W670" i="5"/>
  <c r="W669" i="5"/>
  <c r="W668" i="5"/>
  <c r="W667" i="5"/>
  <c r="W666" i="5"/>
  <c r="W665" i="5"/>
  <c r="W664" i="5"/>
  <c r="W663" i="5"/>
  <c r="W662" i="5"/>
  <c r="W661" i="5"/>
  <c r="W660" i="5"/>
  <c r="W659" i="5"/>
  <c r="W658" i="5"/>
  <c r="W657" i="5"/>
  <c r="W656" i="5"/>
  <c r="W655" i="5"/>
  <c r="W654" i="5"/>
  <c r="W653" i="5"/>
  <c r="W652" i="5"/>
  <c r="W651" i="5"/>
  <c r="W650" i="5"/>
  <c r="W649" i="5"/>
  <c r="W648" i="5"/>
  <c r="W647" i="5"/>
  <c r="W646" i="5"/>
  <c r="W645" i="5"/>
  <c r="W644" i="5"/>
  <c r="W643" i="5"/>
  <c r="W642" i="5"/>
  <c r="W641" i="5"/>
  <c r="W640" i="5"/>
  <c r="W639" i="5"/>
  <c r="W638" i="5"/>
  <c r="W637" i="5"/>
  <c r="W636" i="5"/>
  <c r="W635" i="5"/>
  <c r="W634" i="5"/>
  <c r="W633" i="5"/>
  <c r="W632" i="5"/>
  <c r="W631" i="5"/>
  <c r="W630" i="5"/>
  <c r="W629" i="5"/>
  <c r="W628" i="5"/>
  <c r="W627" i="5"/>
  <c r="W626" i="5"/>
  <c r="W625" i="5"/>
  <c r="W624" i="5"/>
  <c r="W623" i="5"/>
  <c r="W622" i="5"/>
  <c r="W621" i="5"/>
  <c r="W620" i="5"/>
  <c r="W619" i="5"/>
  <c r="W618" i="5"/>
  <c r="W617" i="5"/>
  <c r="W616" i="5"/>
  <c r="W615" i="5"/>
  <c r="W614" i="5"/>
  <c r="W613" i="5"/>
  <c r="W612" i="5"/>
  <c r="W611" i="5"/>
  <c r="W610" i="5"/>
  <c r="W609" i="5"/>
  <c r="W608" i="5"/>
  <c r="W607" i="5"/>
  <c r="W606" i="5"/>
  <c r="W605" i="5"/>
  <c r="W604" i="5"/>
  <c r="W603" i="5"/>
  <c r="W602" i="5"/>
  <c r="W601" i="5"/>
  <c r="W600" i="5"/>
  <c r="W599" i="5"/>
  <c r="W598" i="5"/>
  <c r="W597" i="5"/>
  <c r="W596" i="5"/>
  <c r="W595" i="5"/>
  <c r="W594" i="5"/>
  <c r="W593" i="5"/>
  <c r="W592" i="5"/>
  <c r="W591" i="5"/>
  <c r="W590" i="5"/>
  <c r="W589" i="5"/>
  <c r="W588" i="5"/>
  <c r="W587" i="5"/>
  <c r="W586" i="5"/>
  <c r="W585" i="5"/>
  <c r="W584" i="5"/>
  <c r="W583" i="5"/>
  <c r="W582" i="5"/>
  <c r="W581" i="5"/>
  <c r="W580" i="5"/>
  <c r="W579" i="5"/>
  <c r="W578" i="5"/>
  <c r="W577" i="5"/>
  <c r="W576" i="5"/>
  <c r="W575" i="5"/>
  <c r="W574" i="5"/>
  <c r="W573" i="5"/>
  <c r="W572" i="5"/>
  <c r="W571" i="5"/>
  <c r="W570" i="5"/>
  <c r="W569" i="5"/>
  <c r="W568" i="5"/>
  <c r="W567" i="5"/>
  <c r="W566" i="5"/>
  <c r="W565" i="5"/>
  <c r="W564" i="5"/>
  <c r="W563" i="5"/>
  <c r="W562" i="5"/>
  <c r="W561" i="5"/>
  <c r="W560" i="5"/>
  <c r="W559" i="5"/>
  <c r="W558" i="5"/>
  <c r="W557" i="5"/>
  <c r="W556" i="5"/>
  <c r="W555" i="5"/>
  <c r="W554" i="5"/>
  <c r="W553" i="5"/>
  <c r="W552" i="5"/>
  <c r="W551" i="5"/>
  <c r="W550" i="5"/>
  <c r="W549" i="5"/>
  <c r="W548" i="5"/>
  <c r="W547" i="5"/>
  <c r="W546" i="5"/>
  <c r="W545" i="5"/>
  <c r="W544" i="5"/>
  <c r="W543" i="5"/>
  <c r="W542" i="5"/>
  <c r="W541" i="5"/>
  <c r="W540" i="5"/>
  <c r="W539" i="5"/>
  <c r="W538" i="5"/>
  <c r="W537" i="5"/>
  <c r="W536" i="5"/>
  <c r="W535" i="5"/>
  <c r="W534" i="5"/>
  <c r="W533" i="5"/>
  <c r="W532" i="5"/>
  <c r="W531" i="5"/>
  <c r="W530" i="5"/>
  <c r="W529" i="5"/>
  <c r="W528" i="5"/>
  <c r="W527" i="5"/>
  <c r="W526" i="5"/>
  <c r="W525" i="5"/>
  <c r="W524" i="5"/>
  <c r="W523" i="5"/>
  <c r="W522" i="5"/>
  <c r="W521" i="5"/>
  <c r="W520" i="5"/>
  <c r="W519" i="5"/>
  <c r="W518" i="5"/>
  <c r="W517" i="5"/>
  <c r="W516" i="5"/>
  <c r="W515" i="5"/>
  <c r="W514" i="5"/>
  <c r="W513" i="5"/>
  <c r="W512" i="5"/>
  <c r="W511" i="5"/>
  <c r="W510" i="5"/>
  <c r="W509" i="5"/>
  <c r="W508" i="5"/>
  <c r="W507" i="5"/>
  <c r="W506" i="5"/>
  <c r="W505" i="5"/>
  <c r="W504" i="5"/>
  <c r="W503" i="5"/>
  <c r="W502" i="5"/>
  <c r="W501" i="5"/>
  <c r="W500" i="5"/>
  <c r="W499" i="5"/>
  <c r="W498" i="5"/>
  <c r="W497" i="5"/>
  <c r="W496" i="5"/>
  <c r="W495" i="5"/>
  <c r="W494" i="5"/>
  <c r="W493" i="5"/>
  <c r="W492" i="5"/>
  <c r="W491" i="5"/>
  <c r="W490" i="5"/>
  <c r="W489" i="5"/>
  <c r="W488" i="5"/>
  <c r="W487" i="5"/>
  <c r="W486" i="5"/>
  <c r="W485" i="5"/>
  <c r="W484" i="5"/>
  <c r="W483" i="5"/>
  <c r="W482" i="5"/>
  <c r="W481" i="5"/>
  <c r="W480" i="5"/>
  <c r="W479" i="5"/>
  <c r="W478" i="5"/>
  <c r="W477" i="5"/>
  <c r="W476" i="5"/>
  <c r="W475" i="5"/>
  <c r="W474" i="5"/>
  <c r="W473" i="5"/>
  <c r="W472" i="5"/>
  <c r="W471" i="5"/>
  <c r="W470" i="5"/>
  <c r="W469" i="5"/>
  <c r="W468" i="5"/>
  <c r="W467" i="5"/>
  <c r="W466" i="5"/>
  <c r="W465" i="5"/>
  <c r="W464" i="5"/>
  <c r="W463" i="5"/>
  <c r="W462" i="5"/>
  <c r="W461" i="5"/>
  <c r="W460" i="5"/>
  <c r="W459" i="5"/>
  <c r="W458" i="5"/>
  <c r="W457" i="5"/>
  <c r="W456" i="5"/>
  <c r="W455" i="5"/>
  <c r="W454" i="5"/>
  <c r="W453" i="5"/>
  <c r="W452" i="5"/>
  <c r="W451" i="5"/>
  <c r="W450" i="5"/>
  <c r="W449" i="5"/>
  <c r="W448" i="5"/>
  <c r="W447" i="5"/>
  <c r="W446" i="5"/>
  <c r="W445" i="5"/>
  <c r="W444" i="5"/>
  <c r="W443" i="5"/>
  <c r="W442" i="5"/>
  <c r="W441" i="5"/>
  <c r="W440" i="5"/>
  <c r="W439" i="5"/>
  <c r="W438" i="5"/>
  <c r="W437" i="5"/>
  <c r="W436" i="5"/>
  <c r="W435" i="5"/>
  <c r="W434" i="5"/>
  <c r="W433" i="5"/>
  <c r="W432" i="5"/>
  <c r="W431" i="5"/>
  <c r="W430" i="5"/>
  <c r="W429" i="5"/>
  <c r="W428" i="5"/>
  <c r="W427" i="5"/>
  <c r="W426" i="5"/>
  <c r="W425" i="5"/>
  <c r="W424" i="5"/>
  <c r="W423" i="5"/>
  <c r="W422" i="5"/>
  <c r="W421" i="5"/>
  <c r="W420" i="5"/>
  <c r="W419" i="5"/>
  <c r="W418" i="5"/>
  <c r="W417" i="5"/>
  <c r="W416" i="5"/>
  <c r="W415" i="5"/>
  <c r="W414" i="5"/>
  <c r="W413" i="5"/>
  <c r="W412" i="5"/>
  <c r="W411" i="5"/>
  <c r="W410" i="5"/>
  <c r="W409" i="5"/>
  <c r="W408" i="5"/>
  <c r="W407" i="5"/>
  <c r="W406" i="5"/>
  <c r="W405" i="5"/>
  <c r="W404" i="5"/>
  <c r="W403" i="5"/>
  <c r="W402" i="5"/>
  <c r="W401" i="5"/>
  <c r="W400" i="5"/>
  <c r="W399" i="5"/>
  <c r="W398" i="5"/>
  <c r="W397" i="5"/>
  <c r="W396" i="5"/>
  <c r="W395" i="5"/>
  <c r="W394" i="5"/>
  <c r="W393" i="5"/>
  <c r="W392" i="5"/>
  <c r="W391" i="5"/>
  <c r="W390" i="5"/>
  <c r="W389" i="5"/>
  <c r="W388" i="5"/>
  <c r="W387" i="5"/>
  <c r="W386" i="5"/>
  <c r="W385" i="5"/>
  <c r="W384" i="5"/>
  <c r="W383" i="5"/>
  <c r="W382" i="5"/>
  <c r="W381" i="5"/>
  <c r="W380" i="5"/>
  <c r="W379" i="5"/>
  <c r="W378" i="5"/>
  <c r="W377" i="5"/>
  <c r="W376" i="5"/>
  <c r="W375" i="5"/>
  <c r="W374" i="5"/>
  <c r="W373" i="5"/>
  <c r="W372" i="5"/>
  <c r="W371" i="5"/>
  <c r="W370" i="5"/>
  <c r="W369" i="5"/>
  <c r="W368" i="5"/>
  <c r="W367" i="5"/>
  <c r="W366" i="5"/>
  <c r="W365" i="5"/>
  <c r="W364" i="5"/>
  <c r="W363" i="5"/>
  <c r="W362" i="5"/>
  <c r="W361" i="5"/>
  <c r="W360" i="5"/>
  <c r="W359" i="5"/>
  <c r="W358" i="5"/>
  <c r="W357" i="5"/>
  <c r="W356" i="5"/>
  <c r="W355" i="5"/>
  <c r="W354" i="5"/>
  <c r="W353" i="5"/>
  <c r="W352" i="5"/>
  <c r="W351" i="5"/>
  <c r="W350" i="5"/>
  <c r="W349" i="5"/>
  <c r="W348" i="5"/>
  <c r="W347" i="5"/>
  <c r="W346" i="5"/>
  <c r="W345" i="5"/>
  <c r="W344" i="5"/>
  <c r="W343" i="5"/>
  <c r="W342" i="5"/>
  <c r="W341" i="5"/>
  <c r="W340" i="5"/>
  <c r="W339" i="5"/>
  <c r="W338" i="5"/>
  <c r="W337" i="5"/>
  <c r="W336" i="5"/>
  <c r="W335" i="5"/>
  <c r="W334" i="5"/>
  <c r="W333" i="5"/>
  <c r="W332" i="5"/>
  <c r="W331" i="5"/>
  <c r="W330" i="5"/>
  <c r="W329" i="5"/>
  <c r="W328" i="5"/>
  <c r="W327" i="5"/>
  <c r="W326" i="5"/>
  <c r="W325" i="5"/>
  <c r="W324" i="5"/>
  <c r="W323" i="5"/>
  <c r="W322" i="5"/>
  <c r="W321" i="5"/>
  <c r="W320" i="5"/>
  <c r="W319" i="5"/>
  <c r="W318" i="5"/>
  <c r="W317" i="5"/>
  <c r="W316" i="5"/>
  <c r="W315" i="5"/>
  <c r="W314" i="5"/>
  <c r="W313" i="5"/>
  <c r="W312" i="5"/>
  <c r="W311" i="5"/>
  <c r="W310" i="5"/>
  <c r="W309" i="5"/>
  <c r="W308" i="5"/>
  <c r="W307" i="5"/>
  <c r="W306" i="5"/>
  <c r="W305" i="5"/>
  <c r="W304" i="5"/>
  <c r="W303" i="5"/>
  <c r="W302" i="5"/>
  <c r="W301" i="5"/>
  <c r="W300" i="5"/>
  <c r="W299" i="5"/>
  <c r="W298" i="5"/>
  <c r="W297" i="5"/>
  <c r="W296" i="5"/>
  <c r="W295" i="5"/>
  <c r="W294" i="5"/>
  <c r="W293" i="5"/>
  <c r="W292" i="5"/>
  <c r="W291" i="5"/>
  <c r="W290" i="5"/>
  <c r="W289" i="5"/>
  <c r="W288" i="5"/>
  <c r="W287" i="5"/>
  <c r="W286" i="5"/>
  <c r="W285" i="5"/>
  <c r="W284" i="5"/>
  <c r="W283" i="5"/>
  <c r="W282" i="5"/>
  <c r="W281" i="5"/>
  <c r="W280" i="5"/>
  <c r="W279" i="5"/>
  <c r="W278" i="5"/>
  <c r="W277" i="5"/>
  <c r="W276" i="5"/>
  <c r="W275" i="5"/>
  <c r="W274" i="5"/>
  <c r="W273" i="5"/>
  <c r="W272" i="5"/>
  <c r="W271" i="5"/>
  <c r="W270" i="5"/>
  <c r="W269" i="5"/>
  <c r="W268" i="5"/>
  <c r="W267" i="5"/>
  <c r="W266" i="5"/>
  <c r="W265" i="5"/>
  <c r="W264" i="5"/>
  <c r="W263" i="5"/>
  <c r="W262" i="5"/>
  <c r="W261" i="5"/>
  <c r="W260" i="5"/>
  <c r="W259" i="5"/>
  <c r="W258" i="5"/>
  <c r="W257" i="5"/>
  <c r="W256" i="5"/>
  <c r="W255" i="5"/>
  <c r="W254" i="5"/>
  <c r="W253" i="5"/>
  <c r="W252" i="5"/>
  <c r="W251" i="5"/>
  <c r="W250" i="5"/>
  <c r="W249" i="5"/>
  <c r="W248" i="5"/>
  <c r="W247" i="5"/>
  <c r="W246" i="5"/>
  <c r="W245" i="5"/>
  <c r="W244" i="5"/>
  <c r="W243" i="5"/>
  <c r="W242" i="5"/>
  <c r="W241" i="5"/>
  <c r="W240" i="5"/>
  <c r="W239" i="5"/>
  <c r="W238" i="5"/>
  <c r="W237" i="5"/>
  <c r="W236" i="5"/>
  <c r="W235" i="5"/>
  <c r="W234" i="5"/>
  <c r="W233" i="5"/>
  <c r="W232" i="5"/>
  <c r="W231" i="5"/>
  <c r="W230" i="5"/>
  <c r="W229" i="5"/>
  <c r="W228" i="5"/>
  <c r="W227" i="5"/>
  <c r="W226" i="5"/>
  <c r="W225" i="5"/>
  <c r="W224" i="5"/>
  <c r="W223" i="5"/>
  <c r="W222" i="5"/>
  <c r="W221" i="5"/>
  <c r="W220" i="5"/>
  <c r="W219" i="5"/>
  <c r="W218" i="5"/>
  <c r="W217" i="5"/>
  <c r="W216" i="5"/>
  <c r="W215" i="5"/>
  <c r="W214" i="5"/>
  <c r="W213" i="5"/>
  <c r="W212" i="5"/>
  <c r="W211" i="5"/>
  <c r="W210" i="5"/>
  <c r="W209" i="5"/>
  <c r="W208" i="5"/>
  <c r="W207" i="5"/>
  <c r="W206" i="5"/>
  <c r="W205" i="5"/>
  <c r="W204" i="5"/>
  <c r="W203" i="5"/>
  <c r="W202" i="5"/>
  <c r="W201" i="5"/>
  <c r="W200" i="5"/>
  <c r="W199" i="5"/>
  <c r="W198" i="5"/>
  <c r="W197" i="5"/>
  <c r="W196" i="5"/>
  <c r="W195" i="5"/>
  <c r="W194" i="5"/>
  <c r="W193" i="5"/>
  <c r="W192" i="5"/>
  <c r="W191" i="5"/>
  <c r="W190" i="5"/>
  <c r="W189" i="5"/>
  <c r="W188" i="5"/>
  <c r="W187" i="5"/>
  <c r="W186" i="5"/>
  <c r="W185" i="5"/>
  <c r="W184" i="5"/>
  <c r="W183" i="5"/>
  <c r="W182" i="5"/>
  <c r="W181" i="5"/>
  <c r="W180" i="5"/>
  <c r="W179" i="5"/>
  <c r="W178" i="5"/>
  <c r="W177" i="5"/>
  <c r="W176" i="5"/>
  <c r="W175" i="5"/>
  <c r="W174" i="5"/>
  <c r="W173" i="5"/>
  <c r="W172" i="5"/>
  <c r="W171" i="5"/>
  <c r="W170" i="5"/>
  <c r="W169" i="5"/>
  <c r="W168" i="5"/>
  <c r="W167" i="5"/>
  <c r="W166" i="5"/>
  <c r="W165" i="5"/>
  <c r="W164" i="5"/>
  <c r="W163" i="5"/>
  <c r="W162" i="5"/>
  <c r="W161" i="5"/>
  <c r="W160" i="5"/>
  <c r="W159" i="5"/>
  <c r="W158" i="5"/>
  <c r="W157" i="5"/>
  <c r="W156" i="5"/>
  <c r="W155" i="5"/>
  <c r="W154" i="5"/>
  <c r="W153" i="5"/>
  <c r="W152" i="5"/>
  <c r="W151" i="5"/>
  <c r="W150" i="5"/>
  <c r="W149" i="5"/>
  <c r="W148" i="5"/>
  <c r="W147" i="5"/>
  <c r="W146" i="5"/>
  <c r="W145" i="5"/>
  <c r="W144" i="5"/>
  <c r="W143" i="5"/>
  <c r="W142" i="5"/>
  <c r="W141" i="5"/>
  <c r="W140" i="5"/>
  <c r="W139" i="5"/>
  <c r="W138" i="5"/>
  <c r="W137" i="5"/>
  <c r="W136" i="5"/>
  <c r="W135" i="5"/>
  <c r="W134" i="5"/>
  <c r="W133" i="5"/>
  <c r="W132" i="5"/>
  <c r="W131" i="5"/>
  <c r="W130" i="5"/>
  <c r="W129" i="5"/>
  <c r="W128" i="5"/>
  <c r="W127" i="5"/>
  <c r="W126" i="5"/>
  <c r="W125" i="5"/>
  <c r="W124" i="5"/>
  <c r="W123" i="5"/>
  <c r="W122" i="5"/>
  <c r="W121" i="5"/>
  <c r="W120" i="5"/>
  <c r="W119" i="5"/>
  <c r="W118" i="5"/>
  <c r="W117" i="5"/>
  <c r="W116" i="5"/>
  <c r="W115" i="5"/>
  <c r="W114" i="5"/>
  <c r="W113" i="5"/>
  <c r="W112" i="5"/>
  <c r="W111" i="5"/>
  <c r="W110" i="5"/>
  <c r="W109" i="5"/>
  <c r="W108" i="5"/>
  <c r="W107" i="5"/>
  <c r="W106" i="5"/>
  <c r="W105" i="5"/>
  <c r="W104" i="5"/>
  <c r="W103" i="5"/>
  <c r="W102" i="5"/>
  <c r="W101" i="5"/>
  <c r="W100" i="5"/>
  <c r="W99" i="5"/>
  <c r="W98" i="5"/>
  <c r="W97" i="5"/>
  <c r="W96" i="5"/>
  <c r="W95" i="5"/>
  <c r="W94" i="5"/>
  <c r="W93" i="5"/>
  <c r="W92" i="5"/>
  <c r="W91" i="5"/>
  <c r="W90" i="5"/>
  <c r="W89" i="5"/>
  <c r="W88" i="5"/>
  <c r="W87" i="5"/>
  <c r="W86" i="5"/>
  <c r="W85" i="5"/>
  <c r="W84" i="5"/>
  <c r="W83" i="5"/>
  <c r="W82" i="5"/>
  <c r="W81" i="5"/>
  <c r="W80" i="5"/>
  <c r="W79" i="5"/>
  <c r="W78" i="5"/>
  <c r="W77" i="5"/>
  <c r="W76" i="5"/>
  <c r="W75" i="5"/>
  <c r="W74" i="5"/>
  <c r="W73" i="5"/>
  <c r="W72" i="5"/>
  <c r="W71" i="5"/>
  <c r="W70" i="5"/>
  <c r="W69" i="5"/>
  <c r="W68" i="5"/>
  <c r="W67" i="5"/>
  <c r="W66" i="5"/>
  <c r="W65" i="5"/>
  <c r="W64" i="5"/>
  <c r="W63" i="5"/>
  <c r="W62" i="5"/>
  <c r="W61" i="5"/>
  <c r="W60" i="5"/>
  <c r="W59" i="5"/>
  <c r="W58" i="5"/>
  <c r="W57" i="5"/>
  <c r="W56" i="5"/>
  <c r="W55" i="5"/>
  <c r="W54"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W12" i="5"/>
  <c r="W11" i="5"/>
  <c r="W10" i="5"/>
  <c r="W9" i="5"/>
  <c r="W8" i="5"/>
  <c r="W7" i="5"/>
  <c r="W6" i="5"/>
  <c r="W5" i="5"/>
  <c r="W4" i="5"/>
  <c r="W3" i="5"/>
  <c r="W2" i="5"/>
  <c r="S856" i="5"/>
  <c r="S1206" i="5"/>
  <c r="S1199" i="5"/>
  <c r="S1191" i="5"/>
  <c r="S1190" i="5"/>
  <c r="S1158" i="5"/>
  <c r="S1157" i="5"/>
  <c r="S999" i="5"/>
  <c r="S998" i="5"/>
  <c r="S931" i="5"/>
  <c r="S851" i="5"/>
  <c r="S822" i="5"/>
  <c r="S62" i="5"/>
  <c r="S61" i="5"/>
  <c r="S60" i="5"/>
  <c r="S59" i="5"/>
  <c r="S58" i="5"/>
  <c r="S57" i="5"/>
  <c r="S56" i="5"/>
  <c r="S55" i="5"/>
  <c r="S8" i="5"/>
  <c r="S7" i="5"/>
  <c r="S6" i="5"/>
  <c r="S1710" i="5"/>
  <c r="S1709" i="5"/>
  <c r="S1708" i="5"/>
  <c r="S1707" i="5"/>
  <c r="S1706" i="5"/>
  <c r="S1705" i="5"/>
  <c r="S1704" i="5"/>
  <c r="S1703" i="5"/>
  <c r="S1702" i="5"/>
  <c r="S1701" i="5"/>
  <c r="S1700" i="5"/>
  <c r="S1699" i="5"/>
  <c r="S1698" i="5"/>
  <c r="S1697" i="5"/>
  <c r="S1696" i="5"/>
  <c r="S1695" i="5"/>
  <c r="S1694" i="5"/>
  <c r="S1693" i="5"/>
  <c r="S1692" i="5"/>
  <c r="S1691" i="5"/>
  <c r="S1690" i="5"/>
  <c r="S1689" i="5"/>
  <c r="S1688" i="5"/>
  <c r="S1687" i="5"/>
  <c r="S1686" i="5"/>
  <c r="S1685" i="5"/>
  <c r="S1684" i="5"/>
  <c r="S1683" i="5"/>
  <c r="S1682" i="5"/>
  <c r="S1681" i="5"/>
  <c r="S1680" i="5"/>
  <c r="S1679" i="5"/>
  <c r="S1678" i="5"/>
  <c r="S1677" i="5"/>
  <c r="S1676" i="5"/>
  <c r="S1675" i="5"/>
  <c r="S1674" i="5"/>
  <c r="S1673" i="5"/>
  <c r="S1672" i="5"/>
  <c r="S1671" i="5"/>
  <c r="S1670" i="5"/>
  <c r="S1669" i="5"/>
  <c r="S1668" i="5"/>
  <c r="S1667" i="5"/>
  <c r="S1666" i="5"/>
  <c r="S1665" i="5"/>
  <c r="S1664" i="5"/>
  <c r="S1663" i="5"/>
  <c r="S1662" i="5"/>
  <c r="S1661" i="5"/>
  <c r="S1660" i="5"/>
  <c r="S1659" i="5"/>
  <c r="S1658" i="5"/>
  <c r="S1657" i="5"/>
  <c r="S1656" i="5"/>
  <c r="S1655" i="5"/>
  <c r="S1654" i="5"/>
  <c r="S1653" i="5"/>
  <c r="S1652" i="5"/>
  <c r="S1651" i="5"/>
  <c r="S1650" i="5"/>
  <c r="S1649" i="5"/>
  <c r="S1648" i="5"/>
  <c r="S1647" i="5"/>
  <c r="S1646" i="5"/>
  <c r="S1645" i="5"/>
  <c r="S1644" i="5"/>
  <c r="S1643" i="5"/>
  <c r="S1642" i="5"/>
  <c r="S1641" i="5"/>
  <c r="S1640" i="5"/>
  <c r="S1639" i="5"/>
  <c r="S1638" i="5"/>
  <c r="S1637" i="5"/>
  <c r="S1636" i="5"/>
  <c r="S1635" i="5"/>
  <c r="S1634" i="5"/>
  <c r="S1633" i="5"/>
  <c r="S1632" i="5"/>
  <c r="S1631" i="5"/>
  <c r="S1630" i="5"/>
  <c r="S1629" i="5"/>
  <c r="S1628" i="5"/>
  <c r="S1627" i="5"/>
  <c r="S1626" i="5"/>
  <c r="S1625" i="5"/>
  <c r="S1624" i="5"/>
  <c r="S1623" i="5"/>
  <c r="S1622" i="5"/>
  <c r="S1621" i="5"/>
  <c r="S1620" i="5"/>
  <c r="S1619" i="5"/>
  <c r="S1618" i="5"/>
  <c r="S1617" i="5"/>
  <c r="S1616" i="5"/>
  <c r="S1615" i="5"/>
  <c r="S1614" i="5"/>
  <c r="S1613" i="5"/>
  <c r="S1612" i="5"/>
  <c r="S1611" i="5"/>
  <c r="S1610" i="5"/>
  <c r="S1609" i="5"/>
  <c r="S1608" i="5"/>
  <c r="S1607" i="5"/>
  <c r="S1606" i="5"/>
  <c r="S1605" i="5"/>
  <c r="S1604" i="5"/>
  <c r="S1603" i="5"/>
  <c r="S1602" i="5"/>
  <c r="S1601" i="5"/>
  <c r="S1600" i="5"/>
  <c r="S1599" i="5"/>
  <c r="S1598" i="5"/>
  <c r="S1597" i="5"/>
  <c r="S1596" i="5"/>
  <c r="S1595" i="5"/>
  <c r="S1594" i="5"/>
  <c r="S1593" i="5"/>
  <c r="S1592" i="5"/>
  <c r="S1591" i="5"/>
  <c r="S1590" i="5"/>
  <c r="S1589" i="5"/>
  <c r="S1588" i="5"/>
  <c r="S1587" i="5"/>
  <c r="S1586" i="5"/>
  <c r="S1585" i="5"/>
  <c r="S1584" i="5"/>
  <c r="S1583" i="5"/>
  <c r="S1582" i="5"/>
  <c r="S1581" i="5"/>
  <c r="S1580" i="5"/>
  <c r="S1579" i="5"/>
  <c r="S1578" i="5"/>
  <c r="S1577" i="5"/>
  <c r="S1576" i="5"/>
  <c r="S1575" i="5"/>
  <c r="S1574" i="5"/>
  <c r="S1573" i="5"/>
  <c r="S1572" i="5"/>
  <c r="S1571" i="5"/>
  <c r="S1570" i="5"/>
  <c r="S1569" i="5"/>
  <c r="S1568" i="5"/>
  <c r="S1567" i="5"/>
  <c r="S1566" i="5"/>
  <c r="S1565" i="5"/>
  <c r="S1564" i="5"/>
  <c r="S1563" i="5"/>
  <c r="S1562" i="5"/>
  <c r="S1561" i="5"/>
  <c r="S1560" i="5"/>
  <c r="S1559" i="5"/>
  <c r="S1558" i="5"/>
  <c r="S1557" i="5"/>
  <c r="S1556" i="5"/>
  <c r="S1555" i="5"/>
  <c r="S1554" i="5"/>
  <c r="S1553" i="5"/>
  <c r="S1552" i="5"/>
  <c r="S1551" i="5"/>
  <c r="S1550" i="5"/>
  <c r="S1549" i="5"/>
  <c r="S1548" i="5"/>
  <c r="S1547" i="5"/>
  <c r="S1546" i="5"/>
  <c r="S1545" i="5"/>
  <c r="S1544" i="5"/>
  <c r="S1543" i="5"/>
  <c r="S1542" i="5"/>
  <c r="S1541" i="5"/>
  <c r="S1540" i="5"/>
  <c r="S1539" i="5"/>
  <c r="S1538" i="5"/>
  <c r="S1537" i="5"/>
  <c r="S1536" i="5"/>
  <c r="S1535" i="5"/>
  <c r="S1534" i="5"/>
  <c r="S1533" i="5"/>
  <c r="S1532" i="5"/>
  <c r="S1531" i="5"/>
  <c r="S1530" i="5"/>
  <c r="S1529" i="5"/>
  <c r="S1528" i="5"/>
  <c r="S1527" i="5"/>
  <c r="S1526" i="5"/>
  <c r="S1525" i="5"/>
  <c r="S1524" i="5"/>
  <c r="S1523" i="5"/>
  <c r="S1522" i="5"/>
  <c r="S1521" i="5"/>
  <c r="S1520" i="5"/>
  <c r="S1519" i="5"/>
  <c r="S1518" i="5"/>
  <c r="S1517" i="5"/>
  <c r="S1516" i="5"/>
  <c r="S1515" i="5"/>
  <c r="S1514" i="5"/>
  <c r="S1513" i="5"/>
  <c r="S1512" i="5"/>
  <c r="S1511" i="5"/>
  <c r="S1510" i="5"/>
  <c r="S1509" i="5"/>
  <c r="S1508" i="5"/>
  <c r="S1507" i="5"/>
  <c r="S1506" i="5"/>
  <c r="S1505" i="5"/>
  <c r="S1504" i="5"/>
  <c r="S1503" i="5"/>
  <c r="S1502" i="5"/>
  <c r="S1501" i="5"/>
  <c r="S1500" i="5"/>
  <c r="S1499" i="5"/>
  <c r="S1498" i="5"/>
  <c r="S1497" i="5"/>
  <c r="S1496" i="5"/>
  <c r="S1495" i="5"/>
  <c r="S1494" i="5"/>
  <c r="S1493" i="5"/>
  <c r="S1492" i="5"/>
  <c r="S1491" i="5"/>
  <c r="S1490" i="5"/>
  <c r="S1489" i="5"/>
  <c r="S1488" i="5"/>
  <c r="S1487" i="5"/>
  <c r="S1486" i="5"/>
  <c r="S1485" i="5"/>
  <c r="S1484" i="5"/>
  <c r="S1483" i="5"/>
  <c r="S1482" i="5"/>
  <c r="S1481" i="5"/>
  <c r="S1480" i="5"/>
  <c r="S1479" i="5"/>
  <c r="S1478" i="5"/>
  <c r="S1477" i="5"/>
  <c r="S1476" i="5"/>
  <c r="S1475" i="5"/>
  <c r="S1474" i="5"/>
  <c r="S1473" i="5"/>
  <c r="S1472" i="5"/>
  <c r="S1471" i="5"/>
  <c r="S1470" i="5"/>
  <c r="S1469" i="5"/>
  <c r="S1468" i="5"/>
  <c r="S1467" i="5"/>
  <c r="S1466" i="5"/>
  <c r="S1465" i="5"/>
  <c r="S1464" i="5"/>
  <c r="S1463" i="5"/>
  <c r="S1462" i="5"/>
  <c r="S1461" i="5"/>
  <c r="S1460" i="5"/>
  <c r="S1459" i="5"/>
  <c r="S1458" i="5"/>
  <c r="S1457" i="5"/>
  <c r="S1456" i="5"/>
  <c r="S1455" i="5"/>
  <c r="S1454" i="5"/>
  <c r="S1453" i="5"/>
  <c r="S1452" i="5"/>
  <c r="S1451" i="5"/>
  <c r="S1450" i="5"/>
  <c r="S1449" i="5"/>
  <c r="S1448" i="5"/>
  <c r="S1447" i="5"/>
  <c r="S1446" i="5"/>
  <c r="S1445" i="5"/>
  <c r="S1444" i="5"/>
  <c r="S1443" i="5"/>
  <c r="S1442" i="5"/>
  <c r="S1441" i="5"/>
  <c r="S1440" i="5"/>
  <c r="S1439" i="5"/>
  <c r="S1438" i="5"/>
  <c r="S1437" i="5"/>
  <c r="S1436" i="5"/>
  <c r="S1435" i="5"/>
  <c r="S1434" i="5"/>
  <c r="S1433" i="5"/>
  <c r="S1432" i="5"/>
  <c r="S1431" i="5"/>
  <c r="S1430" i="5"/>
  <c r="S1429" i="5"/>
  <c r="S1428" i="5"/>
  <c r="S1427" i="5"/>
  <c r="S1426" i="5"/>
  <c r="S1425" i="5"/>
  <c r="S1424" i="5"/>
  <c r="S1423" i="5"/>
  <c r="S1422" i="5"/>
  <c r="S1421" i="5"/>
  <c r="S1420" i="5"/>
  <c r="S1419" i="5"/>
  <c r="S1418" i="5"/>
  <c r="S1417" i="5"/>
  <c r="S1416" i="5"/>
  <c r="S1415" i="5"/>
  <c r="S1414" i="5"/>
  <c r="S1413" i="5"/>
  <c r="S1412" i="5"/>
  <c r="S1411" i="5"/>
  <c r="S1410" i="5"/>
  <c r="S1409" i="5"/>
  <c r="S1408" i="5"/>
  <c r="S1407" i="5"/>
  <c r="S1406" i="5"/>
  <c r="S1405" i="5"/>
  <c r="S1404" i="5"/>
  <c r="S1403" i="5"/>
  <c r="S1402" i="5"/>
  <c r="S1401" i="5"/>
  <c r="S1400" i="5"/>
  <c r="S1399" i="5"/>
  <c r="S1398" i="5"/>
  <c r="S1397" i="5"/>
  <c r="S1396" i="5"/>
  <c r="S1395" i="5"/>
  <c r="S1394" i="5"/>
  <c r="S1393" i="5"/>
  <c r="S1392" i="5"/>
  <c r="S1391" i="5"/>
  <c r="S1390" i="5"/>
  <c r="S1389" i="5"/>
  <c r="S1388" i="5"/>
  <c r="S1387" i="5"/>
  <c r="S1386" i="5"/>
  <c r="S1385" i="5"/>
  <c r="S1384" i="5"/>
  <c r="S1383" i="5"/>
  <c r="S1382" i="5"/>
  <c r="S1381" i="5"/>
  <c r="S1380" i="5"/>
  <c r="S1379" i="5"/>
  <c r="S1378" i="5"/>
  <c r="S1377" i="5"/>
  <c r="S1376" i="5"/>
  <c r="S1375" i="5"/>
  <c r="S1374" i="5"/>
  <c r="S1373" i="5"/>
  <c r="S1372" i="5"/>
  <c r="S1371" i="5"/>
  <c r="S1370" i="5"/>
  <c r="S1369" i="5"/>
  <c r="S1368" i="5"/>
  <c r="S1367" i="5"/>
  <c r="S1366" i="5"/>
  <c r="S1365" i="5"/>
  <c r="S1364" i="5"/>
  <c r="S1363" i="5"/>
  <c r="S1362" i="5"/>
  <c r="S1361" i="5"/>
  <c r="S1360" i="5"/>
  <c r="S1359" i="5"/>
  <c r="S1358" i="5"/>
  <c r="S1357" i="5"/>
  <c r="S1356" i="5"/>
  <c r="S1355" i="5"/>
  <c r="S1354" i="5"/>
  <c r="S1353" i="5"/>
  <c r="S1352" i="5"/>
  <c r="S1351" i="5"/>
  <c r="S1350" i="5"/>
  <c r="S1349" i="5"/>
  <c r="S1348" i="5"/>
  <c r="S1347" i="5"/>
  <c r="S1346" i="5"/>
  <c r="S1345" i="5"/>
  <c r="S1344" i="5"/>
  <c r="S1343" i="5"/>
  <c r="S1342" i="5"/>
  <c r="S1341" i="5"/>
  <c r="S1340" i="5"/>
  <c r="S1339" i="5"/>
  <c r="S1338" i="5"/>
  <c r="S1337" i="5"/>
  <c r="S1336" i="5"/>
  <c r="S1335" i="5"/>
  <c r="S1334" i="5"/>
  <c r="S1333" i="5"/>
  <c r="S1332" i="5"/>
  <c r="S1331" i="5"/>
  <c r="S1330" i="5"/>
  <c r="S1329" i="5"/>
  <c r="S1328" i="5"/>
  <c r="S1327" i="5"/>
  <c r="S1326" i="5"/>
  <c r="S1325" i="5"/>
  <c r="S1324" i="5"/>
  <c r="S1323" i="5"/>
  <c r="S1322" i="5"/>
  <c r="S1321" i="5"/>
  <c r="S1320" i="5"/>
  <c r="S1319" i="5"/>
  <c r="S1318" i="5"/>
  <c r="S1317" i="5"/>
  <c r="S1316" i="5"/>
  <c r="S1315" i="5"/>
  <c r="S1314" i="5"/>
  <c r="S1313" i="5"/>
  <c r="S1312" i="5"/>
  <c r="S1311" i="5"/>
  <c r="S1310" i="5"/>
  <c r="S1309" i="5"/>
  <c r="S1308" i="5"/>
  <c r="S1307" i="5"/>
  <c r="S1306" i="5"/>
  <c r="S1305" i="5"/>
  <c r="S1304" i="5"/>
  <c r="S1303" i="5"/>
  <c r="S1302" i="5"/>
  <c r="S1301" i="5"/>
  <c r="S1300" i="5"/>
  <c r="S1299" i="5"/>
  <c r="S1298" i="5"/>
  <c r="S1297" i="5"/>
  <c r="S1296" i="5"/>
  <c r="S1295" i="5"/>
  <c r="S1294" i="5"/>
  <c r="S1293" i="5"/>
  <c r="S1292" i="5"/>
  <c r="S1291" i="5"/>
  <c r="S1290" i="5"/>
  <c r="S1289" i="5"/>
  <c r="S1288" i="5"/>
  <c r="S1287" i="5"/>
  <c r="S1286" i="5"/>
  <c r="S1285" i="5"/>
  <c r="S1284" i="5"/>
  <c r="S1283" i="5"/>
  <c r="S1282" i="5"/>
  <c r="S1281" i="5"/>
  <c r="S1280" i="5"/>
  <c r="S1279" i="5"/>
  <c r="S1278" i="5"/>
  <c r="S1277" i="5"/>
  <c r="S1276" i="5"/>
  <c r="S1275" i="5"/>
  <c r="S1274" i="5"/>
  <c r="S1273" i="5"/>
  <c r="S1272" i="5"/>
  <c r="S1271" i="5"/>
  <c r="S1270" i="5"/>
  <c r="S1269" i="5"/>
  <c r="S1268" i="5"/>
  <c r="S1267" i="5"/>
  <c r="S1266" i="5"/>
  <c r="S1265" i="5"/>
  <c r="S1264" i="5"/>
  <c r="S1263" i="5"/>
  <c r="S1262" i="5"/>
  <c r="S1261" i="5"/>
  <c r="S1260" i="5"/>
  <c r="S1259" i="5"/>
  <c r="S1258" i="5"/>
  <c r="S1257" i="5"/>
  <c r="S1256" i="5"/>
  <c r="S1255" i="5"/>
  <c r="S1254" i="5"/>
  <c r="S1253" i="5"/>
  <c r="S1252" i="5"/>
  <c r="S1251" i="5"/>
  <c r="S1250" i="5"/>
  <c r="S1249" i="5"/>
  <c r="S1248" i="5"/>
  <c r="S1247" i="5"/>
  <c r="S1246" i="5"/>
  <c r="S1245" i="5"/>
  <c r="S1244" i="5"/>
  <c r="S1243" i="5"/>
  <c r="S1242" i="5"/>
  <c r="S1241" i="5"/>
  <c r="S1240" i="5"/>
  <c r="S1239" i="5"/>
  <c r="S1238" i="5"/>
  <c r="S1237" i="5"/>
  <c r="S1236" i="5"/>
  <c r="S1235" i="5"/>
  <c r="S1234" i="5"/>
  <c r="S1233" i="5"/>
  <c r="S1232" i="5"/>
  <c r="S1231" i="5"/>
  <c r="S1230" i="5"/>
  <c r="S1229" i="5"/>
  <c r="S1228" i="5"/>
  <c r="S1227" i="5"/>
  <c r="S1226" i="5"/>
  <c r="S1225" i="5"/>
  <c r="S1224" i="5"/>
  <c r="S1223" i="5"/>
  <c r="S1222" i="5"/>
  <c r="S1221" i="5"/>
  <c r="S1220" i="5"/>
  <c r="S1219" i="5"/>
  <c r="S1218" i="5"/>
  <c r="S1217" i="5"/>
  <c r="S1216" i="5"/>
  <c r="S1215" i="5"/>
  <c r="S1214" i="5"/>
  <c r="S1213" i="5"/>
  <c r="S1212" i="5"/>
  <c r="S1211" i="5"/>
  <c r="S1210" i="5"/>
  <c r="S1209" i="5"/>
  <c r="S1208" i="5"/>
  <c r="S1207" i="5"/>
  <c r="S1205" i="5"/>
  <c r="S1204" i="5"/>
  <c r="S1203" i="5"/>
  <c r="S1202" i="5"/>
  <c r="S1201" i="5"/>
  <c r="S1200" i="5"/>
  <c r="S1198" i="5"/>
  <c r="S1197" i="5"/>
  <c r="S1196" i="5"/>
  <c r="S1195" i="5"/>
  <c r="S1194" i="5"/>
  <c r="S1193" i="5"/>
  <c r="S1192" i="5"/>
  <c r="S1189" i="5"/>
  <c r="S1188" i="5"/>
  <c r="S1187" i="5"/>
  <c r="S1186" i="5"/>
  <c r="S1185" i="5"/>
  <c r="S1184" i="5"/>
  <c r="S1183" i="5"/>
  <c r="S1182" i="5"/>
  <c r="S1181" i="5"/>
  <c r="S1180" i="5"/>
  <c r="S1179" i="5"/>
  <c r="S1178" i="5"/>
  <c r="S1177" i="5"/>
  <c r="S1176" i="5"/>
  <c r="S1175" i="5"/>
  <c r="S1174" i="5"/>
  <c r="S1173" i="5"/>
  <c r="S1172" i="5"/>
  <c r="S1171" i="5"/>
  <c r="S1170" i="5"/>
  <c r="S1169" i="5"/>
  <c r="S1168" i="5"/>
  <c r="S1167" i="5"/>
  <c r="S1166" i="5"/>
  <c r="S1165" i="5"/>
  <c r="S1164" i="5"/>
  <c r="S1163" i="5"/>
  <c r="S1162" i="5"/>
  <c r="S1161" i="5"/>
  <c r="S1160" i="5"/>
  <c r="S1159" i="5"/>
  <c r="S1156" i="5"/>
  <c r="S1155" i="5"/>
  <c r="S1154" i="5"/>
  <c r="S1153" i="5"/>
  <c r="S1152" i="5"/>
  <c r="S1151" i="5"/>
  <c r="S1150" i="5"/>
  <c r="S1149" i="5"/>
  <c r="S1148" i="5"/>
  <c r="S1147" i="5"/>
  <c r="S1146" i="5"/>
  <c r="S1145" i="5"/>
  <c r="S1144" i="5"/>
  <c r="S1143" i="5"/>
  <c r="S1142" i="5"/>
  <c r="S1141" i="5"/>
  <c r="S1140" i="5"/>
  <c r="S1139" i="5"/>
  <c r="S1138" i="5"/>
  <c r="S1137" i="5"/>
  <c r="S1136" i="5"/>
  <c r="S1135" i="5"/>
  <c r="S1134" i="5"/>
  <c r="S1133" i="5"/>
  <c r="S1132" i="5"/>
  <c r="S1131" i="5"/>
  <c r="S1130" i="5"/>
  <c r="S1129" i="5"/>
  <c r="S1128" i="5"/>
  <c r="S1127" i="5"/>
  <c r="S1126" i="5"/>
  <c r="S1125" i="5"/>
  <c r="S1124" i="5"/>
  <c r="S1123" i="5"/>
  <c r="S1122" i="5"/>
  <c r="S1121" i="5"/>
  <c r="S1120" i="5"/>
  <c r="S1119" i="5"/>
  <c r="S1118" i="5"/>
  <c r="S1117" i="5"/>
  <c r="S1116" i="5"/>
  <c r="S1115" i="5"/>
  <c r="S1114" i="5"/>
  <c r="S1113" i="5"/>
  <c r="S1112" i="5"/>
  <c r="S1111" i="5"/>
  <c r="S1110" i="5"/>
  <c r="S1109" i="5"/>
  <c r="S1108" i="5"/>
  <c r="S1107" i="5"/>
  <c r="S1106" i="5"/>
  <c r="S1105" i="5"/>
  <c r="S1104" i="5"/>
  <c r="S1103" i="5"/>
  <c r="S1102" i="5"/>
  <c r="S1101" i="5"/>
  <c r="S1100" i="5"/>
  <c r="S1099" i="5"/>
  <c r="S1098" i="5"/>
  <c r="S1097" i="5"/>
  <c r="S1096" i="5"/>
  <c r="S1095" i="5"/>
  <c r="S1094" i="5"/>
  <c r="S1093" i="5"/>
  <c r="S1092" i="5"/>
  <c r="S1091" i="5"/>
  <c r="S1090" i="5"/>
  <c r="S1089" i="5"/>
  <c r="S1088" i="5"/>
  <c r="S1087" i="5"/>
  <c r="S1086" i="5"/>
  <c r="S1085" i="5"/>
  <c r="S1084" i="5"/>
  <c r="S1083" i="5"/>
  <c r="S1082" i="5"/>
  <c r="S1081" i="5"/>
  <c r="S1080" i="5"/>
  <c r="S1079" i="5"/>
  <c r="S1078" i="5"/>
  <c r="S1077" i="5"/>
  <c r="S1076" i="5"/>
  <c r="S1075" i="5"/>
  <c r="S1074" i="5"/>
  <c r="S1073" i="5"/>
  <c r="S1072" i="5"/>
  <c r="S1071" i="5"/>
  <c r="S1070" i="5"/>
  <c r="S1069" i="5"/>
  <c r="S1068" i="5"/>
  <c r="S1067" i="5"/>
  <c r="S1066" i="5"/>
  <c r="S1065" i="5"/>
  <c r="S1064" i="5"/>
  <c r="S1063" i="5"/>
  <c r="S1062" i="5"/>
  <c r="S1061" i="5"/>
  <c r="S1060" i="5"/>
  <c r="S1059" i="5"/>
  <c r="S1058" i="5"/>
  <c r="S1057" i="5"/>
  <c r="S1056" i="5"/>
  <c r="S1055" i="5"/>
  <c r="S1054" i="5"/>
  <c r="S1053" i="5"/>
  <c r="S1052" i="5"/>
  <c r="S1051" i="5"/>
  <c r="S1050" i="5"/>
  <c r="S1049" i="5"/>
  <c r="S1048" i="5"/>
  <c r="S1047" i="5"/>
  <c r="S1046" i="5"/>
  <c r="S1045" i="5"/>
  <c r="S1044" i="5"/>
  <c r="S1043" i="5"/>
  <c r="S1042" i="5"/>
  <c r="S1041" i="5"/>
  <c r="S1040" i="5"/>
  <c r="S1039" i="5"/>
  <c r="S1038" i="5"/>
  <c r="S1037" i="5"/>
  <c r="S1036" i="5"/>
  <c r="S1035" i="5"/>
  <c r="S1034" i="5"/>
  <c r="S1033" i="5"/>
  <c r="S1032" i="5"/>
  <c r="S1031" i="5"/>
  <c r="S1030" i="5"/>
  <c r="S1029" i="5"/>
  <c r="S1028" i="5"/>
  <c r="S1027" i="5"/>
  <c r="S1026" i="5"/>
  <c r="S1025" i="5"/>
  <c r="S1024" i="5"/>
  <c r="S1023" i="5"/>
  <c r="S1022" i="5"/>
  <c r="S1021" i="5"/>
  <c r="S1020" i="5"/>
  <c r="S1019" i="5"/>
  <c r="S1018" i="5"/>
  <c r="S1017" i="5"/>
  <c r="S1016" i="5"/>
  <c r="S1015" i="5"/>
  <c r="S1014" i="5"/>
  <c r="S1013" i="5"/>
  <c r="S1012" i="5"/>
  <c r="S1011" i="5"/>
  <c r="S1010" i="5"/>
  <c r="S1009" i="5"/>
  <c r="S1008" i="5"/>
  <c r="S1007" i="5"/>
  <c r="S1006" i="5"/>
  <c r="S1005" i="5"/>
  <c r="S1004" i="5"/>
  <c r="S1003" i="5"/>
  <c r="S1002" i="5"/>
  <c r="S1001" i="5"/>
  <c r="S1000" i="5"/>
  <c r="S997" i="5"/>
  <c r="S996" i="5"/>
  <c r="S995" i="5"/>
  <c r="S994" i="5"/>
  <c r="S993" i="5"/>
  <c r="S992" i="5"/>
  <c r="S991" i="5"/>
  <c r="S990" i="5"/>
  <c r="S989" i="5"/>
  <c r="S988" i="5"/>
  <c r="S987" i="5"/>
  <c r="S986" i="5"/>
  <c r="S985" i="5"/>
  <c r="S984" i="5"/>
  <c r="S983" i="5"/>
  <c r="S982" i="5"/>
  <c r="S981" i="5"/>
  <c r="S980" i="5"/>
  <c r="S979" i="5"/>
  <c r="S978" i="5"/>
  <c r="S977" i="5"/>
  <c r="S976" i="5"/>
  <c r="S975" i="5"/>
  <c r="S974" i="5"/>
  <c r="S973" i="5"/>
  <c r="S972" i="5"/>
  <c r="S971" i="5"/>
  <c r="S970" i="5"/>
  <c r="S969" i="5"/>
  <c r="S968" i="5"/>
  <c r="S967" i="5"/>
  <c r="S966" i="5"/>
  <c r="S965" i="5"/>
  <c r="S964" i="5"/>
  <c r="S963" i="5"/>
  <c r="S962" i="5"/>
  <c r="S961" i="5"/>
  <c r="S960" i="5"/>
  <c r="S959" i="5"/>
  <c r="S958" i="5"/>
  <c r="S957" i="5"/>
  <c r="S956" i="5"/>
  <c r="S955" i="5"/>
  <c r="S954" i="5"/>
  <c r="S953" i="5"/>
  <c r="S952" i="5"/>
  <c r="S951" i="5"/>
  <c r="S950" i="5"/>
  <c r="S949" i="5"/>
  <c r="S948" i="5"/>
  <c r="S947" i="5"/>
  <c r="S946" i="5"/>
  <c r="S945" i="5"/>
  <c r="S944" i="5"/>
  <c r="S943" i="5"/>
  <c r="S942" i="5"/>
  <c r="S941" i="5"/>
  <c r="S940" i="5"/>
  <c r="S939" i="5"/>
  <c r="S938" i="5"/>
  <c r="S937" i="5"/>
  <c r="S936" i="5"/>
  <c r="S935" i="5"/>
  <c r="S934" i="5"/>
  <c r="S933" i="5"/>
  <c r="S932" i="5"/>
  <c r="S930" i="5"/>
  <c r="S929" i="5"/>
  <c r="S928" i="5"/>
  <c r="S927" i="5"/>
  <c r="S926" i="5"/>
  <c r="S925" i="5"/>
  <c r="S924" i="5"/>
  <c r="S923" i="5"/>
  <c r="S922" i="5"/>
  <c r="S921" i="5"/>
  <c r="S920" i="5"/>
  <c r="S919" i="5"/>
  <c r="S918" i="5"/>
  <c r="S917" i="5"/>
  <c r="S916" i="5"/>
  <c r="S915" i="5"/>
  <c r="S914" i="5"/>
  <c r="S913" i="5"/>
  <c r="S912" i="5"/>
  <c r="S911" i="5"/>
  <c r="S910" i="5"/>
  <c r="S909" i="5"/>
  <c r="S908" i="5"/>
  <c r="S907" i="5"/>
  <c r="S906" i="5"/>
  <c r="S905" i="5"/>
  <c r="S904" i="5"/>
  <c r="S903" i="5"/>
  <c r="S902" i="5"/>
  <c r="S901" i="5"/>
  <c r="S900" i="5"/>
  <c r="S899" i="5"/>
  <c r="S898" i="5"/>
  <c r="S897" i="5"/>
  <c r="S896" i="5"/>
  <c r="S895" i="5"/>
  <c r="S894" i="5"/>
  <c r="S893" i="5"/>
  <c r="S892" i="5"/>
  <c r="S891" i="5"/>
  <c r="S890" i="5"/>
  <c r="S889" i="5"/>
  <c r="S888" i="5"/>
  <c r="S887" i="5"/>
  <c r="S886" i="5"/>
  <c r="S885" i="5"/>
  <c r="S884" i="5"/>
  <c r="S883" i="5"/>
  <c r="S882" i="5"/>
  <c r="S881" i="5"/>
  <c r="S880" i="5"/>
  <c r="S879" i="5"/>
  <c r="S878" i="5"/>
  <c r="S877" i="5"/>
  <c r="S876" i="5"/>
  <c r="S875" i="5"/>
  <c r="S874" i="5"/>
  <c r="S873" i="5"/>
  <c r="S872" i="5"/>
  <c r="S871" i="5"/>
  <c r="S870" i="5"/>
  <c r="S869" i="5"/>
  <c r="S868" i="5"/>
  <c r="S867" i="5"/>
  <c r="S866" i="5"/>
  <c r="S865" i="5"/>
  <c r="S864" i="5"/>
  <c r="S863" i="5"/>
  <c r="S862" i="5"/>
  <c r="S861" i="5"/>
  <c r="S860" i="5"/>
  <c r="S859" i="5"/>
  <c r="S858" i="5"/>
  <c r="S857" i="5"/>
  <c r="S855" i="5"/>
  <c r="S854" i="5"/>
  <c r="S853" i="5"/>
  <c r="S852" i="5"/>
  <c r="S850" i="5"/>
  <c r="S849" i="5"/>
  <c r="S848" i="5"/>
  <c r="S847" i="5"/>
  <c r="S846" i="5"/>
  <c r="S845" i="5"/>
  <c r="S844" i="5"/>
  <c r="S843" i="5"/>
  <c r="S842" i="5"/>
  <c r="S841" i="5"/>
  <c r="S840" i="5"/>
  <c r="S839" i="5"/>
  <c r="S838" i="5"/>
  <c r="S837" i="5"/>
  <c r="S836" i="5"/>
  <c r="S835" i="5"/>
  <c r="S834" i="5"/>
  <c r="S833" i="5"/>
  <c r="S832" i="5"/>
  <c r="S831" i="5"/>
  <c r="S830" i="5"/>
  <c r="S829" i="5"/>
  <c r="S828" i="5"/>
  <c r="S827" i="5"/>
  <c r="S826" i="5"/>
  <c r="S825" i="5"/>
  <c r="S824" i="5"/>
  <c r="S823" i="5"/>
  <c r="S821" i="5"/>
  <c r="S820" i="5"/>
  <c r="S819" i="5"/>
  <c r="S818" i="5"/>
  <c r="S817" i="5"/>
  <c r="S816" i="5"/>
  <c r="S815" i="5"/>
  <c r="S814" i="5"/>
  <c r="S813" i="5"/>
  <c r="S812" i="5"/>
  <c r="S811" i="5"/>
  <c r="S810" i="5"/>
  <c r="S809" i="5"/>
  <c r="S808" i="5"/>
  <c r="S807" i="5"/>
  <c r="S806" i="5"/>
  <c r="S805" i="5"/>
  <c r="S804" i="5"/>
  <c r="S803" i="5"/>
  <c r="S802" i="5"/>
  <c r="S801" i="5"/>
  <c r="S800" i="5"/>
  <c r="S799" i="5"/>
  <c r="S798" i="5"/>
  <c r="S797" i="5"/>
  <c r="S796" i="5"/>
  <c r="S795" i="5"/>
  <c r="S794" i="5"/>
  <c r="S793" i="5"/>
  <c r="S792" i="5"/>
  <c r="S791" i="5"/>
  <c r="S790" i="5"/>
  <c r="S789" i="5"/>
  <c r="S788" i="5"/>
  <c r="S787" i="5"/>
  <c r="S786" i="5"/>
  <c r="S785" i="5"/>
  <c r="S784" i="5"/>
  <c r="S783" i="5"/>
  <c r="S782" i="5"/>
  <c r="S781" i="5"/>
  <c r="S780" i="5"/>
  <c r="S779" i="5"/>
  <c r="S778" i="5"/>
  <c r="S777" i="5"/>
  <c r="S776" i="5"/>
  <c r="S775" i="5"/>
  <c r="S774" i="5"/>
  <c r="S773" i="5"/>
  <c r="S772" i="5"/>
  <c r="S771" i="5"/>
  <c r="S770" i="5"/>
  <c r="S769" i="5"/>
  <c r="S768" i="5"/>
  <c r="S767" i="5"/>
  <c r="S766" i="5"/>
  <c r="S765" i="5"/>
  <c r="S764" i="5"/>
  <c r="S763" i="5"/>
  <c r="S762" i="5"/>
  <c r="S761" i="5"/>
  <c r="S760" i="5"/>
  <c r="S759" i="5"/>
  <c r="S758" i="5"/>
  <c r="S757" i="5"/>
  <c r="S756" i="5"/>
  <c r="S755" i="5"/>
  <c r="S754" i="5"/>
  <c r="S753" i="5"/>
  <c r="S752" i="5"/>
  <c r="S751" i="5"/>
  <c r="S750" i="5"/>
  <c r="S749" i="5"/>
  <c r="S748" i="5"/>
  <c r="S747" i="5"/>
  <c r="S746" i="5"/>
  <c r="S745" i="5"/>
  <c r="S744" i="5"/>
  <c r="S743" i="5"/>
  <c r="S742" i="5"/>
  <c r="S741" i="5"/>
  <c r="S740" i="5"/>
  <c r="S739" i="5"/>
  <c r="S738" i="5"/>
  <c r="S737" i="5"/>
  <c r="S736" i="5"/>
  <c r="S735" i="5"/>
  <c r="S734" i="5"/>
  <c r="S733" i="5"/>
  <c r="S732" i="5"/>
  <c r="S731" i="5"/>
  <c r="S730" i="5"/>
  <c r="S729" i="5"/>
  <c r="S728" i="5"/>
  <c r="S727" i="5"/>
  <c r="S726" i="5"/>
  <c r="S725" i="5"/>
  <c r="S724" i="5"/>
  <c r="S723" i="5"/>
  <c r="S722" i="5"/>
  <c r="S721" i="5"/>
  <c r="S720" i="5"/>
  <c r="S719" i="5"/>
  <c r="S718" i="5"/>
  <c r="S717" i="5"/>
  <c r="S716" i="5"/>
  <c r="S715" i="5"/>
  <c r="S714" i="5"/>
  <c r="S713" i="5"/>
  <c r="S712" i="5"/>
  <c r="S711" i="5"/>
  <c r="S710" i="5"/>
  <c r="S709" i="5"/>
  <c r="S708" i="5"/>
  <c r="S707" i="5"/>
  <c r="S706" i="5"/>
  <c r="S705" i="5"/>
  <c r="S704" i="5"/>
  <c r="S703" i="5"/>
  <c r="S702" i="5"/>
  <c r="S701" i="5"/>
  <c r="S700" i="5"/>
  <c r="S699" i="5"/>
  <c r="S698" i="5"/>
  <c r="S697" i="5"/>
  <c r="S696" i="5"/>
  <c r="S695" i="5"/>
  <c r="S694" i="5"/>
  <c r="S693" i="5"/>
  <c r="S692" i="5"/>
  <c r="S691" i="5"/>
  <c r="S690" i="5"/>
  <c r="S689" i="5"/>
  <c r="S688" i="5"/>
  <c r="S687" i="5"/>
  <c r="S686" i="5"/>
  <c r="S685" i="5"/>
  <c r="S684" i="5"/>
  <c r="S683" i="5"/>
  <c r="S682" i="5"/>
  <c r="S681" i="5"/>
  <c r="S680" i="5"/>
  <c r="S679" i="5"/>
  <c r="S678" i="5"/>
  <c r="S677" i="5"/>
  <c r="S676" i="5"/>
  <c r="S675" i="5"/>
  <c r="S674" i="5"/>
  <c r="S673" i="5"/>
  <c r="S672" i="5"/>
  <c r="S671" i="5"/>
  <c r="S670" i="5"/>
  <c r="S669" i="5"/>
  <c r="S668" i="5"/>
  <c r="S667" i="5"/>
  <c r="S666" i="5"/>
  <c r="S665" i="5"/>
  <c r="S664" i="5"/>
  <c r="S663" i="5"/>
  <c r="S662" i="5"/>
  <c r="S661" i="5"/>
  <c r="S660" i="5"/>
  <c r="S659" i="5"/>
  <c r="S658" i="5"/>
  <c r="S657" i="5"/>
  <c r="S656" i="5"/>
  <c r="S655" i="5"/>
  <c r="S654" i="5"/>
  <c r="S653" i="5"/>
  <c r="S652" i="5"/>
  <c r="S651" i="5"/>
  <c r="S650" i="5"/>
  <c r="S649" i="5"/>
  <c r="S648" i="5"/>
  <c r="S647" i="5"/>
  <c r="S646" i="5"/>
  <c r="S645" i="5"/>
  <c r="S644" i="5"/>
  <c r="S643" i="5"/>
  <c r="S642" i="5"/>
  <c r="S641" i="5"/>
  <c r="S640" i="5"/>
  <c r="S639" i="5"/>
  <c r="S638" i="5"/>
  <c r="S637" i="5"/>
  <c r="S636" i="5"/>
  <c r="S635" i="5"/>
  <c r="S634" i="5"/>
  <c r="S633" i="5"/>
  <c r="S632" i="5"/>
  <c r="S631" i="5"/>
  <c r="S630" i="5"/>
  <c r="S629" i="5"/>
  <c r="S628" i="5"/>
  <c r="S627" i="5"/>
  <c r="S626" i="5"/>
  <c r="S625" i="5"/>
  <c r="S624" i="5"/>
  <c r="S623" i="5"/>
  <c r="S622" i="5"/>
  <c r="S621" i="5"/>
  <c r="S620" i="5"/>
  <c r="S619" i="5"/>
  <c r="S618" i="5"/>
  <c r="S617" i="5"/>
  <c r="S616" i="5"/>
  <c r="S615" i="5"/>
  <c r="S614" i="5"/>
  <c r="S613" i="5"/>
  <c r="S612" i="5"/>
  <c r="S611" i="5"/>
  <c r="S610" i="5"/>
  <c r="S609" i="5"/>
  <c r="S608" i="5"/>
  <c r="S607" i="5"/>
  <c r="S606" i="5"/>
  <c r="S605" i="5"/>
  <c r="S604" i="5"/>
  <c r="S603" i="5"/>
  <c r="S602" i="5"/>
  <c r="S601" i="5"/>
  <c r="S600" i="5"/>
  <c r="S599" i="5"/>
  <c r="S598" i="5"/>
  <c r="S597" i="5"/>
  <c r="S596" i="5"/>
  <c r="S595" i="5"/>
  <c r="S594" i="5"/>
  <c r="S593" i="5"/>
  <c r="S592" i="5"/>
  <c r="S591" i="5"/>
  <c r="S590" i="5"/>
  <c r="S589" i="5"/>
  <c r="S588" i="5"/>
  <c r="S587" i="5"/>
  <c r="S586" i="5"/>
  <c r="S585" i="5"/>
  <c r="S584" i="5"/>
  <c r="S583" i="5"/>
  <c r="S582" i="5"/>
  <c r="S581" i="5"/>
  <c r="S580" i="5"/>
  <c r="S579" i="5"/>
  <c r="S578" i="5"/>
  <c r="S577" i="5"/>
  <c r="S576" i="5"/>
  <c r="S575" i="5"/>
  <c r="S574" i="5"/>
  <c r="S573" i="5"/>
  <c r="S572" i="5"/>
  <c r="S571" i="5"/>
  <c r="S570" i="5"/>
  <c r="S569" i="5"/>
  <c r="S568" i="5"/>
  <c r="S567" i="5"/>
  <c r="S566" i="5"/>
  <c r="S565" i="5"/>
  <c r="S564" i="5"/>
  <c r="S563" i="5"/>
  <c r="S562" i="5"/>
  <c r="S561" i="5"/>
  <c r="S560" i="5"/>
  <c r="S559" i="5"/>
  <c r="S558" i="5"/>
  <c r="S557" i="5"/>
  <c r="S556" i="5"/>
  <c r="S555" i="5"/>
  <c r="S554" i="5"/>
  <c r="S553" i="5"/>
  <c r="S552" i="5"/>
  <c r="S551" i="5"/>
  <c r="S550" i="5"/>
  <c r="S549" i="5"/>
  <c r="S548" i="5"/>
  <c r="S547" i="5"/>
  <c r="S546" i="5"/>
  <c r="S545" i="5"/>
  <c r="S544" i="5"/>
  <c r="S543" i="5"/>
  <c r="S542" i="5"/>
  <c r="S541" i="5"/>
  <c r="S540" i="5"/>
  <c r="S539" i="5"/>
  <c r="S538" i="5"/>
  <c r="S537" i="5"/>
  <c r="S536" i="5"/>
  <c r="S535" i="5"/>
  <c r="S534" i="5"/>
  <c r="S533" i="5"/>
  <c r="S532" i="5"/>
  <c r="S531" i="5"/>
  <c r="S530" i="5"/>
  <c r="S529" i="5"/>
  <c r="S528" i="5"/>
  <c r="S527" i="5"/>
  <c r="S526" i="5"/>
  <c r="S525" i="5"/>
  <c r="S524" i="5"/>
  <c r="S523" i="5"/>
  <c r="S522" i="5"/>
  <c r="S521" i="5"/>
  <c r="S520" i="5"/>
  <c r="S519" i="5"/>
  <c r="S518" i="5"/>
  <c r="S517" i="5"/>
  <c r="S516" i="5"/>
  <c r="S515" i="5"/>
  <c r="S514" i="5"/>
  <c r="S513" i="5"/>
  <c r="S512" i="5"/>
  <c r="S511" i="5"/>
  <c r="S510" i="5"/>
  <c r="S509" i="5"/>
  <c r="S508" i="5"/>
  <c r="S507" i="5"/>
  <c r="S506" i="5"/>
  <c r="S505" i="5"/>
  <c r="S504" i="5"/>
  <c r="S503" i="5"/>
  <c r="S502" i="5"/>
  <c r="S501" i="5"/>
  <c r="S500" i="5"/>
  <c r="S499" i="5"/>
  <c r="S498" i="5"/>
  <c r="S497" i="5"/>
  <c r="S496" i="5"/>
  <c r="S495" i="5"/>
  <c r="S494" i="5"/>
  <c r="S493" i="5"/>
  <c r="S492" i="5"/>
  <c r="S491" i="5"/>
  <c r="S490" i="5"/>
  <c r="S489" i="5"/>
  <c r="S488" i="5"/>
  <c r="S487" i="5"/>
  <c r="S486" i="5"/>
  <c r="S485" i="5"/>
  <c r="S484" i="5"/>
  <c r="S483" i="5"/>
  <c r="S482" i="5"/>
  <c r="S481" i="5"/>
  <c r="S480" i="5"/>
  <c r="S479" i="5"/>
  <c r="S478" i="5"/>
  <c r="S477" i="5"/>
  <c r="S476" i="5"/>
  <c r="S475" i="5"/>
  <c r="S474" i="5"/>
  <c r="S473" i="5"/>
  <c r="S472" i="5"/>
  <c r="S471" i="5"/>
  <c r="S470" i="5"/>
  <c r="S469" i="5"/>
  <c r="S468" i="5"/>
  <c r="S467" i="5"/>
  <c r="S466" i="5"/>
  <c r="S465" i="5"/>
  <c r="S464" i="5"/>
  <c r="S463" i="5"/>
  <c r="S462" i="5"/>
  <c r="S461" i="5"/>
  <c r="S460" i="5"/>
  <c r="S459" i="5"/>
  <c r="S458" i="5"/>
  <c r="S457" i="5"/>
  <c r="S456" i="5"/>
  <c r="S455" i="5"/>
  <c r="S454" i="5"/>
  <c r="S453" i="5"/>
  <c r="S452" i="5"/>
  <c r="S451" i="5"/>
  <c r="S450" i="5"/>
  <c r="S449" i="5"/>
  <c r="S448" i="5"/>
  <c r="S447" i="5"/>
  <c r="S446" i="5"/>
  <c r="S445" i="5"/>
  <c r="S444" i="5"/>
  <c r="S443" i="5"/>
  <c r="S442" i="5"/>
  <c r="S441" i="5"/>
  <c r="S440" i="5"/>
  <c r="S439" i="5"/>
  <c r="S438" i="5"/>
  <c r="S437" i="5"/>
  <c r="S436" i="5"/>
  <c r="S435" i="5"/>
  <c r="S434" i="5"/>
  <c r="S433" i="5"/>
  <c r="S432" i="5"/>
  <c r="S431" i="5"/>
  <c r="S430" i="5"/>
  <c r="S429" i="5"/>
  <c r="S428" i="5"/>
  <c r="S427" i="5"/>
  <c r="S426" i="5"/>
  <c r="S425" i="5"/>
  <c r="S424" i="5"/>
  <c r="S423" i="5"/>
  <c r="S422" i="5"/>
  <c r="S421" i="5"/>
  <c r="S420" i="5"/>
  <c r="S419" i="5"/>
  <c r="S418" i="5"/>
  <c r="S417" i="5"/>
  <c r="S416" i="5"/>
  <c r="S415" i="5"/>
  <c r="S414" i="5"/>
  <c r="S413" i="5"/>
  <c r="S412" i="5"/>
  <c r="S411" i="5"/>
  <c r="S410" i="5"/>
  <c r="S409" i="5"/>
  <c r="S408" i="5"/>
  <c r="S407" i="5"/>
  <c r="S406" i="5"/>
  <c r="S405" i="5"/>
  <c r="S404" i="5"/>
  <c r="S403" i="5"/>
  <c r="S402" i="5"/>
  <c r="S401" i="5"/>
  <c r="S400" i="5"/>
  <c r="S399" i="5"/>
  <c r="S398" i="5"/>
  <c r="S397" i="5"/>
  <c r="S396" i="5"/>
  <c r="S395" i="5"/>
  <c r="S394" i="5"/>
  <c r="S393" i="5"/>
  <c r="S392" i="5"/>
  <c r="S391" i="5"/>
  <c r="S390" i="5"/>
  <c r="S389" i="5"/>
  <c r="S388" i="5"/>
  <c r="S387" i="5"/>
  <c r="S386" i="5"/>
  <c r="S385" i="5"/>
  <c r="S384" i="5"/>
  <c r="S383" i="5"/>
  <c r="S382" i="5"/>
  <c r="S381" i="5"/>
  <c r="S380" i="5"/>
  <c r="S379" i="5"/>
  <c r="S378" i="5"/>
  <c r="S377" i="5"/>
  <c r="S376" i="5"/>
  <c r="S375" i="5"/>
  <c r="S374" i="5"/>
  <c r="S373" i="5"/>
  <c r="S372" i="5"/>
  <c r="S371" i="5"/>
  <c r="S370" i="5"/>
  <c r="S369" i="5"/>
  <c r="S368" i="5"/>
  <c r="S367" i="5"/>
  <c r="S366" i="5"/>
  <c r="S365" i="5"/>
  <c r="S364" i="5"/>
  <c r="S363" i="5"/>
  <c r="S362" i="5"/>
  <c r="S361" i="5"/>
  <c r="S360" i="5"/>
  <c r="S359" i="5"/>
  <c r="S358" i="5"/>
  <c r="S357" i="5"/>
  <c r="S356" i="5"/>
  <c r="S355" i="5"/>
  <c r="S354" i="5"/>
  <c r="S353" i="5"/>
  <c r="S352" i="5"/>
  <c r="S351" i="5"/>
  <c r="S350" i="5"/>
  <c r="S349" i="5"/>
  <c r="S348" i="5"/>
  <c r="S347" i="5"/>
  <c r="S346" i="5"/>
  <c r="S345" i="5"/>
  <c r="S344" i="5"/>
  <c r="S343" i="5"/>
  <c r="S342" i="5"/>
  <c r="S341" i="5"/>
  <c r="S340" i="5"/>
  <c r="S339" i="5"/>
  <c r="S338" i="5"/>
  <c r="S337" i="5"/>
  <c r="S336" i="5"/>
  <c r="S335" i="5"/>
  <c r="S334" i="5"/>
  <c r="S333" i="5"/>
  <c r="S332" i="5"/>
  <c r="S331" i="5"/>
  <c r="S330" i="5"/>
  <c r="S329" i="5"/>
  <c r="S328" i="5"/>
  <c r="S327" i="5"/>
  <c r="S326" i="5"/>
  <c r="S325" i="5"/>
  <c r="S324" i="5"/>
  <c r="S323" i="5"/>
  <c r="S322" i="5"/>
  <c r="S321" i="5"/>
  <c r="S320" i="5"/>
  <c r="S319" i="5"/>
  <c r="S318" i="5"/>
  <c r="S317" i="5"/>
  <c r="S316" i="5"/>
  <c r="S315" i="5"/>
  <c r="S314" i="5"/>
  <c r="S313" i="5"/>
  <c r="S312" i="5"/>
  <c r="S311" i="5"/>
  <c r="S310" i="5"/>
  <c r="S309" i="5"/>
  <c r="S308" i="5"/>
  <c r="S307" i="5"/>
  <c r="S306" i="5"/>
  <c r="S305" i="5"/>
  <c r="S304" i="5"/>
  <c r="S303" i="5"/>
  <c r="S302" i="5"/>
  <c r="S301" i="5"/>
  <c r="S300" i="5"/>
  <c r="S299" i="5"/>
  <c r="S298" i="5"/>
  <c r="S297" i="5"/>
  <c r="S296" i="5"/>
  <c r="S295" i="5"/>
  <c r="S294" i="5"/>
  <c r="S293" i="5"/>
  <c r="S292" i="5"/>
  <c r="S291" i="5"/>
  <c r="S290" i="5"/>
  <c r="S289" i="5"/>
  <c r="S288" i="5"/>
  <c r="S287" i="5"/>
  <c r="S286" i="5"/>
  <c r="S285" i="5"/>
  <c r="S284" i="5"/>
  <c r="S283" i="5"/>
  <c r="S282" i="5"/>
  <c r="S281" i="5"/>
  <c r="S280" i="5"/>
  <c r="S279" i="5"/>
  <c r="S278" i="5"/>
  <c r="S277" i="5"/>
  <c r="S276" i="5"/>
  <c r="S275" i="5"/>
  <c r="S274" i="5"/>
  <c r="S273" i="5"/>
  <c r="S272" i="5"/>
  <c r="S271" i="5"/>
  <c r="S270" i="5"/>
  <c r="S269" i="5"/>
  <c r="S268" i="5"/>
  <c r="S267" i="5"/>
  <c r="S266" i="5"/>
  <c r="S265" i="5"/>
  <c r="S264" i="5"/>
  <c r="S263" i="5"/>
  <c r="S262" i="5"/>
  <c r="S261" i="5"/>
  <c r="S260" i="5"/>
  <c r="S259" i="5"/>
  <c r="S258" i="5"/>
  <c r="S257" i="5"/>
  <c r="S256" i="5"/>
  <c r="S255" i="5"/>
  <c r="S254" i="5"/>
  <c r="S253" i="5"/>
  <c r="S252" i="5"/>
  <c r="S251" i="5"/>
  <c r="S250" i="5"/>
  <c r="S249" i="5"/>
  <c r="S248" i="5"/>
  <c r="S247" i="5"/>
  <c r="S246" i="5"/>
  <c r="S245" i="5"/>
  <c r="S244" i="5"/>
  <c r="S243" i="5"/>
  <c r="S242" i="5"/>
  <c r="S241" i="5"/>
  <c r="S240" i="5"/>
  <c r="S239" i="5"/>
  <c r="S238" i="5"/>
  <c r="S237" i="5"/>
  <c r="S236" i="5"/>
  <c r="S235" i="5"/>
  <c r="S234" i="5"/>
  <c r="S233" i="5"/>
  <c r="S232" i="5"/>
  <c r="S231" i="5"/>
  <c r="S230" i="5"/>
  <c r="S229" i="5"/>
  <c r="S228" i="5"/>
  <c r="S227" i="5"/>
  <c r="S226" i="5"/>
  <c r="S225" i="5"/>
  <c r="S224" i="5"/>
  <c r="S223" i="5"/>
  <c r="S222" i="5"/>
  <c r="S221" i="5"/>
  <c r="S220" i="5"/>
  <c r="S219" i="5"/>
  <c r="S218" i="5"/>
  <c r="S217" i="5"/>
  <c r="S216" i="5"/>
  <c r="S215" i="5"/>
  <c r="S214" i="5"/>
  <c r="S213" i="5"/>
  <c r="S212" i="5"/>
  <c r="S211" i="5"/>
  <c r="S210" i="5"/>
  <c r="S209" i="5"/>
  <c r="S208" i="5"/>
  <c r="S207" i="5"/>
  <c r="S206" i="5"/>
  <c r="S205" i="5"/>
  <c r="S204" i="5"/>
  <c r="S203" i="5"/>
  <c r="S202" i="5"/>
  <c r="S201" i="5"/>
  <c r="S200" i="5"/>
  <c r="S199" i="5"/>
  <c r="S198" i="5"/>
  <c r="S197" i="5"/>
  <c r="S196" i="5"/>
  <c r="S195" i="5"/>
  <c r="S194" i="5"/>
  <c r="S193" i="5"/>
  <c r="S192" i="5"/>
  <c r="S191" i="5"/>
  <c r="S190" i="5"/>
  <c r="S189" i="5"/>
  <c r="S188" i="5"/>
  <c r="S187" i="5"/>
  <c r="S186" i="5"/>
  <c r="S185" i="5"/>
  <c r="S184" i="5"/>
  <c r="S183" i="5"/>
  <c r="S182" i="5"/>
  <c r="S181" i="5"/>
  <c r="S180" i="5"/>
  <c r="S179" i="5"/>
  <c r="S178" i="5"/>
  <c r="S177" i="5"/>
  <c r="S176" i="5"/>
  <c r="S175" i="5"/>
  <c r="S174" i="5"/>
  <c r="S173" i="5"/>
  <c r="S172" i="5"/>
  <c r="S171" i="5"/>
  <c r="S170" i="5"/>
  <c r="S169" i="5"/>
  <c r="S168" i="5"/>
  <c r="S167" i="5"/>
  <c r="S166" i="5"/>
  <c r="S165" i="5"/>
  <c r="S164" i="5"/>
  <c r="S163" i="5"/>
  <c r="S162" i="5"/>
  <c r="S161" i="5"/>
  <c r="S160" i="5"/>
  <c r="S159" i="5"/>
  <c r="S158" i="5"/>
  <c r="S157" i="5"/>
  <c r="S156" i="5"/>
  <c r="S155" i="5"/>
  <c r="S154" i="5"/>
  <c r="S153" i="5"/>
  <c r="S152" i="5"/>
  <c r="S151" i="5"/>
  <c r="S150" i="5"/>
  <c r="S149" i="5"/>
  <c r="S148" i="5"/>
  <c r="S147" i="5"/>
  <c r="S146" i="5"/>
  <c r="S145" i="5"/>
  <c r="S144" i="5"/>
  <c r="S143" i="5"/>
  <c r="S142" i="5"/>
  <c r="S141" i="5"/>
  <c r="S140" i="5"/>
  <c r="S139" i="5"/>
  <c r="S138" i="5"/>
  <c r="S137" i="5"/>
  <c r="S136" i="5"/>
  <c r="S135" i="5"/>
  <c r="S134" i="5"/>
  <c r="S133" i="5"/>
  <c r="S132" i="5"/>
  <c r="S131" i="5"/>
  <c r="S130" i="5"/>
  <c r="S129" i="5"/>
  <c r="S128" i="5"/>
  <c r="S127" i="5"/>
  <c r="S126" i="5"/>
  <c r="S125" i="5"/>
  <c r="S124" i="5"/>
  <c r="S123" i="5"/>
  <c r="S122" i="5"/>
  <c r="S121" i="5"/>
  <c r="S120" i="5"/>
  <c r="S119" i="5"/>
  <c r="S118" i="5"/>
  <c r="S117" i="5"/>
  <c r="S116" i="5"/>
  <c r="S115" i="5"/>
  <c r="S114" i="5"/>
  <c r="S113" i="5"/>
  <c r="S112" i="5"/>
  <c r="S111" i="5"/>
  <c r="S110" i="5"/>
  <c r="S109" i="5"/>
  <c r="S108" i="5"/>
  <c r="S107" i="5"/>
  <c r="S106" i="5"/>
  <c r="S105" i="5"/>
  <c r="S104" i="5"/>
  <c r="S103" i="5"/>
  <c r="S102" i="5"/>
  <c r="S101" i="5"/>
  <c r="S100" i="5"/>
  <c r="S99" i="5"/>
  <c r="S98" i="5"/>
  <c r="S97" i="5"/>
  <c r="S96" i="5"/>
  <c r="S95" i="5"/>
  <c r="S94" i="5"/>
  <c r="S93" i="5"/>
  <c r="S92" i="5"/>
  <c r="S91" i="5"/>
  <c r="S90" i="5"/>
  <c r="S89" i="5"/>
  <c r="S88" i="5"/>
  <c r="S87" i="5"/>
  <c r="S86" i="5"/>
  <c r="S85" i="5"/>
  <c r="S84" i="5"/>
  <c r="S83" i="5"/>
  <c r="S82" i="5"/>
  <c r="S81" i="5"/>
  <c r="S80" i="5"/>
  <c r="S79" i="5"/>
  <c r="S78" i="5"/>
  <c r="S77" i="5"/>
  <c r="S76" i="5"/>
  <c r="S75" i="5"/>
  <c r="S74" i="5"/>
  <c r="S73" i="5"/>
  <c r="S72" i="5"/>
  <c r="S71" i="5"/>
  <c r="S70" i="5"/>
  <c r="S69" i="5"/>
  <c r="S68" i="5"/>
  <c r="S67" i="5"/>
  <c r="S66" i="5"/>
  <c r="S65" i="5"/>
  <c r="S64" i="5"/>
  <c r="S63" i="5"/>
  <c r="S54" i="5"/>
  <c r="S53" i="5"/>
  <c r="S52" i="5"/>
  <c r="S51" i="5"/>
  <c r="S50" i="5"/>
  <c r="S49" i="5"/>
  <c r="S48" i="5"/>
  <c r="S47" i="5"/>
  <c r="S46" i="5"/>
  <c r="S45" i="5"/>
  <c r="S44" i="5"/>
  <c r="S43" i="5"/>
  <c r="S42" i="5"/>
  <c r="S41" i="5"/>
  <c r="S40" i="5"/>
  <c r="S39" i="5"/>
  <c r="S38" i="5"/>
  <c r="S37" i="5"/>
  <c r="S36" i="5"/>
  <c r="S35" i="5"/>
  <c r="S34" i="5"/>
  <c r="S33" i="5"/>
  <c r="S32" i="5"/>
  <c r="S31" i="5"/>
  <c r="S30" i="5"/>
  <c r="S29" i="5"/>
  <c r="S28" i="5"/>
  <c r="S27" i="5"/>
  <c r="S26" i="5"/>
  <c r="S25" i="5"/>
  <c r="S24" i="5"/>
  <c r="S23" i="5"/>
  <c r="S22" i="5"/>
  <c r="S21" i="5"/>
  <c r="S20" i="5"/>
  <c r="S19" i="5"/>
  <c r="S18" i="5"/>
  <c r="S17" i="5"/>
  <c r="S16" i="5"/>
  <c r="S15" i="5"/>
  <c r="S14" i="5"/>
  <c r="S13" i="5"/>
  <c r="S12" i="5"/>
  <c r="S11" i="5"/>
  <c r="S10" i="5"/>
  <c r="S9" i="5"/>
  <c r="S5" i="5"/>
  <c r="S4" i="5"/>
  <c r="S3" i="5"/>
  <c r="S2" i="5"/>
  <c r="O856" i="5"/>
  <c r="O1206" i="5"/>
  <c r="O1199" i="5"/>
  <c r="O1191" i="5"/>
  <c r="O1190" i="5"/>
  <c r="O1158" i="5"/>
  <c r="O1157" i="5"/>
  <c r="O999" i="5"/>
  <c r="O998" i="5"/>
  <c r="O931" i="5"/>
  <c r="O851" i="5"/>
  <c r="O822" i="5"/>
  <c r="O62" i="5"/>
  <c r="O61" i="5"/>
  <c r="O60" i="5"/>
  <c r="O59" i="5"/>
  <c r="O58" i="5"/>
  <c r="O57" i="5"/>
  <c r="O56" i="5"/>
  <c r="O55" i="5"/>
  <c r="O8" i="5"/>
  <c r="O7" i="5"/>
  <c r="O6" i="5"/>
  <c r="O1710" i="5"/>
  <c r="O1709" i="5"/>
  <c r="O1708" i="5"/>
  <c r="O1707" i="5"/>
  <c r="O1706" i="5"/>
  <c r="O1705" i="5"/>
  <c r="O1704" i="5"/>
  <c r="O1703" i="5"/>
  <c r="O1702" i="5"/>
  <c r="O1701" i="5"/>
  <c r="O1700" i="5"/>
  <c r="O1699" i="5"/>
  <c r="O1698" i="5"/>
  <c r="O1697" i="5"/>
  <c r="O1696" i="5"/>
  <c r="O1695" i="5"/>
  <c r="O1694" i="5"/>
  <c r="O1693" i="5"/>
  <c r="O1692" i="5"/>
  <c r="O1691" i="5"/>
  <c r="O1690" i="5"/>
  <c r="O1689" i="5"/>
  <c r="O1688" i="5"/>
  <c r="O1687" i="5"/>
  <c r="O1686" i="5"/>
  <c r="O1685" i="5"/>
  <c r="O1684" i="5"/>
  <c r="O1683" i="5"/>
  <c r="O1682" i="5"/>
  <c r="O1681" i="5"/>
  <c r="O1680" i="5"/>
  <c r="O1679" i="5"/>
  <c r="O1678" i="5"/>
  <c r="O1677" i="5"/>
  <c r="O1676" i="5"/>
  <c r="O1675" i="5"/>
  <c r="O1674" i="5"/>
  <c r="O1673" i="5"/>
  <c r="O1672" i="5"/>
  <c r="O1671" i="5"/>
  <c r="O1670" i="5"/>
  <c r="O1669" i="5"/>
  <c r="O1668" i="5"/>
  <c r="O1667" i="5"/>
  <c r="O1666" i="5"/>
  <c r="O1665" i="5"/>
  <c r="O1664" i="5"/>
  <c r="O1663" i="5"/>
  <c r="O1662" i="5"/>
  <c r="O1661" i="5"/>
  <c r="O1660" i="5"/>
  <c r="O1659" i="5"/>
  <c r="O1658" i="5"/>
  <c r="O1657" i="5"/>
  <c r="O1656" i="5"/>
  <c r="O1655" i="5"/>
  <c r="O1654" i="5"/>
  <c r="O1653" i="5"/>
  <c r="O1652" i="5"/>
  <c r="O1651" i="5"/>
  <c r="O1650" i="5"/>
  <c r="O1649" i="5"/>
  <c r="O1648" i="5"/>
  <c r="O1647" i="5"/>
  <c r="O1646" i="5"/>
  <c r="O1645" i="5"/>
  <c r="O1644" i="5"/>
  <c r="O1643" i="5"/>
  <c r="O1642" i="5"/>
  <c r="O1641" i="5"/>
  <c r="O1640" i="5"/>
  <c r="O1639" i="5"/>
  <c r="O1638" i="5"/>
  <c r="O1637" i="5"/>
  <c r="O1636" i="5"/>
  <c r="O1635" i="5"/>
  <c r="O1634" i="5"/>
  <c r="O1633" i="5"/>
  <c r="O1632" i="5"/>
  <c r="O1631" i="5"/>
  <c r="O1630" i="5"/>
  <c r="O1629" i="5"/>
  <c r="O1628" i="5"/>
  <c r="O1627" i="5"/>
  <c r="O1626" i="5"/>
  <c r="O1625" i="5"/>
  <c r="O1624" i="5"/>
  <c r="O1623" i="5"/>
  <c r="O1622" i="5"/>
  <c r="O1621" i="5"/>
  <c r="O1620" i="5"/>
  <c r="O1619" i="5"/>
  <c r="O1618" i="5"/>
  <c r="O1617" i="5"/>
  <c r="O1616" i="5"/>
  <c r="O1615" i="5"/>
  <c r="O1614" i="5"/>
  <c r="O1613" i="5"/>
  <c r="O1612" i="5"/>
  <c r="O1611" i="5"/>
  <c r="O1610" i="5"/>
  <c r="O1609" i="5"/>
  <c r="O1608" i="5"/>
  <c r="O1607" i="5"/>
  <c r="O1606" i="5"/>
  <c r="O1605" i="5"/>
  <c r="O1604" i="5"/>
  <c r="O1603" i="5"/>
  <c r="O1602" i="5"/>
  <c r="O1601" i="5"/>
  <c r="O1600" i="5"/>
  <c r="O1599" i="5"/>
  <c r="O1598" i="5"/>
  <c r="O1597" i="5"/>
  <c r="O1596" i="5"/>
  <c r="O1595" i="5"/>
  <c r="O1594" i="5"/>
  <c r="O1593" i="5"/>
  <c r="O1592" i="5"/>
  <c r="O1591" i="5"/>
  <c r="O1590" i="5"/>
  <c r="O1589" i="5"/>
  <c r="O1588" i="5"/>
  <c r="O1587" i="5"/>
  <c r="O1586" i="5"/>
  <c r="O1585" i="5"/>
  <c r="O1584" i="5"/>
  <c r="O1583" i="5"/>
  <c r="O1582" i="5"/>
  <c r="O1581" i="5"/>
  <c r="O1580" i="5"/>
  <c r="O1579" i="5"/>
  <c r="O1578" i="5"/>
  <c r="O1577" i="5"/>
  <c r="O1576" i="5"/>
  <c r="O1575" i="5"/>
  <c r="O1574" i="5"/>
  <c r="O1573" i="5"/>
  <c r="O1572" i="5"/>
  <c r="O1571" i="5"/>
  <c r="O1570" i="5"/>
  <c r="O1569" i="5"/>
  <c r="O1568" i="5"/>
  <c r="O1567" i="5"/>
  <c r="O1566" i="5"/>
  <c r="O1565" i="5"/>
  <c r="O1564" i="5"/>
  <c r="O1563" i="5"/>
  <c r="O1562" i="5"/>
  <c r="O1561" i="5"/>
  <c r="O1560" i="5"/>
  <c r="O1559" i="5"/>
  <c r="O1558" i="5"/>
  <c r="O1557" i="5"/>
  <c r="O1556" i="5"/>
  <c r="O1555" i="5"/>
  <c r="O1554" i="5"/>
  <c r="O1553" i="5"/>
  <c r="O1552" i="5"/>
  <c r="O1551" i="5"/>
  <c r="O1550" i="5"/>
  <c r="O1549" i="5"/>
  <c r="O1548" i="5"/>
  <c r="O1547" i="5"/>
  <c r="O1546" i="5"/>
  <c r="O1545" i="5"/>
  <c r="O1544" i="5"/>
  <c r="O1543" i="5"/>
  <c r="O1542" i="5"/>
  <c r="O1541" i="5"/>
  <c r="O1540" i="5"/>
  <c r="O1539" i="5"/>
  <c r="O1538" i="5"/>
  <c r="O1537" i="5"/>
  <c r="O1536" i="5"/>
  <c r="O1535" i="5"/>
  <c r="O1534" i="5"/>
  <c r="O1533" i="5"/>
  <c r="O1532" i="5"/>
  <c r="O1531" i="5"/>
  <c r="O1530" i="5"/>
  <c r="O1529" i="5"/>
  <c r="O1528" i="5"/>
  <c r="O1527" i="5"/>
  <c r="O1526" i="5"/>
  <c r="O1525" i="5"/>
  <c r="O1524" i="5"/>
  <c r="O1523" i="5"/>
  <c r="O1522" i="5"/>
  <c r="O1521" i="5"/>
  <c r="O1520" i="5"/>
  <c r="O1519" i="5"/>
  <c r="O1518" i="5"/>
  <c r="O1517" i="5"/>
  <c r="O1516" i="5"/>
  <c r="O1515" i="5"/>
  <c r="O1514" i="5"/>
  <c r="O1513" i="5"/>
  <c r="O1512" i="5"/>
  <c r="O1511" i="5"/>
  <c r="O1510" i="5"/>
  <c r="O1509" i="5"/>
  <c r="O1508" i="5"/>
  <c r="O1507" i="5"/>
  <c r="O1506" i="5"/>
  <c r="O1505" i="5"/>
  <c r="O1504" i="5"/>
  <c r="O1503" i="5"/>
  <c r="O1502" i="5"/>
  <c r="O1501" i="5"/>
  <c r="O1500" i="5"/>
  <c r="O1499" i="5"/>
  <c r="O1498" i="5"/>
  <c r="O1497" i="5"/>
  <c r="O1496" i="5"/>
  <c r="O1495" i="5"/>
  <c r="O1494" i="5"/>
  <c r="O1493" i="5"/>
  <c r="O1492" i="5"/>
  <c r="O1491" i="5"/>
  <c r="O1490" i="5"/>
  <c r="O1489" i="5"/>
  <c r="O1488" i="5"/>
  <c r="O1487" i="5"/>
  <c r="O1486" i="5"/>
  <c r="O1485" i="5"/>
  <c r="O1484" i="5"/>
  <c r="O1483" i="5"/>
  <c r="O1482" i="5"/>
  <c r="O1481" i="5"/>
  <c r="O1480" i="5"/>
  <c r="O1479" i="5"/>
  <c r="O1478" i="5"/>
  <c r="O1477" i="5"/>
  <c r="O1476" i="5"/>
  <c r="O1475" i="5"/>
  <c r="O1474" i="5"/>
  <c r="O1473" i="5"/>
  <c r="O1472" i="5"/>
  <c r="O1471" i="5"/>
  <c r="O1470" i="5"/>
  <c r="O1469" i="5"/>
  <c r="O1468" i="5"/>
  <c r="O1467" i="5"/>
  <c r="O1466" i="5"/>
  <c r="O1465" i="5"/>
  <c r="O1464" i="5"/>
  <c r="O1463" i="5"/>
  <c r="O1462" i="5"/>
  <c r="O1461" i="5"/>
  <c r="O1460" i="5"/>
  <c r="O1459" i="5"/>
  <c r="O1458" i="5"/>
  <c r="O1457" i="5"/>
  <c r="O1456" i="5"/>
  <c r="O1455" i="5"/>
  <c r="O1454" i="5"/>
  <c r="O1453" i="5"/>
  <c r="O1452" i="5"/>
  <c r="O1451" i="5"/>
  <c r="O1450" i="5"/>
  <c r="O1449" i="5"/>
  <c r="O1448" i="5"/>
  <c r="O1447" i="5"/>
  <c r="O1446" i="5"/>
  <c r="O1445" i="5"/>
  <c r="O1444" i="5"/>
  <c r="O1443" i="5"/>
  <c r="O1442" i="5"/>
  <c r="O1441" i="5"/>
  <c r="O1440" i="5"/>
  <c r="O1439" i="5"/>
  <c r="O1438" i="5"/>
  <c r="O1437" i="5"/>
  <c r="O1436" i="5"/>
  <c r="O1435" i="5"/>
  <c r="O1434" i="5"/>
  <c r="O1433" i="5"/>
  <c r="O1432" i="5"/>
  <c r="O1431" i="5"/>
  <c r="O1430" i="5"/>
  <c r="O1429" i="5"/>
  <c r="O1428" i="5"/>
  <c r="O1427" i="5"/>
  <c r="O1426" i="5"/>
  <c r="O1425" i="5"/>
  <c r="O1424" i="5"/>
  <c r="O1423" i="5"/>
  <c r="O1422" i="5"/>
  <c r="O1421" i="5"/>
  <c r="O1420" i="5"/>
  <c r="O1419" i="5"/>
  <c r="O1418" i="5"/>
  <c r="O1417" i="5"/>
  <c r="O1416" i="5"/>
  <c r="O1415" i="5"/>
  <c r="O1414" i="5"/>
  <c r="O1413" i="5"/>
  <c r="O1412" i="5"/>
  <c r="O1411" i="5"/>
  <c r="O1410" i="5"/>
  <c r="O1409" i="5"/>
  <c r="O1408" i="5"/>
  <c r="O1407" i="5"/>
  <c r="O1406" i="5"/>
  <c r="O1405" i="5"/>
  <c r="O1404" i="5"/>
  <c r="O1403" i="5"/>
  <c r="O1402" i="5"/>
  <c r="O1401" i="5"/>
  <c r="O1400" i="5"/>
  <c r="O1399" i="5"/>
  <c r="O1398" i="5"/>
  <c r="O1397" i="5"/>
  <c r="O1396" i="5"/>
  <c r="O1395" i="5"/>
  <c r="O1394" i="5"/>
  <c r="O1393" i="5"/>
  <c r="O1392" i="5"/>
  <c r="O1391" i="5"/>
  <c r="O1390" i="5"/>
  <c r="O1389" i="5"/>
  <c r="O1388" i="5"/>
  <c r="O1387" i="5"/>
  <c r="O1386" i="5"/>
  <c r="O1385" i="5"/>
  <c r="O1384" i="5"/>
  <c r="O1383" i="5"/>
  <c r="O1382" i="5"/>
  <c r="O1381" i="5"/>
  <c r="O1380" i="5"/>
  <c r="O1379" i="5"/>
  <c r="O1378" i="5"/>
  <c r="O1377" i="5"/>
  <c r="O1376" i="5"/>
  <c r="O1375" i="5"/>
  <c r="O1374" i="5"/>
  <c r="O1373" i="5"/>
  <c r="O1372" i="5"/>
  <c r="O1371" i="5"/>
  <c r="O1370" i="5"/>
  <c r="O1369" i="5"/>
  <c r="O1368" i="5"/>
  <c r="O1367" i="5"/>
  <c r="O1366" i="5"/>
  <c r="O1365" i="5"/>
  <c r="O1364" i="5"/>
  <c r="O1363" i="5"/>
  <c r="O1362" i="5"/>
  <c r="O1361" i="5"/>
  <c r="O1360" i="5"/>
  <c r="O1359" i="5"/>
  <c r="O1358" i="5"/>
  <c r="O1357" i="5"/>
  <c r="O1356" i="5"/>
  <c r="O1355" i="5"/>
  <c r="O1354" i="5"/>
  <c r="O1353" i="5"/>
  <c r="O1352" i="5"/>
  <c r="O1351" i="5"/>
  <c r="O1350" i="5"/>
  <c r="O1349" i="5"/>
  <c r="O1348" i="5"/>
  <c r="O1347" i="5"/>
  <c r="O1346" i="5"/>
  <c r="O1345" i="5"/>
  <c r="O1344" i="5"/>
  <c r="O1343" i="5"/>
  <c r="O1342" i="5"/>
  <c r="O1341" i="5"/>
  <c r="O1340" i="5"/>
  <c r="O1339" i="5"/>
  <c r="O1338" i="5"/>
  <c r="O1337" i="5"/>
  <c r="O1336" i="5"/>
  <c r="O1335" i="5"/>
  <c r="O1334" i="5"/>
  <c r="O1333" i="5"/>
  <c r="O1332" i="5"/>
  <c r="O1331" i="5"/>
  <c r="O1330" i="5"/>
  <c r="O1329" i="5"/>
  <c r="O1328" i="5"/>
  <c r="O1327" i="5"/>
  <c r="O1326" i="5"/>
  <c r="O1325" i="5"/>
  <c r="O1324" i="5"/>
  <c r="O1323" i="5"/>
  <c r="O1322" i="5"/>
  <c r="O1321" i="5"/>
  <c r="O1320" i="5"/>
  <c r="O1319" i="5"/>
  <c r="O1318" i="5"/>
  <c r="O1317" i="5"/>
  <c r="O1316" i="5"/>
  <c r="O1315" i="5"/>
  <c r="O1314" i="5"/>
  <c r="O1313" i="5"/>
  <c r="O1312" i="5"/>
  <c r="O1311" i="5"/>
  <c r="O1310" i="5"/>
  <c r="O1309" i="5"/>
  <c r="O1308" i="5"/>
  <c r="O1307" i="5"/>
  <c r="O1306" i="5"/>
  <c r="O1305" i="5"/>
  <c r="O1304" i="5"/>
  <c r="O1303" i="5"/>
  <c r="O1302" i="5"/>
  <c r="O1301" i="5"/>
  <c r="O1300" i="5"/>
  <c r="O1299" i="5"/>
  <c r="O1298" i="5"/>
  <c r="O1297" i="5"/>
  <c r="O1296" i="5"/>
  <c r="O1295" i="5"/>
  <c r="O1294" i="5"/>
  <c r="O1293" i="5"/>
  <c r="O1292" i="5"/>
  <c r="O1291" i="5"/>
  <c r="O1290" i="5"/>
  <c r="O1289" i="5"/>
  <c r="O1288" i="5"/>
  <c r="O1287" i="5"/>
  <c r="O1286" i="5"/>
  <c r="O1285" i="5"/>
  <c r="O1284" i="5"/>
  <c r="O1283" i="5"/>
  <c r="O1282" i="5"/>
  <c r="O1281" i="5"/>
  <c r="O1280" i="5"/>
  <c r="O1279" i="5"/>
  <c r="O1278" i="5"/>
  <c r="O1277" i="5"/>
  <c r="O1276" i="5"/>
  <c r="O1275" i="5"/>
  <c r="O1274" i="5"/>
  <c r="O1273" i="5"/>
  <c r="O1272" i="5"/>
  <c r="O1271" i="5"/>
  <c r="O1270" i="5"/>
  <c r="O1269" i="5"/>
  <c r="O1268" i="5"/>
  <c r="O1267" i="5"/>
  <c r="O1266" i="5"/>
  <c r="O1265" i="5"/>
  <c r="O1264" i="5"/>
  <c r="O1263" i="5"/>
  <c r="O1262" i="5"/>
  <c r="O1261" i="5"/>
  <c r="O1260" i="5"/>
  <c r="O1259" i="5"/>
  <c r="O1258" i="5"/>
  <c r="O1257" i="5"/>
  <c r="O1256" i="5"/>
  <c r="O1255" i="5"/>
  <c r="O1254" i="5"/>
  <c r="O1253" i="5"/>
  <c r="O1252" i="5"/>
  <c r="O1251" i="5"/>
  <c r="O1250" i="5"/>
  <c r="O1249" i="5"/>
  <c r="O1248" i="5"/>
  <c r="O1247" i="5"/>
  <c r="O1246" i="5"/>
  <c r="O1245" i="5"/>
  <c r="O1244" i="5"/>
  <c r="O1243" i="5"/>
  <c r="O1242" i="5"/>
  <c r="O1241" i="5"/>
  <c r="O1240" i="5"/>
  <c r="O1239" i="5"/>
  <c r="O1238" i="5"/>
  <c r="O1237" i="5"/>
  <c r="O1236" i="5"/>
  <c r="O1235" i="5"/>
  <c r="O1234" i="5"/>
  <c r="O1233" i="5"/>
  <c r="O1232" i="5"/>
  <c r="O1231" i="5"/>
  <c r="O1230" i="5"/>
  <c r="O1229" i="5"/>
  <c r="O1228" i="5"/>
  <c r="O1227" i="5"/>
  <c r="O1226" i="5"/>
  <c r="O1225" i="5"/>
  <c r="O1224" i="5"/>
  <c r="O1223" i="5"/>
  <c r="O1222" i="5"/>
  <c r="O1221" i="5"/>
  <c r="O1220" i="5"/>
  <c r="O1219" i="5"/>
  <c r="O1218" i="5"/>
  <c r="O1217" i="5"/>
  <c r="O1216" i="5"/>
  <c r="O1215" i="5"/>
  <c r="O1214" i="5"/>
  <c r="O1213" i="5"/>
  <c r="O1212" i="5"/>
  <c r="O1211" i="5"/>
  <c r="O1210" i="5"/>
  <c r="O1209" i="5"/>
  <c r="O1208" i="5"/>
  <c r="O1207" i="5"/>
  <c r="O1205" i="5"/>
  <c r="O1204" i="5"/>
  <c r="O1203" i="5"/>
  <c r="O1202" i="5"/>
  <c r="O1201" i="5"/>
  <c r="O1200" i="5"/>
  <c r="O1198" i="5"/>
  <c r="O1197" i="5"/>
  <c r="O1196" i="5"/>
  <c r="O1195" i="5"/>
  <c r="O1194" i="5"/>
  <c r="O1193" i="5"/>
  <c r="O1192" i="5"/>
  <c r="O1189" i="5"/>
  <c r="O1188" i="5"/>
  <c r="O1187" i="5"/>
  <c r="O1186" i="5"/>
  <c r="O1185" i="5"/>
  <c r="O1184" i="5"/>
  <c r="O1183" i="5"/>
  <c r="O1182" i="5"/>
  <c r="O1181" i="5"/>
  <c r="O1180" i="5"/>
  <c r="O1179" i="5"/>
  <c r="O1178" i="5"/>
  <c r="O1177" i="5"/>
  <c r="O1176" i="5"/>
  <c r="O1175" i="5"/>
  <c r="O1174" i="5"/>
  <c r="O1173" i="5"/>
  <c r="O1172" i="5"/>
  <c r="O1171" i="5"/>
  <c r="O1170" i="5"/>
  <c r="O1169" i="5"/>
  <c r="O1168" i="5"/>
  <c r="O1167" i="5"/>
  <c r="O1166" i="5"/>
  <c r="O1165" i="5"/>
  <c r="O1164" i="5"/>
  <c r="O1163" i="5"/>
  <c r="O1162" i="5"/>
  <c r="O1161" i="5"/>
  <c r="O1160" i="5"/>
  <c r="O1159" i="5"/>
  <c r="O1156" i="5"/>
  <c r="O1155" i="5"/>
  <c r="O1154" i="5"/>
  <c r="O1153" i="5"/>
  <c r="O1152" i="5"/>
  <c r="O1151" i="5"/>
  <c r="O1150" i="5"/>
  <c r="O1149" i="5"/>
  <c r="O1148" i="5"/>
  <c r="O1147" i="5"/>
  <c r="O1146" i="5"/>
  <c r="O1145" i="5"/>
  <c r="O1144" i="5"/>
  <c r="O1143" i="5"/>
  <c r="O1142" i="5"/>
  <c r="O1141" i="5"/>
  <c r="O1140" i="5"/>
  <c r="O1139" i="5"/>
  <c r="O1138" i="5"/>
  <c r="O1137" i="5"/>
  <c r="O1136" i="5"/>
  <c r="O1135" i="5"/>
  <c r="O1134" i="5"/>
  <c r="O1133" i="5"/>
  <c r="O1132" i="5"/>
  <c r="O1131" i="5"/>
  <c r="O1130" i="5"/>
  <c r="O1129" i="5"/>
  <c r="O1128" i="5"/>
  <c r="O1127" i="5"/>
  <c r="O1126" i="5"/>
  <c r="O1125" i="5"/>
  <c r="O1124" i="5"/>
  <c r="O1123" i="5"/>
  <c r="O1122" i="5"/>
  <c r="O1121" i="5"/>
  <c r="O1120" i="5"/>
  <c r="O1119" i="5"/>
  <c r="O1118" i="5"/>
  <c r="O1117" i="5"/>
  <c r="O1116" i="5"/>
  <c r="O1115" i="5"/>
  <c r="O1114" i="5"/>
  <c r="O1113" i="5"/>
  <c r="O1112" i="5"/>
  <c r="O1111" i="5"/>
  <c r="O1110" i="5"/>
  <c r="O1109" i="5"/>
  <c r="O1108" i="5"/>
  <c r="O1107" i="5"/>
  <c r="O1106" i="5"/>
  <c r="O1105" i="5"/>
  <c r="O1104" i="5"/>
  <c r="O1103" i="5"/>
  <c r="O1102" i="5"/>
  <c r="O1101" i="5"/>
  <c r="O1100" i="5"/>
  <c r="O1099" i="5"/>
  <c r="O1098" i="5"/>
  <c r="O1097" i="5"/>
  <c r="O1096" i="5"/>
  <c r="O1095" i="5"/>
  <c r="O1094" i="5"/>
  <c r="O1093" i="5"/>
  <c r="O1092" i="5"/>
  <c r="O1091" i="5"/>
  <c r="O1090" i="5"/>
  <c r="O1089" i="5"/>
  <c r="O1088" i="5"/>
  <c r="O1087" i="5"/>
  <c r="O1086" i="5"/>
  <c r="O1085" i="5"/>
  <c r="O1084" i="5"/>
  <c r="O1083" i="5"/>
  <c r="O1082" i="5"/>
  <c r="O1081" i="5"/>
  <c r="O1080" i="5"/>
  <c r="O1079" i="5"/>
  <c r="O1078" i="5"/>
  <c r="O1077" i="5"/>
  <c r="O1076" i="5"/>
  <c r="O1075" i="5"/>
  <c r="O1074" i="5"/>
  <c r="O1073" i="5"/>
  <c r="O1072" i="5"/>
  <c r="O1071" i="5"/>
  <c r="O1070" i="5"/>
  <c r="O1069" i="5"/>
  <c r="O1068" i="5"/>
  <c r="O1067" i="5"/>
  <c r="O1066" i="5"/>
  <c r="O1065" i="5"/>
  <c r="O1064" i="5"/>
  <c r="O1063" i="5"/>
  <c r="O1062" i="5"/>
  <c r="O1061" i="5"/>
  <c r="O1060" i="5"/>
  <c r="O1059" i="5"/>
  <c r="O1058" i="5"/>
  <c r="O1057" i="5"/>
  <c r="O1056" i="5"/>
  <c r="O1055" i="5"/>
  <c r="O1054" i="5"/>
  <c r="O1053" i="5"/>
  <c r="O1052" i="5"/>
  <c r="O1051" i="5"/>
  <c r="O1050" i="5"/>
  <c r="O1049" i="5"/>
  <c r="O1048" i="5"/>
  <c r="O1047" i="5"/>
  <c r="O1046" i="5"/>
  <c r="O1045" i="5"/>
  <c r="O1044" i="5"/>
  <c r="O1043" i="5"/>
  <c r="O1042" i="5"/>
  <c r="O1041" i="5"/>
  <c r="O1040" i="5"/>
  <c r="O1039" i="5"/>
  <c r="O1038" i="5"/>
  <c r="O1037" i="5"/>
  <c r="O1036" i="5"/>
  <c r="O1035" i="5"/>
  <c r="O1034" i="5"/>
  <c r="O1033" i="5"/>
  <c r="O1032" i="5"/>
  <c r="O1031" i="5"/>
  <c r="O1030" i="5"/>
  <c r="O1029" i="5"/>
  <c r="O1028" i="5"/>
  <c r="O1027" i="5"/>
  <c r="O1026" i="5"/>
  <c r="O1025" i="5"/>
  <c r="O1024" i="5"/>
  <c r="O1023" i="5"/>
  <c r="O1022" i="5"/>
  <c r="O1021" i="5"/>
  <c r="O1020" i="5"/>
  <c r="O1019" i="5"/>
  <c r="O1018" i="5"/>
  <c r="O1017" i="5"/>
  <c r="O1016" i="5"/>
  <c r="O1015" i="5"/>
  <c r="O1014" i="5"/>
  <c r="O1013" i="5"/>
  <c r="O1012" i="5"/>
  <c r="O1011" i="5"/>
  <c r="O1010" i="5"/>
  <c r="O1009" i="5"/>
  <c r="O1008" i="5"/>
  <c r="O1007" i="5"/>
  <c r="O1006" i="5"/>
  <c r="O1005" i="5"/>
  <c r="O1004" i="5"/>
  <c r="O1003" i="5"/>
  <c r="O1002" i="5"/>
  <c r="O1001" i="5"/>
  <c r="O1000" i="5"/>
  <c r="O997" i="5"/>
  <c r="O996" i="5"/>
  <c r="O995" i="5"/>
  <c r="O994" i="5"/>
  <c r="O993" i="5"/>
  <c r="O992" i="5"/>
  <c r="O991" i="5"/>
  <c r="O990" i="5"/>
  <c r="O989" i="5"/>
  <c r="O988" i="5"/>
  <c r="O987" i="5"/>
  <c r="O986" i="5"/>
  <c r="O985" i="5"/>
  <c r="O984" i="5"/>
  <c r="O983" i="5"/>
  <c r="O982" i="5"/>
  <c r="O981" i="5"/>
  <c r="O980" i="5"/>
  <c r="O979" i="5"/>
  <c r="O978" i="5"/>
  <c r="O977" i="5"/>
  <c r="O976" i="5"/>
  <c r="O975" i="5"/>
  <c r="O974" i="5"/>
  <c r="O973" i="5"/>
  <c r="O972" i="5"/>
  <c r="O971" i="5"/>
  <c r="O970" i="5"/>
  <c r="O969" i="5"/>
  <c r="O968" i="5"/>
  <c r="O967" i="5"/>
  <c r="O966" i="5"/>
  <c r="O965" i="5"/>
  <c r="O964" i="5"/>
  <c r="O963" i="5"/>
  <c r="O962" i="5"/>
  <c r="O961" i="5"/>
  <c r="O960" i="5"/>
  <c r="O959" i="5"/>
  <c r="O958" i="5"/>
  <c r="O957" i="5"/>
  <c r="O956" i="5"/>
  <c r="O955" i="5"/>
  <c r="O954" i="5"/>
  <c r="O953" i="5"/>
  <c r="O952" i="5"/>
  <c r="O951" i="5"/>
  <c r="O950" i="5"/>
  <c r="O949" i="5"/>
  <c r="O948" i="5"/>
  <c r="O947" i="5"/>
  <c r="O946" i="5"/>
  <c r="O945" i="5"/>
  <c r="O944" i="5"/>
  <c r="O943" i="5"/>
  <c r="O942" i="5"/>
  <c r="O941" i="5"/>
  <c r="O940" i="5"/>
  <c r="O939" i="5"/>
  <c r="O938" i="5"/>
  <c r="O937" i="5"/>
  <c r="O936" i="5"/>
  <c r="O935" i="5"/>
  <c r="O934" i="5"/>
  <c r="O933" i="5"/>
  <c r="O932" i="5"/>
  <c r="O930" i="5"/>
  <c r="O929" i="5"/>
  <c r="O928" i="5"/>
  <c r="O927" i="5"/>
  <c r="O926" i="5"/>
  <c r="O925" i="5"/>
  <c r="O924" i="5"/>
  <c r="O923" i="5"/>
  <c r="O922" i="5"/>
  <c r="O921" i="5"/>
  <c r="O920" i="5"/>
  <c r="O919" i="5"/>
  <c r="O918" i="5"/>
  <c r="O917" i="5"/>
  <c r="O916" i="5"/>
  <c r="O915" i="5"/>
  <c r="O914" i="5"/>
  <c r="O913" i="5"/>
  <c r="O912" i="5"/>
  <c r="O911" i="5"/>
  <c r="O910" i="5"/>
  <c r="O909" i="5"/>
  <c r="O908" i="5"/>
  <c r="O907" i="5"/>
  <c r="O906" i="5"/>
  <c r="O905" i="5"/>
  <c r="O904" i="5"/>
  <c r="O903" i="5"/>
  <c r="O902" i="5"/>
  <c r="O901" i="5"/>
  <c r="O900" i="5"/>
  <c r="O899" i="5"/>
  <c r="O898" i="5"/>
  <c r="O897" i="5"/>
  <c r="O896" i="5"/>
  <c r="O895" i="5"/>
  <c r="O894" i="5"/>
  <c r="O893" i="5"/>
  <c r="O892" i="5"/>
  <c r="O891" i="5"/>
  <c r="O890" i="5"/>
  <c r="O889" i="5"/>
  <c r="O888" i="5"/>
  <c r="O887" i="5"/>
  <c r="O886" i="5"/>
  <c r="O885" i="5"/>
  <c r="O884" i="5"/>
  <c r="O883" i="5"/>
  <c r="O882" i="5"/>
  <c r="O881" i="5"/>
  <c r="O880" i="5"/>
  <c r="O879" i="5"/>
  <c r="O878" i="5"/>
  <c r="O877" i="5"/>
  <c r="O876" i="5"/>
  <c r="O875" i="5"/>
  <c r="O874" i="5"/>
  <c r="O873" i="5"/>
  <c r="O872" i="5"/>
  <c r="O871" i="5"/>
  <c r="O870" i="5"/>
  <c r="O869" i="5"/>
  <c r="O868" i="5"/>
  <c r="O867" i="5"/>
  <c r="O866" i="5"/>
  <c r="O865" i="5"/>
  <c r="O864" i="5"/>
  <c r="O863" i="5"/>
  <c r="O862" i="5"/>
  <c r="O861" i="5"/>
  <c r="O860" i="5"/>
  <c r="O859" i="5"/>
  <c r="O858" i="5"/>
  <c r="O857" i="5"/>
  <c r="O855" i="5"/>
  <c r="O854" i="5"/>
  <c r="O853" i="5"/>
  <c r="O852" i="5"/>
  <c r="O850" i="5"/>
  <c r="O849" i="5"/>
  <c r="O848" i="5"/>
  <c r="O847" i="5"/>
  <c r="O846" i="5"/>
  <c r="O845" i="5"/>
  <c r="O844" i="5"/>
  <c r="O843" i="5"/>
  <c r="O842" i="5"/>
  <c r="O841" i="5"/>
  <c r="O840" i="5"/>
  <c r="O839" i="5"/>
  <c r="O838" i="5"/>
  <c r="O837" i="5"/>
  <c r="O836" i="5"/>
  <c r="O835" i="5"/>
  <c r="O834" i="5"/>
  <c r="O833" i="5"/>
  <c r="O832" i="5"/>
  <c r="O831" i="5"/>
  <c r="O830" i="5"/>
  <c r="O829" i="5"/>
  <c r="O828" i="5"/>
  <c r="O827" i="5"/>
  <c r="O826" i="5"/>
  <c r="O825" i="5"/>
  <c r="O824" i="5"/>
  <c r="O823" i="5"/>
  <c r="O821" i="5"/>
  <c r="O820" i="5"/>
  <c r="O819" i="5"/>
  <c r="O818" i="5"/>
  <c r="O817" i="5"/>
  <c r="O816" i="5"/>
  <c r="O815" i="5"/>
  <c r="O814" i="5"/>
  <c r="O813" i="5"/>
  <c r="O812" i="5"/>
  <c r="O811" i="5"/>
  <c r="O810" i="5"/>
  <c r="O809" i="5"/>
  <c r="O808" i="5"/>
  <c r="O807" i="5"/>
  <c r="O806" i="5"/>
  <c r="O805" i="5"/>
  <c r="O804" i="5"/>
  <c r="O803" i="5"/>
  <c r="O802" i="5"/>
  <c r="O801" i="5"/>
  <c r="O800" i="5"/>
  <c r="O799" i="5"/>
  <c r="O798" i="5"/>
  <c r="O797" i="5"/>
  <c r="O796" i="5"/>
  <c r="O795" i="5"/>
  <c r="O794" i="5"/>
  <c r="O793" i="5"/>
  <c r="O792" i="5"/>
  <c r="O791" i="5"/>
  <c r="O790" i="5"/>
  <c r="O789" i="5"/>
  <c r="O788" i="5"/>
  <c r="O787" i="5"/>
  <c r="O786" i="5"/>
  <c r="O785" i="5"/>
  <c r="O784" i="5"/>
  <c r="O783" i="5"/>
  <c r="O782" i="5"/>
  <c r="O781" i="5"/>
  <c r="O780" i="5"/>
  <c r="O779" i="5"/>
  <c r="O778" i="5"/>
  <c r="O777" i="5"/>
  <c r="O776" i="5"/>
  <c r="O775" i="5"/>
  <c r="O774" i="5"/>
  <c r="O773" i="5"/>
  <c r="O772" i="5"/>
  <c r="O771" i="5"/>
  <c r="O770" i="5"/>
  <c r="O769" i="5"/>
  <c r="O768" i="5"/>
  <c r="O767" i="5"/>
  <c r="O766" i="5"/>
  <c r="O765" i="5"/>
  <c r="O764" i="5"/>
  <c r="O763" i="5"/>
  <c r="O762" i="5"/>
  <c r="O761" i="5"/>
  <c r="O760" i="5"/>
  <c r="O759" i="5"/>
  <c r="O758" i="5"/>
  <c r="O757" i="5"/>
  <c r="O756" i="5"/>
  <c r="O755" i="5"/>
  <c r="O754" i="5"/>
  <c r="O753" i="5"/>
  <c r="O752" i="5"/>
  <c r="O751" i="5"/>
  <c r="O750" i="5"/>
  <c r="O749" i="5"/>
  <c r="O748" i="5"/>
  <c r="O747" i="5"/>
  <c r="O746" i="5"/>
  <c r="O745" i="5"/>
  <c r="O744" i="5"/>
  <c r="O743" i="5"/>
  <c r="O742" i="5"/>
  <c r="O741" i="5"/>
  <c r="O740" i="5"/>
  <c r="O739" i="5"/>
  <c r="O738" i="5"/>
  <c r="O737" i="5"/>
  <c r="O736" i="5"/>
  <c r="O735" i="5"/>
  <c r="O734" i="5"/>
  <c r="O733" i="5"/>
  <c r="O732" i="5"/>
  <c r="O731" i="5"/>
  <c r="O730" i="5"/>
  <c r="O729" i="5"/>
  <c r="O728" i="5"/>
  <c r="O727" i="5"/>
  <c r="O726" i="5"/>
  <c r="O725" i="5"/>
  <c r="O724" i="5"/>
  <c r="O723" i="5"/>
  <c r="O722" i="5"/>
  <c r="O721" i="5"/>
  <c r="O720" i="5"/>
  <c r="O719" i="5"/>
  <c r="O718" i="5"/>
  <c r="O717" i="5"/>
  <c r="O716" i="5"/>
  <c r="O715" i="5"/>
  <c r="O714" i="5"/>
  <c r="O713" i="5"/>
  <c r="O712" i="5"/>
  <c r="O711" i="5"/>
  <c r="O710" i="5"/>
  <c r="O709" i="5"/>
  <c r="O708" i="5"/>
  <c r="O707" i="5"/>
  <c r="O706" i="5"/>
  <c r="O705" i="5"/>
  <c r="O704" i="5"/>
  <c r="O703" i="5"/>
  <c r="O702" i="5"/>
  <c r="O701" i="5"/>
  <c r="O700" i="5"/>
  <c r="O699" i="5"/>
  <c r="O698" i="5"/>
  <c r="O697" i="5"/>
  <c r="O696" i="5"/>
  <c r="O695" i="5"/>
  <c r="O694" i="5"/>
  <c r="O693" i="5"/>
  <c r="O692" i="5"/>
  <c r="O691" i="5"/>
  <c r="O690" i="5"/>
  <c r="O689" i="5"/>
  <c r="O688" i="5"/>
  <c r="O687" i="5"/>
  <c r="O686" i="5"/>
  <c r="O685" i="5"/>
  <c r="O684" i="5"/>
  <c r="O683" i="5"/>
  <c r="O682" i="5"/>
  <c r="O681" i="5"/>
  <c r="O680" i="5"/>
  <c r="O679" i="5"/>
  <c r="O678" i="5"/>
  <c r="O677" i="5"/>
  <c r="O676" i="5"/>
  <c r="O675" i="5"/>
  <c r="O674" i="5"/>
  <c r="O673" i="5"/>
  <c r="O672" i="5"/>
  <c r="O671" i="5"/>
  <c r="O670" i="5"/>
  <c r="O669" i="5"/>
  <c r="O668" i="5"/>
  <c r="O667" i="5"/>
  <c r="O666" i="5"/>
  <c r="O665" i="5"/>
  <c r="O664" i="5"/>
  <c r="O663" i="5"/>
  <c r="O662" i="5"/>
  <c r="O661" i="5"/>
  <c r="O660" i="5"/>
  <c r="O659" i="5"/>
  <c r="O658" i="5"/>
  <c r="O657" i="5"/>
  <c r="O656" i="5"/>
  <c r="O655" i="5"/>
  <c r="O654" i="5"/>
  <c r="O653" i="5"/>
  <c r="O652" i="5"/>
  <c r="O651" i="5"/>
  <c r="O650" i="5"/>
  <c r="O649" i="5"/>
  <c r="O648" i="5"/>
  <c r="O647" i="5"/>
  <c r="O646" i="5"/>
  <c r="O645" i="5"/>
  <c r="O644" i="5"/>
  <c r="O643" i="5"/>
  <c r="O642" i="5"/>
  <c r="O641" i="5"/>
  <c r="O640" i="5"/>
  <c r="O639" i="5"/>
  <c r="O638" i="5"/>
  <c r="O637" i="5"/>
  <c r="O636" i="5"/>
  <c r="O635" i="5"/>
  <c r="O634" i="5"/>
  <c r="O633" i="5"/>
  <c r="O632" i="5"/>
  <c r="O631" i="5"/>
  <c r="O630" i="5"/>
  <c r="O629" i="5"/>
  <c r="O628" i="5"/>
  <c r="O627" i="5"/>
  <c r="O626" i="5"/>
  <c r="O625" i="5"/>
  <c r="O624" i="5"/>
  <c r="O623" i="5"/>
  <c r="O622" i="5"/>
  <c r="O621" i="5"/>
  <c r="O620" i="5"/>
  <c r="O619" i="5"/>
  <c r="O618" i="5"/>
  <c r="O617" i="5"/>
  <c r="O616" i="5"/>
  <c r="O615" i="5"/>
  <c r="O614" i="5"/>
  <c r="O613" i="5"/>
  <c r="O612" i="5"/>
  <c r="O611" i="5"/>
  <c r="O610" i="5"/>
  <c r="O609" i="5"/>
  <c r="O608" i="5"/>
  <c r="O607" i="5"/>
  <c r="O606" i="5"/>
  <c r="O605" i="5"/>
  <c r="O604" i="5"/>
  <c r="O603" i="5"/>
  <c r="O602" i="5"/>
  <c r="O601" i="5"/>
  <c r="O600" i="5"/>
  <c r="O599" i="5"/>
  <c r="O598" i="5"/>
  <c r="O597" i="5"/>
  <c r="O596" i="5"/>
  <c r="O595" i="5"/>
  <c r="O594" i="5"/>
  <c r="O593" i="5"/>
  <c r="O592" i="5"/>
  <c r="O591" i="5"/>
  <c r="O590" i="5"/>
  <c r="O589" i="5"/>
  <c r="O588" i="5"/>
  <c r="O587" i="5"/>
  <c r="O586" i="5"/>
  <c r="O585" i="5"/>
  <c r="O584" i="5"/>
  <c r="O583" i="5"/>
  <c r="O582" i="5"/>
  <c r="O581" i="5"/>
  <c r="O580" i="5"/>
  <c r="O579" i="5"/>
  <c r="O578" i="5"/>
  <c r="O577" i="5"/>
  <c r="O576" i="5"/>
  <c r="O575" i="5"/>
  <c r="O574" i="5"/>
  <c r="O573" i="5"/>
  <c r="O572" i="5"/>
  <c r="O571" i="5"/>
  <c r="O570" i="5"/>
  <c r="O569" i="5"/>
  <c r="O568" i="5"/>
  <c r="O567" i="5"/>
  <c r="O566" i="5"/>
  <c r="O565" i="5"/>
  <c r="O564" i="5"/>
  <c r="O563" i="5"/>
  <c r="O562" i="5"/>
  <c r="O561" i="5"/>
  <c r="O560" i="5"/>
  <c r="O559" i="5"/>
  <c r="O558" i="5"/>
  <c r="O557" i="5"/>
  <c r="O556" i="5"/>
  <c r="O555" i="5"/>
  <c r="O554" i="5"/>
  <c r="O553" i="5"/>
  <c r="O552" i="5"/>
  <c r="O551" i="5"/>
  <c r="O550" i="5"/>
  <c r="O549" i="5"/>
  <c r="O548" i="5"/>
  <c r="O547" i="5"/>
  <c r="O546" i="5"/>
  <c r="O545" i="5"/>
  <c r="O544" i="5"/>
  <c r="O543" i="5"/>
  <c r="O542" i="5"/>
  <c r="O541" i="5"/>
  <c r="O540" i="5"/>
  <c r="O539" i="5"/>
  <c r="O538" i="5"/>
  <c r="O537" i="5"/>
  <c r="O536" i="5"/>
  <c r="O535" i="5"/>
  <c r="O534" i="5"/>
  <c r="O533" i="5"/>
  <c r="O532" i="5"/>
  <c r="O531" i="5"/>
  <c r="O530" i="5"/>
  <c r="O529" i="5"/>
  <c r="O528" i="5"/>
  <c r="O527" i="5"/>
  <c r="O526" i="5"/>
  <c r="O525" i="5"/>
  <c r="O524" i="5"/>
  <c r="O523" i="5"/>
  <c r="O522" i="5"/>
  <c r="O521" i="5"/>
  <c r="O520" i="5"/>
  <c r="O519" i="5"/>
  <c r="O518" i="5"/>
  <c r="O517" i="5"/>
  <c r="O516" i="5"/>
  <c r="O515" i="5"/>
  <c r="O514" i="5"/>
  <c r="O513" i="5"/>
  <c r="O512" i="5"/>
  <c r="O511" i="5"/>
  <c r="O510" i="5"/>
  <c r="O509" i="5"/>
  <c r="O508" i="5"/>
  <c r="O507" i="5"/>
  <c r="O506" i="5"/>
  <c r="O505" i="5"/>
  <c r="O504" i="5"/>
  <c r="O503" i="5"/>
  <c r="O502" i="5"/>
  <c r="O501" i="5"/>
  <c r="O500" i="5"/>
  <c r="O499" i="5"/>
  <c r="O498" i="5"/>
  <c r="O497" i="5"/>
  <c r="O496" i="5"/>
  <c r="O495" i="5"/>
  <c r="O494" i="5"/>
  <c r="O493" i="5"/>
  <c r="O492" i="5"/>
  <c r="O491" i="5"/>
  <c r="O490" i="5"/>
  <c r="O489" i="5"/>
  <c r="O488" i="5"/>
  <c r="O487" i="5"/>
  <c r="O486" i="5"/>
  <c r="O485" i="5"/>
  <c r="O484" i="5"/>
  <c r="O483" i="5"/>
  <c r="O482" i="5"/>
  <c r="O481" i="5"/>
  <c r="O480" i="5"/>
  <c r="O479" i="5"/>
  <c r="O478" i="5"/>
  <c r="O477" i="5"/>
  <c r="O476" i="5"/>
  <c r="O475" i="5"/>
  <c r="O474" i="5"/>
  <c r="O473" i="5"/>
  <c r="O472" i="5"/>
  <c r="O471" i="5"/>
  <c r="O470" i="5"/>
  <c r="O469" i="5"/>
  <c r="O468" i="5"/>
  <c r="O467" i="5"/>
  <c r="O466" i="5"/>
  <c r="O465" i="5"/>
  <c r="O464" i="5"/>
  <c r="O463" i="5"/>
  <c r="O462" i="5"/>
  <c r="O461" i="5"/>
  <c r="O460" i="5"/>
  <c r="O459" i="5"/>
  <c r="O458" i="5"/>
  <c r="O457" i="5"/>
  <c r="O456" i="5"/>
  <c r="O455" i="5"/>
  <c r="O454" i="5"/>
  <c r="O453" i="5"/>
  <c r="O452" i="5"/>
  <c r="O451" i="5"/>
  <c r="O450" i="5"/>
  <c r="O449" i="5"/>
  <c r="O448" i="5"/>
  <c r="O447" i="5"/>
  <c r="O446" i="5"/>
  <c r="O445" i="5"/>
  <c r="O444" i="5"/>
  <c r="O443" i="5"/>
  <c r="O442" i="5"/>
  <c r="O441" i="5"/>
  <c r="O440" i="5"/>
  <c r="O439" i="5"/>
  <c r="O438" i="5"/>
  <c r="O437" i="5"/>
  <c r="O436" i="5"/>
  <c r="O435" i="5"/>
  <c r="O434" i="5"/>
  <c r="O433" i="5"/>
  <c r="O432" i="5"/>
  <c r="O431" i="5"/>
  <c r="O430" i="5"/>
  <c r="O429" i="5"/>
  <c r="O428" i="5"/>
  <c r="O427" i="5"/>
  <c r="O426" i="5"/>
  <c r="O425" i="5"/>
  <c r="O424" i="5"/>
  <c r="O423" i="5"/>
  <c r="O422" i="5"/>
  <c r="O421" i="5"/>
  <c r="O420" i="5"/>
  <c r="O419" i="5"/>
  <c r="O418" i="5"/>
  <c r="O417" i="5"/>
  <c r="O416" i="5"/>
  <c r="O415" i="5"/>
  <c r="O414" i="5"/>
  <c r="O413" i="5"/>
  <c r="O412" i="5"/>
  <c r="O411" i="5"/>
  <c r="O410" i="5"/>
  <c r="O409" i="5"/>
  <c r="O408" i="5"/>
  <c r="O407" i="5"/>
  <c r="O406" i="5"/>
  <c r="O405" i="5"/>
  <c r="O404" i="5"/>
  <c r="O403" i="5"/>
  <c r="O402" i="5"/>
  <c r="O401" i="5"/>
  <c r="O400" i="5"/>
  <c r="O399" i="5"/>
  <c r="O398" i="5"/>
  <c r="O397" i="5"/>
  <c r="O396" i="5"/>
  <c r="O395" i="5"/>
  <c r="O394" i="5"/>
  <c r="O393" i="5"/>
  <c r="O392" i="5"/>
  <c r="O391" i="5"/>
  <c r="O390" i="5"/>
  <c r="O389" i="5"/>
  <c r="O388" i="5"/>
  <c r="O387" i="5"/>
  <c r="O386" i="5"/>
  <c r="O385" i="5"/>
  <c r="O384" i="5"/>
  <c r="O383" i="5"/>
  <c r="O382" i="5"/>
  <c r="O381" i="5"/>
  <c r="O380" i="5"/>
  <c r="O379" i="5"/>
  <c r="O378" i="5"/>
  <c r="O377" i="5"/>
  <c r="O376" i="5"/>
  <c r="O375" i="5"/>
  <c r="O374" i="5"/>
  <c r="O373" i="5"/>
  <c r="O372" i="5"/>
  <c r="O371" i="5"/>
  <c r="O370" i="5"/>
  <c r="O369" i="5"/>
  <c r="O368" i="5"/>
  <c r="O367" i="5"/>
  <c r="O366" i="5"/>
  <c r="O365" i="5"/>
  <c r="O364" i="5"/>
  <c r="O363" i="5"/>
  <c r="O362" i="5"/>
  <c r="O361" i="5"/>
  <c r="O360" i="5"/>
  <c r="O359" i="5"/>
  <c r="O358" i="5"/>
  <c r="O357" i="5"/>
  <c r="O356" i="5"/>
  <c r="O355" i="5"/>
  <c r="O354" i="5"/>
  <c r="O353" i="5"/>
  <c r="O352" i="5"/>
  <c r="O351" i="5"/>
  <c r="O350" i="5"/>
  <c r="O349" i="5"/>
  <c r="O348" i="5"/>
  <c r="O347" i="5"/>
  <c r="O346" i="5"/>
  <c r="O345" i="5"/>
  <c r="O344" i="5"/>
  <c r="O343" i="5"/>
  <c r="O342" i="5"/>
  <c r="O341" i="5"/>
  <c r="O340" i="5"/>
  <c r="O339" i="5"/>
  <c r="O338" i="5"/>
  <c r="O337" i="5"/>
  <c r="O336" i="5"/>
  <c r="O335" i="5"/>
  <c r="O334" i="5"/>
  <c r="O333" i="5"/>
  <c r="O332" i="5"/>
  <c r="O331" i="5"/>
  <c r="O330" i="5"/>
  <c r="O329" i="5"/>
  <c r="O328" i="5"/>
  <c r="O327" i="5"/>
  <c r="O326" i="5"/>
  <c r="O325" i="5"/>
  <c r="O324" i="5"/>
  <c r="O323" i="5"/>
  <c r="O322" i="5"/>
  <c r="O321" i="5"/>
  <c r="O320" i="5"/>
  <c r="O319" i="5"/>
  <c r="O318" i="5"/>
  <c r="O317" i="5"/>
  <c r="O316" i="5"/>
  <c r="O315" i="5"/>
  <c r="O314" i="5"/>
  <c r="O313" i="5"/>
  <c r="O312" i="5"/>
  <c r="O311" i="5"/>
  <c r="O310" i="5"/>
  <c r="O309" i="5"/>
  <c r="O308" i="5"/>
  <c r="O307" i="5"/>
  <c r="O306" i="5"/>
  <c r="O305" i="5"/>
  <c r="O304" i="5"/>
  <c r="O303" i="5"/>
  <c r="O302" i="5"/>
  <c r="O301" i="5"/>
  <c r="O300" i="5"/>
  <c r="O299" i="5"/>
  <c r="O298" i="5"/>
  <c r="O297" i="5"/>
  <c r="O296" i="5"/>
  <c r="O295" i="5"/>
  <c r="O294" i="5"/>
  <c r="O293" i="5"/>
  <c r="O292" i="5"/>
  <c r="O291" i="5"/>
  <c r="O290" i="5"/>
  <c r="O289" i="5"/>
  <c r="O288" i="5"/>
  <c r="O287" i="5"/>
  <c r="O286" i="5"/>
  <c r="O285" i="5"/>
  <c r="O284" i="5"/>
  <c r="O283" i="5"/>
  <c r="O282" i="5"/>
  <c r="O281" i="5"/>
  <c r="O280" i="5"/>
  <c r="O279" i="5"/>
  <c r="O278" i="5"/>
  <c r="O277" i="5"/>
  <c r="O276" i="5"/>
  <c r="O275" i="5"/>
  <c r="O274" i="5"/>
  <c r="O273" i="5"/>
  <c r="O272" i="5"/>
  <c r="O271" i="5"/>
  <c r="O270" i="5"/>
  <c r="O269" i="5"/>
  <c r="O268" i="5"/>
  <c r="O267" i="5"/>
  <c r="O266" i="5"/>
  <c r="O265" i="5"/>
  <c r="O264" i="5"/>
  <c r="O263" i="5"/>
  <c r="O262" i="5"/>
  <c r="O261" i="5"/>
  <c r="O260" i="5"/>
  <c r="O259" i="5"/>
  <c r="O258" i="5"/>
  <c r="O257" i="5"/>
  <c r="O256" i="5"/>
  <c r="O255" i="5"/>
  <c r="O254" i="5"/>
  <c r="O253" i="5"/>
  <c r="O252" i="5"/>
  <c r="O251" i="5"/>
  <c r="O250" i="5"/>
  <c r="O249" i="5"/>
  <c r="O248" i="5"/>
  <c r="O247" i="5"/>
  <c r="O246" i="5"/>
  <c r="O245" i="5"/>
  <c r="O244" i="5"/>
  <c r="O243" i="5"/>
  <c r="O242" i="5"/>
  <c r="O241" i="5"/>
  <c r="O240" i="5"/>
  <c r="O239" i="5"/>
  <c r="O238" i="5"/>
  <c r="O237" i="5"/>
  <c r="O236" i="5"/>
  <c r="O235" i="5"/>
  <c r="O234" i="5"/>
  <c r="O233" i="5"/>
  <c r="O232" i="5"/>
  <c r="O231" i="5"/>
  <c r="O230" i="5"/>
  <c r="O229" i="5"/>
  <c r="O228" i="5"/>
  <c r="O227" i="5"/>
  <c r="O226" i="5"/>
  <c r="O225" i="5"/>
  <c r="O224" i="5"/>
  <c r="O223" i="5"/>
  <c r="O222" i="5"/>
  <c r="O221" i="5"/>
  <c r="O220" i="5"/>
  <c r="O219" i="5"/>
  <c r="O218" i="5"/>
  <c r="O217" i="5"/>
  <c r="O216" i="5"/>
  <c r="O215" i="5"/>
  <c r="O214" i="5"/>
  <c r="O213" i="5"/>
  <c r="O212" i="5"/>
  <c r="O211" i="5"/>
  <c r="O210" i="5"/>
  <c r="O209" i="5"/>
  <c r="O208" i="5"/>
  <c r="O207" i="5"/>
  <c r="O206" i="5"/>
  <c r="O205" i="5"/>
  <c r="O204" i="5"/>
  <c r="O203" i="5"/>
  <c r="O202" i="5"/>
  <c r="O201" i="5"/>
  <c r="O200" i="5"/>
  <c r="O199" i="5"/>
  <c r="O198" i="5"/>
  <c r="O197" i="5"/>
  <c r="O196" i="5"/>
  <c r="O195" i="5"/>
  <c r="O194" i="5"/>
  <c r="O193" i="5"/>
  <c r="O192" i="5"/>
  <c r="O191" i="5"/>
  <c r="O190" i="5"/>
  <c r="O189" i="5"/>
  <c r="O188" i="5"/>
  <c r="O187" i="5"/>
  <c r="O186" i="5"/>
  <c r="O185" i="5"/>
  <c r="O184" i="5"/>
  <c r="O183" i="5"/>
  <c r="O182" i="5"/>
  <c r="O181" i="5"/>
  <c r="O180" i="5"/>
  <c r="O179" i="5"/>
  <c r="O178" i="5"/>
  <c r="O177" i="5"/>
  <c r="O176" i="5"/>
  <c r="O175" i="5"/>
  <c r="O174" i="5"/>
  <c r="O173" i="5"/>
  <c r="O172" i="5"/>
  <c r="O171" i="5"/>
  <c r="O170"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6" i="5"/>
  <c r="O135" i="5"/>
  <c r="O134" i="5"/>
  <c r="O133" i="5"/>
  <c r="O132" i="5"/>
  <c r="O131" i="5"/>
  <c r="O130" i="5"/>
  <c r="O129" i="5"/>
  <c r="O128" i="5"/>
  <c r="O127" i="5"/>
  <c r="O126" i="5"/>
  <c r="O125" i="5"/>
  <c r="O124" i="5"/>
  <c r="O123" i="5"/>
  <c r="O122" i="5"/>
  <c r="O121" i="5"/>
  <c r="O120" i="5"/>
  <c r="O119" i="5"/>
  <c r="O118" i="5"/>
  <c r="O117" i="5"/>
  <c r="O116" i="5"/>
  <c r="O115" i="5"/>
  <c r="O114" i="5"/>
  <c r="O113" i="5"/>
  <c r="O112" i="5"/>
  <c r="O111" i="5"/>
  <c r="O110" i="5"/>
  <c r="O109" i="5"/>
  <c r="O108" i="5"/>
  <c r="O107" i="5"/>
  <c r="O106" i="5"/>
  <c r="O105" i="5"/>
  <c r="O104" i="5"/>
  <c r="O103" i="5"/>
  <c r="O102" i="5"/>
  <c r="O101" i="5"/>
  <c r="O100" i="5"/>
  <c r="O99" i="5"/>
  <c r="O98" i="5"/>
  <c r="O97" i="5"/>
  <c r="O96" i="5"/>
  <c r="O95" i="5"/>
  <c r="O94" i="5"/>
  <c r="O93" i="5"/>
  <c r="O92" i="5"/>
  <c r="O91" i="5"/>
  <c r="O90" i="5"/>
  <c r="O89" i="5"/>
  <c r="O88" i="5"/>
  <c r="O87" i="5"/>
  <c r="O86" i="5"/>
  <c r="O85" i="5"/>
  <c r="O84" i="5"/>
  <c r="O83" i="5"/>
  <c r="O82" i="5"/>
  <c r="O81" i="5"/>
  <c r="O80" i="5"/>
  <c r="O79" i="5"/>
  <c r="O78" i="5"/>
  <c r="O77" i="5"/>
  <c r="O76" i="5"/>
  <c r="O75" i="5"/>
  <c r="O74" i="5"/>
  <c r="O73" i="5"/>
  <c r="O72" i="5"/>
  <c r="O71" i="5"/>
  <c r="O70" i="5"/>
  <c r="O69" i="5"/>
  <c r="O68" i="5"/>
  <c r="O67" i="5"/>
  <c r="O66" i="5"/>
  <c r="O65" i="5"/>
  <c r="O64" i="5"/>
  <c r="O63" i="5"/>
  <c r="O54" i="5"/>
  <c r="O53" i="5"/>
  <c r="O52" i="5"/>
  <c r="O51" i="5"/>
  <c r="O50" i="5"/>
  <c r="O49" i="5"/>
  <c r="O48" i="5"/>
  <c r="O47" i="5"/>
  <c r="O46" i="5"/>
  <c r="O45" i="5"/>
  <c r="O44" i="5"/>
  <c r="O43" i="5"/>
  <c r="O42" i="5"/>
  <c r="O41" i="5"/>
  <c r="O40" i="5"/>
  <c r="O39" i="5"/>
  <c r="O38" i="5"/>
  <c r="O37" i="5"/>
  <c r="O36" i="5"/>
  <c r="O35" i="5"/>
  <c r="O34" i="5"/>
  <c r="O33" i="5"/>
  <c r="O32" i="5"/>
  <c r="O31" i="5"/>
  <c r="O30" i="5"/>
  <c r="O29" i="5"/>
  <c r="O28" i="5"/>
  <c r="O27" i="5"/>
  <c r="O26" i="5"/>
  <c r="O25" i="5"/>
  <c r="O24" i="5"/>
  <c r="O23" i="5"/>
  <c r="O22" i="5"/>
  <c r="O21" i="5"/>
  <c r="O20" i="5"/>
  <c r="O19" i="5"/>
  <c r="O18" i="5"/>
  <c r="O17" i="5"/>
  <c r="O16" i="5"/>
  <c r="O15" i="5"/>
  <c r="O14" i="5"/>
  <c r="O13" i="5"/>
  <c r="O12" i="5"/>
  <c r="O11" i="5"/>
  <c r="O10" i="5"/>
  <c r="O9" i="5"/>
  <c r="O5" i="5"/>
  <c r="O4" i="5"/>
  <c r="O3" i="5"/>
  <c r="O2" i="5"/>
  <c r="K856" i="5"/>
  <c r="K1206" i="5"/>
  <c r="K1199" i="5"/>
  <c r="K1191" i="5"/>
  <c r="K1190" i="5"/>
  <c r="K1158" i="5"/>
  <c r="K1157" i="5"/>
  <c r="K999" i="5"/>
  <c r="K998" i="5"/>
  <c r="K931" i="5"/>
  <c r="K851" i="5"/>
  <c r="K822" i="5"/>
  <c r="K62" i="5"/>
  <c r="K61" i="5"/>
  <c r="K60" i="5"/>
  <c r="K59" i="5"/>
  <c r="K58" i="5"/>
  <c r="K57" i="5"/>
  <c r="K56" i="5"/>
  <c r="K55" i="5"/>
  <c r="K8" i="5"/>
  <c r="K7" i="5"/>
  <c r="K6" i="5"/>
  <c r="K1710" i="5"/>
  <c r="K1709" i="5"/>
  <c r="K1708" i="5"/>
  <c r="K1707" i="5"/>
  <c r="K1706" i="5"/>
  <c r="K1705" i="5"/>
  <c r="K1704" i="5"/>
  <c r="K1703" i="5"/>
  <c r="K1702" i="5"/>
  <c r="K1701" i="5"/>
  <c r="K1700" i="5"/>
  <c r="K1699" i="5"/>
  <c r="K1698" i="5"/>
  <c r="K1697" i="5"/>
  <c r="K1696" i="5"/>
  <c r="K1695" i="5"/>
  <c r="K1694" i="5"/>
  <c r="K1693" i="5"/>
  <c r="K1692" i="5"/>
  <c r="K1691" i="5"/>
  <c r="K1690" i="5"/>
  <c r="K1689" i="5"/>
  <c r="K1688" i="5"/>
  <c r="K1687" i="5"/>
  <c r="K1686" i="5"/>
  <c r="K1685" i="5"/>
  <c r="K1684" i="5"/>
  <c r="K1683" i="5"/>
  <c r="K1682" i="5"/>
  <c r="K1681" i="5"/>
  <c r="K1680" i="5"/>
  <c r="K1679" i="5"/>
  <c r="K1678" i="5"/>
  <c r="K1677" i="5"/>
  <c r="K1676" i="5"/>
  <c r="K1675" i="5"/>
  <c r="K1674" i="5"/>
  <c r="K1673" i="5"/>
  <c r="K1672" i="5"/>
  <c r="K1671" i="5"/>
  <c r="K1670" i="5"/>
  <c r="K1669" i="5"/>
  <c r="K1668" i="5"/>
  <c r="K1667" i="5"/>
  <c r="K1666" i="5"/>
  <c r="K1665" i="5"/>
  <c r="K1664" i="5"/>
  <c r="K1663" i="5"/>
  <c r="K1662" i="5"/>
  <c r="K1661" i="5"/>
  <c r="K1660" i="5"/>
  <c r="K1659" i="5"/>
  <c r="K1658" i="5"/>
  <c r="K1657" i="5"/>
  <c r="K1656" i="5"/>
  <c r="K1655" i="5"/>
  <c r="K1654" i="5"/>
  <c r="K1653" i="5"/>
  <c r="K1652" i="5"/>
  <c r="K1651" i="5"/>
  <c r="K1650" i="5"/>
  <c r="K1649" i="5"/>
  <c r="K1648" i="5"/>
  <c r="K1647" i="5"/>
  <c r="K1646" i="5"/>
  <c r="K1645" i="5"/>
  <c r="K1644" i="5"/>
  <c r="K1643" i="5"/>
  <c r="K1642" i="5"/>
  <c r="K1641" i="5"/>
  <c r="K1640" i="5"/>
  <c r="K1639" i="5"/>
  <c r="K1638" i="5"/>
  <c r="K1637" i="5"/>
  <c r="K1636" i="5"/>
  <c r="K1635" i="5"/>
  <c r="K1634" i="5"/>
  <c r="K1633" i="5"/>
  <c r="K1632" i="5"/>
  <c r="K1631" i="5"/>
  <c r="K1630" i="5"/>
  <c r="K1629" i="5"/>
  <c r="K1628" i="5"/>
  <c r="K1627" i="5"/>
  <c r="K1626" i="5"/>
  <c r="K1625" i="5"/>
  <c r="K1624" i="5"/>
  <c r="K1623" i="5"/>
  <c r="K1622" i="5"/>
  <c r="K1621" i="5"/>
  <c r="K1620" i="5"/>
  <c r="K1619" i="5"/>
  <c r="K1618" i="5"/>
  <c r="K1617" i="5"/>
  <c r="K1616" i="5"/>
  <c r="K1615" i="5"/>
  <c r="K1614" i="5"/>
  <c r="K1613" i="5"/>
  <c r="K1612" i="5"/>
  <c r="K1611" i="5"/>
  <c r="K1610" i="5"/>
  <c r="K1609" i="5"/>
  <c r="K1608" i="5"/>
  <c r="K1607" i="5"/>
  <c r="K1606" i="5"/>
  <c r="K1605" i="5"/>
  <c r="K1604" i="5"/>
  <c r="K1603" i="5"/>
  <c r="K1602" i="5"/>
  <c r="K1601" i="5"/>
  <c r="K1600" i="5"/>
  <c r="K1599" i="5"/>
  <c r="K1598" i="5"/>
  <c r="K1597" i="5"/>
  <c r="K1596" i="5"/>
  <c r="K1595" i="5"/>
  <c r="K1594" i="5"/>
  <c r="K1593" i="5"/>
  <c r="K1592" i="5"/>
  <c r="K1591" i="5"/>
  <c r="K1590" i="5"/>
  <c r="K1589" i="5"/>
  <c r="K1588" i="5"/>
  <c r="K1587" i="5"/>
  <c r="K1586" i="5"/>
  <c r="K1585" i="5"/>
  <c r="K1584" i="5"/>
  <c r="K1583" i="5"/>
  <c r="K1582" i="5"/>
  <c r="K1581" i="5"/>
  <c r="K1580" i="5"/>
  <c r="K1579" i="5"/>
  <c r="K1578" i="5"/>
  <c r="K1577" i="5"/>
  <c r="K1576" i="5"/>
  <c r="K1575" i="5"/>
  <c r="K1574" i="5"/>
  <c r="K1573" i="5"/>
  <c r="K1572" i="5"/>
  <c r="K1571" i="5"/>
  <c r="K1570" i="5"/>
  <c r="K1569" i="5"/>
  <c r="K1568" i="5"/>
  <c r="K1567" i="5"/>
  <c r="K1566" i="5"/>
  <c r="K1565" i="5"/>
  <c r="K1564" i="5"/>
  <c r="K1563" i="5"/>
  <c r="K1562" i="5"/>
  <c r="K1561" i="5"/>
  <c r="K1560" i="5"/>
  <c r="K1559" i="5"/>
  <c r="K1558" i="5"/>
  <c r="K1557" i="5"/>
  <c r="K1556" i="5"/>
  <c r="K1555" i="5"/>
  <c r="K1554" i="5"/>
  <c r="K1553" i="5"/>
  <c r="K1552" i="5"/>
  <c r="K1551" i="5"/>
  <c r="K1550" i="5"/>
  <c r="K1549" i="5"/>
  <c r="K1548" i="5"/>
  <c r="K1547" i="5"/>
  <c r="K1546" i="5"/>
  <c r="K1545" i="5"/>
  <c r="K1544" i="5"/>
  <c r="K1543" i="5"/>
  <c r="K1542" i="5"/>
  <c r="K1541" i="5"/>
  <c r="K1540" i="5"/>
  <c r="K1539" i="5"/>
  <c r="K1538" i="5"/>
  <c r="K1537" i="5"/>
  <c r="K1536" i="5"/>
  <c r="K1535" i="5"/>
  <c r="K1534" i="5"/>
  <c r="K1533" i="5"/>
  <c r="K1532" i="5"/>
  <c r="K1531" i="5"/>
  <c r="K1530" i="5"/>
  <c r="K1529" i="5"/>
  <c r="K1528" i="5"/>
  <c r="K1527" i="5"/>
  <c r="K1526" i="5"/>
  <c r="K1525" i="5"/>
  <c r="K1524" i="5"/>
  <c r="K1523" i="5"/>
  <c r="K1522" i="5"/>
  <c r="K1521" i="5"/>
  <c r="K1520" i="5"/>
  <c r="K1519" i="5"/>
  <c r="K1518" i="5"/>
  <c r="K1517" i="5"/>
  <c r="K1516" i="5"/>
  <c r="K1515" i="5"/>
  <c r="K1514" i="5"/>
  <c r="K1513" i="5"/>
  <c r="K1512" i="5"/>
  <c r="K1511" i="5"/>
  <c r="K1510" i="5"/>
  <c r="K1509" i="5"/>
  <c r="K1508" i="5"/>
  <c r="K1507" i="5"/>
  <c r="K1506" i="5"/>
  <c r="K1505" i="5"/>
  <c r="K1504" i="5"/>
  <c r="K1503" i="5"/>
  <c r="K1502" i="5"/>
  <c r="K1501" i="5"/>
  <c r="K1500" i="5"/>
  <c r="K1499" i="5"/>
  <c r="K1498" i="5"/>
  <c r="K1497" i="5"/>
  <c r="K1496" i="5"/>
  <c r="K1495" i="5"/>
  <c r="K1494" i="5"/>
  <c r="K1493" i="5"/>
  <c r="K1492" i="5"/>
  <c r="K1491" i="5"/>
  <c r="K1490" i="5"/>
  <c r="K1489" i="5"/>
  <c r="K1488" i="5"/>
  <c r="K1487" i="5"/>
  <c r="K1486" i="5"/>
  <c r="K1485"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5" i="5"/>
  <c r="K1444" i="5"/>
  <c r="K1443" i="5"/>
  <c r="K1442" i="5"/>
  <c r="K1441" i="5"/>
  <c r="K1440" i="5"/>
  <c r="K1439" i="5"/>
  <c r="K1438" i="5"/>
  <c r="K1437" i="5"/>
  <c r="K1436" i="5"/>
  <c r="K1435" i="5"/>
  <c r="K1434" i="5"/>
  <c r="K1433" i="5"/>
  <c r="K1432" i="5"/>
  <c r="K1431" i="5"/>
  <c r="K1430" i="5"/>
  <c r="K1429" i="5"/>
  <c r="K1428" i="5"/>
  <c r="K1427" i="5"/>
  <c r="K1426" i="5"/>
  <c r="K1425" i="5"/>
  <c r="K1424" i="5"/>
  <c r="K1423" i="5"/>
  <c r="K1422" i="5"/>
  <c r="K1421" i="5"/>
  <c r="K1420" i="5"/>
  <c r="K1419"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K1371" i="5"/>
  <c r="K1370" i="5"/>
  <c r="K1369" i="5"/>
  <c r="K1368" i="5"/>
  <c r="K1367" i="5"/>
  <c r="K1366" i="5"/>
  <c r="K1365" i="5"/>
  <c r="K1364" i="5"/>
  <c r="K1363" i="5"/>
  <c r="K1362" i="5"/>
  <c r="K1361" i="5"/>
  <c r="K1360" i="5"/>
  <c r="K1359" i="5"/>
  <c r="K1358" i="5"/>
  <c r="K1357" i="5"/>
  <c r="K1356" i="5"/>
  <c r="K1355" i="5"/>
  <c r="K1354" i="5"/>
  <c r="K1353" i="5"/>
  <c r="K1352" i="5"/>
  <c r="K1351" i="5"/>
  <c r="K1350" i="5"/>
  <c r="K1349" i="5"/>
  <c r="K1348" i="5"/>
  <c r="K1347" i="5"/>
  <c r="K1346" i="5"/>
  <c r="K1345" i="5"/>
  <c r="K1344" i="5"/>
  <c r="K1343" i="5"/>
  <c r="K1342" i="5"/>
  <c r="K1341" i="5"/>
  <c r="K1340" i="5"/>
  <c r="K1339" i="5"/>
  <c r="K1338" i="5"/>
  <c r="K1337" i="5"/>
  <c r="K1336" i="5"/>
  <c r="K1335" i="5"/>
  <c r="K1334" i="5"/>
  <c r="K1333" i="5"/>
  <c r="K1332" i="5"/>
  <c r="K1331" i="5"/>
  <c r="K1330" i="5"/>
  <c r="K1329" i="5"/>
  <c r="K1328" i="5"/>
  <c r="K1327" i="5"/>
  <c r="K1326" i="5"/>
  <c r="K1325" i="5"/>
  <c r="K1324" i="5"/>
  <c r="K1323" i="5"/>
  <c r="K1322" i="5"/>
  <c r="K1321" i="5"/>
  <c r="K1320" i="5"/>
  <c r="K1319" i="5"/>
  <c r="K1318" i="5"/>
  <c r="K1317" i="5"/>
  <c r="K1316" i="5"/>
  <c r="K1315" i="5"/>
  <c r="K1314" i="5"/>
  <c r="K1313" i="5"/>
  <c r="K1312" i="5"/>
  <c r="K1311" i="5"/>
  <c r="K1310" i="5"/>
  <c r="K1309" i="5"/>
  <c r="K1308" i="5"/>
  <c r="K1307" i="5"/>
  <c r="K1306" i="5"/>
  <c r="K1305" i="5"/>
  <c r="K1304" i="5"/>
  <c r="K1303" i="5"/>
  <c r="K1302" i="5"/>
  <c r="K1301" i="5"/>
  <c r="K1300" i="5"/>
  <c r="K1299" i="5"/>
  <c r="K1298" i="5"/>
  <c r="K1297" i="5"/>
  <c r="K1296" i="5"/>
  <c r="K1295" i="5"/>
  <c r="K1294" i="5"/>
  <c r="K1293" i="5"/>
  <c r="K1292" i="5"/>
  <c r="K1291" i="5"/>
  <c r="K1290" i="5"/>
  <c r="K1289" i="5"/>
  <c r="K1288" i="5"/>
  <c r="K1287" i="5"/>
  <c r="K1286" i="5"/>
  <c r="K1285" i="5"/>
  <c r="K1284" i="5"/>
  <c r="K1283" i="5"/>
  <c r="K1282" i="5"/>
  <c r="K1281" i="5"/>
  <c r="K1280" i="5"/>
  <c r="K1279" i="5"/>
  <c r="K1278" i="5"/>
  <c r="K1277" i="5"/>
  <c r="K1276" i="5"/>
  <c r="K1275" i="5"/>
  <c r="K1274" i="5"/>
  <c r="K1273" i="5"/>
  <c r="K1272" i="5"/>
  <c r="K1271" i="5"/>
  <c r="K1270" i="5"/>
  <c r="K1269" i="5"/>
  <c r="K1268" i="5"/>
  <c r="K1267" i="5"/>
  <c r="K1266" i="5"/>
  <c r="K1265" i="5"/>
  <c r="K1264" i="5"/>
  <c r="K1263" i="5"/>
  <c r="K1262" i="5"/>
  <c r="K1261" i="5"/>
  <c r="K1260" i="5"/>
  <c r="K1259" i="5"/>
  <c r="K1258" i="5"/>
  <c r="K1257" i="5"/>
  <c r="K1256" i="5"/>
  <c r="K1255" i="5"/>
  <c r="K1254" i="5"/>
  <c r="K1253" i="5"/>
  <c r="K1252" i="5"/>
  <c r="K1251" i="5"/>
  <c r="K1250" i="5"/>
  <c r="K1249" i="5"/>
  <c r="K1248" i="5"/>
  <c r="K1247" i="5"/>
  <c r="K1246" i="5"/>
  <c r="K1245" i="5"/>
  <c r="K1244" i="5"/>
  <c r="K1243" i="5"/>
  <c r="K1242" i="5"/>
  <c r="K1241" i="5"/>
  <c r="K1240" i="5"/>
  <c r="K1239" i="5"/>
  <c r="K1238" i="5"/>
  <c r="K1237" i="5"/>
  <c r="K1236" i="5"/>
  <c r="K1235" i="5"/>
  <c r="K1234" i="5"/>
  <c r="K1233" i="5"/>
  <c r="K1232" i="5"/>
  <c r="K1231" i="5"/>
  <c r="K1230" i="5"/>
  <c r="K1229" i="5"/>
  <c r="K1228" i="5"/>
  <c r="K1227" i="5"/>
  <c r="K1226" i="5"/>
  <c r="K1225" i="5"/>
  <c r="K1224" i="5"/>
  <c r="K1223" i="5"/>
  <c r="K1222" i="5"/>
  <c r="K1221" i="5"/>
  <c r="K1220" i="5"/>
  <c r="K1219" i="5"/>
  <c r="K1218" i="5"/>
  <c r="K1217" i="5"/>
  <c r="K1216" i="5"/>
  <c r="K1215" i="5"/>
  <c r="K1214" i="5"/>
  <c r="K1213" i="5"/>
  <c r="K1212" i="5"/>
  <c r="K1211" i="5"/>
  <c r="K1210" i="5"/>
  <c r="K1209" i="5"/>
  <c r="K1208" i="5"/>
  <c r="K1207" i="5"/>
  <c r="K1205" i="5"/>
  <c r="K1204" i="5"/>
  <c r="K1203" i="5"/>
  <c r="K1202" i="5"/>
  <c r="K1201" i="5"/>
  <c r="K1200" i="5"/>
  <c r="K1198" i="5"/>
  <c r="K1197" i="5"/>
  <c r="K1196" i="5"/>
  <c r="K1195" i="5"/>
  <c r="K1194" i="5"/>
  <c r="K1193" i="5"/>
  <c r="K1192" i="5"/>
  <c r="K1189" i="5"/>
  <c r="K1188" i="5"/>
  <c r="K1187" i="5"/>
  <c r="K1186" i="5"/>
  <c r="K1185" i="5"/>
  <c r="K1184" i="5"/>
  <c r="K1183" i="5"/>
  <c r="K1182" i="5"/>
  <c r="K1181" i="5"/>
  <c r="K1180" i="5"/>
  <c r="K1179" i="5"/>
  <c r="K1178" i="5"/>
  <c r="K1177" i="5"/>
  <c r="K1176" i="5"/>
  <c r="K1175" i="5"/>
  <c r="K1174" i="5"/>
  <c r="K1173" i="5"/>
  <c r="K1172" i="5"/>
  <c r="K1171" i="5"/>
  <c r="K1170" i="5"/>
  <c r="K1169" i="5"/>
  <c r="K1168" i="5"/>
  <c r="K1167" i="5"/>
  <c r="K1166" i="5"/>
  <c r="K1165" i="5"/>
  <c r="K1164" i="5"/>
  <c r="K1163" i="5"/>
  <c r="K1162" i="5"/>
  <c r="K1161" i="5"/>
  <c r="K1160" i="5"/>
  <c r="K1159" i="5"/>
  <c r="K1156" i="5"/>
  <c r="K1155" i="5"/>
  <c r="K1154" i="5"/>
  <c r="K1153" i="5"/>
  <c r="K1152" i="5"/>
  <c r="K1151" i="5"/>
  <c r="K1150" i="5"/>
  <c r="K1149" i="5"/>
  <c r="K1148" i="5"/>
  <c r="K1147" i="5"/>
  <c r="K1146" i="5"/>
  <c r="K1145" i="5"/>
  <c r="K1144" i="5"/>
  <c r="K1143" i="5"/>
  <c r="K1142" i="5"/>
  <c r="K1141" i="5"/>
  <c r="K1140" i="5"/>
  <c r="K1139" i="5"/>
  <c r="K1138" i="5"/>
  <c r="K1137" i="5"/>
  <c r="K1136" i="5"/>
  <c r="K1135" i="5"/>
  <c r="K1134" i="5"/>
  <c r="K1133" i="5"/>
  <c r="K1132" i="5"/>
  <c r="K1131" i="5"/>
  <c r="K1130" i="5"/>
  <c r="K1129" i="5"/>
  <c r="K1128" i="5"/>
  <c r="K1127" i="5"/>
  <c r="K1126" i="5"/>
  <c r="K1125" i="5"/>
  <c r="K1124" i="5"/>
  <c r="K1123" i="5"/>
  <c r="K1122" i="5"/>
  <c r="K1121" i="5"/>
  <c r="K1120" i="5"/>
  <c r="K1119" i="5"/>
  <c r="K1118" i="5"/>
  <c r="K1117" i="5"/>
  <c r="K1116" i="5"/>
  <c r="K1115" i="5"/>
  <c r="K1114" i="5"/>
  <c r="K1113" i="5"/>
  <c r="K1112" i="5"/>
  <c r="K1111" i="5"/>
  <c r="K1110" i="5"/>
  <c r="K1109" i="5"/>
  <c r="K1108" i="5"/>
  <c r="K1107" i="5"/>
  <c r="K1106" i="5"/>
  <c r="K1105" i="5"/>
  <c r="K1104" i="5"/>
  <c r="K1103" i="5"/>
  <c r="K1102" i="5"/>
  <c r="K1101" i="5"/>
  <c r="K1100" i="5"/>
  <c r="K1099" i="5"/>
  <c r="K1098" i="5"/>
  <c r="K1097" i="5"/>
  <c r="K1096" i="5"/>
  <c r="K1095" i="5"/>
  <c r="K1094" i="5"/>
  <c r="K1093" i="5"/>
  <c r="K1092" i="5"/>
  <c r="K1091" i="5"/>
  <c r="K1090" i="5"/>
  <c r="K1089" i="5"/>
  <c r="K1088" i="5"/>
  <c r="K1087" i="5"/>
  <c r="K1086" i="5"/>
  <c r="K1085" i="5"/>
  <c r="K1084" i="5"/>
  <c r="K1083" i="5"/>
  <c r="K1082" i="5"/>
  <c r="K1081" i="5"/>
  <c r="K1080" i="5"/>
  <c r="K1079" i="5"/>
  <c r="K1078" i="5"/>
  <c r="K1077" i="5"/>
  <c r="K1076" i="5"/>
  <c r="K1075" i="5"/>
  <c r="K1074" i="5"/>
  <c r="K1073" i="5"/>
  <c r="K1072" i="5"/>
  <c r="K1071" i="5"/>
  <c r="K1070" i="5"/>
  <c r="K1069" i="5"/>
  <c r="K1068" i="5"/>
  <c r="K1067" i="5"/>
  <c r="K1066" i="5"/>
  <c r="K1065" i="5"/>
  <c r="K1064" i="5"/>
  <c r="K1063" i="5"/>
  <c r="K1062" i="5"/>
  <c r="K1061" i="5"/>
  <c r="K1060" i="5"/>
  <c r="K1059" i="5"/>
  <c r="K1058" i="5"/>
  <c r="K1057" i="5"/>
  <c r="K1056" i="5"/>
  <c r="K1055" i="5"/>
  <c r="K1054" i="5"/>
  <c r="K1053" i="5"/>
  <c r="K1052" i="5"/>
  <c r="K1051" i="5"/>
  <c r="K1050" i="5"/>
  <c r="K1049" i="5"/>
  <c r="K1048" i="5"/>
  <c r="K1047" i="5"/>
  <c r="K1046" i="5"/>
  <c r="K1045" i="5"/>
  <c r="K1044" i="5"/>
  <c r="K1043" i="5"/>
  <c r="K1042" i="5"/>
  <c r="K1041" i="5"/>
  <c r="K1040" i="5"/>
  <c r="K1039" i="5"/>
  <c r="K1038" i="5"/>
  <c r="K1037" i="5"/>
  <c r="K1036" i="5"/>
  <c r="K1035" i="5"/>
  <c r="K1034" i="5"/>
  <c r="K1033" i="5"/>
  <c r="K1032" i="5"/>
  <c r="K1031" i="5"/>
  <c r="K1030" i="5"/>
  <c r="K1029" i="5"/>
  <c r="K1028" i="5"/>
  <c r="K1027" i="5"/>
  <c r="K1026" i="5"/>
  <c r="K1025" i="5"/>
  <c r="K1024" i="5"/>
  <c r="K1023" i="5"/>
  <c r="K1022" i="5"/>
  <c r="K1021" i="5"/>
  <c r="K1020" i="5"/>
  <c r="K1019" i="5"/>
  <c r="K1018" i="5"/>
  <c r="K1017" i="5"/>
  <c r="K1016" i="5"/>
  <c r="K1015" i="5"/>
  <c r="K1014" i="5"/>
  <c r="K1013" i="5"/>
  <c r="K1012" i="5"/>
  <c r="K1011" i="5"/>
  <c r="K1010" i="5"/>
  <c r="K1009" i="5"/>
  <c r="K1008" i="5"/>
  <c r="K1007" i="5"/>
  <c r="K1006" i="5"/>
  <c r="K1005" i="5"/>
  <c r="K1004" i="5"/>
  <c r="K1003" i="5"/>
  <c r="K1002" i="5"/>
  <c r="K1001" i="5"/>
  <c r="K1000" i="5"/>
  <c r="K997" i="5"/>
  <c r="K996" i="5"/>
  <c r="K995" i="5"/>
  <c r="K994" i="5"/>
  <c r="K993" i="5"/>
  <c r="K992" i="5"/>
  <c r="K991" i="5"/>
  <c r="K990" i="5"/>
  <c r="K989" i="5"/>
  <c r="K988" i="5"/>
  <c r="K987" i="5"/>
  <c r="K986" i="5"/>
  <c r="K985" i="5"/>
  <c r="K984" i="5"/>
  <c r="K983" i="5"/>
  <c r="K982" i="5"/>
  <c r="K981" i="5"/>
  <c r="K980" i="5"/>
  <c r="K979" i="5"/>
  <c r="K978" i="5"/>
  <c r="K977" i="5"/>
  <c r="K976" i="5"/>
  <c r="K975" i="5"/>
  <c r="K974" i="5"/>
  <c r="K973" i="5"/>
  <c r="K972" i="5"/>
  <c r="K971" i="5"/>
  <c r="K970" i="5"/>
  <c r="K969" i="5"/>
  <c r="K968" i="5"/>
  <c r="K967" i="5"/>
  <c r="K966" i="5"/>
  <c r="K965" i="5"/>
  <c r="K964" i="5"/>
  <c r="K963" i="5"/>
  <c r="K962" i="5"/>
  <c r="K961" i="5"/>
  <c r="K960" i="5"/>
  <c r="K959" i="5"/>
  <c r="K958" i="5"/>
  <c r="K957" i="5"/>
  <c r="K956" i="5"/>
  <c r="K955" i="5"/>
  <c r="K954" i="5"/>
  <c r="K953" i="5"/>
  <c r="K952" i="5"/>
  <c r="K951" i="5"/>
  <c r="K950" i="5"/>
  <c r="K949" i="5"/>
  <c r="K948" i="5"/>
  <c r="K947" i="5"/>
  <c r="K946" i="5"/>
  <c r="K945" i="5"/>
  <c r="K944" i="5"/>
  <c r="K943" i="5"/>
  <c r="K942" i="5"/>
  <c r="K941" i="5"/>
  <c r="K940" i="5"/>
  <c r="K939" i="5"/>
  <c r="K938" i="5"/>
  <c r="K937" i="5"/>
  <c r="K936" i="5"/>
  <c r="K935" i="5"/>
  <c r="K934" i="5"/>
  <c r="K933" i="5"/>
  <c r="K932" i="5"/>
  <c r="K930" i="5"/>
  <c r="K929" i="5"/>
  <c r="K928" i="5"/>
  <c r="K927" i="5"/>
  <c r="K926" i="5"/>
  <c r="K925" i="5"/>
  <c r="K924" i="5"/>
  <c r="K923" i="5"/>
  <c r="K922" i="5"/>
  <c r="K921" i="5"/>
  <c r="K920" i="5"/>
  <c r="K919" i="5"/>
  <c r="K918" i="5"/>
  <c r="K917" i="5"/>
  <c r="K916" i="5"/>
  <c r="K915" i="5"/>
  <c r="K914" i="5"/>
  <c r="K913" i="5"/>
  <c r="K912" i="5"/>
  <c r="K911" i="5"/>
  <c r="K910" i="5"/>
  <c r="K909" i="5"/>
  <c r="K908" i="5"/>
  <c r="K907" i="5"/>
  <c r="K906" i="5"/>
  <c r="K905" i="5"/>
  <c r="K904" i="5"/>
  <c r="K903" i="5"/>
  <c r="K902" i="5"/>
  <c r="K901" i="5"/>
  <c r="K900" i="5"/>
  <c r="K899" i="5"/>
  <c r="K898" i="5"/>
  <c r="K897" i="5"/>
  <c r="K896" i="5"/>
  <c r="K895" i="5"/>
  <c r="K894" i="5"/>
  <c r="K893" i="5"/>
  <c r="K892" i="5"/>
  <c r="K891" i="5"/>
  <c r="K890" i="5"/>
  <c r="K889" i="5"/>
  <c r="K888" i="5"/>
  <c r="K887" i="5"/>
  <c r="K886" i="5"/>
  <c r="K885" i="5"/>
  <c r="K884" i="5"/>
  <c r="K883" i="5"/>
  <c r="K882" i="5"/>
  <c r="K881" i="5"/>
  <c r="K880" i="5"/>
  <c r="K879" i="5"/>
  <c r="K878" i="5"/>
  <c r="K877" i="5"/>
  <c r="K876" i="5"/>
  <c r="K875" i="5"/>
  <c r="K874" i="5"/>
  <c r="K873" i="5"/>
  <c r="K872" i="5"/>
  <c r="K871" i="5"/>
  <c r="K870" i="5"/>
  <c r="K869" i="5"/>
  <c r="K868" i="5"/>
  <c r="K867" i="5"/>
  <c r="K866" i="5"/>
  <c r="K865" i="5"/>
  <c r="K864" i="5"/>
  <c r="K863" i="5"/>
  <c r="K862" i="5"/>
  <c r="K861" i="5"/>
  <c r="K860" i="5"/>
  <c r="K859" i="5"/>
  <c r="K858" i="5"/>
  <c r="K857" i="5"/>
  <c r="K855" i="5"/>
  <c r="K854" i="5"/>
  <c r="K853" i="5"/>
  <c r="K852" i="5"/>
  <c r="K850" i="5"/>
  <c r="K849" i="5"/>
  <c r="K848" i="5"/>
  <c r="K847" i="5"/>
  <c r="K846" i="5"/>
  <c r="K845" i="5"/>
  <c r="K844" i="5"/>
  <c r="K843" i="5"/>
  <c r="K842" i="5"/>
  <c r="K841" i="5"/>
  <c r="K840" i="5"/>
  <c r="K839" i="5"/>
  <c r="K838" i="5"/>
  <c r="K837" i="5"/>
  <c r="K836" i="5"/>
  <c r="K835" i="5"/>
  <c r="K834" i="5"/>
  <c r="K833" i="5"/>
  <c r="K832" i="5"/>
  <c r="K831" i="5"/>
  <c r="K830" i="5"/>
  <c r="K829" i="5"/>
  <c r="K828" i="5"/>
  <c r="K827" i="5"/>
  <c r="K826" i="5"/>
  <c r="K825" i="5"/>
  <c r="K824" i="5"/>
  <c r="K823"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3" i="5"/>
  <c r="K792" i="5"/>
  <c r="K791" i="5"/>
  <c r="K790" i="5"/>
  <c r="K789" i="5"/>
  <c r="K788" i="5"/>
  <c r="K787"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5" i="5"/>
  <c r="K4" i="5"/>
  <c r="K3" i="5"/>
  <c r="K2" i="5"/>
  <c r="G856" i="5"/>
  <c r="G1206" i="5"/>
  <c r="G1199" i="5"/>
  <c r="G1191" i="5"/>
  <c r="G1190" i="5"/>
  <c r="G1158" i="5"/>
  <c r="G1157" i="5"/>
  <c r="G999" i="5"/>
  <c r="G998" i="5"/>
  <c r="G931" i="5"/>
  <c r="G851" i="5"/>
  <c r="G822" i="5"/>
  <c r="G62" i="5"/>
  <c r="G61" i="5"/>
  <c r="G60" i="5"/>
  <c r="G59" i="5"/>
  <c r="G58" i="5"/>
  <c r="G57" i="5"/>
  <c r="G56" i="5"/>
  <c r="G55" i="5"/>
  <c r="G8" i="5"/>
  <c r="G7" i="5"/>
  <c r="G6" i="5"/>
  <c r="G1710" i="5"/>
  <c r="G1709" i="5"/>
  <c r="G1708" i="5"/>
  <c r="G1707" i="5"/>
  <c r="G1706" i="5"/>
  <c r="G1705" i="5"/>
  <c r="G1704" i="5"/>
  <c r="G1703" i="5"/>
  <c r="G1702" i="5"/>
  <c r="G1701" i="5"/>
  <c r="G1700" i="5"/>
  <c r="G1699" i="5"/>
  <c r="G1698" i="5"/>
  <c r="G1697" i="5"/>
  <c r="G1696" i="5"/>
  <c r="G1695" i="5"/>
  <c r="G1694" i="5"/>
  <c r="G1693" i="5"/>
  <c r="G1692" i="5"/>
  <c r="G1691" i="5"/>
  <c r="G1690" i="5"/>
  <c r="G1689" i="5"/>
  <c r="G1688" i="5"/>
  <c r="G1687" i="5"/>
  <c r="G1686" i="5"/>
  <c r="G1685" i="5"/>
  <c r="G1684" i="5"/>
  <c r="G1683" i="5"/>
  <c r="G1682" i="5"/>
  <c r="G1681" i="5"/>
  <c r="G1680" i="5"/>
  <c r="G1679" i="5"/>
  <c r="G1678" i="5"/>
  <c r="G1677" i="5"/>
  <c r="G1676" i="5"/>
  <c r="G1675" i="5"/>
  <c r="G1674" i="5"/>
  <c r="G1673" i="5"/>
  <c r="G1672" i="5"/>
  <c r="G1671" i="5"/>
  <c r="G1670" i="5"/>
  <c r="G1669" i="5"/>
  <c r="G1668" i="5"/>
  <c r="G1667" i="5"/>
  <c r="G1666" i="5"/>
  <c r="G1665" i="5"/>
  <c r="G1664" i="5"/>
  <c r="G1663" i="5"/>
  <c r="G1662" i="5"/>
  <c r="G1661" i="5"/>
  <c r="G1660" i="5"/>
  <c r="G1659" i="5"/>
  <c r="G1658" i="5"/>
  <c r="G1657" i="5"/>
  <c r="G1656" i="5"/>
  <c r="G1655" i="5"/>
  <c r="G1654" i="5"/>
  <c r="G1653" i="5"/>
  <c r="G1652" i="5"/>
  <c r="G1651" i="5"/>
  <c r="G1650" i="5"/>
  <c r="G1649" i="5"/>
  <c r="G1648" i="5"/>
  <c r="G1647" i="5"/>
  <c r="G1646" i="5"/>
  <c r="G1645" i="5"/>
  <c r="G1644" i="5"/>
  <c r="G1643" i="5"/>
  <c r="G1642" i="5"/>
  <c r="G1641" i="5"/>
  <c r="G1640" i="5"/>
  <c r="G1639" i="5"/>
  <c r="G1638" i="5"/>
  <c r="G1637" i="5"/>
  <c r="G1636" i="5"/>
  <c r="G1635" i="5"/>
  <c r="G1634" i="5"/>
  <c r="G1633" i="5"/>
  <c r="G1632" i="5"/>
  <c r="G1631" i="5"/>
  <c r="G1630" i="5"/>
  <c r="G1629" i="5"/>
  <c r="G1628" i="5"/>
  <c r="G1627" i="5"/>
  <c r="G1626" i="5"/>
  <c r="G1625" i="5"/>
  <c r="G1624" i="5"/>
  <c r="G1623" i="5"/>
  <c r="G1622" i="5"/>
  <c r="G1621" i="5"/>
  <c r="G1620" i="5"/>
  <c r="G1619" i="5"/>
  <c r="G1618" i="5"/>
  <c r="G1617" i="5"/>
  <c r="G1616" i="5"/>
  <c r="G1615" i="5"/>
  <c r="G1614" i="5"/>
  <c r="G1613" i="5"/>
  <c r="G1612" i="5"/>
  <c r="G1611" i="5"/>
  <c r="G1610" i="5"/>
  <c r="G1609" i="5"/>
  <c r="G1608" i="5"/>
  <c r="G1607" i="5"/>
  <c r="G1606" i="5"/>
  <c r="G1605" i="5"/>
  <c r="G1604" i="5"/>
  <c r="G1603" i="5"/>
  <c r="G1602" i="5"/>
  <c r="G1601" i="5"/>
  <c r="G1600" i="5"/>
  <c r="G1599" i="5"/>
  <c r="G1598" i="5"/>
  <c r="G1597" i="5"/>
  <c r="G1596" i="5"/>
  <c r="G1595" i="5"/>
  <c r="G1594" i="5"/>
  <c r="G1593" i="5"/>
  <c r="G1592" i="5"/>
  <c r="G1591" i="5"/>
  <c r="G1590" i="5"/>
  <c r="G1589" i="5"/>
  <c r="G1588" i="5"/>
  <c r="G1587" i="5"/>
  <c r="G1586" i="5"/>
  <c r="G1585" i="5"/>
  <c r="G1584" i="5"/>
  <c r="G1583" i="5"/>
  <c r="G1582" i="5"/>
  <c r="G1581" i="5"/>
  <c r="G1580" i="5"/>
  <c r="G1579" i="5"/>
  <c r="G1578" i="5"/>
  <c r="G1577" i="5"/>
  <c r="G1576" i="5"/>
  <c r="G1575" i="5"/>
  <c r="G1574" i="5"/>
  <c r="G1573" i="5"/>
  <c r="G1572" i="5"/>
  <c r="G1571" i="5"/>
  <c r="G1570" i="5"/>
  <c r="G1569" i="5"/>
  <c r="G1568" i="5"/>
  <c r="G1567" i="5"/>
  <c r="G1566" i="5"/>
  <c r="G1565" i="5"/>
  <c r="G1564" i="5"/>
  <c r="G1563" i="5"/>
  <c r="G1562" i="5"/>
  <c r="G1561" i="5"/>
  <c r="G1560" i="5"/>
  <c r="G1559" i="5"/>
  <c r="G1558" i="5"/>
  <c r="G1557" i="5"/>
  <c r="G1556" i="5"/>
  <c r="G1555" i="5"/>
  <c r="G1554" i="5"/>
  <c r="G1553" i="5"/>
  <c r="G1552" i="5"/>
  <c r="G1551" i="5"/>
  <c r="G1550" i="5"/>
  <c r="G1549" i="5"/>
  <c r="G1548" i="5"/>
  <c r="G1547" i="5"/>
  <c r="G1546" i="5"/>
  <c r="G1545" i="5"/>
  <c r="G1544" i="5"/>
  <c r="G1543" i="5"/>
  <c r="G1542" i="5"/>
  <c r="G1541" i="5"/>
  <c r="G1540" i="5"/>
  <c r="G1539" i="5"/>
  <c r="G1538" i="5"/>
  <c r="G1537" i="5"/>
  <c r="G1536" i="5"/>
  <c r="G1535" i="5"/>
  <c r="G1534" i="5"/>
  <c r="G1533" i="5"/>
  <c r="G1532" i="5"/>
  <c r="G1531" i="5"/>
  <c r="G1530" i="5"/>
  <c r="G1529" i="5"/>
  <c r="G1528" i="5"/>
  <c r="G1527" i="5"/>
  <c r="G1526" i="5"/>
  <c r="G1525" i="5"/>
  <c r="G1524" i="5"/>
  <c r="G1523" i="5"/>
  <c r="G1522" i="5"/>
  <c r="G1521" i="5"/>
  <c r="G1520" i="5"/>
  <c r="G1519" i="5"/>
  <c r="G1518" i="5"/>
  <c r="G1517" i="5"/>
  <c r="G1516" i="5"/>
  <c r="G1515" i="5"/>
  <c r="G1514" i="5"/>
  <c r="G1513" i="5"/>
  <c r="G1512" i="5"/>
  <c r="G1511" i="5"/>
  <c r="G1510" i="5"/>
  <c r="G1509" i="5"/>
  <c r="G1508" i="5"/>
  <c r="G1507" i="5"/>
  <c r="G1506" i="5"/>
  <c r="G1505" i="5"/>
  <c r="G1504" i="5"/>
  <c r="G1503" i="5"/>
  <c r="G1502" i="5"/>
  <c r="G1501" i="5"/>
  <c r="G1500" i="5"/>
  <c r="G1499" i="5"/>
  <c r="G1498" i="5"/>
  <c r="G1497" i="5"/>
  <c r="G1496" i="5"/>
  <c r="G1495" i="5"/>
  <c r="G1494" i="5"/>
  <c r="G1493" i="5"/>
  <c r="G1492" i="5"/>
  <c r="G1491" i="5"/>
  <c r="G1490" i="5"/>
  <c r="G1489" i="5"/>
  <c r="G1488" i="5"/>
  <c r="G1487" i="5"/>
  <c r="G1486" i="5"/>
  <c r="G1485" i="5"/>
  <c r="G1484" i="5"/>
  <c r="G1483" i="5"/>
  <c r="G1482" i="5"/>
  <c r="G1481" i="5"/>
  <c r="G1480" i="5"/>
  <c r="G1479" i="5"/>
  <c r="G1478" i="5"/>
  <c r="G1477" i="5"/>
  <c r="G1476" i="5"/>
  <c r="G1475" i="5"/>
  <c r="G1474" i="5"/>
  <c r="G1473" i="5"/>
  <c r="G1472" i="5"/>
  <c r="G1471" i="5"/>
  <c r="G1470" i="5"/>
  <c r="G1469" i="5"/>
  <c r="G1468" i="5"/>
  <c r="G1467" i="5"/>
  <c r="G1466" i="5"/>
  <c r="G1465" i="5"/>
  <c r="G1464" i="5"/>
  <c r="G1463" i="5"/>
  <c r="G1462" i="5"/>
  <c r="G1461" i="5"/>
  <c r="G1460" i="5"/>
  <c r="G1459" i="5"/>
  <c r="G1458" i="5"/>
  <c r="G1457" i="5"/>
  <c r="G1456" i="5"/>
  <c r="G1455" i="5"/>
  <c r="G1454" i="5"/>
  <c r="G1453" i="5"/>
  <c r="G1452" i="5"/>
  <c r="G1451" i="5"/>
  <c r="G1450" i="5"/>
  <c r="G1449" i="5"/>
  <c r="G1448" i="5"/>
  <c r="G1447" i="5"/>
  <c r="G1446" i="5"/>
  <c r="G1445" i="5"/>
  <c r="G1444" i="5"/>
  <c r="G1443" i="5"/>
  <c r="G1442" i="5"/>
  <c r="G1441" i="5"/>
  <c r="G1440" i="5"/>
  <c r="G1439" i="5"/>
  <c r="G1438" i="5"/>
  <c r="G1437" i="5"/>
  <c r="G1436" i="5"/>
  <c r="G1435" i="5"/>
  <c r="G1434" i="5"/>
  <c r="G1433" i="5"/>
  <c r="G1432" i="5"/>
  <c r="G1431" i="5"/>
  <c r="G1430" i="5"/>
  <c r="G1429" i="5"/>
  <c r="G1428" i="5"/>
  <c r="G1427" i="5"/>
  <c r="G1426" i="5"/>
  <c r="G1425" i="5"/>
  <c r="G1424" i="5"/>
  <c r="G1423" i="5"/>
  <c r="G1422" i="5"/>
  <c r="G1421" i="5"/>
  <c r="G1420" i="5"/>
  <c r="G1419" i="5"/>
  <c r="G1418" i="5"/>
  <c r="G1417" i="5"/>
  <c r="G1416" i="5"/>
  <c r="G1415" i="5"/>
  <c r="G1414" i="5"/>
  <c r="G1413" i="5"/>
  <c r="G1412" i="5"/>
  <c r="G1411" i="5"/>
  <c r="G1410" i="5"/>
  <c r="G1409" i="5"/>
  <c r="G1408" i="5"/>
  <c r="G1407" i="5"/>
  <c r="G1406" i="5"/>
  <c r="G1405" i="5"/>
  <c r="G1404" i="5"/>
  <c r="G1403" i="5"/>
  <c r="G1402" i="5"/>
  <c r="G1401" i="5"/>
  <c r="G1400" i="5"/>
  <c r="G1399" i="5"/>
  <c r="G1398" i="5"/>
  <c r="G1397" i="5"/>
  <c r="G1396" i="5"/>
  <c r="G1395" i="5"/>
  <c r="G1394" i="5"/>
  <c r="G1393" i="5"/>
  <c r="G1392" i="5"/>
  <c r="G1391" i="5"/>
  <c r="G1390" i="5"/>
  <c r="G1389" i="5"/>
  <c r="G1388" i="5"/>
  <c r="G1387" i="5"/>
  <c r="G1386" i="5"/>
  <c r="G1385" i="5"/>
  <c r="G1384" i="5"/>
  <c r="G1383" i="5"/>
  <c r="G1382" i="5"/>
  <c r="G1381" i="5"/>
  <c r="G1380" i="5"/>
  <c r="G1379" i="5"/>
  <c r="G1378" i="5"/>
  <c r="G1377" i="5"/>
  <c r="G1376" i="5"/>
  <c r="G1375" i="5"/>
  <c r="G1374" i="5"/>
  <c r="G1373" i="5"/>
  <c r="G1372" i="5"/>
  <c r="G1371" i="5"/>
  <c r="G1370" i="5"/>
  <c r="G1369" i="5"/>
  <c r="G1368" i="5"/>
  <c r="G1367" i="5"/>
  <c r="G1366" i="5"/>
  <c r="G1365" i="5"/>
  <c r="G1364" i="5"/>
  <c r="G1363" i="5"/>
  <c r="G1362" i="5"/>
  <c r="G1361" i="5"/>
  <c r="G1360" i="5"/>
  <c r="G1359" i="5"/>
  <c r="G1358" i="5"/>
  <c r="G1357" i="5"/>
  <c r="G1356" i="5"/>
  <c r="G1355" i="5"/>
  <c r="G1354" i="5"/>
  <c r="G1353" i="5"/>
  <c r="G1352" i="5"/>
  <c r="G1351" i="5"/>
  <c r="G1350" i="5"/>
  <c r="G1349" i="5"/>
  <c r="G1348" i="5"/>
  <c r="G1347" i="5"/>
  <c r="G1346" i="5"/>
  <c r="G1345" i="5"/>
  <c r="G1344" i="5"/>
  <c r="G1343" i="5"/>
  <c r="G1342" i="5"/>
  <c r="G1341" i="5"/>
  <c r="G1340" i="5"/>
  <c r="G1339" i="5"/>
  <c r="G1338" i="5"/>
  <c r="G1337" i="5"/>
  <c r="G1336" i="5"/>
  <c r="G1335" i="5"/>
  <c r="G1334" i="5"/>
  <c r="G1333" i="5"/>
  <c r="G1332" i="5"/>
  <c r="G1331" i="5"/>
  <c r="G1330" i="5"/>
  <c r="G1329" i="5"/>
  <c r="G1328" i="5"/>
  <c r="G1327" i="5"/>
  <c r="G1326" i="5"/>
  <c r="G1325" i="5"/>
  <c r="G1324" i="5"/>
  <c r="G1323" i="5"/>
  <c r="G1322" i="5"/>
  <c r="G1321" i="5"/>
  <c r="G1320" i="5"/>
  <c r="G1319" i="5"/>
  <c r="G1318" i="5"/>
  <c r="G1317" i="5"/>
  <c r="G1316" i="5"/>
  <c r="G1315" i="5"/>
  <c r="G1314" i="5"/>
  <c r="G1313" i="5"/>
  <c r="G1312" i="5"/>
  <c r="G1311" i="5"/>
  <c r="G1310" i="5"/>
  <c r="G1309" i="5"/>
  <c r="G1308" i="5"/>
  <c r="G1307" i="5"/>
  <c r="G1306" i="5"/>
  <c r="G1305" i="5"/>
  <c r="G1304" i="5"/>
  <c r="G1303" i="5"/>
  <c r="G1302" i="5"/>
  <c r="G1301" i="5"/>
  <c r="G1300" i="5"/>
  <c r="G1299" i="5"/>
  <c r="G1298" i="5"/>
  <c r="G1297" i="5"/>
  <c r="G1296" i="5"/>
  <c r="G1295" i="5"/>
  <c r="G1294" i="5"/>
  <c r="G1293" i="5"/>
  <c r="G1292" i="5"/>
  <c r="G1291" i="5"/>
  <c r="G1290" i="5"/>
  <c r="G1289" i="5"/>
  <c r="G1288" i="5"/>
  <c r="G1287" i="5"/>
  <c r="G1286" i="5"/>
  <c r="G1285" i="5"/>
  <c r="G1284" i="5"/>
  <c r="G1283" i="5"/>
  <c r="G1282" i="5"/>
  <c r="G1281" i="5"/>
  <c r="G1280" i="5"/>
  <c r="G1279" i="5"/>
  <c r="G1278" i="5"/>
  <c r="G1277" i="5"/>
  <c r="G1276" i="5"/>
  <c r="G1275" i="5"/>
  <c r="G1274" i="5"/>
  <c r="G1273" i="5"/>
  <c r="G1272" i="5"/>
  <c r="G1271" i="5"/>
  <c r="G1270" i="5"/>
  <c r="G1269" i="5"/>
  <c r="G1268" i="5"/>
  <c r="G1267" i="5"/>
  <c r="G1266" i="5"/>
  <c r="G1265" i="5"/>
  <c r="G1264" i="5"/>
  <c r="G1263" i="5"/>
  <c r="G1262" i="5"/>
  <c r="G1261" i="5"/>
  <c r="G1260" i="5"/>
  <c r="G1259" i="5"/>
  <c r="G1258" i="5"/>
  <c r="G1257" i="5"/>
  <c r="G1256" i="5"/>
  <c r="G1255" i="5"/>
  <c r="G1254" i="5"/>
  <c r="G1253" i="5"/>
  <c r="G1252" i="5"/>
  <c r="G1251" i="5"/>
  <c r="G1250" i="5"/>
  <c r="G1249" i="5"/>
  <c r="G1248" i="5"/>
  <c r="G1247" i="5"/>
  <c r="G1246" i="5"/>
  <c r="G1245" i="5"/>
  <c r="G1244" i="5"/>
  <c r="G1243" i="5"/>
  <c r="G1242" i="5"/>
  <c r="G1241" i="5"/>
  <c r="G1240" i="5"/>
  <c r="G1239" i="5"/>
  <c r="G1238" i="5"/>
  <c r="G1237" i="5"/>
  <c r="G1236" i="5"/>
  <c r="G1235" i="5"/>
  <c r="G1234" i="5"/>
  <c r="G1233" i="5"/>
  <c r="G1232" i="5"/>
  <c r="G1231" i="5"/>
  <c r="G1230" i="5"/>
  <c r="G1229" i="5"/>
  <c r="G1228" i="5"/>
  <c r="G1227" i="5"/>
  <c r="G1226" i="5"/>
  <c r="G1225" i="5"/>
  <c r="G1224" i="5"/>
  <c r="G1223" i="5"/>
  <c r="G1222" i="5"/>
  <c r="G1221" i="5"/>
  <c r="G1220" i="5"/>
  <c r="G1219" i="5"/>
  <c r="G1218" i="5"/>
  <c r="G1217" i="5"/>
  <c r="G1216" i="5"/>
  <c r="G1215" i="5"/>
  <c r="G1214" i="5"/>
  <c r="G1213" i="5"/>
  <c r="G1212" i="5"/>
  <c r="G1211" i="5"/>
  <c r="G1210" i="5"/>
  <c r="G1209" i="5"/>
  <c r="G1208" i="5"/>
  <c r="G1207" i="5"/>
  <c r="G1205" i="5"/>
  <c r="G1204" i="5"/>
  <c r="G1203" i="5"/>
  <c r="G1202" i="5"/>
  <c r="G1201" i="5"/>
  <c r="G1200" i="5"/>
  <c r="G1198" i="5"/>
  <c r="G1197" i="5"/>
  <c r="G1196" i="5"/>
  <c r="G1195" i="5"/>
  <c r="G1194" i="5"/>
  <c r="G1193" i="5"/>
  <c r="G1192" i="5"/>
  <c r="G1189" i="5"/>
  <c r="G1188" i="5"/>
  <c r="G1187" i="5"/>
  <c r="G1186" i="5"/>
  <c r="G1185" i="5"/>
  <c r="G1184" i="5"/>
  <c r="G1183" i="5"/>
  <c r="G1182" i="5"/>
  <c r="G1181" i="5"/>
  <c r="G1180" i="5"/>
  <c r="G1179" i="5"/>
  <c r="G1178" i="5"/>
  <c r="G1177" i="5"/>
  <c r="G1176" i="5"/>
  <c r="G1175" i="5"/>
  <c r="G1174" i="5"/>
  <c r="G1173" i="5"/>
  <c r="G1172" i="5"/>
  <c r="G1171" i="5"/>
  <c r="G1170" i="5"/>
  <c r="G1169" i="5"/>
  <c r="G1168" i="5"/>
  <c r="G1167" i="5"/>
  <c r="G1166" i="5"/>
  <c r="G1165" i="5"/>
  <c r="G1164" i="5"/>
  <c r="G1163" i="5"/>
  <c r="G1162" i="5"/>
  <c r="G1161" i="5"/>
  <c r="G1160" i="5"/>
  <c r="G1159" i="5"/>
  <c r="G1156" i="5"/>
  <c r="G1155" i="5"/>
  <c r="G1154" i="5"/>
  <c r="G1153" i="5"/>
  <c r="G1152" i="5"/>
  <c r="G1151" i="5"/>
  <c r="G1150" i="5"/>
  <c r="G1149" i="5"/>
  <c r="G1148" i="5"/>
  <c r="G1147" i="5"/>
  <c r="G1146" i="5"/>
  <c r="G1145" i="5"/>
  <c r="G1144" i="5"/>
  <c r="G1143" i="5"/>
  <c r="G1142" i="5"/>
  <c r="G1141" i="5"/>
  <c r="G1140" i="5"/>
  <c r="G1139" i="5"/>
  <c r="G1138" i="5"/>
  <c r="G1137" i="5"/>
  <c r="G1136" i="5"/>
  <c r="G1135" i="5"/>
  <c r="G1134" i="5"/>
  <c r="G1133" i="5"/>
  <c r="G1132" i="5"/>
  <c r="G1131" i="5"/>
  <c r="G1130" i="5"/>
  <c r="G1129" i="5"/>
  <c r="G1128" i="5"/>
  <c r="G1127" i="5"/>
  <c r="G1126" i="5"/>
  <c r="G1125" i="5"/>
  <c r="G1124" i="5"/>
  <c r="G1123" i="5"/>
  <c r="G1122" i="5"/>
  <c r="G1121" i="5"/>
  <c r="G1120" i="5"/>
  <c r="G1119" i="5"/>
  <c r="G1118" i="5"/>
  <c r="G1117" i="5"/>
  <c r="G1116" i="5"/>
  <c r="G1115" i="5"/>
  <c r="G1114" i="5"/>
  <c r="G1113" i="5"/>
  <c r="G1112" i="5"/>
  <c r="G1111" i="5"/>
  <c r="G1110" i="5"/>
  <c r="G1109" i="5"/>
  <c r="G1108" i="5"/>
  <c r="G1107" i="5"/>
  <c r="G1106" i="5"/>
  <c r="G1105" i="5"/>
  <c r="G1104" i="5"/>
  <c r="G1103" i="5"/>
  <c r="G1102" i="5"/>
  <c r="G1101" i="5"/>
  <c r="G1100" i="5"/>
  <c r="G1099" i="5"/>
  <c r="G1098" i="5"/>
  <c r="G1097" i="5"/>
  <c r="G1096" i="5"/>
  <c r="G1095" i="5"/>
  <c r="G1094" i="5"/>
  <c r="G1093" i="5"/>
  <c r="G1092" i="5"/>
  <c r="G1091" i="5"/>
  <c r="G1090" i="5"/>
  <c r="G1089" i="5"/>
  <c r="G1088" i="5"/>
  <c r="G1087" i="5"/>
  <c r="G1086" i="5"/>
  <c r="G1085" i="5"/>
  <c r="G1084" i="5"/>
  <c r="G1083" i="5"/>
  <c r="G1082" i="5"/>
  <c r="G1081" i="5"/>
  <c r="G1080" i="5"/>
  <c r="G1079" i="5"/>
  <c r="G1078" i="5"/>
  <c r="G1077" i="5"/>
  <c r="G1076" i="5"/>
  <c r="G1075" i="5"/>
  <c r="G1074" i="5"/>
  <c r="G1073" i="5"/>
  <c r="G1072" i="5"/>
  <c r="G1071" i="5"/>
  <c r="G1070" i="5"/>
  <c r="G1069" i="5"/>
  <c r="G1068" i="5"/>
  <c r="G1067" i="5"/>
  <c r="G1066" i="5"/>
  <c r="G1065" i="5"/>
  <c r="G1064" i="5"/>
  <c r="G1063" i="5"/>
  <c r="G1062" i="5"/>
  <c r="G1061" i="5"/>
  <c r="G1060" i="5"/>
  <c r="G1059" i="5"/>
  <c r="G1058" i="5"/>
  <c r="G1057" i="5"/>
  <c r="G1056" i="5"/>
  <c r="G1055" i="5"/>
  <c r="G1054" i="5"/>
  <c r="G1053" i="5"/>
  <c r="G1052" i="5"/>
  <c r="G1051" i="5"/>
  <c r="G1050" i="5"/>
  <c r="G1049" i="5"/>
  <c r="G1048" i="5"/>
  <c r="G1047" i="5"/>
  <c r="G1046" i="5"/>
  <c r="G1045" i="5"/>
  <c r="G1044" i="5"/>
  <c r="G1043" i="5"/>
  <c r="G1042" i="5"/>
  <c r="G1041" i="5"/>
  <c r="G1040" i="5"/>
  <c r="G1039" i="5"/>
  <c r="G1038" i="5"/>
  <c r="G1037" i="5"/>
  <c r="G1036" i="5"/>
  <c r="G1035" i="5"/>
  <c r="G1034" i="5"/>
  <c r="G1033" i="5"/>
  <c r="G1032" i="5"/>
  <c r="G1031" i="5"/>
  <c r="G1030" i="5"/>
  <c r="G1029" i="5"/>
  <c r="G1028" i="5"/>
  <c r="G1027" i="5"/>
  <c r="G1026" i="5"/>
  <c r="G1025" i="5"/>
  <c r="G1024" i="5"/>
  <c r="G1023" i="5"/>
  <c r="G1022" i="5"/>
  <c r="G1021" i="5"/>
  <c r="G1020" i="5"/>
  <c r="G1019" i="5"/>
  <c r="G1018" i="5"/>
  <c r="G1017" i="5"/>
  <c r="G1016" i="5"/>
  <c r="G1015" i="5"/>
  <c r="G1014" i="5"/>
  <c r="G1013" i="5"/>
  <c r="G1012" i="5"/>
  <c r="G1011" i="5"/>
  <c r="G1010" i="5"/>
  <c r="G1009" i="5"/>
  <c r="G1008" i="5"/>
  <c r="G1007" i="5"/>
  <c r="G1006" i="5"/>
  <c r="G1005" i="5"/>
  <c r="G1004" i="5"/>
  <c r="G1003" i="5"/>
  <c r="G1002" i="5"/>
  <c r="G1001" i="5"/>
  <c r="G1000"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0" i="5"/>
  <c r="G929" i="5"/>
  <c r="G928" i="5"/>
  <c r="G927" i="5"/>
  <c r="G926" i="5"/>
  <c r="G925" i="5"/>
  <c r="G924" i="5"/>
  <c r="G923" i="5"/>
  <c r="G922" i="5"/>
  <c r="G921" i="5"/>
  <c r="G920" i="5"/>
  <c r="G919" i="5"/>
  <c r="G918" i="5"/>
  <c r="G917" i="5"/>
  <c r="G916" i="5"/>
  <c r="G915" i="5"/>
  <c r="G914"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3"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5" i="5"/>
  <c r="G854" i="5"/>
  <c r="G853" i="5"/>
  <c r="G852" i="5"/>
  <c r="G850" i="5"/>
  <c r="G849" i="5"/>
  <c r="G848" i="5"/>
  <c r="G847" i="5"/>
  <c r="G846" i="5"/>
  <c r="G845" i="5"/>
  <c r="G844" i="5"/>
  <c r="G843" i="5"/>
  <c r="G842" i="5"/>
  <c r="G841" i="5"/>
  <c r="G840" i="5"/>
  <c r="G839" i="5"/>
  <c r="G838" i="5"/>
  <c r="G837" i="5"/>
  <c r="G836" i="5"/>
  <c r="G835" i="5"/>
  <c r="G834" i="5"/>
  <c r="G833" i="5"/>
  <c r="G832" i="5"/>
  <c r="G831" i="5"/>
  <c r="G830" i="5"/>
  <c r="G829" i="5"/>
  <c r="G828" i="5"/>
  <c r="G827" i="5"/>
  <c r="G826" i="5"/>
  <c r="G825" i="5"/>
  <c r="G824" i="5"/>
  <c r="G823"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 r="G14" i="5"/>
  <c r="G13" i="5"/>
  <c r="G12" i="5"/>
  <c r="G11" i="5"/>
  <c r="G10" i="5"/>
  <c r="G9" i="5"/>
  <c r="G5" i="5"/>
  <c r="G4" i="5"/>
  <c r="G3" i="5"/>
  <c r="G2"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B4" i="5"/>
  <c r="B3" i="5"/>
  <c r="B2" i="5"/>
  <c r="AX26" i="1"/>
  <c r="AW26" i="1"/>
  <c r="AX25" i="1"/>
  <c r="AW25" i="1"/>
  <c r="AX24" i="1"/>
  <c r="AW24" i="1"/>
  <c r="AX23" i="1"/>
  <c r="AW23" i="1"/>
  <c r="AX22" i="1"/>
  <c r="AW22" i="1"/>
  <c r="AX21" i="1"/>
  <c r="AW21" i="1"/>
  <c r="AX20" i="1"/>
  <c r="AW20" i="1"/>
  <c r="AX19" i="1"/>
  <c r="AW19" i="1"/>
  <c r="AX18" i="1"/>
  <c r="AW18" i="1"/>
  <c r="AX116" i="1"/>
  <c r="AW116" i="1"/>
  <c r="AX143" i="1"/>
  <c r="AW143" i="1"/>
  <c r="AX142" i="1"/>
  <c r="AW142" i="1"/>
  <c r="AX141" i="1"/>
  <c r="AW141" i="1"/>
  <c r="AX115" i="1"/>
  <c r="AW115" i="1"/>
  <c r="AX71" i="1"/>
  <c r="AW71" i="1"/>
  <c r="AX140" i="1"/>
  <c r="AW140" i="1"/>
  <c r="AX70" i="1"/>
  <c r="AW70" i="1"/>
  <c r="AX69" i="1"/>
  <c r="AW69" i="1"/>
  <c r="AX31" i="1"/>
  <c r="AW31" i="1"/>
  <c r="AX68" i="1"/>
  <c r="AW68" i="1"/>
  <c r="AX67" i="1"/>
  <c r="AW67" i="1"/>
  <c r="AX114" i="1"/>
  <c r="AW114" i="1"/>
  <c r="AX17" i="1"/>
  <c r="AW17" i="1"/>
  <c r="AX16" i="1"/>
  <c r="AW16" i="1"/>
  <c r="AX15" i="1"/>
  <c r="AW15" i="1"/>
  <c r="AX113" i="1"/>
  <c r="AW113" i="1"/>
  <c r="AX112" i="1"/>
  <c r="AW112" i="1"/>
  <c r="AX111" i="1"/>
  <c r="AW111" i="1"/>
  <c r="AX110" i="1"/>
  <c r="AW110" i="1"/>
  <c r="AX109" i="1"/>
  <c r="AW109" i="1"/>
  <c r="AX108" i="1"/>
  <c r="AW108" i="1"/>
  <c r="AX139" i="1"/>
  <c r="AW139" i="1"/>
  <c r="AX107" i="1"/>
  <c r="AW107" i="1"/>
  <c r="AX138" i="1"/>
  <c r="AW138" i="1"/>
  <c r="AX37" i="1"/>
  <c r="AW37" i="1"/>
  <c r="AX137" i="1"/>
  <c r="AW137" i="1"/>
  <c r="AX14" i="1"/>
  <c r="AW14" i="1"/>
  <c r="AX136" i="1"/>
  <c r="AW136" i="1"/>
  <c r="AX13" i="1"/>
  <c r="AW13" i="1"/>
  <c r="AX12" i="1"/>
  <c r="AW12" i="1"/>
  <c r="AX11" i="1"/>
  <c r="AW11" i="1"/>
  <c r="AX106" i="1"/>
  <c r="AW106" i="1"/>
  <c r="AX66" i="1"/>
  <c r="AW66" i="1"/>
  <c r="AX10" i="1"/>
  <c r="AW10" i="1"/>
  <c r="AX105" i="1"/>
  <c r="AW105" i="1"/>
  <c r="AX50" i="1"/>
  <c r="AW50" i="1"/>
  <c r="AX49" i="1"/>
  <c r="AW49" i="1"/>
  <c r="AX48" i="1"/>
  <c r="AW48" i="1"/>
  <c r="AX47" i="1"/>
  <c r="AW47" i="1"/>
  <c r="AX46" i="1"/>
  <c r="AW46" i="1"/>
  <c r="AX45" i="1"/>
  <c r="AW45" i="1"/>
  <c r="AX44" i="1"/>
  <c r="AW44" i="1"/>
  <c r="AX27" i="1"/>
  <c r="AW27" i="1"/>
  <c r="AX43" i="1"/>
  <c r="AW43" i="1"/>
  <c r="AX42" i="1"/>
  <c r="AW42" i="1"/>
  <c r="AX41" i="1"/>
  <c r="AW41" i="1"/>
  <c r="AX40" i="1"/>
  <c r="AW40" i="1"/>
  <c r="AX39" i="1"/>
  <c r="AW39" i="1"/>
  <c r="AX36" i="1"/>
  <c r="AW36" i="1"/>
  <c r="AX35" i="1"/>
  <c r="AW35" i="1"/>
  <c r="AX34" i="1"/>
  <c r="AW34" i="1"/>
  <c r="AX33" i="1"/>
  <c r="AW33" i="1"/>
  <c r="AX32" i="1"/>
  <c r="AW32" i="1"/>
  <c r="AX30" i="1"/>
  <c r="AW30" i="1"/>
  <c r="AX29" i="1"/>
  <c r="AW29" i="1"/>
  <c r="AX38" i="1"/>
  <c r="AW38" i="1"/>
  <c r="AX28" i="1"/>
  <c r="AW28" i="1"/>
  <c r="AX104" i="1"/>
  <c r="AW104" i="1"/>
  <c r="AX135" i="1"/>
  <c r="AW135" i="1"/>
  <c r="AX134" i="1"/>
  <c r="AW134" i="1"/>
  <c r="AX103" i="1"/>
  <c r="AW103" i="1"/>
  <c r="AX133" i="1"/>
  <c r="AW133" i="1"/>
  <c r="AX102" i="1"/>
  <c r="AW102" i="1"/>
  <c r="AX65" i="1"/>
  <c r="AW65" i="1"/>
  <c r="AX64" i="1"/>
  <c r="AW64" i="1"/>
  <c r="AX63" i="1"/>
  <c r="AW63" i="1"/>
  <c r="AX62" i="1"/>
  <c r="AW62" i="1"/>
  <c r="AX61" i="1"/>
  <c r="AW61" i="1"/>
  <c r="AX60" i="1"/>
  <c r="AW60" i="1"/>
  <c r="AX59" i="1"/>
  <c r="AW59" i="1"/>
  <c r="AX58" i="1"/>
  <c r="AW58" i="1"/>
  <c r="AX101" i="1"/>
  <c r="AW101" i="1"/>
  <c r="AX100" i="1"/>
  <c r="AW100" i="1"/>
  <c r="AX99" i="1"/>
  <c r="AW99" i="1"/>
  <c r="AX98" i="1"/>
  <c r="AW98" i="1"/>
  <c r="AX132" i="1"/>
  <c r="AW132" i="1"/>
  <c r="AX131" i="1"/>
  <c r="AW131" i="1"/>
  <c r="AX97" i="1"/>
  <c r="AW97" i="1"/>
  <c r="AX96" i="1"/>
  <c r="AW96" i="1"/>
  <c r="AX95" i="1"/>
  <c r="AW95" i="1"/>
  <c r="AX84" i="1"/>
  <c r="AW84" i="1"/>
  <c r="AX126" i="1"/>
  <c r="AW126" i="1"/>
  <c r="AX94" i="1"/>
  <c r="AW94" i="1"/>
  <c r="AX130" i="1"/>
  <c r="AW130" i="1"/>
  <c r="AX129" i="1"/>
  <c r="AW129" i="1"/>
  <c r="AX125" i="1"/>
  <c r="AW125" i="1"/>
  <c r="AX93" i="1"/>
  <c r="AW93" i="1"/>
  <c r="AX128" i="1"/>
  <c r="AW128" i="1"/>
  <c r="AX92" i="1"/>
  <c r="AW92" i="1"/>
  <c r="AX91" i="1"/>
  <c r="AW91" i="1"/>
  <c r="AX90" i="1"/>
  <c r="AW90" i="1"/>
  <c r="AX89" i="1"/>
  <c r="AW89" i="1"/>
  <c r="AX73" i="1"/>
  <c r="AW73" i="1"/>
  <c r="AX124" i="1"/>
  <c r="AW124" i="1"/>
  <c r="AX118" i="1"/>
  <c r="AW118" i="1"/>
  <c r="AX117" i="1"/>
  <c r="AW117" i="1"/>
  <c r="AX120" i="1"/>
  <c r="AW120" i="1"/>
  <c r="AX121" i="1"/>
  <c r="AW121" i="1"/>
  <c r="AX123" i="1"/>
  <c r="AW123" i="1"/>
  <c r="AX119" i="1"/>
  <c r="AW119" i="1"/>
  <c r="AX75" i="1"/>
  <c r="AW75" i="1"/>
  <c r="AX57" i="1"/>
  <c r="AW57" i="1"/>
  <c r="AX74" i="1"/>
  <c r="AW74" i="1"/>
  <c r="AX56" i="1"/>
  <c r="AW56" i="1"/>
  <c r="AX55" i="1"/>
  <c r="AW55" i="1"/>
  <c r="AX54" i="1"/>
  <c r="AW54" i="1"/>
  <c r="AX72" i="1"/>
  <c r="AW72" i="1"/>
  <c r="AX122" i="1"/>
  <c r="AW122" i="1"/>
  <c r="AX76" i="1"/>
  <c r="AW76" i="1"/>
  <c r="AX81" i="1"/>
  <c r="AW81" i="1"/>
  <c r="AX80" i="1"/>
  <c r="AW80" i="1"/>
  <c r="AX79" i="1"/>
  <c r="AW79" i="1"/>
  <c r="AX78" i="1"/>
  <c r="AW78" i="1"/>
  <c r="AX77" i="1"/>
  <c r="AW77" i="1"/>
  <c r="AX82" i="1"/>
  <c r="AW82" i="1"/>
  <c r="AX83" i="1"/>
  <c r="AW83" i="1"/>
  <c r="AX85" i="1"/>
  <c r="AW85" i="1"/>
  <c r="AX53" i="1"/>
  <c r="AW53" i="1"/>
  <c r="AX52" i="1"/>
  <c r="AW52" i="1"/>
  <c r="AX51" i="1"/>
  <c r="AW51" i="1"/>
  <c r="AX88" i="1"/>
  <c r="AW88" i="1"/>
  <c r="AX87" i="1"/>
  <c r="AW87" i="1"/>
  <c r="AX86" i="1"/>
  <c r="AW86" i="1"/>
  <c r="AX127" i="1"/>
  <c r="AW127" i="1"/>
  <c r="Y1710" i="7"/>
  <c r="Y1709" i="7"/>
  <c r="Y1708" i="7"/>
  <c r="Y1707" i="7"/>
  <c r="Y1706" i="7"/>
  <c r="Y1705" i="7"/>
  <c r="Y1704" i="7"/>
  <c r="Y1703" i="7"/>
  <c r="Y1702" i="7"/>
  <c r="Y1701" i="7"/>
  <c r="Y1700" i="7"/>
  <c r="Y1699" i="7"/>
  <c r="Y1698" i="7"/>
  <c r="Y1697" i="7"/>
  <c r="Y1696" i="7"/>
  <c r="Y1695" i="7"/>
  <c r="Y1694" i="7"/>
  <c r="Y1693" i="7"/>
  <c r="Y1692" i="7"/>
  <c r="Y1691" i="7"/>
  <c r="Y1690" i="7"/>
  <c r="Y1689" i="7"/>
  <c r="Y1688" i="7"/>
  <c r="Y1687" i="7"/>
  <c r="Y1686" i="7"/>
  <c r="Y1685" i="7"/>
  <c r="Y1684" i="7"/>
  <c r="Y1683" i="7"/>
  <c r="Y1682" i="7"/>
  <c r="Y1681" i="7"/>
  <c r="Y1680" i="7"/>
  <c r="Y1679" i="7"/>
  <c r="Y1678" i="7"/>
  <c r="Y1677" i="7"/>
  <c r="Y1676" i="7"/>
  <c r="Y1675" i="7"/>
  <c r="Y1674" i="7"/>
  <c r="Y1673" i="7"/>
  <c r="Y1672" i="7"/>
  <c r="Y1671" i="7"/>
  <c r="Y1670" i="7"/>
  <c r="Y1669" i="7"/>
  <c r="Y1668" i="7"/>
  <c r="Y1667" i="7"/>
  <c r="Y1666" i="7"/>
  <c r="Y1665" i="7"/>
  <c r="Y1664" i="7"/>
  <c r="Y1663" i="7"/>
  <c r="Y1662" i="7"/>
  <c r="Y1661" i="7"/>
  <c r="Y1660" i="7"/>
  <c r="Y1659" i="7"/>
  <c r="Y1658" i="7"/>
  <c r="Y1657" i="7"/>
  <c r="Y1656" i="7"/>
  <c r="Y1655" i="7"/>
  <c r="Y1654" i="7"/>
  <c r="Y1653" i="7"/>
  <c r="Y1652" i="7"/>
  <c r="Y1651" i="7"/>
  <c r="Y1650" i="7"/>
  <c r="Y1649" i="7"/>
  <c r="Y1648" i="7"/>
  <c r="Y1647" i="7"/>
  <c r="Y1646" i="7"/>
  <c r="Y1645" i="7"/>
  <c r="Y1644" i="7"/>
  <c r="Y1643" i="7"/>
  <c r="Y1642" i="7"/>
  <c r="Y1641" i="7"/>
  <c r="Y1640" i="7"/>
  <c r="Y1639" i="7"/>
  <c r="Y1638" i="7"/>
  <c r="Y1637" i="7"/>
  <c r="Y1636" i="7"/>
  <c r="Y1635" i="7"/>
  <c r="Y1634" i="7"/>
  <c r="Y1633" i="7"/>
  <c r="Y1632" i="7"/>
  <c r="Y1631" i="7"/>
  <c r="Y1630" i="7"/>
  <c r="Y1629" i="7"/>
  <c r="Y1628" i="7"/>
  <c r="Y1627" i="7"/>
  <c r="Y1626" i="7"/>
  <c r="Y1625" i="7"/>
  <c r="Y1624" i="7"/>
  <c r="Y1623" i="7"/>
  <c r="Y1622" i="7"/>
  <c r="Y1621" i="7"/>
  <c r="Y1620" i="7"/>
  <c r="Y1619" i="7"/>
  <c r="Y1618" i="7"/>
  <c r="Y1617" i="7"/>
  <c r="Y1616" i="7"/>
  <c r="Y1615" i="7"/>
  <c r="Y1614" i="7"/>
  <c r="Y1613" i="7"/>
  <c r="Y1612" i="7"/>
  <c r="Y1611" i="7"/>
  <c r="Y1610" i="7"/>
  <c r="Y1609" i="7"/>
  <c r="Y1608" i="7"/>
  <c r="Y1607" i="7"/>
  <c r="Y1606" i="7"/>
  <c r="Y1605" i="7"/>
  <c r="Y1604" i="7"/>
  <c r="Y1603" i="7"/>
  <c r="Y1602" i="7"/>
  <c r="Y1601" i="7"/>
  <c r="Y1600" i="7"/>
  <c r="Y1599" i="7"/>
  <c r="Y1598" i="7"/>
  <c r="Y1597" i="7"/>
  <c r="Y1596" i="7"/>
  <c r="Y1595" i="7"/>
  <c r="Y1594" i="7"/>
  <c r="Y1593" i="7"/>
  <c r="Y1592" i="7"/>
  <c r="Y1591" i="7"/>
  <c r="Y1590" i="7"/>
  <c r="Y1589" i="7"/>
  <c r="Y1588" i="7"/>
  <c r="Y1587" i="7"/>
  <c r="Y1586" i="7"/>
  <c r="Y1585" i="7"/>
  <c r="Y1584" i="7"/>
  <c r="Y1583" i="7"/>
  <c r="Y1582" i="7"/>
  <c r="Y1581" i="7"/>
  <c r="Y1580" i="7"/>
  <c r="Y1579" i="7"/>
  <c r="Y1578" i="7"/>
  <c r="Y1577" i="7"/>
  <c r="Y1576" i="7"/>
  <c r="Y1575" i="7"/>
  <c r="Y1574" i="7"/>
  <c r="Y1573" i="7"/>
  <c r="Y1572" i="7"/>
  <c r="Y1571" i="7"/>
  <c r="Y1570" i="7"/>
  <c r="Y1569" i="7"/>
  <c r="Y1568" i="7"/>
  <c r="Y1567" i="7"/>
  <c r="Y1566" i="7"/>
  <c r="Y1565" i="7"/>
  <c r="Y1564" i="7"/>
  <c r="Y1563" i="7"/>
  <c r="Y1562" i="7"/>
  <c r="Y1561" i="7"/>
  <c r="Y1560" i="7"/>
  <c r="Y1559" i="7"/>
  <c r="Y1558" i="7"/>
  <c r="Y1557" i="7"/>
  <c r="Y1556" i="7"/>
  <c r="Y1555" i="7"/>
  <c r="Y1554" i="7"/>
  <c r="Y1553" i="7"/>
  <c r="Y1552" i="7"/>
  <c r="Y1551" i="7"/>
  <c r="Y1550" i="7"/>
  <c r="Y1549" i="7"/>
  <c r="Y1548" i="7"/>
  <c r="Y1547" i="7"/>
  <c r="Y1546" i="7"/>
  <c r="Y1545" i="7"/>
  <c r="Y1544" i="7"/>
  <c r="Y1543" i="7"/>
  <c r="Y1542" i="7"/>
  <c r="Y1541" i="7"/>
  <c r="Y1540" i="7"/>
  <c r="Y1539" i="7"/>
  <c r="Y1538" i="7"/>
  <c r="Y1537" i="7"/>
  <c r="Y1536" i="7"/>
  <c r="Y1535" i="7"/>
  <c r="Y1534" i="7"/>
  <c r="Y1533" i="7"/>
  <c r="Y1532" i="7"/>
  <c r="Y1531" i="7"/>
  <c r="Y1530" i="7"/>
  <c r="Y1529" i="7"/>
  <c r="Y1528" i="7"/>
  <c r="Y1527" i="7"/>
  <c r="Y1526" i="7"/>
  <c r="Y1525" i="7"/>
  <c r="Y1524" i="7"/>
  <c r="Y1523" i="7"/>
  <c r="Y1522" i="7"/>
  <c r="Y1521" i="7"/>
  <c r="Y1520" i="7"/>
  <c r="Y1519" i="7"/>
  <c r="Y1518" i="7"/>
  <c r="Y1517" i="7"/>
  <c r="Y1516" i="7"/>
  <c r="Y1515" i="7"/>
  <c r="Y1514" i="7"/>
  <c r="Y1513" i="7"/>
  <c r="Y1512" i="7"/>
  <c r="Y1511" i="7"/>
  <c r="Y1510" i="7"/>
  <c r="Y1509" i="7"/>
  <c r="Y1508" i="7"/>
  <c r="Y1507" i="7"/>
  <c r="Y1506" i="7"/>
  <c r="Y1505" i="7"/>
  <c r="Y1504" i="7"/>
  <c r="Y1503" i="7"/>
  <c r="Y1502" i="7"/>
  <c r="Y1501" i="7"/>
  <c r="Y1500" i="7"/>
  <c r="Y1499" i="7"/>
  <c r="Y1498" i="7"/>
  <c r="Y1497" i="7"/>
  <c r="Y1496" i="7"/>
  <c r="Y1495" i="7"/>
  <c r="Y1494" i="7"/>
  <c r="Y1493" i="7"/>
  <c r="Y1492" i="7"/>
  <c r="Y1491" i="7"/>
  <c r="Y1490" i="7"/>
  <c r="Y1489" i="7"/>
  <c r="Y1488" i="7"/>
  <c r="Y1487" i="7"/>
  <c r="Y1486" i="7"/>
  <c r="Y1485" i="7"/>
  <c r="Y1484" i="7"/>
  <c r="Y1483" i="7"/>
  <c r="Y1482" i="7"/>
  <c r="Y1481" i="7"/>
  <c r="Y1480" i="7"/>
  <c r="Y1479" i="7"/>
  <c r="Y1478" i="7"/>
  <c r="Y1477" i="7"/>
  <c r="Y1476" i="7"/>
  <c r="Y1475" i="7"/>
  <c r="Y1474" i="7"/>
  <c r="Y1473" i="7"/>
  <c r="Y1472" i="7"/>
  <c r="Y1471" i="7"/>
  <c r="Y1470" i="7"/>
  <c r="Y1469" i="7"/>
  <c r="Y1468" i="7"/>
  <c r="Y1467" i="7"/>
  <c r="Y1466" i="7"/>
  <c r="Y1465" i="7"/>
  <c r="Y1464" i="7"/>
  <c r="Y1463" i="7"/>
  <c r="Y1462" i="7"/>
  <c r="Y1461" i="7"/>
  <c r="Y1460" i="7"/>
  <c r="Y1459" i="7"/>
  <c r="Y1458" i="7"/>
  <c r="Y1457" i="7"/>
  <c r="Y1456" i="7"/>
  <c r="Y1455" i="7"/>
  <c r="Y1454" i="7"/>
  <c r="Y1453" i="7"/>
  <c r="Y1452" i="7"/>
  <c r="Y1451" i="7"/>
  <c r="Y1450" i="7"/>
  <c r="Y1449" i="7"/>
  <c r="Y1448" i="7"/>
  <c r="Y1447" i="7"/>
  <c r="Y1446" i="7"/>
  <c r="Y1445" i="7"/>
  <c r="Y1444" i="7"/>
  <c r="Y1443" i="7"/>
  <c r="Y1442" i="7"/>
  <c r="Y1441" i="7"/>
  <c r="Y1440" i="7"/>
  <c r="Y1439" i="7"/>
  <c r="Y1438" i="7"/>
  <c r="Y1437" i="7"/>
  <c r="Y1436" i="7"/>
  <c r="Y1435" i="7"/>
  <c r="Y1434" i="7"/>
  <c r="Y1433" i="7"/>
  <c r="Y1432" i="7"/>
  <c r="Y1431" i="7"/>
  <c r="Y1430" i="7"/>
  <c r="Y1429" i="7"/>
  <c r="Y1428" i="7"/>
  <c r="Y1427" i="7"/>
  <c r="Y1426" i="7"/>
  <c r="Y1425" i="7"/>
  <c r="Y1424" i="7"/>
  <c r="Y1423" i="7"/>
  <c r="Y1422" i="7"/>
  <c r="Y1421" i="7"/>
  <c r="Y1420" i="7"/>
  <c r="Y1419" i="7"/>
  <c r="Y1418" i="7"/>
  <c r="Y1417" i="7"/>
  <c r="Y1416" i="7"/>
  <c r="Y1415" i="7"/>
  <c r="Y1414" i="7"/>
  <c r="Y1413" i="7"/>
  <c r="Y1412" i="7"/>
  <c r="Y1411" i="7"/>
  <c r="Y1410" i="7"/>
  <c r="Y1409" i="7"/>
  <c r="Y1408" i="7"/>
  <c r="Y1407" i="7"/>
  <c r="Y1406" i="7"/>
  <c r="Y1405" i="7"/>
  <c r="Y1404" i="7"/>
  <c r="Y1403" i="7"/>
  <c r="Y1402" i="7"/>
  <c r="Y1401" i="7"/>
  <c r="Y1400" i="7"/>
  <c r="Y1399" i="7"/>
  <c r="Y1398" i="7"/>
  <c r="Y1397" i="7"/>
  <c r="Y1396" i="7"/>
  <c r="Y1395" i="7"/>
  <c r="Y1394" i="7"/>
  <c r="Y1393" i="7"/>
  <c r="Y1392" i="7"/>
  <c r="Y1391" i="7"/>
  <c r="Y1390" i="7"/>
  <c r="Y1389" i="7"/>
  <c r="Y1388" i="7"/>
  <c r="Y1387" i="7"/>
  <c r="Y1386" i="7"/>
  <c r="Y1385" i="7"/>
  <c r="Y1384" i="7"/>
  <c r="Y1383" i="7"/>
  <c r="Y1382" i="7"/>
  <c r="Y1381" i="7"/>
  <c r="Y1380" i="7"/>
  <c r="Y1379" i="7"/>
  <c r="Y1378" i="7"/>
  <c r="Y1377" i="7"/>
  <c r="Y1376" i="7"/>
  <c r="Y1375" i="7"/>
  <c r="Y1374" i="7"/>
  <c r="Y1373" i="7"/>
  <c r="Y1372" i="7"/>
  <c r="Y1371" i="7"/>
  <c r="Y1370" i="7"/>
  <c r="Y1369" i="7"/>
  <c r="Y1368" i="7"/>
  <c r="Y1367" i="7"/>
  <c r="Y1366" i="7"/>
  <c r="Y1365" i="7"/>
  <c r="Y1364" i="7"/>
  <c r="Y1363" i="7"/>
  <c r="Y1362" i="7"/>
  <c r="Y1361" i="7"/>
  <c r="Y1360" i="7"/>
  <c r="Y1359" i="7"/>
  <c r="Y1358" i="7"/>
  <c r="Y1357" i="7"/>
  <c r="Y1356" i="7"/>
  <c r="Y1355" i="7"/>
  <c r="Y1354" i="7"/>
  <c r="Y1353" i="7"/>
  <c r="Y1352" i="7"/>
  <c r="Y1351" i="7"/>
  <c r="Y1350" i="7"/>
  <c r="Y1349" i="7"/>
  <c r="Y1348" i="7"/>
  <c r="Y1347" i="7"/>
  <c r="Y1346" i="7"/>
  <c r="Y1345" i="7"/>
  <c r="Y1344" i="7"/>
  <c r="Y1343" i="7"/>
  <c r="Y1342" i="7"/>
  <c r="Y1341" i="7"/>
  <c r="Y1340" i="7"/>
  <c r="Y1339" i="7"/>
  <c r="Y1338" i="7"/>
  <c r="Y1337" i="7"/>
  <c r="Y1336" i="7"/>
  <c r="Y1335" i="7"/>
  <c r="Y1334" i="7"/>
  <c r="Y1333" i="7"/>
  <c r="Y1332" i="7"/>
  <c r="Y1331" i="7"/>
  <c r="Y1330" i="7"/>
  <c r="Y1329" i="7"/>
  <c r="Y1328" i="7"/>
  <c r="Y1327" i="7"/>
  <c r="Y1326" i="7"/>
  <c r="Y1325" i="7"/>
  <c r="Y1324" i="7"/>
  <c r="Y1323" i="7"/>
  <c r="Y1322" i="7"/>
  <c r="Y1321" i="7"/>
  <c r="Y1320" i="7"/>
  <c r="Y1319" i="7"/>
  <c r="Y1318" i="7"/>
  <c r="Y1317" i="7"/>
  <c r="Y1316" i="7"/>
  <c r="Y1315" i="7"/>
  <c r="Y1314" i="7"/>
  <c r="Y1313" i="7"/>
  <c r="Y1312" i="7"/>
  <c r="Y1311" i="7"/>
  <c r="Y1310" i="7"/>
  <c r="Y1309" i="7"/>
  <c r="Y1308" i="7"/>
  <c r="Y1307" i="7"/>
  <c r="Y1306" i="7"/>
  <c r="Y1305" i="7"/>
  <c r="Y1304" i="7"/>
  <c r="Y1303" i="7"/>
  <c r="Y1302" i="7"/>
  <c r="Y1301" i="7"/>
  <c r="Y1300" i="7"/>
  <c r="Y1299" i="7"/>
  <c r="Y1298" i="7"/>
  <c r="Y1297" i="7"/>
  <c r="Y1296" i="7"/>
  <c r="Y1295" i="7"/>
  <c r="Y1294" i="7"/>
  <c r="Y1293" i="7"/>
  <c r="Y1292" i="7"/>
  <c r="Y1291" i="7"/>
  <c r="Y1290" i="7"/>
  <c r="Y1289" i="7"/>
  <c r="Y1288" i="7"/>
  <c r="Y1287" i="7"/>
  <c r="Y1286" i="7"/>
  <c r="Y1285" i="7"/>
  <c r="Y1284" i="7"/>
  <c r="Y1283" i="7"/>
  <c r="Y1282" i="7"/>
  <c r="Y1281" i="7"/>
  <c r="Y1280" i="7"/>
  <c r="Y1279" i="7"/>
  <c r="Y1278" i="7"/>
  <c r="Y1277" i="7"/>
  <c r="Y1276" i="7"/>
  <c r="Y1275" i="7"/>
  <c r="Y1274" i="7"/>
  <c r="Y1273" i="7"/>
  <c r="Y1272" i="7"/>
  <c r="Y1271" i="7"/>
  <c r="Y1270" i="7"/>
  <c r="Y1269" i="7"/>
  <c r="Y1268" i="7"/>
  <c r="Y1267" i="7"/>
  <c r="Y1266" i="7"/>
  <c r="Y1265" i="7"/>
  <c r="Y1264" i="7"/>
  <c r="Y1263" i="7"/>
  <c r="Y1262" i="7"/>
  <c r="Y1261" i="7"/>
  <c r="Y1260" i="7"/>
  <c r="Y1259" i="7"/>
  <c r="Y1258" i="7"/>
  <c r="Y1257" i="7"/>
  <c r="Y1256" i="7"/>
  <c r="Y1255" i="7"/>
  <c r="Y1254" i="7"/>
  <c r="Y1253" i="7"/>
  <c r="Y1252" i="7"/>
  <c r="Y1251" i="7"/>
  <c r="Y1250" i="7"/>
  <c r="Y1249" i="7"/>
  <c r="Y1248" i="7"/>
  <c r="Y1247" i="7"/>
  <c r="Y1246" i="7"/>
  <c r="Y1245" i="7"/>
  <c r="Y1244" i="7"/>
  <c r="Y1243" i="7"/>
  <c r="Y1242" i="7"/>
  <c r="Y1241" i="7"/>
  <c r="Y1240" i="7"/>
  <c r="Y1239" i="7"/>
  <c r="Y1238" i="7"/>
  <c r="Y1237" i="7"/>
  <c r="Y1236" i="7"/>
  <c r="Y1235" i="7"/>
  <c r="Y1234" i="7"/>
  <c r="Y1233" i="7"/>
  <c r="Y1232" i="7"/>
  <c r="Y1231" i="7"/>
  <c r="Y1230" i="7"/>
  <c r="Y1229" i="7"/>
  <c r="Y1228" i="7"/>
  <c r="Y1227" i="7"/>
  <c r="Y1226" i="7"/>
  <c r="Y1225" i="7"/>
  <c r="Y1224" i="7"/>
  <c r="Y1223" i="7"/>
  <c r="Y1222" i="7"/>
  <c r="Y1221" i="7"/>
  <c r="Y1220" i="7"/>
  <c r="Y1219" i="7"/>
  <c r="Y1218" i="7"/>
  <c r="Y1217" i="7"/>
  <c r="Y1216" i="7"/>
  <c r="Y1215" i="7"/>
  <c r="Y1214" i="7"/>
  <c r="Y1213" i="7"/>
  <c r="Y1212" i="7"/>
  <c r="Y1211" i="7"/>
  <c r="Y1210" i="7"/>
  <c r="Y1209" i="7"/>
  <c r="Y1208" i="7"/>
  <c r="Y1207" i="7"/>
  <c r="Y1206" i="7"/>
  <c r="Y1205" i="7"/>
  <c r="Y1204" i="7"/>
  <c r="Y1203" i="7"/>
  <c r="Y1202" i="7"/>
  <c r="Y1201" i="7"/>
  <c r="Y1200" i="7"/>
  <c r="Y1199" i="7"/>
  <c r="Y1198" i="7"/>
  <c r="Y1197" i="7"/>
  <c r="Y1196" i="7"/>
  <c r="Y1195" i="7"/>
  <c r="Y1194" i="7"/>
  <c r="Y1193" i="7"/>
  <c r="Y1192" i="7"/>
  <c r="Y1191" i="7"/>
  <c r="Y1190" i="7"/>
  <c r="Y1189" i="7"/>
  <c r="Y1188" i="7"/>
  <c r="Y1187" i="7"/>
  <c r="Y1186" i="7"/>
  <c r="Y1185" i="7"/>
  <c r="Y1184" i="7"/>
  <c r="Y1183" i="7"/>
  <c r="Y1182" i="7"/>
  <c r="Y1181" i="7"/>
  <c r="Y1180" i="7"/>
  <c r="Y1179" i="7"/>
  <c r="Y1178" i="7"/>
  <c r="Y1177" i="7"/>
  <c r="Y1176" i="7"/>
  <c r="Y1175" i="7"/>
  <c r="Y1174" i="7"/>
  <c r="Y1173" i="7"/>
  <c r="Y1172" i="7"/>
  <c r="Y1171" i="7"/>
  <c r="Y1170" i="7"/>
  <c r="Y1169" i="7"/>
  <c r="Y1168" i="7"/>
  <c r="Y1167" i="7"/>
  <c r="Y1166" i="7"/>
  <c r="Y1165" i="7"/>
  <c r="Y1164" i="7"/>
  <c r="Y1163" i="7"/>
  <c r="Y1162" i="7"/>
  <c r="Y1161" i="7"/>
  <c r="Y1160" i="7"/>
  <c r="Y1159" i="7"/>
  <c r="Y1158" i="7"/>
  <c r="Y1157" i="7"/>
  <c r="Y1156" i="7"/>
  <c r="Y1155" i="7"/>
  <c r="Y1154" i="7"/>
  <c r="Y1153" i="7"/>
  <c r="Y1152" i="7"/>
  <c r="Y1151" i="7"/>
  <c r="Y1150" i="7"/>
  <c r="Y1149" i="7"/>
  <c r="Y1148"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c r="Y1116" i="7"/>
  <c r="Y1115" i="7"/>
  <c r="Y1114" i="7"/>
  <c r="Y1113" i="7"/>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7" i="7"/>
  <c r="Y1066" i="7"/>
  <c r="Y1065" i="7"/>
  <c r="Y1064" i="7"/>
  <c r="Y1063" i="7"/>
  <c r="Y1062" i="7"/>
  <c r="Y1061" i="7"/>
  <c r="Y1060" i="7"/>
  <c r="Y1059" i="7"/>
  <c r="Y1058" i="7"/>
  <c r="Y1057" i="7"/>
  <c r="Y1056" i="7"/>
  <c r="Y1055" i="7"/>
  <c r="Y1054" i="7"/>
  <c r="Y1053" i="7"/>
  <c r="Y1052" i="7"/>
  <c r="Y1051" i="7"/>
  <c r="Y1050" i="7"/>
  <c r="Y1049" i="7"/>
  <c r="Y1048" i="7"/>
  <c r="Y1047" i="7"/>
  <c r="Y1046" i="7"/>
  <c r="Y1045" i="7"/>
  <c r="Y1044" i="7"/>
  <c r="Y1043" i="7"/>
  <c r="Y1042" i="7"/>
  <c r="Y1041" i="7"/>
  <c r="Y1040" i="7"/>
  <c r="Y1039" i="7"/>
  <c r="Y1038" i="7"/>
  <c r="Y1037" i="7"/>
  <c r="Y1036" i="7"/>
  <c r="Y1035" i="7"/>
  <c r="Y1034" i="7"/>
  <c r="Y1033" i="7"/>
  <c r="Y1032" i="7"/>
  <c r="Y1031" i="7"/>
  <c r="Y1030" i="7"/>
  <c r="Y1029" i="7"/>
  <c r="Y1028" i="7"/>
  <c r="Y1027" i="7"/>
  <c r="Y1026" i="7"/>
  <c r="Y1025" i="7"/>
  <c r="Y1024" i="7"/>
  <c r="Y1023" i="7"/>
  <c r="Y1022" i="7"/>
  <c r="Y1021" i="7"/>
  <c r="Y1020" i="7"/>
  <c r="Y1019" i="7"/>
  <c r="Y1018" i="7"/>
  <c r="Y1017" i="7"/>
  <c r="Y1016" i="7"/>
  <c r="Y1015" i="7"/>
  <c r="Y1014" i="7"/>
  <c r="Y1013" i="7"/>
  <c r="Y1012" i="7"/>
  <c r="Y1011" i="7"/>
  <c r="Y1010" i="7"/>
  <c r="Y1009" i="7"/>
  <c r="Y1008" i="7"/>
  <c r="Y1007" i="7"/>
  <c r="Y1006" i="7"/>
  <c r="Y1005" i="7"/>
  <c r="Y1004" i="7"/>
  <c r="Y1003" i="7"/>
  <c r="Y1002" i="7"/>
  <c r="Y1001" i="7"/>
  <c r="Y1000" i="7"/>
  <c r="Y999" i="7"/>
  <c r="Y998" i="7"/>
  <c r="Y997" i="7"/>
  <c r="Y996" i="7"/>
  <c r="Y995" i="7"/>
  <c r="Y994" i="7"/>
  <c r="Y993" i="7"/>
  <c r="Y992" i="7"/>
  <c r="Y991" i="7"/>
  <c r="Y990" i="7"/>
  <c r="Y989" i="7"/>
  <c r="Y988" i="7"/>
  <c r="Y987" i="7"/>
  <c r="Y986" i="7"/>
  <c r="Y985" i="7"/>
  <c r="Y984" i="7"/>
  <c r="Y983" i="7"/>
  <c r="Y982" i="7"/>
  <c r="Y981" i="7"/>
  <c r="Y980" i="7"/>
  <c r="Y979" i="7"/>
  <c r="Y978" i="7"/>
  <c r="Y977" i="7"/>
  <c r="Y976" i="7"/>
  <c r="Y975" i="7"/>
  <c r="Y974" i="7"/>
  <c r="Y973" i="7"/>
  <c r="Y972" i="7"/>
  <c r="Y971" i="7"/>
  <c r="Y970" i="7"/>
  <c r="Y969" i="7"/>
  <c r="Y968" i="7"/>
  <c r="Y967" i="7"/>
  <c r="Y966" i="7"/>
  <c r="Y965" i="7"/>
  <c r="Y964" i="7"/>
  <c r="Y963" i="7"/>
  <c r="Y962" i="7"/>
  <c r="Y961" i="7"/>
  <c r="Y960" i="7"/>
  <c r="Y959" i="7"/>
  <c r="Y958" i="7"/>
  <c r="Y957" i="7"/>
  <c r="Y956" i="7"/>
  <c r="Y955" i="7"/>
  <c r="Y954" i="7"/>
  <c r="Y953" i="7"/>
  <c r="Y952" i="7"/>
  <c r="Y951" i="7"/>
  <c r="Y950" i="7"/>
  <c r="Y949" i="7"/>
  <c r="Y948" i="7"/>
  <c r="Y947" i="7"/>
  <c r="Y946" i="7"/>
  <c r="Y945" i="7"/>
  <c r="Y944" i="7"/>
  <c r="Y943" i="7"/>
  <c r="Y942" i="7"/>
  <c r="Y941" i="7"/>
  <c r="Y940" i="7"/>
  <c r="Y939" i="7"/>
  <c r="Y938" i="7"/>
  <c r="Y937" i="7"/>
  <c r="Y936" i="7"/>
  <c r="Y935" i="7"/>
  <c r="Y934" i="7"/>
  <c r="Y933" i="7"/>
  <c r="Y932" i="7"/>
  <c r="Y931" i="7"/>
  <c r="Y930" i="7"/>
  <c r="Y929" i="7"/>
  <c r="Y928" i="7"/>
  <c r="Y927" i="7"/>
  <c r="Y926" i="7"/>
  <c r="Y925" i="7"/>
  <c r="Y924" i="7"/>
  <c r="Y923" i="7"/>
  <c r="Y922" i="7"/>
  <c r="Y921" i="7"/>
  <c r="Y920" i="7"/>
  <c r="Y919" i="7"/>
  <c r="Y918" i="7"/>
  <c r="Y917" i="7"/>
  <c r="Y916" i="7"/>
  <c r="Y915" i="7"/>
  <c r="Y914" i="7"/>
  <c r="Y913" i="7"/>
  <c r="Y912" i="7"/>
  <c r="Y911" i="7"/>
  <c r="Y910" i="7"/>
  <c r="Y909" i="7"/>
  <c r="Y908" i="7"/>
  <c r="Y907" i="7"/>
  <c r="Y906" i="7"/>
  <c r="Y905" i="7"/>
  <c r="Y904" i="7"/>
  <c r="Y903" i="7"/>
  <c r="Y902" i="7"/>
  <c r="Y901" i="7"/>
  <c r="Y900" i="7"/>
  <c r="Y899" i="7"/>
  <c r="Y898" i="7"/>
  <c r="Y897" i="7"/>
  <c r="Y896" i="7"/>
  <c r="Y895" i="7"/>
  <c r="Y894" i="7"/>
  <c r="Y893" i="7"/>
  <c r="Y892" i="7"/>
  <c r="Y891" i="7"/>
  <c r="Y890" i="7"/>
  <c r="Y889" i="7"/>
  <c r="Y888" i="7"/>
  <c r="Y887" i="7"/>
  <c r="Y886" i="7"/>
  <c r="Y885" i="7"/>
  <c r="Y884" i="7"/>
  <c r="Y883" i="7"/>
  <c r="Y882" i="7"/>
  <c r="Y881" i="7"/>
  <c r="Y880" i="7"/>
  <c r="Y879" i="7"/>
  <c r="Y878" i="7"/>
  <c r="Y877" i="7"/>
  <c r="Y876" i="7"/>
  <c r="Y875" i="7"/>
  <c r="Y874" i="7"/>
  <c r="Y873" i="7"/>
  <c r="Y872" i="7"/>
  <c r="Y871" i="7"/>
  <c r="Y870" i="7"/>
  <c r="Y869" i="7"/>
  <c r="Y868" i="7"/>
  <c r="Y867" i="7"/>
  <c r="Y866" i="7"/>
  <c r="Y865" i="7"/>
  <c r="Y864" i="7"/>
  <c r="Y863" i="7"/>
  <c r="Y862" i="7"/>
  <c r="Y861" i="7"/>
  <c r="Y860" i="7"/>
  <c r="Y859" i="7"/>
  <c r="Y858" i="7"/>
  <c r="Y857" i="7"/>
  <c r="Y856" i="7"/>
  <c r="Y855" i="7"/>
  <c r="Y854" i="7"/>
  <c r="Y853" i="7"/>
  <c r="Y852" i="7"/>
  <c r="Y851" i="7"/>
  <c r="Y850" i="7"/>
  <c r="Y849" i="7"/>
  <c r="Y848" i="7"/>
  <c r="Y847" i="7"/>
  <c r="Y846" i="7"/>
  <c r="Y845" i="7"/>
  <c r="Y844" i="7"/>
  <c r="Y843" i="7"/>
  <c r="Y842" i="7"/>
  <c r="Y841" i="7"/>
  <c r="Y840" i="7"/>
  <c r="Y839" i="7"/>
  <c r="Y838" i="7"/>
  <c r="Y837" i="7"/>
  <c r="Y836" i="7"/>
  <c r="Y835" i="7"/>
  <c r="Y834" i="7"/>
  <c r="Y833" i="7"/>
  <c r="Y832" i="7"/>
  <c r="Y831" i="7"/>
  <c r="Y830" i="7"/>
  <c r="Y829" i="7"/>
  <c r="Y828" i="7"/>
  <c r="Y827" i="7"/>
  <c r="Y826" i="7"/>
  <c r="Y825" i="7"/>
  <c r="Y824" i="7"/>
  <c r="Y823" i="7"/>
  <c r="Y822" i="7"/>
  <c r="Y821" i="7"/>
  <c r="Y820" i="7"/>
  <c r="Y819" i="7"/>
  <c r="Y818" i="7"/>
  <c r="Y817" i="7"/>
  <c r="Y816" i="7"/>
  <c r="Y815" i="7"/>
  <c r="Y814" i="7"/>
  <c r="Y813" i="7"/>
  <c r="Y812" i="7"/>
  <c r="Y811" i="7"/>
  <c r="Y810" i="7"/>
  <c r="Y809" i="7"/>
  <c r="Y808" i="7"/>
  <c r="Y807" i="7"/>
  <c r="Y806" i="7"/>
  <c r="Y805" i="7"/>
  <c r="Y804" i="7"/>
  <c r="Y803" i="7"/>
  <c r="Y802" i="7"/>
  <c r="Y801" i="7"/>
  <c r="Y800" i="7"/>
  <c r="Y799" i="7"/>
  <c r="Y798" i="7"/>
  <c r="Y797" i="7"/>
  <c r="Y796" i="7"/>
  <c r="Y795" i="7"/>
  <c r="Y794" i="7"/>
  <c r="Y793" i="7"/>
  <c r="Y792" i="7"/>
  <c r="Y791" i="7"/>
  <c r="Y790" i="7"/>
  <c r="Y789" i="7"/>
  <c r="Y788" i="7"/>
  <c r="Y787" i="7"/>
  <c r="Y786" i="7"/>
  <c r="Y785" i="7"/>
  <c r="Y784" i="7"/>
  <c r="Y783" i="7"/>
  <c r="Y782" i="7"/>
  <c r="Y781" i="7"/>
  <c r="Y780" i="7"/>
  <c r="Y779" i="7"/>
  <c r="Y778" i="7"/>
  <c r="Y777" i="7"/>
  <c r="Y776" i="7"/>
  <c r="Y775" i="7"/>
  <c r="Y774" i="7"/>
  <c r="Y773" i="7"/>
  <c r="Y772" i="7"/>
  <c r="Y771" i="7"/>
  <c r="Y770" i="7"/>
  <c r="Y769" i="7"/>
  <c r="Y768" i="7"/>
  <c r="Y767" i="7"/>
  <c r="Y766" i="7"/>
  <c r="Y765" i="7"/>
  <c r="Y764" i="7"/>
  <c r="Y763" i="7"/>
  <c r="Y762" i="7"/>
  <c r="Y761" i="7"/>
  <c r="Y760" i="7"/>
  <c r="Y759" i="7"/>
  <c r="Y758" i="7"/>
  <c r="Y757" i="7"/>
  <c r="Y756" i="7"/>
  <c r="Y755" i="7"/>
  <c r="Y754" i="7"/>
  <c r="Y753" i="7"/>
  <c r="Y752" i="7"/>
  <c r="Y751" i="7"/>
  <c r="Y750" i="7"/>
  <c r="Y749" i="7"/>
  <c r="Y748" i="7"/>
  <c r="Y747" i="7"/>
  <c r="Y746" i="7"/>
  <c r="Y745" i="7"/>
  <c r="Y744" i="7"/>
  <c r="Y743" i="7"/>
  <c r="Y742" i="7"/>
  <c r="Y741" i="7"/>
  <c r="Y740" i="7"/>
  <c r="Y739" i="7"/>
  <c r="Y738" i="7"/>
  <c r="Y737" i="7"/>
  <c r="Y736" i="7"/>
  <c r="Y735" i="7"/>
  <c r="Y734" i="7"/>
  <c r="Y733" i="7"/>
  <c r="Y732" i="7"/>
  <c r="Y731" i="7"/>
  <c r="Y730" i="7"/>
  <c r="Y729" i="7"/>
  <c r="Y728" i="7"/>
  <c r="Y727" i="7"/>
  <c r="Y726" i="7"/>
  <c r="Y725" i="7"/>
  <c r="Y724" i="7"/>
  <c r="Y723" i="7"/>
  <c r="Y722" i="7"/>
  <c r="Y721" i="7"/>
  <c r="Y720" i="7"/>
  <c r="Y719" i="7"/>
  <c r="Y718" i="7"/>
  <c r="Y717" i="7"/>
  <c r="Y716" i="7"/>
  <c r="Y715" i="7"/>
  <c r="Y714" i="7"/>
  <c r="Y713" i="7"/>
  <c r="Y712" i="7"/>
  <c r="Y711" i="7"/>
  <c r="Y710" i="7"/>
  <c r="Y709" i="7"/>
  <c r="Y708" i="7"/>
  <c r="Y707" i="7"/>
  <c r="Y706" i="7"/>
  <c r="Y705" i="7"/>
  <c r="Y704" i="7"/>
  <c r="Y703" i="7"/>
  <c r="Y702" i="7"/>
  <c r="Y701" i="7"/>
  <c r="Y700" i="7"/>
  <c r="Y699" i="7"/>
  <c r="Y698" i="7"/>
  <c r="Y697" i="7"/>
  <c r="Y696" i="7"/>
  <c r="Y695" i="7"/>
  <c r="Y694" i="7"/>
  <c r="Y693" i="7"/>
  <c r="Y692" i="7"/>
  <c r="Y691" i="7"/>
  <c r="Y690" i="7"/>
  <c r="Y689" i="7"/>
  <c r="Y688" i="7"/>
  <c r="Y687" i="7"/>
  <c r="Y686" i="7"/>
  <c r="Y685" i="7"/>
  <c r="Y684" i="7"/>
  <c r="Y683" i="7"/>
  <c r="Y682" i="7"/>
  <c r="Y681" i="7"/>
  <c r="Y680" i="7"/>
  <c r="Y679" i="7"/>
  <c r="Y678" i="7"/>
  <c r="Y677" i="7"/>
  <c r="Y676" i="7"/>
  <c r="Y675" i="7"/>
  <c r="Y674" i="7"/>
  <c r="Y673" i="7"/>
  <c r="Y672" i="7"/>
  <c r="Y671" i="7"/>
  <c r="Y670" i="7"/>
  <c r="Y669" i="7"/>
  <c r="Y668" i="7"/>
  <c r="Y667" i="7"/>
  <c r="Y666" i="7"/>
  <c r="Y665" i="7"/>
  <c r="Y664" i="7"/>
  <c r="Y663" i="7"/>
  <c r="Y662" i="7"/>
  <c r="Y661" i="7"/>
  <c r="Y660" i="7"/>
  <c r="Y659" i="7"/>
  <c r="Y658" i="7"/>
  <c r="Y657" i="7"/>
  <c r="Y656" i="7"/>
  <c r="Y655" i="7"/>
  <c r="Y654" i="7"/>
  <c r="Y653" i="7"/>
  <c r="Y652" i="7"/>
  <c r="Y651" i="7"/>
  <c r="Y650" i="7"/>
  <c r="Y649" i="7"/>
  <c r="Y648" i="7"/>
  <c r="Y647" i="7"/>
  <c r="Y646" i="7"/>
  <c r="Y645" i="7"/>
  <c r="Y644" i="7"/>
  <c r="Y643" i="7"/>
  <c r="Y642" i="7"/>
  <c r="Y641" i="7"/>
  <c r="Y640" i="7"/>
  <c r="Y639" i="7"/>
  <c r="Y638" i="7"/>
  <c r="Y637" i="7"/>
  <c r="Y636" i="7"/>
  <c r="Y635" i="7"/>
  <c r="Y634" i="7"/>
  <c r="Y633" i="7"/>
  <c r="Y632" i="7"/>
  <c r="Y631" i="7"/>
  <c r="Y630" i="7"/>
  <c r="Y629" i="7"/>
  <c r="Y628" i="7"/>
  <c r="Y627" i="7"/>
  <c r="Y626" i="7"/>
  <c r="Y625" i="7"/>
  <c r="Y624" i="7"/>
  <c r="Y623" i="7"/>
  <c r="Y622" i="7"/>
  <c r="Y621" i="7"/>
  <c r="Y620" i="7"/>
  <c r="Y619" i="7"/>
  <c r="Y618" i="7"/>
  <c r="Y617" i="7"/>
  <c r="Y616" i="7"/>
  <c r="Y615" i="7"/>
  <c r="Y614" i="7"/>
  <c r="Y613" i="7"/>
  <c r="Y612" i="7"/>
  <c r="Y611" i="7"/>
  <c r="Y610" i="7"/>
  <c r="Y609" i="7"/>
  <c r="Y608" i="7"/>
  <c r="Y607" i="7"/>
  <c r="Y606" i="7"/>
  <c r="Y605" i="7"/>
  <c r="Y604" i="7"/>
  <c r="Y603" i="7"/>
  <c r="Y602" i="7"/>
  <c r="Y601" i="7"/>
  <c r="Y600" i="7"/>
  <c r="Y599" i="7"/>
  <c r="Y598" i="7"/>
  <c r="Y597" i="7"/>
  <c r="Y596" i="7"/>
  <c r="Y595" i="7"/>
  <c r="Y594" i="7"/>
  <c r="Y593" i="7"/>
  <c r="Y592" i="7"/>
  <c r="Y591" i="7"/>
  <c r="Y590" i="7"/>
  <c r="Y589" i="7"/>
  <c r="Y588" i="7"/>
  <c r="Y587" i="7"/>
  <c r="Y586" i="7"/>
  <c r="Y585" i="7"/>
  <c r="Y584" i="7"/>
  <c r="Y583" i="7"/>
  <c r="Y582" i="7"/>
  <c r="Y581" i="7"/>
  <c r="Y580" i="7"/>
  <c r="Y579" i="7"/>
  <c r="Y578" i="7"/>
  <c r="Y577" i="7"/>
  <c r="Y576" i="7"/>
  <c r="Y575" i="7"/>
  <c r="Y574" i="7"/>
  <c r="Y573" i="7"/>
  <c r="Y572" i="7"/>
  <c r="Y571" i="7"/>
  <c r="Y570" i="7"/>
  <c r="Y569" i="7"/>
  <c r="Y568" i="7"/>
  <c r="Y567" i="7"/>
  <c r="Y566" i="7"/>
  <c r="Y565" i="7"/>
  <c r="Y564" i="7"/>
  <c r="Y563" i="7"/>
  <c r="Y562" i="7"/>
  <c r="Y561" i="7"/>
  <c r="Y560" i="7"/>
  <c r="Y559" i="7"/>
  <c r="Y558" i="7"/>
  <c r="Y557" i="7"/>
  <c r="Y556" i="7"/>
  <c r="Y555" i="7"/>
  <c r="Y554" i="7"/>
  <c r="Y553" i="7"/>
  <c r="Y552" i="7"/>
  <c r="Y551" i="7"/>
  <c r="Y550" i="7"/>
  <c r="Y549" i="7"/>
  <c r="Y548" i="7"/>
  <c r="Y547" i="7"/>
  <c r="Y546" i="7"/>
  <c r="Y545" i="7"/>
  <c r="Y544" i="7"/>
  <c r="Y543" i="7"/>
  <c r="Y542" i="7"/>
  <c r="Y541" i="7"/>
  <c r="Y540" i="7"/>
  <c r="Y539" i="7"/>
  <c r="Y538" i="7"/>
  <c r="Y537" i="7"/>
  <c r="Y536" i="7"/>
  <c r="Y535" i="7"/>
  <c r="Y534" i="7"/>
  <c r="Y533" i="7"/>
  <c r="Y532" i="7"/>
  <c r="Y531" i="7"/>
  <c r="Y530" i="7"/>
  <c r="Y529" i="7"/>
  <c r="Y528" i="7"/>
  <c r="Y527" i="7"/>
  <c r="Y526" i="7"/>
  <c r="Y525" i="7"/>
  <c r="Y524" i="7"/>
  <c r="Y523" i="7"/>
  <c r="Y522" i="7"/>
  <c r="Y521" i="7"/>
  <c r="Y520" i="7"/>
  <c r="Y519" i="7"/>
  <c r="Y518" i="7"/>
  <c r="Y517" i="7"/>
  <c r="Y516" i="7"/>
  <c r="Y515" i="7"/>
  <c r="Y514" i="7"/>
  <c r="Y513" i="7"/>
  <c r="Y512" i="7"/>
  <c r="Y511" i="7"/>
  <c r="Y510" i="7"/>
  <c r="Y509" i="7"/>
  <c r="Y508" i="7"/>
  <c r="Y507" i="7"/>
  <c r="Y506" i="7"/>
  <c r="Y505" i="7"/>
  <c r="Y504" i="7"/>
  <c r="Y503" i="7"/>
  <c r="Y502" i="7"/>
  <c r="Y501" i="7"/>
  <c r="Y500" i="7"/>
  <c r="Y499" i="7"/>
  <c r="Y498" i="7"/>
  <c r="Y497" i="7"/>
  <c r="Y496" i="7"/>
  <c r="Y495" i="7"/>
  <c r="Y494" i="7"/>
  <c r="Y493" i="7"/>
  <c r="Y492" i="7"/>
  <c r="Y491" i="7"/>
  <c r="Y490" i="7"/>
  <c r="Y489" i="7"/>
  <c r="Y488" i="7"/>
  <c r="Y487" i="7"/>
  <c r="Y486" i="7"/>
  <c r="Y485" i="7"/>
  <c r="Y484" i="7"/>
  <c r="Y483" i="7"/>
  <c r="Y482" i="7"/>
  <c r="Y481" i="7"/>
  <c r="Y480" i="7"/>
  <c r="Y479" i="7"/>
  <c r="Y478" i="7"/>
  <c r="Y477" i="7"/>
  <c r="Y476" i="7"/>
  <c r="Y475" i="7"/>
  <c r="Y474" i="7"/>
  <c r="Y473" i="7"/>
  <c r="Y472" i="7"/>
  <c r="Y471" i="7"/>
  <c r="Y470" i="7"/>
  <c r="Y469" i="7"/>
  <c r="Y468" i="7"/>
  <c r="Y467" i="7"/>
  <c r="Y466" i="7"/>
  <c r="Y465" i="7"/>
  <c r="Y464" i="7"/>
  <c r="Y463" i="7"/>
  <c r="Y462" i="7"/>
  <c r="Y461" i="7"/>
  <c r="Y460" i="7"/>
  <c r="Y459" i="7"/>
  <c r="Y458" i="7"/>
  <c r="Y457" i="7"/>
  <c r="Y456" i="7"/>
  <c r="Y455" i="7"/>
  <c r="Y454" i="7"/>
  <c r="Y453" i="7"/>
  <c r="Y452" i="7"/>
  <c r="Y451" i="7"/>
  <c r="Y450" i="7"/>
  <c r="Y449" i="7"/>
  <c r="Y448" i="7"/>
  <c r="Y447" i="7"/>
  <c r="Y446" i="7"/>
  <c r="Y445" i="7"/>
  <c r="Y444" i="7"/>
  <c r="Y443" i="7"/>
  <c r="Y442" i="7"/>
  <c r="Y441" i="7"/>
  <c r="Y440" i="7"/>
  <c r="Y439" i="7"/>
  <c r="Y438" i="7"/>
  <c r="Y437" i="7"/>
  <c r="Y436" i="7"/>
  <c r="Y435" i="7"/>
  <c r="Y434" i="7"/>
  <c r="Y433" i="7"/>
  <c r="Y432" i="7"/>
  <c r="Y431" i="7"/>
  <c r="Y430" i="7"/>
  <c r="Y429" i="7"/>
  <c r="Y428" i="7"/>
  <c r="Y427" i="7"/>
  <c r="Y426" i="7"/>
  <c r="Y425" i="7"/>
  <c r="Y424" i="7"/>
  <c r="Y423" i="7"/>
  <c r="Y422" i="7"/>
  <c r="Y421" i="7"/>
  <c r="Y420" i="7"/>
  <c r="Y419" i="7"/>
  <c r="Y418" i="7"/>
  <c r="Y417" i="7"/>
  <c r="Y416" i="7"/>
  <c r="Y415" i="7"/>
  <c r="Y414" i="7"/>
  <c r="Y413" i="7"/>
  <c r="Y412" i="7"/>
  <c r="Y411" i="7"/>
  <c r="Y410" i="7"/>
  <c r="Y409" i="7"/>
  <c r="Y408" i="7"/>
  <c r="Y407" i="7"/>
  <c r="Y406" i="7"/>
  <c r="Y405" i="7"/>
  <c r="Y404" i="7"/>
  <c r="Y403" i="7"/>
  <c r="Y402" i="7"/>
  <c r="Y401" i="7"/>
  <c r="Y400" i="7"/>
  <c r="Y399" i="7"/>
  <c r="Y398" i="7"/>
  <c r="Y397" i="7"/>
  <c r="Y396" i="7"/>
  <c r="Y395" i="7"/>
  <c r="Y394" i="7"/>
  <c r="Y393" i="7"/>
  <c r="Y392" i="7"/>
  <c r="Y391" i="7"/>
  <c r="Y390" i="7"/>
  <c r="Y389" i="7"/>
  <c r="Y388" i="7"/>
  <c r="Y387" i="7"/>
  <c r="Y386" i="7"/>
  <c r="Y385" i="7"/>
  <c r="Y384" i="7"/>
  <c r="Y383" i="7"/>
  <c r="Y382" i="7"/>
  <c r="Y381" i="7"/>
  <c r="Y380" i="7"/>
  <c r="Y379" i="7"/>
  <c r="Y378" i="7"/>
  <c r="Y377" i="7"/>
  <c r="Y376" i="7"/>
  <c r="Y375" i="7"/>
  <c r="Y374" i="7"/>
  <c r="Y373" i="7"/>
  <c r="Y372" i="7"/>
  <c r="Y371" i="7"/>
  <c r="Y370" i="7"/>
  <c r="Y369" i="7"/>
  <c r="Y368" i="7"/>
  <c r="Y367" i="7"/>
  <c r="Y366" i="7"/>
  <c r="Y365" i="7"/>
  <c r="Y364" i="7"/>
  <c r="Y363" i="7"/>
  <c r="Y362" i="7"/>
  <c r="Y361" i="7"/>
  <c r="Y360" i="7"/>
  <c r="Y359" i="7"/>
  <c r="Y358" i="7"/>
  <c r="Y357" i="7"/>
  <c r="Y356" i="7"/>
  <c r="Y355" i="7"/>
  <c r="Y354" i="7"/>
  <c r="Y353" i="7"/>
  <c r="Y352" i="7"/>
  <c r="Y351" i="7"/>
  <c r="Y350" i="7"/>
  <c r="Y349" i="7"/>
  <c r="Y348" i="7"/>
  <c r="Y347" i="7"/>
  <c r="Y346" i="7"/>
  <c r="Y345" i="7"/>
  <c r="Y344" i="7"/>
  <c r="Y343" i="7"/>
  <c r="Y342" i="7"/>
  <c r="Y341" i="7"/>
  <c r="Y340" i="7"/>
  <c r="Y339" i="7"/>
  <c r="Y338" i="7"/>
  <c r="Y337" i="7"/>
  <c r="Y336" i="7"/>
  <c r="Y335" i="7"/>
  <c r="Y334" i="7"/>
  <c r="Y333" i="7"/>
  <c r="Y332" i="7"/>
  <c r="Y331" i="7"/>
  <c r="Y330" i="7"/>
  <c r="Y329" i="7"/>
  <c r="Y328" i="7"/>
  <c r="Y327" i="7"/>
  <c r="Y326" i="7"/>
  <c r="Y325" i="7"/>
  <c r="Y324" i="7"/>
  <c r="Y323" i="7"/>
  <c r="Y322" i="7"/>
  <c r="Y321" i="7"/>
  <c r="Y320" i="7"/>
  <c r="Y319" i="7"/>
  <c r="Y318" i="7"/>
  <c r="Y317" i="7"/>
  <c r="Y316" i="7"/>
  <c r="Y315" i="7"/>
  <c r="Y314" i="7"/>
  <c r="Y313" i="7"/>
  <c r="Y312" i="7"/>
  <c r="Y311" i="7"/>
  <c r="Y310" i="7"/>
  <c r="Y309" i="7"/>
  <c r="Y308" i="7"/>
  <c r="Y307" i="7"/>
  <c r="Y306" i="7"/>
  <c r="Y305" i="7"/>
  <c r="Y304" i="7"/>
  <c r="Y303" i="7"/>
  <c r="Y302" i="7"/>
  <c r="Y301" i="7"/>
  <c r="Y300" i="7"/>
  <c r="Y299" i="7"/>
  <c r="Y298" i="7"/>
  <c r="Y297" i="7"/>
  <c r="Y296" i="7"/>
  <c r="Y295" i="7"/>
  <c r="Y294" i="7"/>
  <c r="Y293" i="7"/>
  <c r="Y292" i="7"/>
  <c r="Y291" i="7"/>
  <c r="Y290" i="7"/>
  <c r="Y289" i="7"/>
  <c r="Y288" i="7"/>
  <c r="Y287" i="7"/>
  <c r="Y286" i="7"/>
  <c r="Y285" i="7"/>
  <c r="Y284" i="7"/>
  <c r="Y283" i="7"/>
  <c r="Y282" i="7"/>
  <c r="Y281" i="7"/>
  <c r="Y280" i="7"/>
  <c r="Y279" i="7"/>
  <c r="Y278" i="7"/>
  <c r="Y277" i="7"/>
  <c r="Y276" i="7"/>
  <c r="Y275" i="7"/>
  <c r="Y274" i="7"/>
  <c r="Y273" i="7"/>
  <c r="Y272" i="7"/>
  <c r="Y271" i="7"/>
  <c r="Y270" i="7"/>
  <c r="Y269" i="7"/>
  <c r="Y268" i="7"/>
  <c r="Y267" i="7"/>
  <c r="Y266" i="7"/>
  <c r="Y265" i="7"/>
  <c r="Y264" i="7"/>
  <c r="Y263" i="7"/>
  <c r="Y262" i="7"/>
  <c r="Y261" i="7"/>
  <c r="Y260" i="7"/>
  <c r="Y259" i="7"/>
  <c r="Y258" i="7"/>
  <c r="Y257" i="7"/>
  <c r="Y256" i="7"/>
  <c r="Y255" i="7"/>
  <c r="Y254" i="7"/>
  <c r="Y253" i="7"/>
  <c r="Y252" i="7"/>
  <c r="Y251" i="7"/>
  <c r="Y250" i="7"/>
  <c r="Y249" i="7"/>
  <c r="Y248" i="7"/>
  <c r="Y247" i="7"/>
  <c r="Y246" i="7"/>
  <c r="Y245" i="7"/>
  <c r="Y244" i="7"/>
  <c r="Y243" i="7"/>
  <c r="Y242" i="7"/>
  <c r="Y241" i="7"/>
  <c r="Y240" i="7"/>
  <c r="Y239" i="7"/>
  <c r="Y238" i="7"/>
  <c r="Y237" i="7"/>
  <c r="Y236" i="7"/>
  <c r="Y235" i="7"/>
  <c r="Y234" i="7"/>
  <c r="Y233" i="7"/>
  <c r="Y232" i="7"/>
  <c r="Y231" i="7"/>
  <c r="Y230" i="7"/>
  <c r="Y229" i="7"/>
  <c r="Y228" i="7"/>
  <c r="Y227" i="7"/>
  <c r="Y226" i="7"/>
  <c r="Y225" i="7"/>
  <c r="Y224" i="7"/>
  <c r="Y223" i="7"/>
  <c r="Y222" i="7"/>
  <c r="Y221" i="7"/>
  <c r="Y220" i="7"/>
  <c r="Y219" i="7"/>
  <c r="Y218" i="7"/>
  <c r="Y217" i="7"/>
  <c r="Y216" i="7"/>
  <c r="Y215" i="7"/>
  <c r="Y214" i="7"/>
  <c r="Y213" i="7"/>
  <c r="Y212" i="7"/>
  <c r="Y211" i="7"/>
  <c r="Y210" i="7"/>
  <c r="Y209" i="7"/>
  <c r="Y208" i="7"/>
  <c r="Y207" i="7"/>
  <c r="Y206" i="7"/>
  <c r="Y205" i="7"/>
  <c r="Y204" i="7"/>
  <c r="Y203" i="7"/>
  <c r="Y202" i="7"/>
  <c r="Y201" i="7"/>
  <c r="Y200" i="7"/>
  <c r="Y199" i="7"/>
  <c r="Y198" i="7"/>
  <c r="Y197" i="7"/>
  <c r="Y196" i="7"/>
  <c r="Y195" i="7"/>
  <c r="Y194" i="7"/>
  <c r="Y193" i="7"/>
  <c r="Y192" i="7"/>
  <c r="Y191" i="7"/>
  <c r="Y190" i="7"/>
  <c r="Y189" i="7"/>
  <c r="Y188" i="7"/>
  <c r="Y187" i="7"/>
  <c r="Y186" i="7"/>
  <c r="Y185" i="7"/>
  <c r="Y184" i="7"/>
  <c r="Y183" i="7"/>
  <c r="Y182" i="7"/>
  <c r="Y181" i="7"/>
  <c r="Y180" i="7"/>
  <c r="Y179" i="7"/>
  <c r="Y178" i="7"/>
  <c r="Y177" i="7"/>
  <c r="Y176" i="7"/>
  <c r="Y175" i="7"/>
  <c r="Y174" i="7"/>
  <c r="Y173" i="7"/>
  <c r="Y172" i="7"/>
  <c r="Y171" i="7"/>
  <c r="Y170" i="7"/>
  <c r="Y169" i="7"/>
  <c r="Y168" i="7"/>
  <c r="Y167" i="7"/>
  <c r="Y166" i="7"/>
  <c r="Y165" i="7"/>
  <c r="Y164" i="7"/>
  <c r="Y163" i="7"/>
  <c r="Y162" i="7"/>
  <c r="Y161" i="7"/>
  <c r="Y160" i="7"/>
  <c r="Y159" i="7"/>
  <c r="Y158" i="7"/>
  <c r="Y157" i="7"/>
  <c r="Y156" i="7"/>
  <c r="Y155" i="7"/>
  <c r="Y154" i="7"/>
  <c r="Y153" i="7"/>
  <c r="Y152" i="7"/>
  <c r="Y151" i="7"/>
  <c r="Y150" i="7"/>
  <c r="Y149" i="7"/>
  <c r="Y148" i="7"/>
  <c r="Y147" i="7"/>
  <c r="Y146" i="7"/>
  <c r="Y145" i="7"/>
  <c r="Y144" i="7"/>
  <c r="Y143" i="7"/>
  <c r="Y142" i="7"/>
  <c r="Y141" i="7"/>
  <c r="Y140" i="7"/>
  <c r="Y139" i="7"/>
  <c r="Y138" i="7"/>
  <c r="Y137" i="7"/>
  <c r="Y136" i="7"/>
  <c r="Y135" i="7"/>
  <c r="Y134" i="7"/>
  <c r="Y133" i="7"/>
  <c r="Y132" i="7"/>
  <c r="Y131" i="7"/>
  <c r="Y130" i="7"/>
  <c r="Y129" i="7"/>
  <c r="Y128" i="7"/>
  <c r="Y127" i="7"/>
  <c r="Y126" i="7"/>
  <c r="Y125" i="7"/>
  <c r="Y124" i="7"/>
  <c r="Y123" i="7"/>
  <c r="Y122" i="7"/>
  <c r="Y121" i="7"/>
  <c r="Y120" i="7"/>
  <c r="Y119" i="7"/>
  <c r="Y118" i="7"/>
  <c r="Y117" i="7"/>
  <c r="Y116" i="7"/>
  <c r="Y115" i="7"/>
  <c r="Y114" i="7"/>
  <c r="Y113" i="7"/>
  <c r="Y112" i="7"/>
  <c r="Y111" i="7"/>
  <c r="Y110" i="7"/>
  <c r="Y109" i="7"/>
  <c r="Y108" i="7"/>
  <c r="Y107" i="7"/>
  <c r="Y106" i="7"/>
  <c r="Y105" i="7"/>
  <c r="Y104" i="7"/>
  <c r="Y103" i="7"/>
  <c r="Y102" i="7"/>
  <c r="Y101" i="7"/>
  <c r="Y100" i="7"/>
  <c r="Y99" i="7"/>
  <c r="Y98" i="7"/>
  <c r="Y97" i="7"/>
  <c r="Y96" i="7"/>
  <c r="Y95" i="7"/>
  <c r="Y94" i="7"/>
  <c r="Y93" i="7"/>
  <c r="Y92" i="7"/>
  <c r="Y91" i="7"/>
  <c r="Y90" i="7"/>
  <c r="Y89" i="7"/>
  <c r="Y88" i="7"/>
  <c r="Y87" i="7"/>
  <c r="Y86" i="7"/>
  <c r="Y85" i="7"/>
  <c r="Y84" i="7"/>
  <c r="Y83" i="7"/>
  <c r="Y82" i="7"/>
  <c r="Y81" i="7"/>
  <c r="Y80" i="7"/>
  <c r="Y79" i="7"/>
  <c r="Y78" i="7"/>
  <c r="Y77" i="7"/>
  <c r="Y76" i="7"/>
  <c r="Y75" i="7"/>
  <c r="Y74" i="7"/>
  <c r="Y73" i="7"/>
  <c r="Y72" i="7"/>
  <c r="Y71" i="7"/>
  <c r="Y70" i="7"/>
  <c r="Y69" i="7"/>
  <c r="Y68" i="7"/>
  <c r="Y67" i="7"/>
  <c r="Y66" i="7"/>
  <c r="Y65" i="7"/>
  <c r="Y64" i="7"/>
  <c r="Y63" i="7"/>
  <c r="Y62" i="7"/>
  <c r="Y61" i="7"/>
  <c r="Y60" i="7"/>
  <c r="Y59" i="7"/>
  <c r="Y58" i="7"/>
  <c r="Y57" i="7"/>
  <c r="Y56" i="7"/>
  <c r="Y55" i="7"/>
  <c r="Y54" i="7"/>
  <c r="Y53" i="7"/>
  <c r="Y52" i="7"/>
  <c r="Y51" i="7"/>
  <c r="Y50" i="7"/>
  <c r="Y49" i="7"/>
  <c r="Y48" i="7"/>
  <c r="Y47" i="7"/>
  <c r="Y46" i="7"/>
  <c r="Y45" i="7"/>
  <c r="Y44" i="7"/>
  <c r="Y43" i="7"/>
  <c r="Y42" i="7"/>
  <c r="Y41" i="7"/>
  <c r="Y40" i="7"/>
  <c r="Y39" i="7"/>
  <c r="Y38" i="7"/>
  <c r="Y37" i="7"/>
  <c r="Y36" i="7"/>
  <c r="Y35" i="7"/>
  <c r="Y34" i="7"/>
  <c r="Y33" i="7"/>
  <c r="Y32" i="7"/>
  <c r="Y31" i="7"/>
  <c r="Y30" i="7"/>
  <c r="Y29" i="7"/>
  <c r="Y28" i="7"/>
  <c r="Y27" i="7"/>
  <c r="Y26" i="7"/>
  <c r="Y25" i="7"/>
  <c r="Y24" i="7"/>
  <c r="Y23" i="7"/>
  <c r="Y22" i="7"/>
  <c r="Y21" i="7"/>
  <c r="Y20" i="7"/>
  <c r="Y19" i="7"/>
  <c r="Y18" i="7"/>
  <c r="Y17" i="7"/>
  <c r="Y16" i="7"/>
  <c r="Y15" i="7"/>
  <c r="Y14" i="7"/>
  <c r="Y13" i="7"/>
  <c r="Y12" i="7"/>
  <c r="Y11" i="7"/>
  <c r="Y10" i="7"/>
  <c r="Y9" i="7"/>
  <c r="Y8" i="7"/>
  <c r="Y7" i="7"/>
  <c r="Y6" i="7"/>
  <c r="Y5" i="7"/>
  <c r="Y4" i="7"/>
  <c r="Y3" i="7"/>
  <c r="Y2" i="7"/>
  <c r="U1710" i="7"/>
  <c r="U1709" i="7"/>
  <c r="U1708" i="7"/>
  <c r="U1707" i="7"/>
  <c r="U1706" i="7"/>
  <c r="U1705" i="7"/>
  <c r="U1704" i="7"/>
  <c r="U1703" i="7"/>
  <c r="U1702" i="7"/>
  <c r="U1701" i="7"/>
  <c r="U1700" i="7"/>
  <c r="U1699" i="7"/>
  <c r="U1698" i="7"/>
  <c r="U1697" i="7"/>
  <c r="U1696" i="7"/>
  <c r="U1695" i="7"/>
  <c r="U1694" i="7"/>
  <c r="U1693" i="7"/>
  <c r="U1692" i="7"/>
  <c r="U1691" i="7"/>
  <c r="U1690" i="7"/>
  <c r="U1689" i="7"/>
  <c r="U1688" i="7"/>
  <c r="U1687" i="7"/>
  <c r="U1686" i="7"/>
  <c r="U1685" i="7"/>
  <c r="U1684" i="7"/>
  <c r="U1683" i="7"/>
  <c r="U1682" i="7"/>
  <c r="U1681" i="7"/>
  <c r="U1680" i="7"/>
  <c r="U1679" i="7"/>
  <c r="U1678" i="7"/>
  <c r="U1677" i="7"/>
  <c r="U1676" i="7"/>
  <c r="U1675" i="7"/>
  <c r="U1674" i="7"/>
  <c r="U1673" i="7"/>
  <c r="U1672" i="7"/>
  <c r="U1671" i="7"/>
  <c r="U1670" i="7"/>
  <c r="U1669" i="7"/>
  <c r="U1668" i="7"/>
  <c r="U1667" i="7"/>
  <c r="U1666" i="7"/>
  <c r="U1665" i="7"/>
  <c r="U1664" i="7"/>
  <c r="U1663" i="7"/>
  <c r="U1662" i="7"/>
  <c r="U1661" i="7"/>
  <c r="U1660" i="7"/>
  <c r="U1659" i="7"/>
  <c r="U1658" i="7"/>
  <c r="U1657" i="7"/>
  <c r="U1656" i="7"/>
  <c r="U1655" i="7"/>
  <c r="U1654" i="7"/>
  <c r="U1653" i="7"/>
  <c r="U1652" i="7"/>
  <c r="U1651" i="7"/>
  <c r="U1650" i="7"/>
  <c r="U1649" i="7"/>
  <c r="U1648" i="7"/>
  <c r="U1647" i="7"/>
  <c r="U1646" i="7"/>
  <c r="U1645" i="7"/>
  <c r="U1644" i="7"/>
  <c r="U1643" i="7"/>
  <c r="U1642" i="7"/>
  <c r="U1641" i="7"/>
  <c r="U1640" i="7"/>
  <c r="U1639" i="7"/>
  <c r="U1638" i="7"/>
  <c r="U1637" i="7"/>
  <c r="U1636" i="7"/>
  <c r="U1635" i="7"/>
  <c r="U1634" i="7"/>
  <c r="U1633" i="7"/>
  <c r="U1632" i="7"/>
  <c r="U1631" i="7"/>
  <c r="U1630" i="7"/>
  <c r="U1629" i="7"/>
  <c r="U1628" i="7"/>
  <c r="U1627" i="7"/>
  <c r="U1626" i="7"/>
  <c r="U1625" i="7"/>
  <c r="U1624" i="7"/>
  <c r="U1623" i="7"/>
  <c r="U1622" i="7"/>
  <c r="U1621" i="7"/>
  <c r="U1620" i="7"/>
  <c r="U1619" i="7"/>
  <c r="U1618" i="7"/>
  <c r="U1617" i="7"/>
  <c r="U1616" i="7"/>
  <c r="U1615" i="7"/>
  <c r="U1614" i="7"/>
  <c r="U1613" i="7"/>
  <c r="U1612" i="7"/>
  <c r="U1611" i="7"/>
  <c r="U1610" i="7"/>
  <c r="U1609" i="7"/>
  <c r="U1608" i="7"/>
  <c r="U1607" i="7"/>
  <c r="U1606" i="7"/>
  <c r="U1605" i="7"/>
  <c r="U1604" i="7"/>
  <c r="U1603" i="7"/>
  <c r="U1602" i="7"/>
  <c r="U1601" i="7"/>
  <c r="U1600" i="7"/>
  <c r="U1599" i="7"/>
  <c r="U1598" i="7"/>
  <c r="U1597" i="7"/>
  <c r="U1596" i="7"/>
  <c r="U1595" i="7"/>
  <c r="U1594" i="7"/>
  <c r="U1593" i="7"/>
  <c r="U1592" i="7"/>
  <c r="U1591" i="7"/>
  <c r="U1590" i="7"/>
  <c r="U1589" i="7"/>
  <c r="U1588" i="7"/>
  <c r="U1587" i="7"/>
  <c r="U1586" i="7"/>
  <c r="U1585" i="7"/>
  <c r="U1584" i="7"/>
  <c r="U1583" i="7"/>
  <c r="U1582" i="7"/>
  <c r="U1581" i="7"/>
  <c r="U1580" i="7"/>
  <c r="U1579" i="7"/>
  <c r="U1578" i="7"/>
  <c r="U1577" i="7"/>
  <c r="U1576" i="7"/>
  <c r="U1575" i="7"/>
  <c r="U1574" i="7"/>
  <c r="U1573" i="7"/>
  <c r="U1572" i="7"/>
  <c r="U1571" i="7"/>
  <c r="U1570" i="7"/>
  <c r="U1569" i="7"/>
  <c r="U1568" i="7"/>
  <c r="U1567" i="7"/>
  <c r="U1566" i="7"/>
  <c r="U1565" i="7"/>
  <c r="U1564" i="7"/>
  <c r="U1563" i="7"/>
  <c r="U1562" i="7"/>
  <c r="U1561" i="7"/>
  <c r="U1560" i="7"/>
  <c r="U1559" i="7"/>
  <c r="U1558" i="7"/>
  <c r="U1557" i="7"/>
  <c r="U1556" i="7"/>
  <c r="U1555" i="7"/>
  <c r="U1554" i="7"/>
  <c r="U1553" i="7"/>
  <c r="U1552" i="7"/>
  <c r="U1551" i="7"/>
  <c r="U1550" i="7"/>
  <c r="U1549" i="7"/>
  <c r="U1548" i="7"/>
  <c r="U1547" i="7"/>
  <c r="U1546" i="7"/>
  <c r="U1545" i="7"/>
  <c r="U1544" i="7"/>
  <c r="U1543" i="7"/>
  <c r="U1542" i="7"/>
  <c r="U1541" i="7"/>
  <c r="U1540" i="7"/>
  <c r="U1539" i="7"/>
  <c r="U1538" i="7"/>
  <c r="U1537" i="7"/>
  <c r="U1536" i="7"/>
  <c r="U1535" i="7"/>
  <c r="U1534" i="7"/>
  <c r="U1533" i="7"/>
  <c r="U1532" i="7"/>
  <c r="U1531" i="7"/>
  <c r="U1530" i="7"/>
  <c r="U1529" i="7"/>
  <c r="U1528" i="7"/>
  <c r="U1527" i="7"/>
  <c r="U1526" i="7"/>
  <c r="U1525" i="7"/>
  <c r="U1524" i="7"/>
  <c r="U1523" i="7"/>
  <c r="U1522" i="7"/>
  <c r="U1521" i="7"/>
  <c r="U1520" i="7"/>
  <c r="U1519" i="7"/>
  <c r="U1518" i="7"/>
  <c r="U1517" i="7"/>
  <c r="U1516" i="7"/>
  <c r="U1515" i="7"/>
  <c r="U1514" i="7"/>
  <c r="U1513" i="7"/>
  <c r="U1512" i="7"/>
  <c r="U1511" i="7"/>
  <c r="U1510" i="7"/>
  <c r="U1509" i="7"/>
  <c r="U1508" i="7"/>
  <c r="U1507" i="7"/>
  <c r="U1506" i="7"/>
  <c r="U1505" i="7"/>
  <c r="U1504" i="7"/>
  <c r="U1503" i="7"/>
  <c r="U1502" i="7"/>
  <c r="U1501" i="7"/>
  <c r="U1500" i="7"/>
  <c r="U1499" i="7"/>
  <c r="U1498" i="7"/>
  <c r="U1497" i="7"/>
  <c r="U1496" i="7"/>
  <c r="U1495" i="7"/>
  <c r="U1494" i="7"/>
  <c r="U1493" i="7"/>
  <c r="U1492" i="7"/>
  <c r="U1491" i="7"/>
  <c r="U1490" i="7"/>
  <c r="U1489" i="7"/>
  <c r="U1488" i="7"/>
  <c r="U1487" i="7"/>
  <c r="U1486" i="7"/>
  <c r="U1485" i="7"/>
  <c r="U1484" i="7"/>
  <c r="U1483" i="7"/>
  <c r="U1482" i="7"/>
  <c r="U1481" i="7"/>
  <c r="U1480" i="7"/>
  <c r="U1479" i="7"/>
  <c r="U1478" i="7"/>
  <c r="U1477" i="7"/>
  <c r="U1476" i="7"/>
  <c r="U1475" i="7"/>
  <c r="U1474" i="7"/>
  <c r="U1473" i="7"/>
  <c r="U1472" i="7"/>
  <c r="U1471" i="7"/>
  <c r="U1470" i="7"/>
  <c r="U1469" i="7"/>
  <c r="U1468" i="7"/>
  <c r="U1467" i="7"/>
  <c r="U1466" i="7"/>
  <c r="U1465" i="7"/>
  <c r="U1464" i="7"/>
  <c r="U1463" i="7"/>
  <c r="U1462" i="7"/>
  <c r="U1461" i="7"/>
  <c r="U1460" i="7"/>
  <c r="U1459" i="7"/>
  <c r="U1458" i="7"/>
  <c r="U1457" i="7"/>
  <c r="U1456" i="7"/>
  <c r="U1455" i="7"/>
  <c r="U1454" i="7"/>
  <c r="U1453" i="7"/>
  <c r="U1452" i="7"/>
  <c r="U1451" i="7"/>
  <c r="U1450" i="7"/>
  <c r="U1449" i="7"/>
  <c r="U1448" i="7"/>
  <c r="U1447" i="7"/>
  <c r="U1446" i="7"/>
  <c r="U1445" i="7"/>
  <c r="U1444" i="7"/>
  <c r="U1443" i="7"/>
  <c r="U1442" i="7"/>
  <c r="U1441" i="7"/>
  <c r="U1440" i="7"/>
  <c r="U1439" i="7"/>
  <c r="U1438" i="7"/>
  <c r="U1437" i="7"/>
  <c r="U1436" i="7"/>
  <c r="U1435" i="7"/>
  <c r="U1434" i="7"/>
  <c r="U1433" i="7"/>
  <c r="U1432" i="7"/>
  <c r="U1431" i="7"/>
  <c r="U1430" i="7"/>
  <c r="U1429" i="7"/>
  <c r="U1428" i="7"/>
  <c r="U1427" i="7"/>
  <c r="U1426" i="7"/>
  <c r="U1425" i="7"/>
  <c r="U1424" i="7"/>
  <c r="U1423" i="7"/>
  <c r="U1422" i="7"/>
  <c r="U1421" i="7"/>
  <c r="U1420" i="7"/>
  <c r="U1419" i="7"/>
  <c r="U1418" i="7"/>
  <c r="U1417" i="7"/>
  <c r="U1416" i="7"/>
  <c r="U1415" i="7"/>
  <c r="U1414" i="7"/>
  <c r="U1413" i="7"/>
  <c r="U1412" i="7"/>
  <c r="U1411" i="7"/>
  <c r="U1410" i="7"/>
  <c r="U1409" i="7"/>
  <c r="U1408" i="7"/>
  <c r="U1407" i="7"/>
  <c r="U1406" i="7"/>
  <c r="U1405" i="7"/>
  <c r="U1404" i="7"/>
  <c r="U1403" i="7"/>
  <c r="U1402" i="7"/>
  <c r="U1401" i="7"/>
  <c r="U1400" i="7"/>
  <c r="U1399" i="7"/>
  <c r="U1398" i="7"/>
  <c r="U1397" i="7"/>
  <c r="U1396" i="7"/>
  <c r="U1395" i="7"/>
  <c r="U1394" i="7"/>
  <c r="U1393" i="7"/>
  <c r="U1392" i="7"/>
  <c r="U1391" i="7"/>
  <c r="U1390" i="7"/>
  <c r="U1389" i="7"/>
  <c r="U1388" i="7"/>
  <c r="U1387" i="7"/>
  <c r="U1386" i="7"/>
  <c r="U1385" i="7"/>
  <c r="U1384" i="7"/>
  <c r="U1383" i="7"/>
  <c r="U1382" i="7"/>
  <c r="U1381" i="7"/>
  <c r="U1380" i="7"/>
  <c r="U1379" i="7"/>
  <c r="U1378" i="7"/>
  <c r="U1377" i="7"/>
  <c r="U1376" i="7"/>
  <c r="U1375" i="7"/>
  <c r="U1374" i="7"/>
  <c r="U1373" i="7"/>
  <c r="U1372" i="7"/>
  <c r="U1371" i="7"/>
  <c r="U1370" i="7"/>
  <c r="U1369" i="7"/>
  <c r="U1368" i="7"/>
  <c r="U1367" i="7"/>
  <c r="U1366" i="7"/>
  <c r="U1365" i="7"/>
  <c r="U1364" i="7"/>
  <c r="U1363" i="7"/>
  <c r="U1362" i="7"/>
  <c r="U1361" i="7"/>
  <c r="U1360" i="7"/>
  <c r="U1359" i="7"/>
  <c r="U1358" i="7"/>
  <c r="U1357" i="7"/>
  <c r="U1356" i="7"/>
  <c r="U1355" i="7"/>
  <c r="U1354" i="7"/>
  <c r="U1353" i="7"/>
  <c r="U1352" i="7"/>
  <c r="U1351" i="7"/>
  <c r="U1350" i="7"/>
  <c r="U1349" i="7"/>
  <c r="U1348" i="7"/>
  <c r="U1347" i="7"/>
  <c r="U1346" i="7"/>
  <c r="U1345" i="7"/>
  <c r="U1344" i="7"/>
  <c r="U1343" i="7"/>
  <c r="U1342" i="7"/>
  <c r="U1341" i="7"/>
  <c r="U1340" i="7"/>
  <c r="U1339" i="7"/>
  <c r="U1338" i="7"/>
  <c r="U1337" i="7"/>
  <c r="U1336" i="7"/>
  <c r="U1335" i="7"/>
  <c r="U1334" i="7"/>
  <c r="U1333" i="7"/>
  <c r="U1332" i="7"/>
  <c r="U1331" i="7"/>
  <c r="U1330" i="7"/>
  <c r="U1329" i="7"/>
  <c r="U1328" i="7"/>
  <c r="U1327" i="7"/>
  <c r="U1326" i="7"/>
  <c r="U1325" i="7"/>
  <c r="U1324" i="7"/>
  <c r="U1323" i="7"/>
  <c r="U1322" i="7"/>
  <c r="U1321" i="7"/>
  <c r="U1320" i="7"/>
  <c r="U1319" i="7"/>
  <c r="U1318" i="7"/>
  <c r="U1317" i="7"/>
  <c r="U1316" i="7"/>
  <c r="U1315" i="7"/>
  <c r="U1314" i="7"/>
  <c r="U1313" i="7"/>
  <c r="U1312" i="7"/>
  <c r="U1311" i="7"/>
  <c r="U1310" i="7"/>
  <c r="U1309" i="7"/>
  <c r="U1308" i="7"/>
  <c r="U1307" i="7"/>
  <c r="U1306" i="7"/>
  <c r="U1305" i="7"/>
  <c r="U1304" i="7"/>
  <c r="U1303" i="7"/>
  <c r="U1302" i="7"/>
  <c r="U1301" i="7"/>
  <c r="U1300" i="7"/>
  <c r="U1299" i="7"/>
  <c r="U1298" i="7"/>
  <c r="U1297" i="7"/>
  <c r="U1296" i="7"/>
  <c r="U1295" i="7"/>
  <c r="U1294" i="7"/>
  <c r="U1293" i="7"/>
  <c r="U1292" i="7"/>
  <c r="U1291" i="7"/>
  <c r="U1290" i="7"/>
  <c r="U1289" i="7"/>
  <c r="U1288" i="7"/>
  <c r="U1287" i="7"/>
  <c r="U1286" i="7"/>
  <c r="U1285" i="7"/>
  <c r="U1284" i="7"/>
  <c r="U1283" i="7"/>
  <c r="U1282" i="7"/>
  <c r="U1281" i="7"/>
  <c r="U1280" i="7"/>
  <c r="U1279" i="7"/>
  <c r="U1278" i="7"/>
  <c r="U1277" i="7"/>
  <c r="U1276" i="7"/>
  <c r="U1275" i="7"/>
  <c r="U1274" i="7"/>
  <c r="U1273" i="7"/>
  <c r="U1272" i="7"/>
  <c r="U1271" i="7"/>
  <c r="U1270" i="7"/>
  <c r="U1269" i="7"/>
  <c r="U1268" i="7"/>
  <c r="U1267" i="7"/>
  <c r="U1266" i="7"/>
  <c r="U1265" i="7"/>
  <c r="U1264" i="7"/>
  <c r="U1263" i="7"/>
  <c r="U1262" i="7"/>
  <c r="U1261" i="7"/>
  <c r="U1260" i="7"/>
  <c r="U1259" i="7"/>
  <c r="U1258" i="7"/>
  <c r="U1257" i="7"/>
  <c r="U1256" i="7"/>
  <c r="U1255" i="7"/>
  <c r="U1254" i="7"/>
  <c r="U1253" i="7"/>
  <c r="U1252" i="7"/>
  <c r="U1251" i="7"/>
  <c r="U1250" i="7"/>
  <c r="U1249" i="7"/>
  <c r="U1248" i="7"/>
  <c r="U1247" i="7"/>
  <c r="U1246" i="7"/>
  <c r="U1245" i="7"/>
  <c r="U1244" i="7"/>
  <c r="U1243" i="7"/>
  <c r="U1242" i="7"/>
  <c r="U1241" i="7"/>
  <c r="U1240" i="7"/>
  <c r="U1239" i="7"/>
  <c r="U1238" i="7"/>
  <c r="U1237" i="7"/>
  <c r="U1236" i="7"/>
  <c r="U1235" i="7"/>
  <c r="U1234" i="7"/>
  <c r="U1233" i="7"/>
  <c r="U1232" i="7"/>
  <c r="U1231" i="7"/>
  <c r="U1230" i="7"/>
  <c r="U1229" i="7"/>
  <c r="U1228" i="7"/>
  <c r="U1227" i="7"/>
  <c r="U1226" i="7"/>
  <c r="U1225" i="7"/>
  <c r="U1224" i="7"/>
  <c r="U1223" i="7"/>
  <c r="U1222" i="7"/>
  <c r="U1221" i="7"/>
  <c r="U1220" i="7"/>
  <c r="U1219" i="7"/>
  <c r="U1218" i="7"/>
  <c r="U1217" i="7"/>
  <c r="U1216" i="7"/>
  <c r="U1215" i="7"/>
  <c r="U1214" i="7"/>
  <c r="U1213" i="7"/>
  <c r="U1212" i="7"/>
  <c r="U1211" i="7"/>
  <c r="U1210" i="7"/>
  <c r="U1209" i="7"/>
  <c r="U1208" i="7"/>
  <c r="U1207" i="7"/>
  <c r="U1206" i="7"/>
  <c r="U1205" i="7"/>
  <c r="U1204" i="7"/>
  <c r="U1203" i="7"/>
  <c r="U1202" i="7"/>
  <c r="U1201" i="7"/>
  <c r="U1200" i="7"/>
  <c r="U1199" i="7"/>
  <c r="U1198" i="7"/>
  <c r="U1197" i="7"/>
  <c r="U1196" i="7"/>
  <c r="U1195" i="7"/>
  <c r="U1194" i="7"/>
  <c r="U1193" i="7"/>
  <c r="U1192" i="7"/>
  <c r="U1191" i="7"/>
  <c r="U1190" i="7"/>
  <c r="U1189" i="7"/>
  <c r="U1188" i="7"/>
  <c r="U1187" i="7"/>
  <c r="U1186" i="7"/>
  <c r="U1185" i="7"/>
  <c r="U1184" i="7"/>
  <c r="U1183" i="7"/>
  <c r="U1182" i="7"/>
  <c r="U1181" i="7"/>
  <c r="U1180" i="7"/>
  <c r="U1179" i="7"/>
  <c r="U1178" i="7"/>
  <c r="U1177" i="7"/>
  <c r="U1176" i="7"/>
  <c r="U1175" i="7"/>
  <c r="U1174" i="7"/>
  <c r="U1173" i="7"/>
  <c r="U1172" i="7"/>
  <c r="U1171" i="7"/>
  <c r="U1170" i="7"/>
  <c r="U1169" i="7"/>
  <c r="U1168" i="7"/>
  <c r="U1167" i="7"/>
  <c r="U1166" i="7"/>
  <c r="U1165" i="7"/>
  <c r="U1164" i="7"/>
  <c r="U1163" i="7"/>
  <c r="U1162" i="7"/>
  <c r="U1161" i="7"/>
  <c r="U1160" i="7"/>
  <c r="U1159" i="7"/>
  <c r="U1158" i="7"/>
  <c r="U1157" i="7"/>
  <c r="U1156" i="7"/>
  <c r="U1155" i="7"/>
  <c r="U1154" i="7"/>
  <c r="U1153" i="7"/>
  <c r="U1152" i="7"/>
  <c r="U1151" i="7"/>
  <c r="U1150" i="7"/>
  <c r="U1149" i="7"/>
  <c r="U1148" i="7"/>
  <c r="U1147" i="7"/>
  <c r="U1146" i="7"/>
  <c r="U1145" i="7"/>
  <c r="U1144" i="7"/>
  <c r="U1143" i="7"/>
  <c r="U1142" i="7"/>
  <c r="U1141" i="7"/>
  <c r="U1140" i="7"/>
  <c r="U1139" i="7"/>
  <c r="U1138" i="7"/>
  <c r="U1137" i="7"/>
  <c r="U1136" i="7"/>
  <c r="U1135" i="7"/>
  <c r="U1134" i="7"/>
  <c r="U1133" i="7"/>
  <c r="U1132" i="7"/>
  <c r="U1131" i="7"/>
  <c r="U1130" i="7"/>
  <c r="U1129" i="7"/>
  <c r="U1128" i="7"/>
  <c r="U1127" i="7"/>
  <c r="U1126" i="7"/>
  <c r="U1125" i="7"/>
  <c r="U1124" i="7"/>
  <c r="U1123" i="7"/>
  <c r="U1122" i="7"/>
  <c r="U1121" i="7"/>
  <c r="U1120" i="7"/>
  <c r="U1119" i="7"/>
  <c r="U1118" i="7"/>
  <c r="U1117" i="7"/>
  <c r="U1116" i="7"/>
  <c r="U1115" i="7"/>
  <c r="U1114" i="7"/>
  <c r="U1113" i="7"/>
  <c r="U1112" i="7"/>
  <c r="U1111" i="7"/>
  <c r="U1110" i="7"/>
  <c r="U1109" i="7"/>
  <c r="U1108" i="7"/>
  <c r="U1107" i="7"/>
  <c r="U1106" i="7"/>
  <c r="U1105" i="7"/>
  <c r="U1104" i="7"/>
  <c r="U1103" i="7"/>
  <c r="U1102" i="7"/>
  <c r="U1101" i="7"/>
  <c r="U1100" i="7"/>
  <c r="U1099" i="7"/>
  <c r="U1098" i="7"/>
  <c r="U1097" i="7"/>
  <c r="U1096" i="7"/>
  <c r="U1095" i="7"/>
  <c r="U1094" i="7"/>
  <c r="U1093" i="7"/>
  <c r="U1092" i="7"/>
  <c r="U1091" i="7"/>
  <c r="U1090" i="7"/>
  <c r="U1089" i="7"/>
  <c r="U1088" i="7"/>
  <c r="U1087" i="7"/>
  <c r="U1086" i="7"/>
  <c r="U1085" i="7"/>
  <c r="U1084" i="7"/>
  <c r="U1083" i="7"/>
  <c r="U1082" i="7"/>
  <c r="U1081" i="7"/>
  <c r="U1080" i="7"/>
  <c r="U1079" i="7"/>
  <c r="U1078" i="7"/>
  <c r="U1077" i="7"/>
  <c r="U1076" i="7"/>
  <c r="U1075" i="7"/>
  <c r="U1074" i="7"/>
  <c r="U1073" i="7"/>
  <c r="U1072" i="7"/>
  <c r="U1071" i="7"/>
  <c r="U1070" i="7"/>
  <c r="U1069" i="7"/>
  <c r="U1068" i="7"/>
  <c r="U1067" i="7"/>
  <c r="U1066" i="7"/>
  <c r="U1065" i="7"/>
  <c r="U1064" i="7"/>
  <c r="U1063" i="7"/>
  <c r="U1062" i="7"/>
  <c r="U1061" i="7"/>
  <c r="U1060" i="7"/>
  <c r="U1059" i="7"/>
  <c r="U1058" i="7"/>
  <c r="U1057" i="7"/>
  <c r="U1056" i="7"/>
  <c r="U1055" i="7"/>
  <c r="U1054" i="7"/>
  <c r="U1053" i="7"/>
  <c r="U1052" i="7"/>
  <c r="U1051" i="7"/>
  <c r="U1050" i="7"/>
  <c r="U1049" i="7"/>
  <c r="U1048" i="7"/>
  <c r="U1047" i="7"/>
  <c r="U1046" i="7"/>
  <c r="U1045" i="7"/>
  <c r="U1044" i="7"/>
  <c r="U1043" i="7"/>
  <c r="U1042" i="7"/>
  <c r="U1041" i="7"/>
  <c r="U1040" i="7"/>
  <c r="U1039" i="7"/>
  <c r="U1038" i="7"/>
  <c r="U1037" i="7"/>
  <c r="U1036" i="7"/>
  <c r="U1035" i="7"/>
  <c r="U1034" i="7"/>
  <c r="U1033" i="7"/>
  <c r="U1032" i="7"/>
  <c r="U1031" i="7"/>
  <c r="U1030" i="7"/>
  <c r="U1029" i="7"/>
  <c r="U1028" i="7"/>
  <c r="U1027" i="7"/>
  <c r="U1026" i="7"/>
  <c r="U1025" i="7"/>
  <c r="U1024" i="7"/>
  <c r="U1023" i="7"/>
  <c r="U1022" i="7"/>
  <c r="U1021" i="7"/>
  <c r="U1020" i="7"/>
  <c r="U1019" i="7"/>
  <c r="U1018" i="7"/>
  <c r="U1017" i="7"/>
  <c r="U1016" i="7"/>
  <c r="U1015" i="7"/>
  <c r="U1014" i="7"/>
  <c r="U1013" i="7"/>
  <c r="U1012" i="7"/>
  <c r="U1011" i="7"/>
  <c r="U1010" i="7"/>
  <c r="U1009" i="7"/>
  <c r="U1008" i="7"/>
  <c r="U1007" i="7"/>
  <c r="U1006" i="7"/>
  <c r="U1005" i="7"/>
  <c r="U1004" i="7"/>
  <c r="U1003" i="7"/>
  <c r="U1002" i="7"/>
  <c r="U1001" i="7"/>
  <c r="U1000" i="7"/>
  <c r="U999" i="7"/>
  <c r="U998" i="7"/>
  <c r="U997" i="7"/>
  <c r="U996" i="7"/>
  <c r="U995" i="7"/>
  <c r="U994" i="7"/>
  <c r="U993" i="7"/>
  <c r="U992" i="7"/>
  <c r="U991" i="7"/>
  <c r="U990" i="7"/>
  <c r="U989" i="7"/>
  <c r="U988" i="7"/>
  <c r="U987" i="7"/>
  <c r="U986" i="7"/>
  <c r="U985" i="7"/>
  <c r="U984" i="7"/>
  <c r="U983" i="7"/>
  <c r="U982" i="7"/>
  <c r="U981" i="7"/>
  <c r="U980" i="7"/>
  <c r="U979" i="7"/>
  <c r="U978" i="7"/>
  <c r="U977" i="7"/>
  <c r="U976" i="7"/>
  <c r="U975" i="7"/>
  <c r="U974" i="7"/>
  <c r="U973" i="7"/>
  <c r="U972" i="7"/>
  <c r="U971" i="7"/>
  <c r="U970" i="7"/>
  <c r="U969" i="7"/>
  <c r="U968" i="7"/>
  <c r="U967" i="7"/>
  <c r="U966" i="7"/>
  <c r="U965" i="7"/>
  <c r="U964" i="7"/>
  <c r="U963" i="7"/>
  <c r="U962" i="7"/>
  <c r="U961" i="7"/>
  <c r="U960" i="7"/>
  <c r="U959" i="7"/>
  <c r="U958" i="7"/>
  <c r="U957" i="7"/>
  <c r="U956" i="7"/>
  <c r="U955" i="7"/>
  <c r="U954" i="7"/>
  <c r="U953" i="7"/>
  <c r="U952" i="7"/>
  <c r="U951" i="7"/>
  <c r="U950" i="7"/>
  <c r="U949" i="7"/>
  <c r="U948" i="7"/>
  <c r="U947" i="7"/>
  <c r="U946" i="7"/>
  <c r="U945" i="7"/>
  <c r="U944" i="7"/>
  <c r="U943" i="7"/>
  <c r="U942" i="7"/>
  <c r="U941" i="7"/>
  <c r="U940" i="7"/>
  <c r="U939" i="7"/>
  <c r="U938" i="7"/>
  <c r="U937" i="7"/>
  <c r="U936" i="7"/>
  <c r="U935" i="7"/>
  <c r="U934" i="7"/>
  <c r="U933" i="7"/>
  <c r="U932" i="7"/>
  <c r="U931" i="7"/>
  <c r="U930" i="7"/>
  <c r="U929" i="7"/>
  <c r="U928" i="7"/>
  <c r="U927" i="7"/>
  <c r="U926" i="7"/>
  <c r="U925" i="7"/>
  <c r="U924" i="7"/>
  <c r="U923" i="7"/>
  <c r="U922" i="7"/>
  <c r="U921" i="7"/>
  <c r="U920" i="7"/>
  <c r="U919" i="7"/>
  <c r="U918" i="7"/>
  <c r="U917" i="7"/>
  <c r="U916" i="7"/>
  <c r="U915" i="7"/>
  <c r="U914" i="7"/>
  <c r="U913" i="7"/>
  <c r="U912" i="7"/>
  <c r="U911" i="7"/>
  <c r="U910" i="7"/>
  <c r="U909" i="7"/>
  <c r="U908" i="7"/>
  <c r="U907" i="7"/>
  <c r="U906" i="7"/>
  <c r="U905" i="7"/>
  <c r="U904" i="7"/>
  <c r="U903" i="7"/>
  <c r="U902" i="7"/>
  <c r="U901" i="7"/>
  <c r="U900" i="7"/>
  <c r="U899" i="7"/>
  <c r="U898" i="7"/>
  <c r="U897" i="7"/>
  <c r="U896" i="7"/>
  <c r="U895" i="7"/>
  <c r="U894" i="7"/>
  <c r="U893" i="7"/>
  <c r="U892" i="7"/>
  <c r="U891" i="7"/>
  <c r="U890" i="7"/>
  <c r="U889" i="7"/>
  <c r="U888" i="7"/>
  <c r="U887" i="7"/>
  <c r="U886" i="7"/>
  <c r="U885" i="7"/>
  <c r="U884" i="7"/>
  <c r="U883" i="7"/>
  <c r="U882" i="7"/>
  <c r="U881" i="7"/>
  <c r="U880" i="7"/>
  <c r="U879" i="7"/>
  <c r="U878" i="7"/>
  <c r="U877" i="7"/>
  <c r="U876" i="7"/>
  <c r="U875" i="7"/>
  <c r="U874" i="7"/>
  <c r="U873" i="7"/>
  <c r="U872" i="7"/>
  <c r="U871" i="7"/>
  <c r="U870" i="7"/>
  <c r="U869" i="7"/>
  <c r="U868" i="7"/>
  <c r="U867" i="7"/>
  <c r="U866" i="7"/>
  <c r="U865" i="7"/>
  <c r="U864" i="7"/>
  <c r="U863" i="7"/>
  <c r="U862" i="7"/>
  <c r="U861" i="7"/>
  <c r="U860" i="7"/>
  <c r="U859" i="7"/>
  <c r="U858" i="7"/>
  <c r="U857" i="7"/>
  <c r="U856" i="7"/>
  <c r="U855" i="7"/>
  <c r="U854" i="7"/>
  <c r="U853" i="7"/>
  <c r="U852" i="7"/>
  <c r="U851" i="7"/>
  <c r="U850" i="7"/>
  <c r="U849" i="7"/>
  <c r="U848" i="7"/>
  <c r="U847" i="7"/>
  <c r="U846" i="7"/>
  <c r="U845" i="7"/>
  <c r="U844" i="7"/>
  <c r="U843" i="7"/>
  <c r="U842" i="7"/>
  <c r="U841" i="7"/>
  <c r="U840" i="7"/>
  <c r="U839" i="7"/>
  <c r="U838" i="7"/>
  <c r="U837" i="7"/>
  <c r="U836" i="7"/>
  <c r="U835" i="7"/>
  <c r="U834" i="7"/>
  <c r="U833" i="7"/>
  <c r="U832" i="7"/>
  <c r="U831" i="7"/>
  <c r="U830" i="7"/>
  <c r="U829" i="7"/>
  <c r="U828" i="7"/>
  <c r="U827" i="7"/>
  <c r="U826" i="7"/>
  <c r="U825" i="7"/>
  <c r="U824" i="7"/>
  <c r="U823" i="7"/>
  <c r="U822" i="7"/>
  <c r="U821" i="7"/>
  <c r="U820" i="7"/>
  <c r="U819" i="7"/>
  <c r="U818" i="7"/>
  <c r="U817" i="7"/>
  <c r="U816" i="7"/>
  <c r="U815" i="7"/>
  <c r="U814" i="7"/>
  <c r="U813" i="7"/>
  <c r="U812" i="7"/>
  <c r="U811" i="7"/>
  <c r="U810" i="7"/>
  <c r="U809" i="7"/>
  <c r="U808" i="7"/>
  <c r="U807" i="7"/>
  <c r="U806" i="7"/>
  <c r="U805" i="7"/>
  <c r="U804" i="7"/>
  <c r="U803" i="7"/>
  <c r="U802" i="7"/>
  <c r="U801" i="7"/>
  <c r="U800" i="7"/>
  <c r="U799" i="7"/>
  <c r="U798" i="7"/>
  <c r="U797" i="7"/>
  <c r="U796" i="7"/>
  <c r="U795" i="7"/>
  <c r="U794" i="7"/>
  <c r="U793" i="7"/>
  <c r="U792" i="7"/>
  <c r="U791" i="7"/>
  <c r="U790" i="7"/>
  <c r="U789" i="7"/>
  <c r="U788" i="7"/>
  <c r="U787" i="7"/>
  <c r="U786" i="7"/>
  <c r="U785" i="7"/>
  <c r="U784" i="7"/>
  <c r="U783" i="7"/>
  <c r="U782" i="7"/>
  <c r="U781" i="7"/>
  <c r="U780" i="7"/>
  <c r="U779" i="7"/>
  <c r="U778" i="7"/>
  <c r="U777" i="7"/>
  <c r="U776" i="7"/>
  <c r="U775" i="7"/>
  <c r="U774" i="7"/>
  <c r="U773" i="7"/>
  <c r="U772" i="7"/>
  <c r="U771" i="7"/>
  <c r="U770" i="7"/>
  <c r="U769" i="7"/>
  <c r="U768" i="7"/>
  <c r="U767" i="7"/>
  <c r="U766" i="7"/>
  <c r="U765" i="7"/>
  <c r="U764" i="7"/>
  <c r="U763" i="7"/>
  <c r="U762" i="7"/>
  <c r="U761" i="7"/>
  <c r="U760" i="7"/>
  <c r="U759" i="7"/>
  <c r="U758" i="7"/>
  <c r="U757" i="7"/>
  <c r="U756" i="7"/>
  <c r="U755" i="7"/>
  <c r="U754" i="7"/>
  <c r="U753" i="7"/>
  <c r="U752" i="7"/>
  <c r="U751" i="7"/>
  <c r="U750" i="7"/>
  <c r="U749" i="7"/>
  <c r="U748" i="7"/>
  <c r="U747" i="7"/>
  <c r="U746" i="7"/>
  <c r="U745" i="7"/>
  <c r="U744" i="7"/>
  <c r="U743" i="7"/>
  <c r="U742" i="7"/>
  <c r="U741" i="7"/>
  <c r="U740" i="7"/>
  <c r="U739" i="7"/>
  <c r="U738" i="7"/>
  <c r="U737" i="7"/>
  <c r="U736" i="7"/>
  <c r="U735" i="7"/>
  <c r="U734" i="7"/>
  <c r="U733" i="7"/>
  <c r="U732" i="7"/>
  <c r="U731" i="7"/>
  <c r="U730" i="7"/>
  <c r="U729" i="7"/>
  <c r="U728" i="7"/>
  <c r="U727" i="7"/>
  <c r="U726" i="7"/>
  <c r="U725" i="7"/>
  <c r="U724" i="7"/>
  <c r="U723" i="7"/>
  <c r="U722" i="7"/>
  <c r="U721" i="7"/>
  <c r="U720" i="7"/>
  <c r="U719" i="7"/>
  <c r="U718" i="7"/>
  <c r="U717" i="7"/>
  <c r="U716" i="7"/>
  <c r="U715" i="7"/>
  <c r="U714" i="7"/>
  <c r="U713" i="7"/>
  <c r="U712" i="7"/>
  <c r="U711" i="7"/>
  <c r="U710" i="7"/>
  <c r="U709" i="7"/>
  <c r="U708" i="7"/>
  <c r="U707" i="7"/>
  <c r="U706" i="7"/>
  <c r="U705" i="7"/>
  <c r="U704" i="7"/>
  <c r="U703" i="7"/>
  <c r="U702" i="7"/>
  <c r="U701" i="7"/>
  <c r="U700" i="7"/>
  <c r="U699" i="7"/>
  <c r="U698" i="7"/>
  <c r="U697" i="7"/>
  <c r="U696" i="7"/>
  <c r="U695" i="7"/>
  <c r="U694" i="7"/>
  <c r="U693" i="7"/>
  <c r="U692" i="7"/>
  <c r="U691" i="7"/>
  <c r="U690" i="7"/>
  <c r="U689" i="7"/>
  <c r="U688" i="7"/>
  <c r="U687" i="7"/>
  <c r="U686" i="7"/>
  <c r="U685" i="7"/>
  <c r="U684" i="7"/>
  <c r="U683" i="7"/>
  <c r="U682" i="7"/>
  <c r="U681" i="7"/>
  <c r="U680" i="7"/>
  <c r="U679" i="7"/>
  <c r="U678" i="7"/>
  <c r="U677" i="7"/>
  <c r="U676" i="7"/>
  <c r="U675" i="7"/>
  <c r="U674" i="7"/>
  <c r="U673" i="7"/>
  <c r="U672" i="7"/>
  <c r="U671" i="7"/>
  <c r="U670" i="7"/>
  <c r="U669" i="7"/>
  <c r="U668" i="7"/>
  <c r="U667" i="7"/>
  <c r="U666" i="7"/>
  <c r="U665" i="7"/>
  <c r="U664" i="7"/>
  <c r="U663" i="7"/>
  <c r="U662" i="7"/>
  <c r="U661" i="7"/>
  <c r="U660" i="7"/>
  <c r="U659" i="7"/>
  <c r="U658" i="7"/>
  <c r="U657" i="7"/>
  <c r="U656" i="7"/>
  <c r="U655" i="7"/>
  <c r="U654" i="7"/>
  <c r="U653" i="7"/>
  <c r="U652" i="7"/>
  <c r="U651" i="7"/>
  <c r="U650" i="7"/>
  <c r="U649" i="7"/>
  <c r="U648" i="7"/>
  <c r="U647" i="7"/>
  <c r="U646" i="7"/>
  <c r="U645" i="7"/>
  <c r="U644" i="7"/>
  <c r="U643" i="7"/>
  <c r="U642" i="7"/>
  <c r="U641" i="7"/>
  <c r="U640" i="7"/>
  <c r="U639" i="7"/>
  <c r="U638" i="7"/>
  <c r="U637" i="7"/>
  <c r="U636" i="7"/>
  <c r="U635" i="7"/>
  <c r="U634" i="7"/>
  <c r="U633" i="7"/>
  <c r="U632" i="7"/>
  <c r="U631" i="7"/>
  <c r="U630" i="7"/>
  <c r="U629" i="7"/>
  <c r="U628" i="7"/>
  <c r="U627" i="7"/>
  <c r="U626" i="7"/>
  <c r="U625" i="7"/>
  <c r="U624" i="7"/>
  <c r="U623" i="7"/>
  <c r="U622" i="7"/>
  <c r="U621" i="7"/>
  <c r="U620" i="7"/>
  <c r="U619" i="7"/>
  <c r="U618" i="7"/>
  <c r="U617" i="7"/>
  <c r="U616" i="7"/>
  <c r="U615" i="7"/>
  <c r="U614" i="7"/>
  <c r="U613" i="7"/>
  <c r="U612" i="7"/>
  <c r="U611" i="7"/>
  <c r="U610" i="7"/>
  <c r="U609" i="7"/>
  <c r="U608" i="7"/>
  <c r="U607" i="7"/>
  <c r="U606" i="7"/>
  <c r="U605" i="7"/>
  <c r="U604" i="7"/>
  <c r="U603" i="7"/>
  <c r="U602" i="7"/>
  <c r="U601" i="7"/>
  <c r="U600" i="7"/>
  <c r="U599" i="7"/>
  <c r="U598" i="7"/>
  <c r="U597" i="7"/>
  <c r="U596" i="7"/>
  <c r="U595" i="7"/>
  <c r="U594" i="7"/>
  <c r="U593" i="7"/>
  <c r="U592" i="7"/>
  <c r="U591" i="7"/>
  <c r="U590" i="7"/>
  <c r="U589" i="7"/>
  <c r="U588" i="7"/>
  <c r="U587" i="7"/>
  <c r="U586" i="7"/>
  <c r="U585" i="7"/>
  <c r="U584" i="7"/>
  <c r="U583" i="7"/>
  <c r="U582" i="7"/>
  <c r="U581" i="7"/>
  <c r="U580" i="7"/>
  <c r="U579" i="7"/>
  <c r="U578" i="7"/>
  <c r="U577" i="7"/>
  <c r="U576" i="7"/>
  <c r="U575" i="7"/>
  <c r="U574" i="7"/>
  <c r="U573" i="7"/>
  <c r="U572" i="7"/>
  <c r="U571" i="7"/>
  <c r="U570" i="7"/>
  <c r="U569" i="7"/>
  <c r="U568" i="7"/>
  <c r="U567" i="7"/>
  <c r="U566" i="7"/>
  <c r="U565" i="7"/>
  <c r="U564" i="7"/>
  <c r="U563" i="7"/>
  <c r="U562" i="7"/>
  <c r="U561" i="7"/>
  <c r="U560" i="7"/>
  <c r="U559" i="7"/>
  <c r="U558" i="7"/>
  <c r="U557" i="7"/>
  <c r="U556" i="7"/>
  <c r="U555" i="7"/>
  <c r="U554" i="7"/>
  <c r="U553" i="7"/>
  <c r="U552" i="7"/>
  <c r="U551" i="7"/>
  <c r="U550" i="7"/>
  <c r="U549" i="7"/>
  <c r="U548" i="7"/>
  <c r="U547" i="7"/>
  <c r="U546" i="7"/>
  <c r="U545" i="7"/>
  <c r="U544" i="7"/>
  <c r="U543" i="7"/>
  <c r="U542" i="7"/>
  <c r="U541" i="7"/>
  <c r="U540" i="7"/>
  <c r="U539" i="7"/>
  <c r="U538" i="7"/>
  <c r="U537" i="7"/>
  <c r="U536" i="7"/>
  <c r="U535" i="7"/>
  <c r="U534" i="7"/>
  <c r="U533" i="7"/>
  <c r="U532" i="7"/>
  <c r="U531" i="7"/>
  <c r="U530" i="7"/>
  <c r="U529" i="7"/>
  <c r="U528" i="7"/>
  <c r="U527" i="7"/>
  <c r="U526" i="7"/>
  <c r="U525" i="7"/>
  <c r="U524" i="7"/>
  <c r="U523" i="7"/>
  <c r="U522" i="7"/>
  <c r="U521" i="7"/>
  <c r="U520" i="7"/>
  <c r="U519" i="7"/>
  <c r="U518" i="7"/>
  <c r="U517" i="7"/>
  <c r="U516" i="7"/>
  <c r="U515" i="7"/>
  <c r="U514" i="7"/>
  <c r="U513" i="7"/>
  <c r="U512" i="7"/>
  <c r="U511" i="7"/>
  <c r="U510" i="7"/>
  <c r="U509" i="7"/>
  <c r="U508" i="7"/>
  <c r="U507" i="7"/>
  <c r="U506" i="7"/>
  <c r="U505" i="7"/>
  <c r="U504" i="7"/>
  <c r="U503" i="7"/>
  <c r="U502" i="7"/>
  <c r="U501" i="7"/>
  <c r="U500" i="7"/>
  <c r="U499" i="7"/>
  <c r="U498" i="7"/>
  <c r="U497" i="7"/>
  <c r="U496" i="7"/>
  <c r="U495" i="7"/>
  <c r="U494" i="7"/>
  <c r="U493" i="7"/>
  <c r="U492" i="7"/>
  <c r="U491" i="7"/>
  <c r="U490" i="7"/>
  <c r="U489" i="7"/>
  <c r="U488" i="7"/>
  <c r="U487" i="7"/>
  <c r="U486" i="7"/>
  <c r="U485" i="7"/>
  <c r="U484" i="7"/>
  <c r="U483" i="7"/>
  <c r="U482" i="7"/>
  <c r="U481" i="7"/>
  <c r="U480" i="7"/>
  <c r="U479" i="7"/>
  <c r="U478" i="7"/>
  <c r="U477" i="7"/>
  <c r="U476" i="7"/>
  <c r="U475" i="7"/>
  <c r="U474" i="7"/>
  <c r="U473" i="7"/>
  <c r="U472" i="7"/>
  <c r="U471" i="7"/>
  <c r="U470" i="7"/>
  <c r="U469" i="7"/>
  <c r="U468" i="7"/>
  <c r="U467" i="7"/>
  <c r="U466" i="7"/>
  <c r="U465" i="7"/>
  <c r="U464" i="7"/>
  <c r="U463" i="7"/>
  <c r="U462" i="7"/>
  <c r="U461" i="7"/>
  <c r="U460" i="7"/>
  <c r="U459" i="7"/>
  <c r="U458" i="7"/>
  <c r="U457" i="7"/>
  <c r="U456" i="7"/>
  <c r="U455" i="7"/>
  <c r="U454" i="7"/>
  <c r="U453" i="7"/>
  <c r="U452" i="7"/>
  <c r="U451" i="7"/>
  <c r="U450" i="7"/>
  <c r="U449" i="7"/>
  <c r="U448" i="7"/>
  <c r="U447" i="7"/>
  <c r="U446" i="7"/>
  <c r="U445" i="7"/>
  <c r="U444" i="7"/>
  <c r="U443" i="7"/>
  <c r="U442" i="7"/>
  <c r="U441" i="7"/>
  <c r="U440" i="7"/>
  <c r="U439" i="7"/>
  <c r="U438" i="7"/>
  <c r="U437" i="7"/>
  <c r="U436" i="7"/>
  <c r="U435" i="7"/>
  <c r="U434" i="7"/>
  <c r="U433" i="7"/>
  <c r="U432" i="7"/>
  <c r="U431" i="7"/>
  <c r="U430" i="7"/>
  <c r="U429" i="7"/>
  <c r="U428" i="7"/>
  <c r="U427" i="7"/>
  <c r="U426" i="7"/>
  <c r="U425" i="7"/>
  <c r="U424" i="7"/>
  <c r="U423" i="7"/>
  <c r="U422" i="7"/>
  <c r="U421" i="7"/>
  <c r="U420" i="7"/>
  <c r="U419" i="7"/>
  <c r="U418" i="7"/>
  <c r="U417" i="7"/>
  <c r="U416" i="7"/>
  <c r="U415" i="7"/>
  <c r="U414" i="7"/>
  <c r="U413" i="7"/>
  <c r="U412" i="7"/>
  <c r="U411" i="7"/>
  <c r="U410" i="7"/>
  <c r="U409" i="7"/>
  <c r="U408" i="7"/>
  <c r="U407" i="7"/>
  <c r="U406" i="7"/>
  <c r="U405" i="7"/>
  <c r="U404" i="7"/>
  <c r="U403" i="7"/>
  <c r="U402" i="7"/>
  <c r="U401" i="7"/>
  <c r="U400" i="7"/>
  <c r="U399" i="7"/>
  <c r="U398" i="7"/>
  <c r="U397" i="7"/>
  <c r="U396" i="7"/>
  <c r="U395" i="7"/>
  <c r="U394" i="7"/>
  <c r="U393" i="7"/>
  <c r="U392" i="7"/>
  <c r="U391" i="7"/>
  <c r="U390" i="7"/>
  <c r="U389" i="7"/>
  <c r="U388" i="7"/>
  <c r="U387" i="7"/>
  <c r="U386" i="7"/>
  <c r="U385" i="7"/>
  <c r="U384" i="7"/>
  <c r="U383" i="7"/>
  <c r="U382" i="7"/>
  <c r="U381" i="7"/>
  <c r="U380" i="7"/>
  <c r="U379" i="7"/>
  <c r="U378" i="7"/>
  <c r="U377" i="7"/>
  <c r="U376" i="7"/>
  <c r="U375" i="7"/>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26" i="7"/>
  <c r="U325" i="7"/>
  <c r="U324" i="7"/>
  <c r="U323" i="7"/>
  <c r="U322" i="7"/>
  <c r="U321" i="7"/>
  <c r="U320" i="7"/>
  <c r="U319" i="7"/>
  <c r="U318" i="7"/>
  <c r="U317" i="7"/>
  <c r="U316" i="7"/>
  <c r="U315" i="7"/>
  <c r="U314" i="7"/>
  <c r="U313"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64" i="7"/>
  <c r="U263" i="7"/>
  <c r="U262" i="7"/>
  <c r="U261" i="7"/>
  <c r="U260" i="7"/>
  <c r="U259" i="7"/>
  <c r="U258" i="7"/>
  <c r="U257" i="7"/>
  <c r="U256" i="7"/>
  <c r="U255" i="7"/>
  <c r="U254" i="7"/>
  <c r="U253" i="7"/>
  <c r="U252" i="7"/>
  <c r="U251"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202" i="7"/>
  <c r="U201" i="7"/>
  <c r="U200" i="7"/>
  <c r="U199" i="7"/>
  <c r="U198" i="7"/>
  <c r="U197" i="7"/>
  <c r="U196" i="7"/>
  <c r="U195" i="7"/>
  <c r="U194" i="7"/>
  <c r="U193" i="7"/>
  <c r="U192" i="7"/>
  <c r="U191" i="7"/>
  <c r="U190" i="7"/>
  <c r="U189" i="7"/>
  <c r="U188" i="7"/>
  <c r="U187" i="7"/>
  <c r="U186" i="7"/>
  <c r="U185" i="7"/>
  <c r="U184" i="7"/>
  <c r="U183" i="7"/>
  <c r="U182" i="7"/>
  <c r="U181" i="7"/>
  <c r="U180" i="7"/>
  <c r="U179" i="7"/>
  <c r="U178" i="7"/>
  <c r="U177" i="7"/>
  <c r="U176" i="7"/>
  <c r="U175" i="7"/>
  <c r="U174" i="7"/>
  <c r="U173" i="7"/>
  <c r="U172" i="7"/>
  <c r="U171" i="7"/>
  <c r="U170" i="7"/>
  <c r="U169" i="7"/>
  <c r="U168" i="7"/>
  <c r="U167" i="7"/>
  <c r="U166" i="7"/>
  <c r="U165" i="7"/>
  <c r="U164" i="7"/>
  <c r="U163" i="7"/>
  <c r="U162" i="7"/>
  <c r="U161" i="7"/>
  <c r="U160" i="7"/>
  <c r="U159" i="7"/>
  <c r="U158" i="7"/>
  <c r="U157" i="7"/>
  <c r="U156" i="7"/>
  <c r="U155" i="7"/>
  <c r="U154" i="7"/>
  <c r="U153" i="7"/>
  <c r="U152" i="7"/>
  <c r="U151" i="7"/>
  <c r="U150" i="7"/>
  <c r="U149" i="7"/>
  <c r="U148" i="7"/>
  <c r="U147" i="7"/>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U16" i="7"/>
  <c r="U15" i="7"/>
  <c r="U14" i="7"/>
  <c r="U13" i="7"/>
  <c r="U12" i="7"/>
  <c r="U11" i="7"/>
  <c r="U10" i="7"/>
  <c r="U9" i="7"/>
  <c r="U8" i="7"/>
  <c r="U7" i="7"/>
  <c r="U6" i="7"/>
  <c r="U5" i="7"/>
  <c r="U4" i="7"/>
  <c r="U3" i="7"/>
  <c r="U2" i="7"/>
  <c r="Q1710" i="7"/>
  <c r="Q1709" i="7"/>
  <c r="Q1708" i="7"/>
  <c r="Q1707" i="7"/>
  <c r="Q1706" i="7"/>
  <c r="Q1705" i="7"/>
  <c r="Q1704" i="7"/>
  <c r="Q1703" i="7"/>
  <c r="Q1702" i="7"/>
  <c r="Q1701" i="7"/>
  <c r="Q1700" i="7"/>
  <c r="Q1699" i="7"/>
  <c r="Q1698" i="7"/>
  <c r="Q1697" i="7"/>
  <c r="Q1696" i="7"/>
  <c r="Q1695" i="7"/>
  <c r="Q1694" i="7"/>
  <c r="Q1693" i="7"/>
  <c r="Q1692" i="7"/>
  <c r="Q1691" i="7"/>
  <c r="Q1690" i="7"/>
  <c r="Q1689" i="7"/>
  <c r="Q1688" i="7"/>
  <c r="Q1687" i="7"/>
  <c r="Q1686" i="7"/>
  <c r="Q1685" i="7"/>
  <c r="Q1684" i="7"/>
  <c r="Q1683" i="7"/>
  <c r="Q1682" i="7"/>
  <c r="Q1681" i="7"/>
  <c r="Q1680" i="7"/>
  <c r="Q1679" i="7"/>
  <c r="Q1678" i="7"/>
  <c r="Q1677" i="7"/>
  <c r="Q1676" i="7"/>
  <c r="Q1675" i="7"/>
  <c r="Q1674" i="7"/>
  <c r="Q1673" i="7"/>
  <c r="Q1672" i="7"/>
  <c r="Q1671" i="7"/>
  <c r="Q1670" i="7"/>
  <c r="Q1669" i="7"/>
  <c r="Q1668" i="7"/>
  <c r="Q1667" i="7"/>
  <c r="Q1666" i="7"/>
  <c r="Q1665" i="7"/>
  <c r="Q1664" i="7"/>
  <c r="Q1663" i="7"/>
  <c r="Q1662" i="7"/>
  <c r="Q1661" i="7"/>
  <c r="Q1660" i="7"/>
  <c r="Q1659" i="7"/>
  <c r="Q1658" i="7"/>
  <c r="Q1657" i="7"/>
  <c r="Q1656" i="7"/>
  <c r="Q1655" i="7"/>
  <c r="Q1654" i="7"/>
  <c r="Q1653" i="7"/>
  <c r="Q1652" i="7"/>
  <c r="Q1651" i="7"/>
  <c r="Q1650" i="7"/>
  <c r="Q1649" i="7"/>
  <c r="Q1648" i="7"/>
  <c r="Q1647" i="7"/>
  <c r="Q1646" i="7"/>
  <c r="Q1645" i="7"/>
  <c r="Q1644" i="7"/>
  <c r="Q1643" i="7"/>
  <c r="Q1642" i="7"/>
  <c r="Q1641" i="7"/>
  <c r="Q1640" i="7"/>
  <c r="Q1639" i="7"/>
  <c r="Q1638" i="7"/>
  <c r="Q1637" i="7"/>
  <c r="Q1636" i="7"/>
  <c r="Q1635" i="7"/>
  <c r="Q1634" i="7"/>
  <c r="Q1633" i="7"/>
  <c r="Q1632" i="7"/>
  <c r="Q1631" i="7"/>
  <c r="Q1630" i="7"/>
  <c r="Q1629" i="7"/>
  <c r="Q1628" i="7"/>
  <c r="Q1627" i="7"/>
  <c r="Q1626" i="7"/>
  <c r="Q1625" i="7"/>
  <c r="Q1624" i="7"/>
  <c r="Q1623" i="7"/>
  <c r="Q1622" i="7"/>
  <c r="Q1621" i="7"/>
  <c r="Q1620" i="7"/>
  <c r="Q1619" i="7"/>
  <c r="Q1618" i="7"/>
  <c r="Q1617" i="7"/>
  <c r="Q1616" i="7"/>
  <c r="Q1615" i="7"/>
  <c r="Q1614" i="7"/>
  <c r="Q1613" i="7"/>
  <c r="Q1612" i="7"/>
  <c r="Q1611" i="7"/>
  <c r="Q1610" i="7"/>
  <c r="Q1609" i="7"/>
  <c r="Q1608" i="7"/>
  <c r="Q1607" i="7"/>
  <c r="Q1606" i="7"/>
  <c r="Q1605" i="7"/>
  <c r="Q1604" i="7"/>
  <c r="Q1603" i="7"/>
  <c r="Q1602" i="7"/>
  <c r="Q1601" i="7"/>
  <c r="Q1600" i="7"/>
  <c r="Q1599" i="7"/>
  <c r="Q1598" i="7"/>
  <c r="Q1597" i="7"/>
  <c r="Q1596" i="7"/>
  <c r="Q1595" i="7"/>
  <c r="Q1594" i="7"/>
  <c r="Q1593" i="7"/>
  <c r="Q1592" i="7"/>
  <c r="Q1591" i="7"/>
  <c r="Q1590" i="7"/>
  <c r="Q1589" i="7"/>
  <c r="Q1588" i="7"/>
  <c r="Q1587" i="7"/>
  <c r="Q1586" i="7"/>
  <c r="Q1585" i="7"/>
  <c r="Q1584" i="7"/>
  <c r="Q1583" i="7"/>
  <c r="Q1582" i="7"/>
  <c r="Q1581" i="7"/>
  <c r="Q1580" i="7"/>
  <c r="Q1579" i="7"/>
  <c r="Q1578" i="7"/>
  <c r="Q1577" i="7"/>
  <c r="Q1576" i="7"/>
  <c r="Q1575" i="7"/>
  <c r="Q1574" i="7"/>
  <c r="Q1573" i="7"/>
  <c r="Q1572" i="7"/>
  <c r="Q1571" i="7"/>
  <c r="Q1570" i="7"/>
  <c r="Q1569" i="7"/>
  <c r="Q1568" i="7"/>
  <c r="Q1567" i="7"/>
  <c r="Q1566" i="7"/>
  <c r="Q1565" i="7"/>
  <c r="Q1564" i="7"/>
  <c r="Q1563" i="7"/>
  <c r="Q1562" i="7"/>
  <c r="Q1561" i="7"/>
  <c r="Q1560" i="7"/>
  <c r="Q1559" i="7"/>
  <c r="Q1558" i="7"/>
  <c r="Q1557" i="7"/>
  <c r="Q1556" i="7"/>
  <c r="Q1555" i="7"/>
  <c r="Q1554" i="7"/>
  <c r="Q1553" i="7"/>
  <c r="Q1552" i="7"/>
  <c r="Q1551" i="7"/>
  <c r="Q1550" i="7"/>
  <c r="Q1549" i="7"/>
  <c r="Q1548" i="7"/>
  <c r="Q1547" i="7"/>
  <c r="Q1546" i="7"/>
  <c r="Q1545" i="7"/>
  <c r="Q1544" i="7"/>
  <c r="Q1543" i="7"/>
  <c r="Q1542" i="7"/>
  <c r="Q1541" i="7"/>
  <c r="Q1540" i="7"/>
  <c r="Q1539" i="7"/>
  <c r="Q1538" i="7"/>
  <c r="Q1537" i="7"/>
  <c r="Q1536" i="7"/>
  <c r="Q1535" i="7"/>
  <c r="Q1534" i="7"/>
  <c r="Q1533" i="7"/>
  <c r="Q1532" i="7"/>
  <c r="Q1531" i="7"/>
  <c r="Q1530" i="7"/>
  <c r="Q1529" i="7"/>
  <c r="Q1528" i="7"/>
  <c r="Q1527" i="7"/>
  <c r="Q1526" i="7"/>
  <c r="Q1525" i="7"/>
  <c r="Q1524" i="7"/>
  <c r="Q1523" i="7"/>
  <c r="Q1522" i="7"/>
  <c r="Q1521" i="7"/>
  <c r="Q1520" i="7"/>
  <c r="Q1519" i="7"/>
  <c r="Q1518" i="7"/>
  <c r="Q1517" i="7"/>
  <c r="Q1516" i="7"/>
  <c r="Q1515" i="7"/>
  <c r="Q1514" i="7"/>
  <c r="Q1513" i="7"/>
  <c r="Q1512" i="7"/>
  <c r="Q1511" i="7"/>
  <c r="Q1510" i="7"/>
  <c r="Q1509" i="7"/>
  <c r="Q1508" i="7"/>
  <c r="Q1507" i="7"/>
  <c r="Q1506" i="7"/>
  <c r="Q1505" i="7"/>
  <c r="Q1504" i="7"/>
  <c r="Q1503" i="7"/>
  <c r="Q1502" i="7"/>
  <c r="Q1501" i="7"/>
  <c r="Q1500" i="7"/>
  <c r="Q1499" i="7"/>
  <c r="Q1498" i="7"/>
  <c r="Q1497" i="7"/>
  <c r="Q1496" i="7"/>
  <c r="Q1495" i="7"/>
  <c r="Q1494" i="7"/>
  <c r="Q1493" i="7"/>
  <c r="Q1492" i="7"/>
  <c r="Q1491" i="7"/>
  <c r="Q1490" i="7"/>
  <c r="Q1489" i="7"/>
  <c r="Q1488" i="7"/>
  <c r="Q1487" i="7"/>
  <c r="Q1486" i="7"/>
  <c r="Q1485" i="7"/>
  <c r="Q1484" i="7"/>
  <c r="Q1483" i="7"/>
  <c r="Q1482" i="7"/>
  <c r="Q1481" i="7"/>
  <c r="Q1480" i="7"/>
  <c r="Q1479" i="7"/>
  <c r="Q1478" i="7"/>
  <c r="Q1477" i="7"/>
  <c r="Q1476" i="7"/>
  <c r="Q1475" i="7"/>
  <c r="Q1474" i="7"/>
  <c r="Q1473" i="7"/>
  <c r="Q1472" i="7"/>
  <c r="Q1471" i="7"/>
  <c r="Q1470" i="7"/>
  <c r="Q1469" i="7"/>
  <c r="Q1468" i="7"/>
  <c r="Q1467" i="7"/>
  <c r="Q1466" i="7"/>
  <c r="Q1465" i="7"/>
  <c r="Q1464" i="7"/>
  <c r="Q1463" i="7"/>
  <c r="Q1462" i="7"/>
  <c r="Q1461" i="7"/>
  <c r="Q1460" i="7"/>
  <c r="Q1459" i="7"/>
  <c r="Q1458" i="7"/>
  <c r="Q1457" i="7"/>
  <c r="Q1456" i="7"/>
  <c r="Q1455" i="7"/>
  <c r="Q1454" i="7"/>
  <c r="Q1453" i="7"/>
  <c r="Q1452" i="7"/>
  <c r="Q1451" i="7"/>
  <c r="Q1450" i="7"/>
  <c r="Q1449" i="7"/>
  <c r="Q1448" i="7"/>
  <c r="Q1447" i="7"/>
  <c r="Q1446" i="7"/>
  <c r="Q1445" i="7"/>
  <c r="Q1444" i="7"/>
  <c r="Q1443" i="7"/>
  <c r="Q1442" i="7"/>
  <c r="Q1441" i="7"/>
  <c r="Q1440" i="7"/>
  <c r="Q1439" i="7"/>
  <c r="Q1438" i="7"/>
  <c r="Q1437" i="7"/>
  <c r="Q1436" i="7"/>
  <c r="Q1435" i="7"/>
  <c r="Q1434" i="7"/>
  <c r="Q1433" i="7"/>
  <c r="Q1432" i="7"/>
  <c r="Q1431" i="7"/>
  <c r="Q1430" i="7"/>
  <c r="Q1429" i="7"/>
  <c r="Q1428" i="7"/>
  <c r="Q1427" i="7"/>
  <c r="Q1426" i="7"/>
  <c r="Q1425" i="7"/>
  <c r="Q1424" i="7"/>
  <c r="Q1423" i="7"/>
  <c r="Q1422" i="7"/>
  <c r="Q1421" i="7"/>
  <c r="Q1420" i="7"/>
  <c r="Q1419" i="7"/>
  <c r="Q1418" i="7"/>
  <c r="Q1417" i="7"/>
  <c r="Q1416" i="7"/>
  <c r="Q1415" i="7"/>
  <c r="Q1414" i="7"/>
  <c r="Q1413" i="7"/>
  <c r="Q1412" i="7"/>
  <c r="Q1411" i="7"/>
  <c r="Q1410" i="7"/>
  <c r="Q1409" i="7"/>
  <c r="Q1408" i="7"/>
  <c r="Q1407" i="7"/>
  <c r="Q1406" i="7"/>
  <c r="Q1405" i="7"/>
  <c r="Q1404" i="7"/>
  <c r="Q1403" i="7"/>
  <c r="Q1402" i="7"/>
  <c r="Q1401" i="7"/>
  <c r="Q1400" i="7"/>
  <c r="Q1399" i="7"/>
  <c r="Q1398" i="7"/>
  <c r="Q1397" i="7"/>
  <c r="Q1396" i="7"/>
  <c r="Q1395" i="7"/>
  <c r="Q1394" i="7"/>
  <c r="Q1393" i="7"/>
  <c r="Q1392" i="7"/>
  <c r="Q1391" i="7"/>
  <c r="Q1390" i="7"/>
  <c r="Q1389" i="7"/>
  <c r="Q1388" i="7"/>
  <c r="Q1387" i="7"/>
  <c r="Q1386" i="7"/>
  <c r="Q1385" i="7"/>
  <c r="Q1384" i="7"/>
  <c r="Q1383" i="7"/>
  <c r="Q1382" i="7"/>
  <c r="Q1381" i="7"/>
  <c r="Q1380" i="7"/>
  <c r="Q1379" i="7"/>
  <c r="Q1378" i="7"/>
  <c r="Q1377" i="7"/>
  <c r="Q1376" i="7"/>
  <c r="Q1375" i="7"/>
  <c r="Q1374" i="7"/>
  <c r="Q1373" i="7"/>
  <c r="Q1372" i="7"/>
  <c r="Q1371" i="7"/>
  <c r="Q1370" i="7"/>
  <c r="Q1369" i="7"/>
  <c r="Q1368" i="7"/>
  <c r="Q1367" i="7"/>
  <c r="Q1366" i="7"/>
  <c r="Q1365" i="7"/>
  <c r="Q1364" i="7"/>
  <c r="Q1363" i="7"/>
  <c r="Q1362" i="7"/>
  <c r="Q1361" i="7"/>
  <c r="Q1360" i="7"/>
  <c r="Q1359" i="7"/>
  <c r="Q1358" i="7"/>
  <c r="Q1357" i="7"/>
  <c r="Q1356" i="7"/>
  <c r="Q1355" i="7"/>
  <c r="Q1354" i="7"/>
  <c r="Q1353" i="7"/>
  <c r="Q1352" i="7"/>
  <c r="Q1351" i="7"/>
  <c r="Q1350" i="7"/>
  <c r="Q1349" i="7"/>
  <c r="Q1348" i="7"/>
  <c r="Q1347" i="7"/>
  <c r="Q1346" i="7"/>
  <c r="Q1345" i="7"/>
  <c r="Q1344" i="7"/>
  <c r="Q1343" i="7"/>
  <c r="Q1342" i="7"/>
  <c r="Q1341" i="7"/>
  <c r="Q1340" i="7"/>
  <c r="Q1339" i="7"/>
  <c r="Q1338" i="7"/>
  <c r="Q1337" i="7"/>
  <c r="Q1336" i="7"/>
  <c r="Q1335" i="7"/>
  <c r="Q1334" i="7"/>
  <c r="Q1333" i="7"/>
  <c r="Q1332" i="7"/>
  <c r="Q1331" i="7"/>
  <c r="Q1330" i="7"/>
  <c r="Q1329" i="7"/>
  <c r="Q1328" i="7"/>
  <c r="Q1327" i="7"/>
  <c r="Q1326" i="7"/>
  <c r="Q1325" i="7"/>
  <c r="Q1324" i="7"/>
  <c r="Q1323" i="7"/>
  <c r="Q1322" i="7"/>
  <c r="Q1321" i="7"/>
  <c r="Q1320" i="7"/>
  <c r="Q1319" i="7"/>
  <c r="Q1318" i="7"/>
  <c r="Q1317" i="7"/>
  <c r="Q1316" i="7"/>
  <c r="Q1315" i="7"/>
  <c r="Q1314" i="7"/>
  <c r="Q1313" i="7"/>
  <c r="Q1312" i="7"/>
  <c r="Q1311" i="7"/>
  <c r="Q1310" i="7"/>
  <c r="Q1309" i="7"/>
  <c r="Q1308" i="7"/>
  <c r="Q1307" i="7"/>
  <c r="Q1306" i="7"/>
  <c r="Q1305" i="7"/>
  <c r="Q1304" i="7"/>
  <c r="Q1303" i="7"/>
  <c r="Q1302" i="7"/>
  <c r="Q1301" i="7"/>
  <c r="Q1300" i="7"/>
  <c r="Q1299" i="7"/>
  <c r="Q1298" i="7"/>
  <c r="Q1297" i="7"/>
  <c r="Q1296" i="7"/>
  <c r="Q1295" i="7"/>
  <c r="Q1294" i="7"/>
  <c r="Q1293" i="7"/>
  <c r="Q1292" i="7"/>
  <c r="Q1291" i="7"/>
  <c r="Q1290" i="7"/>
  <c r="Q1289" i="7"/>
  <c r="Q1288" i="7"/>
  <c r="Q1287" i="7"/>
  <c r="Q1286" i="7"/>
  <c r="Q1285" i="7"/>
  <c r="Q1284" i="7"/>
  <c r="Q1283" i="7"/>
  <c r="Q1282" i="7"/>
  <c r="Q1281" i="7"/>
  <c r="Q1280" i="7"/>
  <c r="Q1279" i="7"/>
  <c r="Q1278" i="7"/>
  <c r="Q1277" i="7"/>
  <c r="Q1276" i="7"/>
  <c r="Q1275" i="7"/>
  <c r="Q1274" i="7"/>
  <c r="Q1273" i="7"/>
  <c r="Q1272" i="7"/>
  <c r="Q1271" i="7"/>
  <c r="Q1270" i="7"/>
  <c r="Q1269" i="7"/>
  <c r="Q1268" i="7"/>
  <c r="Q1267" i="7"/>
  <c r="Q1266" i="7"/>
  <c r="Q1265" i="7"/>
  <c r="Q1264" i="7"/>
  <c r="Q1263" i="7"/>
  <c r="Q1262" i="7"/>
  <c r="Q1261" i="7"/>
  <c r="Q1260" i="7"/>
  <c r="Q1259" i="7"/>
  <c r="Q1258" i="7"/>
  <c r="Q1257" i="7"/>
  <c r="Q1256" i="7"/>
  <c r="Q1255" i="7"/>
  <c r="Q1254" i="7"/>
  <c r="Q1253" i="7"/>
  <c r="Q1252" i="7"/>
  <c r="Q1251" i="7"/>
  <c r="Q1250" i="7"/>
  <c r="Q1249" i="7"/>
  <c r="Q1248" i="7"/>
  <c r="Q1247" i="7"/>
  <c r="Q1246" i="7"/>
  <c r="Q1245" i="7"/>
  <c r="Q1244" i="7"/>
  <c r="Q1243" i="7"/>
  <c r="Q1242" i="7"/>
  <c r="Q1241" i="7"/>
  <c r="Q1240" i="7"/>
  <c r="Q1239" i="7"/>
  <c r="Q1238" i="7"/>
  <c r="Q1237" i="7"/>
  <c r="Q1236" i="7"/>
  <c r="Q1235" i="7"/>
  <c r="Q1234" i="7"/>
  <c r="Q1233" i="7"/>
  <c r="Q1232" i="7"/>
  <c r="Q1231" i="7"/>
  <c r="Q1230" i="7"/>
  <c r="Q1229" i="7"/>
  <c r="Q1228" i="7"/>
  <c r="Q1227" i="7"/>
  <c r="Q1226" i="7"/>
  <c r="Q1225" i="7"/>
  <c r="Q1224" i="7"/>
  <c r="Q1223" i="7"/>
  <c r="Q1222" i="7"/>
  <c r="Q1221" i="7"/>
  <c r="Q1220" i="7"/>
  <c r="Q1219" i="7"/>
  <c r="Q1218" i="7"/>
  <c r="Q1217" i="7"/>
  <c r="Q1216" i="7"/>
  <c r="Q1215" i="7"/>
  <c r="Q1214" i="7"/>
  <c r="Q1213" i="7"/>
  <c r="Q1212" i="7"/>
  <c r="Q1211" i="7"/>
  <c r="Q1210" i="7"/>
  <c r="Q1209" i="7"/>
  <c r="Q1208" i="7"/>
  <c r="Q1207" i="7"/>
  <c r="Q1206" i="7"/>
  <c r="Q1205" i="7"/>
  <c r="Q1204" i="7"/>
  <c r="Q1203" i="7"/>
  <c r="Q1202" i="7"/>
  <c r="Q1201" i="7"/>
  <c r="Q1200" i="7"/>
  <c r="Q1199" i="7"/>
  <c r="Q1198" i="7"/>
  <c r="Q1197" i="7"/>
  <c r="Q1196" i="7"/>
  <c r="Q1195" i="7"/>
  <c r="Q1194" i="7"/>
  <c r="Q1193" i="7"/>
  <c r="Q1192" i="7"/>
  <c r="Q1191" i="7"/>
  <c r="Q1190" i="7"/>
  <c r="Q1189" i="7"/>
  <c r="Q1188" i="7"/>
  <c r="Q1187" i="7"/>
  <c r="Q1186" i="7"/>
  <c r="Q1185" i="7"/>
  <c r="Q1184" i="7"/>
  <c r="Q1183" i="7"/>
  <c r="Q1182" i="7"/>
  <c r="Q1181" i="7"/>
  <c r="Q1180" i="7"/>
  <c r="Q1179" i="7"/>
  <c r="Q1178" i="7"/>
  <c r="Q1177" i="7"/>
  <c r="Q1176" i="7"/>
  <c r="Q1175" i="7"/>
  <c r="Q1174" i="7"/>
  <c r="Q1173" i="7"/>
  <c r="Q1172" i="7"/>
  <c r="Q1171" i="7"/>
  <c r="Q1170" i="7"/>
  <c r="Q1169" i="7"/>
  <c r="Q1168" i="7"/>
  <c r="Q1167" i="7"/>
  <c r="Q1166" i="7"/>
  <c r="Q1165" i="7"/>
  <c r="Q1164" i="7"/>
  <c r="Q1163" i="7"/>
  <c r="Q1162" i="7"/>
  <c r="Q1161" i="7"/>
  <c r="Q1160" i="7"/>
  <c r="Q1159" i="7"/>
  <c r="Q1158" i="7"/>
  <c r="Q1157" i="7"/>
  <c r="Q1156" i="7"/>
  <c r="Q1155" i="7"/>
  <c r="Q1154" i="7"/>
  <c r="Q1153" i="7"/>
  <c r="Q1152" i="7"/>
  <c r="Q1151" i="7"/>
  <c r="Q1150" i="7"/>
  <c r="Q1149" i="7"/>
  <c r="Q1148" i="7"/>
  <c r="Q1147" i="7"/>
  <c r="Q1146" i="7"/>
  <c r="Q1145" i="7"/>
  <c r="Q1144" i="7"/>
  <c r="Q1143" i="7"/>
  <c r="Q1142" i="7"/>
  <c r="Q1141" i="7"/>
  <c r="Q1140" i="7"/>
  <c r="Q1139" i="7"/>
  <c r="Q1138" i="7"/>
  <c r="Q1137" i="7"/>
  <c r="Q1136" i="7"/>
  <c r="Q1135" i="7"/>
  <c r="Q1134" i="7"/>
  <c r="Q1133" i="7"/>
  <c r="Q1132" i="7"/>
  <c r="Q1131" i="7"/>
  <c r="Q1130" i="7"/>
  <c r="Q1129" i="7"/>
  <c r="Q1128" i="7"/>
  <c r="Q1127" i="7"/>
  <c r="Q1126" i="7"/>
  <c r="Q1125" i="7"/>
  <c r="Q1124" i="7"/>
  <c r="Q1123" i="7"/>
  <c r="Q1122" i="7"/>
  <c r="Q1121" i="7"/>
  <c r="Q1120" i="7"/>
  <c r="Q1119" i="7"/>
  <c r="Q1118" i="7"/>
  <c r="Q1117" i="7"/>
  <c r="Q1116" i="7"/>
  <c r="Q1115" i="7"/>
  <c r="Q1114" i="7"/>
  <c r="Q1113" i="7"/>
  <c r="Q1112" i="7"/>
  <c r="Q1111" i="7"/>
  <c r="Q1110" i="7"/>
  <c r="Q1109" i="7"/>
  <c r="Q1108" i="7"/>
  <c r="Q1107" i="7"/>
  <c r="Q1106" i="7"/>
  <c r="Q1105" i="7"/>
  <c r="Q1104" i="7"/>
  <c r="Q1103" i="7"/>
  <c r="Q1102" i="7"/>
  <c r="Q1101" i="7"/>
  <c r="Q1100" i="7"/>
  <c r="Q1099" i="7"/>
  <c r="Q1098" i="7"/>
  <c r="Q1097" i="7"/>
  <c r="Q1096" i="7"/>
  <c r="Q1095" i="7"/>
  <c r="Q1094" i="7"/>
  <c r="Q1093" i="7"/>
  <c r="Q1092" i="7"/>
  <c r="Q1091" i="7"/>
  <c r="Q1090" i="7"/>
  <c r="Q1089" i="7"/>
  <c r="Q1088" i="7"/>
  <c r="Q1087" i="7"/>
  <c r="Q1086" i="7"/>
  <c r="Q1085" i="7"/>
  <c r="Q1084" i="7"/>
  <c r="Q1083" i="7"/>
  <c r="Q1082" i="7"/>
  <c r="Q1081" i="7"/>
  <c r="Q1080" i="7"/>
  <c r="Q1079" i="7"/>
  <c r="Q1078" i="7"/>
  <c r="Q1077" i="7"/>
  <c r="Q1076" i="7"/>
  <c r="Q1075" i="7"/>
  <c r="Q1074" i="7"/>
  <c r="Q1073" i="7"/>
  <c r="Q1072" i="7"/>
  <c r="Q1071" i="7"/>
  <c r="Q1070" i="7"/>
  <c r="Q1069" i="7"/>
  <c r="Q1068" i="7"/>
  <c r="Q1067" i="7"/>
  <c r="Q1066" i="7"/>
  <c r="Q1065" i="7"/>
  <c r="Q1064" i="7"/>
  <c r="Q1063" i="7"/>
  <c r="Q1062" i="7"/>
  <c r="Q1061" i="7"/>
  <c r="Q1060" i="7"/>
  <c r="Q1059" i="7"/>
  <c r="Q1058" i="7"/>
  <c r="Q1057" i="7"/>
  <c r="Q1056" i="7"/>
  <c r="Q1055" i="7"/>
  <c r="Q1054" i="7"/>
  <c r="Q1053" i="7"/>
  <c r="Q1052" i="7"/>
  <c r="Q1051" i="7"/>
  <c r="Q1050" i="7"/>
  <c r="Q1049" i="7"/>
  <c r="Q1048" i="7"/>
  <c r="Q1047" i="7"/>
  <c r="Q1046" i="7"/>
  <c r="Q1045" i="7"/>
  <c r="Q1044" i="7"/>
  <c r="Q1043" i="7"/>
  <c r="Q1042" i="7"/>
  <c r="Q1041" i="7"/>
  <c r="Q1040" i="7"/>
  <c r="Q1039" i="7"/>
  <c r="Q1038" i="7"/>
  <c r="Q1037" i="7"/>
  <c r="Q1036" i="7"/>
  <c r="Q1035" i="7"/>
  <c r="Q1034" i="7"/>
  <c r="Q1033" i="7"/>
  <c r="Q1032" i="7"/>
  <c r="Q1031" i="7"/>
  <c r="Q1030" i="7"/>
  <c r="Q1029" i="7"/>
  <c r="Q1028" i="7"/>
  <c r="Q1027" i="7"/>
  <c r="Q1026" i="7"/>
  <c r="Q1025" i="7"/>
  <c r="Q1024" i="7"/>
  <c r="Q1023" i="7"/>
  <c r="Q1022" i="7"/>
  <c r="Q1021" i="7"/>
  <c r="Q1020" i="7"/>
  <c r="Q1019" i="7"/>
  <c r="Q1018" i="7"/>
  <c r="Q1017" i="7"/>
  <c r="Q1016" i="7"/>
  <c r="Q1015" i="7"/>
  <c r="Q1014" i="7"/>
  <c r="Q1013" i="7"/>
  <c r="Q1012" i="7"/>
  <c r="Q1011" i="7"/>
  <c r="Q1010" i="7"/>
  <c r="Q1009" i="7"/>
  <c r="Q1008" i="7"/>
  <c r="Q1007" i="7"/>
  <c r="Q1006" i="7"/>
  <c r="Q1005" i="7"/>
  <c r="Q1004" i="7"/>
  <c r="Q1003" i="7"/>
  <c r="Q1002" i="7"/>
  <c r="Q1001" i="7"/>
  <c r="Q1000" i="7"/>
  <c r="Q999" i="7"/>
  <c r="Q998" i="7"/>
  <c r="Q997" i="7"/>
  <c r="Q996" i="7"/>
  <c r="Q995" i="7"/>
  <c r="Q994" i="7"/>
  <c r="Q993" i="7"/>
  <c r="Q992" i="7"/>
  <c r="Q991" i="7"/>
  <c r="Q990" i="7"/>
  <c r="Q989" i="7"/>
  <c r="Q988" i="7"/>
  <c r="Q987" i="7"/>
  <c r="Q986" i="7"/>
  <c r="Q985" i="7"/>
  <c r="Q984" i="7"/>
  <c r="Q983" i="7"/>
  <c r="Q982" i="7"/>
  <c r="Q981" i="7"/>
  <c r="Q980" i="7"/>
  <c r="Q979" i="7"/>
  <c r="Q978" i="7"/>
  <c r="Q977" i="7"/>
  <c r="Q976" i="7"/>
  <c r="Q975" i="7"/>
  <c r="Q974" i="7"/>
  <c r="Q973" i="7"/>
  <c r="Q972" i="7"/>
  <c r="Q971" i="7"/>
  <c r="Q970" i="7"/>
  <c r="Q969" i="7"/>
  <c r="Q968" i="7"/>
  <c r="Q967" i="7"/>
  <c r="Q966" i="7"/>
  <c r="Q965" i="7"/>
  <c r="Q964" i="7"/>
  <c r="Q963" i="7"/>
  <c r="Q962" i="7"/>
  <c r="Q961" i="7"/>
  <c r="Q960" i="7"/>
  <c r="Q959" i="7"/>
  <c r="Q958" i="7"/>
  <c r="Q957" i="7"/>
  <c r="Q956" i="7"/>
  <c r="Q955" i="7"/>
  <c r="Q954" i="7"/>
  <c r="Q953" i="7"/>
  <c r="Q952" i="7"/>
  <c r="Q951" i="7"/>
  <c r="Q950" i="7"/>
  <c r="Q949" i="7"/>
  <c r="Q948" i="7"/>
  <c r="Q947" i="7"/>
  <c r="Q946" i="7"/>
  <c r="Q945" i="7"/>
  <c r="Q944" i="7"/>
  <c r="Q943" i="7"/>
  <c r="Q942" i="7"/>
  <c r="Q941" i="7"/>
  <c r="Q940" i="7"/>
  <c r="Q939" i="7"/>
  <c r="Q938" i="7"/>
  <c r="Q937" i="7"/>
  <c r="Q936" i="7"/>
  <c r="Q935" i="7"/>
  <c r="Q934" i="7"/>
  <c r="Q933" i="7"/>
  <c r="Q932" i="7"/>
  <c r="Q931" i="7"/>
  <c r="Q930" i="7"/>
  <c r="Q929" i="7"/>
  <c r="Q928" i="7"/>
  <c r="Q927" i="7"/>
  <c r="Q926" i="7"/>
  <c r="Q925" i="7"/>
  <c r="Q924" i="7"/>
  <c r="Q923" i="7"/>
  <c r="Q922" i="7"/>
  <c r="Q921" i="7"/>
  <c r="Q920" i="7"/>
  <c r="Q919" i="7"/>
  <c r="Q918" i="7"/>
  <c r="Q917" i="7"/>
  <c r="Q916" i="7"/>
  <c r="Q915" i="7"/>
  <c r="Q914" i="7"/>
  <c r="Q913" i="7"/>
  <c r="Q912" i="7"/>
  <c r="Q911" i="7"/>
  <c r="Q910" i="7"/>
  <c r="Q909" i="7"/>
  <c r="Q908" i="7"/>
  <c r="Q907" i="7"/>
  <c r="Q906" i="7"/>
  <c r="Q905" i="7"/>
  <c r="Q904" i="7"/>
  <c r="Q903" i="7"/>
  <c r="Q902" i="7"/>
  <c r="Q901" i="7"/>
  <c r="Q900" i="7"/>
  <c r="Q899" i="7"/>
  <c r="Q898" i="7"/>
  <c r="Q897" i="7"/>
  <c r="Q896" i="7"/>
  <c r="Q895" i="7"/>
  <c r="Q894" i="7"/>
  <c r="Q893" i="7"/>
  <c r="Q892" i="7"/>
  <c r="Q891" i="7"/>
  <c r="Q890" i="7"/>
  <c r="Q889" i="7"/>
  <c r="Q888" i="7"/>
  <c r="Q887" i="7"/>
  <c r="Q886" i="7"/>
  <c r="Q885" i="7"/>
  <c r="Q884" i="7"/>
  <c r="Q883" i="7"/>
  <c r="Q882" i="7"/>
  <c r="Q881" i="7"/>
  <c r="Q880" i="7"/>
  <c r="Q879" i="7"/>
  <c r="Q878" i="7"/>
  <c r="Q877" i="7"/>
  <c r="Q876" i="7"/>
  <c r="Q875" i="7"/>
  <c r="Q874" i="7"/>
  <c r="Q873" i="7"/>
  <c r="Q872" i="7"/>
  <c r="Q871" i="7"/>
  <c r="Q870" i="7"/>
  <c r="Q869" i="7"/>
  <c r="Q868" i="7"/>
  <c r="Q867" i="7"/>
  <c r="Q866" i="7"/>
  <c r="Q865" i="7"/>
  <c r="Q864" i="7"/>
  <c r="Q863" i="7"/>
  <c r="Q862" i="7"/>
  <c r="Q861" i="7"/>
  <c r="Q860" i="7"/>
  <c r="Q859" i="7"/>
  <c r="Q858" i="7"/>
  <c r="Q857" i="7"/>
  <c r="Q856" i="7"/>
  <c r="Q855" i="7"/>
  <c r="Q854" i="7"/>
  <c r="Q853" i="7"/>
  <c r="Q852" i="7"/>
  <c r="Q851" i="7"/>
  <c r="Q850" i="7"/>
  <c r="Q849" i="7"/>
  <c r="Q848" i="7"/>
  <c r="Q847" i="7"/>
  <c r="Q846" i="7"/>
  <c r="Q845" i="7"/>
  <c r="Q844" i="7"/>
  <c r="Q843" i="7"/>
  <c r="Q842" i="7"/>
  <c r="Q841" i="7"/>
  <c r="Q840" i="7"/>
  <c r="Q839" i="7"/>
  <c r="Q838" i="7"/>
  <c r="Q837" i="7"/>
  <c r="Q836" i="7"/>
  <c r="Q835" i="7"/>
  <c r="Q834" i="7"/>
  <c r="Q833" i="7"/>
  <c r="Q832" i="7"/>
  <c r="Q831" i="7"/>
  <c r="Q830" i="7"/>
  <c r="Q829" i="7"/>
  <c r="Q828" i="7"/>
  <c r="Q827" i="7"/>
  <c r="Q826" i="7"/>
  <c r="Q825" i="7"/>
  <c r="Q824" i="7"/>
  <c r="Q823" i="7"/>
  <c r="Q822" i="7"/>
  <c r="Q821" i="7"/>
  <c r="Q820" i="7"/>
  <c r="Q819" i="7"/>
  <c r="Q818" i="7"/>
  <c r="Q817" i="7"/>
  <c r="Q816" i="7"/>
  <c r="Q815" i="7"/>
  <c r="Q814" i="7"/>
  <c r="Q813" i="7"/>
  <c r="Q812" i="7"/>
  <c r="Q811" i="7"/>
  <c r="Q810" i="7"/>
  <c r="Q809" i="7"/>
  <c r="Q808" i="7"/>
  <c r="Q807" i="7"/>
  <c r="Q806" i="7"/>
  <c r="Q805" i="7"/>
  <c r="Q804" i="7"/>
  <c r="Q803" i="7"/>
  <c r="Q802" i="7"/>
  <c r="Q801" i="7"/>
  <c r="Q800" i="7"/>
  <c r="Q799" i="7"/>
  <c r="Q798" i="7"/>
  <c r="Q797" i="7"/>
  <c r="Q796" i="7"/>
  <c r="Q795" i="7"/>
  <c r="Q794" i="7"/>
  <c r="Q793" i="7"/>
  <c r="Q792" i="7"/>
  <c r="Q791" i="7"/>
  <c r="Q790" i="7"/>
  <c r="Q789" i="7"/>
  <c r="Q788" i="7"/>
  <c r="Q787" i="7"/>
  <c r="Q786" i="7"/>
  <c r="Q785" i="7"/>
  <c r="Q784" i="7"/>
  <c r="Q783" i="7"/>
  <c r="Q782" i="7"/>
  <c r="Q781" i="7"/>
  <c r="Q780" i="7"/>
  <c r="Q779" i="7"/>
  <c r="Q778" i="7"/>
  <c r="Q777" i="7"/>
  <c r="Q776" i="7"/>
  <c r="Q775" i="7"/>
  <c r="Q774" i="7"/>
  <c r="Q773" i="7"/>
  <c r="Q772" i="7"/>
  <c r="Q771" i="7"/>
  <c r="Q770" i="7"/>
  <c r="Q769" i="7"/>
  <c r="Q768" i="7"/>
  <c r="Q767" i="7"/>
  <c r="Q766" i="7"/>
  <c r="Q765" i="7"/>
  <c r="Q764" i="7"/>
  <c r="Q763" i="7"/>
  <c r="Q762" i="7"/>
  <c r="Q761" i="7"/>
  <c r="Q760" i="7"/>
  <c r="Q759" i="7"/>
  <c r="Q758" i="7"/>
  <c r="Q757" i="7"/>
  <c r="Q756" i="7"/>
  <c r="Q755" i="7"/>
  <c r="Q754" i="7"/>
  <c r="Q753" i="7"/>
  <c r="Q752" i="7"/>
  <c r="Q751" i="7"/>
  <c r="Q750" i="7"/>
  <c r="Q749" i="7"/>
  <c r="Q748" i="7"/>
  <c r="Q747" i="7"/>
  <c r="Q746" i="7"/>
  <c r="Q745" i="7"/>
  <c r="Q744" i="7"/>
  <c r="Q743" i="7"/>
  <c r="Q742" i="7"/>
  <c r="Q741" i="7"/>
  <c r="Q740" i="7"/>
  <c r="Q739" i="7"/>
  <c r="Q738" i="7"/>
  <c r="Q737" i="7"/>
  <c r="Q736" i="7"/>
  <c r="Q735" i="7"/>
  <c r="Q734" i="7"/>
  <c r="Q733" i="7"/>
  <c r="Q732" i="7"/>
  <c r="Q731" i="7"/>
  <c r="Q730" i="7"/>
  <c r="Q729" i="7"/>
  <c r="Q728" i="7"/>
  <c r="Q727" i="7"/>
  <c r="Q726" i="7"/>
  <c r="Q725" i="7"/>
  <c r="Q724" i="7"/>
  <c r="Q723" i="7"/>
  <c r="Q722" i="7"/>
  <c r="Q721" i="7"/>
  <c r="Q720" i="7"/>
  <c r="Q719" i="7"/>
  <c r="Q718" i="7"/>
  <c r="Q717" i="7"/>
  <c r="Q716" i="7"/>
  <c r="Q715" i="7"/>
  <c r="Q714" i="7"/>
  <c r="Q713" i="7"/>
  <c r="Q712" i="7"/>
  <c r="Q711" i="7"/>
  <c r="Q710" i="7"/>
  <c r="Q709" i="7"/>
  <c r="Q708" i="7"/>
  <c r="Q707" i="7"/>
  <c r="Q706" i="7"/>
  <c r="Q705" i="7"/>
  <c r="Q704" i="7"/>
  <c r="Q703" i="7"/>
  <c r="Q702" i="7"/>
  <c r="Q701" i="7"/>
  <c r="Q700" i="7"/>
  <c r="Q699" i="7"/>
  <c r="Q698" i="7"/>
  <c r="Q697" i="7"/>
  <c r="Q696" i="7"/>
  <c r="Q695" i="7"/>
  <c r="Q694" i="7"/>
  <c r="Q693" i="7"/>
  <c r="Q692" i="7"/>
  <c r="Q691" i="7"/>
  <c r="Q690" i="7"/>
  <c r="Q689" i="7"/>
  <c r="Q688" i="7"/>
  <c r="Q687" i="7"/>
  <c r="Q686" i="7"/>
  <c r="Q685" i="7"/>
  <c r="Q684" i="7"/>
  <c r="Q683" i="7"/>
  <c r="Q682" i="7"/>
  <c r="Q681" i="7"/>
  <c r="Q680" i="7"/>
  <c r="Q679" i="7"/>
  <c r="Q678" i="7"/>
  <c r="Q677" i="7"/>
  <c r="Q676" i="7"/>
  <c r="Q675" i="7"/>
  <c r="Q674" i="7"/>
  <c r="Q673" i="7"/>
  <c r="Q672" i="7"/>
  <c r="Q671" i="7"/>
  <c r="Q670" i="7"/>
  <c r="Q669" i="7"/>
  <c r="Q668" i="7"/>
  <c r="Q667" i="7"/>
  <c r="Q666" i="7"/>
  <c r="Q665" i="7"/>
  <c r="Q664" i="7"/>
  <c r="Q663" i="7"/>
  <c r="Q662" i="7"/>
  <c r="Q661" i="7"/>
  <c r="Q660" i="7"/>
  <c r="Q659" i="7"/>
  <c r="Q658" i="7"/>
  <c r="Q657" i="7"/>
  <c r="Q656" i="7"/>
  <c r="Q655" i="7"/>
  <c r="Q654" i="7"/>
  <c r="Q653" i="7"/>
  <c r="Q652" i="7"/>
  <c r="Q651" i="7"/>
  <c r="Q650" i="7"/>
  <c r="Q649" i="7"/>
  <c r="Q648" i="7"/>
  <c r="Q647" i="7"/>
  <c r="Q646" i="7"/>
  <c r="Q645" i="7"/>
  <c r="Q644" i="7"/>
  <c r="Q643" i="7"/>
  <c r="Q642" i="7"/>
  <c r="Q641" i="7"/>
  <c r="Q640" i="7"/>
  <c r="Q639" i="7"/>
  <c r="Q638" i="7"/>
  <c r="Q637" i="7"/>
  <c r="Q636" i="7"/>
  <c r="Q635" i="7"/>
  <c r="Q634" i="7"/>
  <c r="Q633" i="7"/>
  <c r="Q632" i="7"/>
  <c r="Q631" i="7"/>
  <c r="Q630" i="7"/>
  <c r="Q629" i="7"/>
  <c r="Q628" i="7"/>
  <c r="Q627" i="7"/>
  <c r="Q626" i="7"/>
  <c r="Q625" i="7"/>
  <c r="Q624" i="7"/>
  <c r="Q623" i="7"/>
  <c r="Q622" i="7"/>
  <c r="Q621" i="7"/>
  <c r="Q620" i="7"/>
  <c r="Q619" i="7"/>
  <c r="Q618" i="7"/>
  <c r="Q617" i="7"/>
  <c r="Q616" i="7"/>
  <c r="Q615" i="7"/>
  <c r="Q614" i="7"/>
  <c r="Q613" i="7"/>
  <c r="Q612" i="7"/>
  <c r="Q611" i="7"/>
  <c r="Q610" i="7"/>
  <c r="Q609" i="7"/>
  <c r="Q608" i="7"/>
  <c r="Q607" i="7"/>
  <c r="Q606" i="7"/>
  <c r="Q605" i="7"/>
  <c r="Q604" i="7"/>
  <c r="Q603" i="7"/>
  <c r="Q602" i="7"/>
  <c r="Q601" i="7"/>
  <c r="Q600" i="7"/>
  <c r="Q599" i="7"/>
  <c r="Q598" i="7"/>
  <c r="Q597" i="7"/>
  <c r="Q596" i="7"/>
  <c r="Q595" i="7"/>
  <c r="Q594" i="7"/>
  <c r="Q593" i="7"/>
  <c r="Q592" i="7"/>
  <c r="Q591" i="7"/>
  <c r="Q590" i="7"/>
  <c r="Q589" i="7"/>
  <c r="Q588" i="7"/>
  <c r="Q587" i="7"/>
  <c r="Q586" i="7"/>
  <c r="Q585" i="7"/>
  <c r="Q584" i="7"/>
  <c r="Q583" i="7"/>
  <c r="Q582" i="7"/>
  <c r="Q581" i="7"/>
  <c r="Q580" i="7"/>
  <c r="Q579" i="7"/>
  <c r="Q578" i="7"/>
  <c r="Q577" i="7"/>
  <c r="Q576" i="7"/>
  <c r="Q575" i="7"/>
  <c r="Q574" i="7"/>
  <c r="Q573" i="7"/>
  <c r="Q572" i="7"/>
  <c r="Q571" i="7"/>
  <c r="Q570" i="7"/>
  <c r="Q569" i="7"/>
  <c r="Q568" i="7"/>
  <c r="Q567" i="7"/>
  <c r="Q566" i="7"/>
  <c r="Q565" i="7"/>
  <c r="Q564" i="7"/>
  <c r="Q563" i="7"/>
  <c r="Q562" i="7"/>
  <c r="Q561" i="7"/>
  <c r="Q560" i="7"/>
  <c r="Q559" i="7"/>
  <c r="Q558" i="7"/>
  <c r="Q557" i="7"/>
  <c r="Q556" i="7"/>
  <c r="Q555" i="7"/>
  <c r="Q554" i="7"/>
  <c r="Q553" i="7"/>
  <c r="Q552" i="7"/>
  <c r="Q551" i="7"/>
  <c r="Q550" i="7"/>
  <c r="Q549" i="7"/>
  <c r="Q548" i="7"/>
  <c r="Q547" i="7"/>
  <c r="Q546" i="7"/>
  <c r="Q545" i="7"/>
  <c r="Q544" i="7"/>
  <c r="Q543" i="7"/>
  <c r="Q542" i="7"/>
  <c r="Q541" i="7"/>
  <c r="Q540" i="7"/>
  <c r="Q539" i="7"/>
  <c r="Q538" i="7"/>
  <c r="Q537" i="7"/>
  <c r="Q536" i="7"/>
  <c r="Q535" i="7"/>
  <c r="Q534" i="7"/>
  <c r="Q533" i="7"/>
  <c r="Q532" i="7"/>
  <c r="Q531" i="7"/>
  <c r="Q530" i="7"/>
  <c r="Q529" i="7"/>
  <c r="Q528" i="7"/>
  <c r="Q527" i="7"/>
  <c r="Q526" i="7"/>
  <c r="Q525" i="7"/>
  <c r="Q524" i="7"/>
  <c r="Q523" i="7"/>
  <c r="Q522" i="7"/>
  <c r="Q521" i="7"/>
  <c r="Q520" i="7"/>
  <c r="Q519" i="7"/>
  <c r="Q518" i="7"/>
  <c r="Q517" i="7"/>
  <c r="Q516" i="7"/>
  <c r="Q515" i="7"/>
  <c r="Q514" i="7"/>
  <c r="Q513" i="7"/>
  <c r="Q512" i="7"/>
  <c r="Q511" i="7"/>
  <c r="Q510" i="7"/>
  <c r="Q509" i="7"/>
  <c r="Q508" i="7"/>
  <c r="Q507" i="7"/>
  <c r="Q506" i="7"/>
  <c r="Q505" i="7"/>
  <c r="Q504" i="7"/>
  <c r="Q503" i="7"/>
  <c r="Q502" i="7"/>
  <c r="Q501" i="7"/>
  <c r="Q500" i="7"/>
  <c r="Q499" i="7"/>
  <c r="Q498" i="7"/>
  <c r="Q497" i="7"/>
  <c r="Q496" i="7"/>
  <c r="Q495" i="7"/>
  <c r="Q494" i="7"/>
  <c r="Q493" i="7"/>
  <c r="Q492" i="7"/>
  <c r="Q491" i="7"/>
  <c r="Q490" i="7"/>
  <c r="Q489" i="7"/>
  <c r="Q488" i="7"/>
  <c r="Q487" i="7"/>
  <c r="Q486" i="7"/>
  <c r="Q485" i="7"/>
  <c r="Q484" i="7"/>
  <c r="Q483" i="7"/>
  <c r="Q482" i="7"/>
  <c r="Q481" i="7"/>
  <c r="Q480" i="7"/>
  <c r="Q479" i="7"/>
  <c r="Q478" i="7"/>
  <c r="Q477" i="7"/>
  <c r="Q476" i="7"/>
  <c r="Q475" i="7"/>
  <c r="Q474" i="7"/>
  <c r="Q473" i="7"/>
  <c r="Q472" i="7"/>
  <c r="Q471" i="7"/>
  <c r="Q470" i="7"/>
  <c r="Q469" i="7"/>
  <c r="Q468" i="7"/>
  <c r="Q467" i="7"/>
  <c r="Q466" i="7"/>
  <c r="Q465" i="7"/>
  <c r="Q464" i="7"/>
  <c r="Q463" i="7"/>
  <c r="Q462" i="7"/>
  <c r="Q461" i="7"/>
  <c r="Q460" i="7"/>
  <c r="Q459" i="7"/>
  <c r="Q458" i="7"/>
  <c r="Q457" i="7"/>
  <c r="Q456" i="7"/>
  <c r="Q455" i="7"/>
  <c r="Q454" i="7"/>
  <c r="Q453" i="7"/>
  <c r="Q452" i="7"/>
  <c r="Q451" i="7"/>
  <c r="Q450" i="7"/>
  <c r="Q449" i="7"/>
  <c r="Q448" i="7"/>
  <c r="Q447" i="7"/>
  <c r="Q446" i="7"/>
  <c r="Q445" i="7"/>
  <c r="Q444" i="7"/>
  <c r="Q443" i="7"/>
  <c r="Q442" i="7"/>
  <c r="Q441" i="7"/>
  <c r="Q440" i="7"/>
  <c r="Q439" i="7"/>
  <c r="Q438" i="7"/>
  <c r="Q437" i="7"/>
  <c r="Q436" i="7"/>
  <c r="Q435" i="7"/>
  <c r="Q434" i="7"/>
  <c r="Q433" i="7"/>
  <c r="Q432" i="7"/>
  <c r="Q431" i="7"/>
  <c r="Q430" i="7"/>
  <c r="Q429" i="7"/>
  <c r="Q428" i="7"/>
  <c r="Q427" i="7"/>
  <c r="Q426" i="7"/>
  <c r="Q425" i="7"/>
  <c r="Q424" i="7"/>
  <c r="Q423" i="7"/>
  <c r="Q422" i="7"/>
  <c r="Q421" i="7"/>
  <c r="Q420" i="7"/>
  <c r="Q419" i="7"/>
  <c r="Q418" i="7"/>
  <c r="Q417" i="7"/>
  <c r="Q416" i="7"/>
  <c r="Q415" i="7"/>
  <c r="Q414" i="7"/>
  <c r="Q413" i="7"/>
  <c r="Q412" i="7"/>
  <c r="Q411" i="7"/>
  <c r="Q410" i="7"/>
  <c r="Q409" i="7"/>
  <c r="Q408" i="7"/>
  <c r="Q407" i="7"/>
  <c r="Q406" i="7"/>
  <c r="Q405" i="7"/>
  <c r="Q404" i="7"/>
  <c r="Q403" i="7"/>
  <c r="Q402" i="7"/>
  <c r="Q401" i="7"/>
  <c r="Q400" i="7"/>
  <c r="Q399" i="7"/>
  <c r="Q398" i="7"/>
  <c r="Q397" i="7"/>
  <c r="Q396" i="7"/>
  <c r="Q395" i="7"/>
  <c r="Q394" i="7"/>
  <c r="Q393" i="7"/>
  <c r="Q392" i="7"/>
  <c r="Q391" i="7"/>
  <c r="Q390" i="7"/>
  <c r="Q389" i="7"/>
  <c r="Q388" i="7"/>
  <c r="Q387" i="7"/>
  <c r="Q386" i="7"/>
  <c r="Q385" i="7"/>
  <c r="Q384" i="7"/>
  <c r="Q383" i="7"/>
  <c r="Q382" i="7"/>
  <c r="Q381" i="7"/>
  <c r="Q380" i="7"/>
  <c r="Q379" i="7"/>
  <c r="Q378" i="7"/>
  <c r="Q377" i="7"/>
  <c r="Q376" i="7"/>
  <c r="Q375" i="7"/>
  <c r="Q374" i="7"/>
  <c r="Q373" i="7"/>
  <c r="Q372" i="7"/>
  <c r="Q371" i="7"/>
  <c r="Q370" i="7"/>
  <c r="Q369" i="7"/>
  <c r="Q368" i="7"/>
  <c r="Q367" i="7"/>
  <c r="Q366" i="7"/>
  <c r="Q365" i="7"/>
  <c r="Q364" i="7"/>
  <c r="Q363" i="7"/>
  <c r="Q362" i="7"/>
  <c r="Q361" i="7"/>
  <c r="Q360" i="7"/>
  <c r="Q359" i="7"/>
  <c r="Q358" i="7"/>
  <c r="Q357" i="7"/>
  <c r="Q356" i="7"/>
  <c r="Q355" i="7"/>
  <c r="Q354" i="7"/>
  <c r="Q353" i="7"/>
  <c r="Q352" i="7"/>
  <c r="Q351" i="7"/>
  <c r="Q350" i="7"/>
  <c r="Q349" i="7"/>
  <c r="Q348" i="7"/>
  <c r="Q347" i="7"/>
  <c r="Q346" i="7"/>
  <c r="Q345" i="7"/>
  <c r="Q344" i="7"/>
  <c r="Q343" i="7"/>
  <c r="Q342" i="7"/>
  <c r="Q341" i="7"/>
  <c r="Q340" i="7"/>
  <c r="Q339" i="7"/>
  <c r="Q338" i="7"/>
  <c r="Q337" i="7"/>
  <c r="Q336" i="7"/>
  <c r="Q335" i="7"/>
  <c r="Q334" i="7"/>
  <c r="Q333" i="7"/>
  <c r="Q332" i="7"/>
  <c r="Q331" i="7"/>
  <c r="Q330" i="7"/>
  <c r="Q329" i="7"/>
  <c r="Q328" i="7"/>
  <c r="Q327" i="7"/>
  <c r="Q326" i="7"/>
  <c r="Q325" i="7"/>
  <c r="Q324" i="7"/>
  <c r="Q323" i="7"/>
  <c r="Q322" i="7"/>
  <c r="Q321" i="7"/>
  <c r="Q320" i="7"/>
  <c r="Q319" i="7"/>
  <c r="Q318" i="7"/>
  <c r="Q317" i="7"/>
  <c r="Q316" i="7"/>
  <c r="Q315" i="7"/>
  <c r="Q314" i="7"/>
  <c r="Q313" i="7"/>
  <c r="Q312" i="7"/>
  <c r="Q311" i="7"/>
  <c r="Q310" i="7"/>
  <c r="Q309" i="7"/>
  <c r="Q308" i="7"/>
  <c r="Q307" i="7"/>
  <c r="Q306" i="7"/>
  <c r="Q305" i="7"/>
  <c r="Q304" i="7"/>
  <c r="Q303" i="7"/>
  <c r="Q302" i="7"/>
  <c r="Q301" i="7"/>
  <c r="Q300" i="7"/>
  <c r="Q299" i="7"/>
  <c r="Q298" i="7"/>
  <c r="Q297" i="7"/>
  <c r="Q296" i="7"/>
  <c r="Q295" i="7"/>
  <c r="Q294" i="7"/>
  <c r="Q293" i="7"/>
  <c r="Q292" i="7"/>
  <c r="Q291" i="7"/>
  <c r="Q290" i="7"/>
  <c r="Q289" i="7"/>
  <c r="Q288" i="7"/>
  <c r="Q287" i="7"/>
  <c r="Q286" i="7"/>
  <c r="Q285" i="7"/>
  <c r="Q284" i="7"/>
  <c r="Q283" i="7"/>
  <c r="Q282" i="7"/>
  <c r="Q281" i="7"/>
  <c r="Q280" i="7"/>
  <c r="Q279" i="7"/>
  <c r="Q278" i="7"/>
  <c r="Q277" i="7"/>
  <c r="Q276" i="7"/>
  <c r="Q275" i="7"/>
  <c r="Q274" i="7"/>
  <c r="Q273" i="7"/>
  <c r="Q272" i="7"/>
  <c r="Q271" i="7"/>
  <c r="Q270" i="7"/>
  <c r="Q269" i="7"/>
  <c r="Q268" i="7"/>
  <c r="Q267" i="7"/>
  <c r="Q266" i="7"/>
  <c r="Q265" i="7"/>
  <c r="Q264" i="7"/>
  <c r="Q263" i="7"/>
  <c r="Q262" i="7"/>
  <c r="Q261" i="7"/>
  <c r="Q260" i="7"/>
  <c r="Q259" i="7"/>
  <c r="Q258" i="7"/>
  <c r="Q257" i="7"/>
  <c r="Q256" i="7"/>
  <c r="Q255" i="7"/>
  <c r="Q254" i="7"/>
  <c r="Q253" i="7"/>
  <c r="Q252" i="7"/>
  <c r="Q251" i="7"/>
  <c r="Q250" i="7"/>
  <c r="Q249" i="7"/>
  <c r="Q248" i="7"/>
  <c r="Q247" i="7"/>
  <c r="Q246" i="7"/>
  <c r="Q245" i="7"/>
  <c r="Q244" i="7"/>
  <c r="Q243" i="7"/>
  <c r="Q242" i="7"/>
  <c r="Q241" i="7"/>
  <c r="Q240" i="7"/>
  <c r="Q239" i="7"/>
  <c r="Q238" i="7"/>
  <c r="Q237" i="7"/>
  <c r="Q236" i="7"/>
  <c r="Q235" i="7"/>
  <c r="Q234" i="7"/>
  <c r="Q233" i="7"/>
  <c r="Q232" i="7"/>
  <c r="Q231" i="7"/>
  <c r="Q230" i="7"/>
  <c r="Q229" i="7"/>
  <c r="Q228" i="7"/>
  <c r="Q227" i="7"/>
  <c r="Q226" i="7"/>
  <c r="Q225" i="7"/>
  <c r="Q224" i="7"/>
  <c r="Q223" i="7"/>
  <c r="Q222" i="7"/>
  <c r="Q221" i="7"/>
  <c r="Q220" i="7"/>
  <c r="Q219" i="7"/>
  <c r="Q218" i="7"/>
  <c r="Q217" i="7"/>
  <c r="Q216" i="7"/>
  <c r="Q215" i="7"/>
  <c r="Q214" i="7"/>
  <c r="Q213" i="7"/>
  <c r="Q212" i="7"/>
  <c r="Q211" i="7"/>
  <c r="Q210" i="7"/>
  <c r="Q209" i="7"/>
  <c r="Q208" i="7"/>
  <c r="Q207" i="7"/>
  <c r="Q206" i="7"/>
  <c r="Q205" i="7"/>
  <c r="Q204" i="7"/>
  <c r="Q203" i="7"/>
  <c r="Q202" i="7"/>
  <c r="Q201" i="7"/>
  <c r="Q200" i="7"/>
  <c r="Q199" i="7"/>
  <c r="Q198" i="7"/>
  <c r="Q197" i="7"/>
  <c r="Q196" i="7"/>
  <c r="Q195" i="7"/>
  <c r="Q194" i="7"/>
  <c r="Q193" i="7"/>
  <c r="Q192" i="7"/>
  <c r="Q191" i="7"/>
  <c r="Q190" i="7"/>
  <c r="Q189" i="7"/>
  <c r="Q188" i="7"/>
  <c r="Q187" i="7"/>
  <c r="Q186" i="7"/>
  <c r="Q185" i="7"/>
  <c r="Q184" i="7"/>
  <c r="Q183" i="7"/>
  <c r="Q182" i="7"/>
  <c r="Q181" i="7"/>
  <c r="Q180" i="7"/>
  <c r="Q179" i="7"/>
  <c r="Q178" i="7"/>
  <c r="Q177" i="7"/>
  <c r="Q176" i="7"/>
  <c r="Q175" i="7"/>
  <c r="Q174" i="7"/>
  <c r="Q173" i="7"/>
  <c r="Q172" i="7"/>
  <c r="Q171" i="7"/>
  <c r="Q170" i="7"/>
  <c r="Q169" i="7"/>
  <c r="Q168" i="7"/>
  <c r="Q167" i="7"/>
  <c r="Q166" i="7"/>
  <c r="Q165" i="7"/>
  <c r="Q164" i="7"/>
  <c r="Q163" i="7"/>
  <c r="Q162" i="7"/>
  <c r="Q161" i="7"/>
  <c r="Q160" i="7"/>
  <c r="Q159" i="7"/>
  <c r="Q158" i="7"/>
  <c r="Q157" i="7"/>
  <c r="Q156" i="7"/>
  <c r="Q155" i="7"/>
  <c r="Q154" i="7"/>
  <c r="Q153" i="7"/>
  <c r="Q152" i="7"/>
  <c r="Q151" i="7"/>
  <c r="Q150" i="7"/>
  <c r="Q149" i="7"/>
  <c r="Q148" i="7"/>
  <c r="Q147" i="7"/>
  <c r="Q146" i="7"/>
  <c r="Q145" i="7"/>
  <c r="Q144" i="7"/>
  <c r="Q143" i="7"/>
  <c r="Q142" i="7"/>
  <c r="Q141" i="7"/>
  <c r="Q140" i="7"/>
  <c r="Q139" i="7"/>
  <c r="Q138" i="7"/>
  <c r="Q137" i="7"/>
  <c r="Q136" i="7"/>
  <c r="Q135" i="7"/>
  <c r="Q134" i="7"/>
  <c r="Q133" i="7"/>
  <c r="Q132" i="7"/>
  <c r="Q131" i="7"/>
  <c r="Q130" i="7"/>
  <c r="Q129" i="7"/>
  <c r="Q128" i="7"/>
  <c r="Q127" i="7"/>
  <c r="Q126" i="7"/>
  <c r="Q125" i="7"/>
  <c r="Q124" i="7"/>
  <c r="Q123" i="7"/>
  <c r="Q122" i="7"/>
  <c r="Q121" i="7"/>
  <c r="Q120" i="7"/>
  <c r="Q119" i="7"/>
  <c r="Q118" i="7"/>
  <c r="Q117" i="7"/>
  <c r="Q116" i="7"/>
  <c r="Q115" i="7"/>
  <c r="Q114" i="7"/>
  <c r="Q113" i="7"/>
  <c r="Q112" i="7"/>
  <c r="Q111" i="7"/>
  <c r="Q110" i="7"/>
  <c r="Q109" i="7"/>
  <c r="Q108" i="7"/>
  <c r="Q107" i="7"/>
  <c r="Q106" i="7"/>
  <c r="Q105" i="7"/>
  <c r="Q104" i="7"/>
  <c r="Q103" i="7"/>
  <c r="Q102" i="7"/>
  <c r="Q101" i="7"/>
  <c r="Q100" i="7"/>
  <c r="Q99" i="7"/>
  <c r="Q98" i="7"/>
  <c r="Q97" i="7"/>
  <c r="Q96" i="7"/>
  <c r="Q95" i="7"/>
  <c r="Q94" i="7"/>
  <c r="Q93" i="7"/>
  <c r="Q92" i="7"/>
  <c r="Q91" i="7"/>
  <c r="Q90" i="7"/>
  <c r="Q89" i="7"/>
  <c r="Q88" i="7"/>
  <c r="Q87" i="7"/>
  <c r="Q86" i="7"/>
  <c r="Q85" i="7"/>
  <c r="Q84" i="7"/>
  <c r="Q83" i="7"/>
  <c r="Q82" i="7"/>
  <c r="Q81" i="7"/>
  <c r="Q80" i="7"/>
  <c r="Q79" i="7"/>
  <c r="Q78" i="7"/>
  <c r="Q77" i="7"/>
  <c r="Q76" i="7"/>
  <c r="Q75" i="7"/>
  <c r="Q74" i="7"/>
  <c r="Q73" i="7"/>
  <c r="Q72" i="7"/>
  <c r="Q71" i="7"/>
  <c r="Q70" i="7"/>
  <c r="Q69" i="7"/>
  <c r="Q68" i="7"/>
  <c r="Q67" i="7"/>
  <c r="Q66" i="7"/>
  <c r="Q65" i="7"/>
  <c r="Q64" i="7"/>
  <c r="Q63" i="7"/>
  <c r="Q62" i="7"/>
  <c r="Q61" i="7"/>
  <c r="Q60" i="7"/>
  <c r="Q59" i="7"/>
  <c r="Q58" i="7"/>
  <c r="Q57" i="7"/>
  <c r="Q56" i="7"/>
  <c r="Q55" i="7"/>
  <c r="Q54" i="7"/>
  <c r="Q53" i="7"/>
  <c r="Q52" i="7"/>
  <c r="Q51" i="7"/>
  <c r="Q50" i="7"/>
  <c r="Q49" i="7"/>
  <c r="Q48" i="7"/>
  <c r="Q47" i="7"/>
  <c r="Q46" i="7"/>
  <c r="Q45" i="7"/>
  <c r="Q44" i="7"/>
  <c r="Q43" i="7"/>
  <c r="Q42" i="7"/>
  <c r="Q41" i="7"/>
  <c r="Q40" i="7"/>
  <c r="Q39" i="7"/>
  <c r="Q38" i="7"/>
  <c r="Q37" i="7"/>
  <c r="Q36" i="7"/>
  <c r="Q35" i="7"/>
  <c r="Q34" i="7"/>
  <c r="Q33" i="7"/>
  <c r="Q32" i="7"/>
  <c r="Q31" i="7"/>
  <c r="Q30" i="7"/>
  <c r="Q29" i="7"/>
  <c r="Q28" i="7"/>
  <c r="Q27" i="7"/>
  <c r="Q26" i="7"/>
  <c r="Q25" i="7"/>
  <c r="Q24" i="7"/>
  <c r="Q23" i="7"/>
  <c r="Q22" i="7"/>
  <c r="Q21" i="7"/>
  <c r="Q20" i="7"/>
  <c r="Q19" i="7"/>
  <c r="Q18" i="7"/>
  <c r="Q17" i="7"/>
  <c r="Q16" i="7"/>
  <c r="Q15" i="7"/>
  <c r="Q14" i="7"/>
  <c r="Q13" i="7"/>
  <c r="Q12" i="7"/>
  <c r="Q11" i="7"/>
  <c r="Q10" i="7"/>
  <c r="Q9" i="7"/>
  <c r="Q8" i="7"/>
  <c r="Q7" i="7"/>
  <c r="Q6" i="7"/>
  <c r="Q5" i="7"/>
  <c r="Q4" i="7"/>
  <c r="Q3" i="7"/>
  <c r="Q2" i="7"/>
  <c r="I955" i="7"/>
  <c r="I800" i="7"/>
  <c r="I1326" i="7"/>
  <c r="I1267" i="7"/>
  <c r="I1233" i="7"/>
  <c r="I1230" i="7"/>
  <c r="I1195" i="7"/>
  <c r="I1194" i="7"/>
  <c r="I1187" i="7"/>
  <c r="I1148" i="7"/>
  <c r="I1120" i="7"/>
  <c r="I1033" i="7"/>
  <c r="I1028" i="7"/>
  <c r="I1027" i="7"/>
  <c r="I1024" i="7"/>
  <c r="I994" i="7"/>
  <c r="I993" i="7"/>
  <c r="I987" i="7"/>
  <c r="I938" i="7"/>
  <c r="I895" i="7"/>
  <c r="I876" i="7"/>
  <c r="I872" i="7"/>
  <c r="I856" i="7"/>
  <c r="I848" i="7"/>
  <c r="I815" i="7"/>
  <c r="I793" i="7"/>
  <c r="I766" i="7"/>
  <c r="I748" i="7"/>
  <c r="I1710" i="7"/>
  <c r="I1709" i="7"/>
  <c r="I1708" i="7"/>
  <c r="I1707" i="7"/>
  <c r="I1706" i="7"/>
  <c r="I1705" i="7"/>
  <c r="I1704" i="7"/>
  <c r="I1703" i="7"/>
  <c r="I1702" i="7"/>
  <c r="I1701" i="7"/>
  <c r="I1700" i="7"/>
  <c r="I1699" i="7"/>
  <c r="I1698" i="7"/>
  <c r="I1697" i="7"/>
  <c r="I1696" i="7"/>
  <c r="I1695" i="7"/>
  <c r="I1694" i="7"/>
  <c r="I1693" i="7"/>
  <c r="I1692" i="7"/>
  <c r="I1691" i="7"/>
  <c r="I1690" i="7"/>
  <c r="I1689" i="7"/>
  <c r="I1688" i="7"/>
  <c r="I1687" i="7"/>
  <c r="I1686" i="7"/>
  <c r="I1685" i="7"/>
  <c r="I1684" i="7"/>
  <c r="I1683" i="7"/>
  <c r="I1682" i="7"/>
  <c r="I1681" i="7"/>
  <c r="I1680" i="7"/>
  <c r="I1679" i="7"/>
  <c r="I1678" i="7"/>
  <c r="I1677" i="7"/>
  <c r="I1676" i="7"/>
  <c r="I1675" i="7"/>
  <c r="I1674" i="7"/>
  <c r="I1673" i="7"/>
  <c r="I1672" i="7"/>
  <c r="I1671" i="7"/>
  <c r="I1670" i="7"/>
  <c r="I1669" i="7"/>
  <c r="I1668" i="7"/>
  <c r="I1667" i="7"/>
  <c r="I1666" i="7"/>
  <c r="I1665" i="7"/>
  <c r="I1664" i="7"/>
  <c r="I1663" i="7"/>
  <c r="I1662" i="7"/>
  <c r="I1661" i="7"/>
  <c r="I1660" i="7"/>
  <c r="I1659" i="7"/>
  <c r="I1658" i="7"/>
  <c r="I1657" i="7"/>
  <c r="I1656" i="7"/>
  <c r="I1655" i="7"/>
  <c r="I1654" i="7"/>
  <c r="I1653" i="7"/>
  <c r="I1652" i="7"/>
  <c r="I1651" i="7"/>
  <c r="I1650" i="7"/>
  <c r="I1649" i="7"/>
  <c r="I1648" i="7"/>
  <c r="I1647" i="7"/>
  <c r="I1646" i="7"/>
  <c r="I1645" i="7"/>
  <c r="I1644" i="7"/>
  <c r="I1643" i="7"/>
  <c r="I1642" i="7"/>
  <c r="I1641" i="7"/>
  <c r="I1640" i="7"/>
  <c r="I1639" i="7"/>
  <c r="I1638" i="7"/>
  <c r="I1637" i="7"/>
  <c r="I1636" i="7"/>
  <c r="I1635" i="7"/>
  <c r="I1634" i="7"/>
  <c r="I1633" i="7"/>
  <c r="I1632" i="7"/>
  <c r="I1631" i="7"/>
  <c r="I1630" i="7"/>
  <c r="I1629" i="7"/>
  <c r="I1628" i="7"/>
  <c r="I1627" i="7"/>
  <c r="I1626" i="7"/>
  <c r="I1625" i="7"/>
  <c r="I1624" i="7"/>
  <c r="I1623" i="7"/>
  <c r="I1622" i="7"/>
  <c r="I1621" i="7"/>
  <c r="I1620" i="7"/>
  <c r="I1619" i="7"/>
  <c r="I1618" i="7"/>
  <c r="I1617" i="7"/>
  <c r="I1616" i="7"/>
  <c r="I1615" i="7"/>
  <c r="I1614" i="7"/>
  <c r="I1613" i="7"/>
  <c r="I1612" i="7"/>
  <c r="I1611" i="7"/>
  <c r="I1610" i="7"/>
  <c r="I1609" i="7"/>
  <c r="I1608" i="7"/>
  <c r="I1607" i="7"/>
  <c r="I1606" i="7"/>
  <c r="I1605" i="7"/>
  <c r="I1604" i="7"/>
  <c r="I1603" i="7"/>
  <c r="I1602" i="7"/>
  <c r="I1601" i="7"/>
  <c r="I1600" i="7"/>
  <c r="I1599" i="7"/>
  <c r="I1598" i="7"/>
  <c r="I1597" i="7"/>
  <c r="I1596" i="7"/>
  <c r="I1595" i="7"/>
  <c r="I1594" i="7"/>
  <c r="I1593" i="7"/>
  <c r="I1592" i="7"/>
  <c r="I1591" i="7"/>
  <c r="I1590" i="7"/>
  <c r="I1589" i="7"/>
  <c r="I1588" i="7"/>
  <c r="I1587" i="7"/>
  <c r="I1586" i="7"/>
  <c r="I1585" i="7"/>
  <c r="I1584" i="7"/>
  <c r="I1583" i="7"/>
  <c r="I1582" i="7"/>
  <c r="I1581" i="7"/>
  <c r="I1580" i="7"/>
  <c r="I1579" i="7"/>
  <c r="I1578" i="7"/>
  <c r="I1577" i="7"/>
  <c r="I1576" i="7"/>
  <c r="I1575" i="7"/>
  <c r="I1574" i="7"/>
  <c r="I1573" i="7"/>
  <c r="I1572" i="7"/>
  <c r="I1571" i="7"/>
  <c r="I1570" i="7"/>
  <c r="I1569" i="7"/>
  <c r="I1568" i="7"/>
  <c r="I1567" i="7"/>
  <c r="I1566" i="7"/>
  <c r="I1565" i="7"/>
  <c r="I1564" i="7"/>
  <c r="I1563" i="7"/>
  <c r="I1562" i="7"/>
  <c r="I1561" i="7"/>
  <c r="I1560" i="7"/>
  <c r="I1559" i="7"/>
  <c r="I1558" i="7"/>
  <c r="I1557" i="7"/>
  <c r="I1556" i="7"/>
  <c r="I1555" i="7"/>
  <c r="I1554" i="7"/>
  <c r="I1553" i="7"/>
  <c r="I1552" i="7"/>
  <c r="I1551" i="7"/>
  <c r="I1550" i="7"/>
  <c r="I1549" i="7"/>
  <c r="I1548" i="7"/>
  <c r="I1547" i="7"/>
  <c r="I1546" i="7"/>
  <c r="I1545" i="7"/>
  <c r="I1544" i="7"/>
  <c r="I1543" i="7"/>
  <c r="I1542" i="7"/>
  <c r="I1541" i="7"/>
  <c r="I1540" i="7"/>
  <c r="I1539" i="7"/>
  <c r="I1538" i="7"/>
  <c r="I1537" i="7"/>
  <c r="I1536" i="7"/>
  <c r="I1535" i="7"/>
  <c r="I1534" i="7"/>
  <c r="I1533" i="7"/>
  <c r="I1532" i="7"/>
  <c r="I1531" i="7"/>
  <c r="I1530" i="7"/>
  <c r="I1529" i="7"/>
  <c r="I1528" i="7"/>
  <c r="I1527" i="7"/>
  <c r="I1526" i="7"/>
  <c r="I1525" i="7"/>
  <c r="I1524" i="7"/>
  <c r="I1523" i="7"/>
  <c r="I1522" i="7"/>
  <c r="I1521" i="7"/>
  <c r="I1520" i="7"/>
  <c r="I1519" i="7"/>
  <c r="I1518" i="7"/>
  <c r="I1517" i="7"/>
  <c r="I1516" i="7"/>
  <c r="I1515" i="7"/>
  <c r="I1514" i="7"/>
  <c r="I1513" i="7"/>
  <c r="I1512" i="7"/>
  <c r="I1511" i="7"/>
  <c r="I1510" i="7"/>
  <c r="I1509" i="7"/>
  <c r="I1508" i="7"/>
  <c r="I1507" i="7"/>
  <c r="I1506" i="7"/>
  <c r="I1505" i="7"/>
  <c r="I1504" i="7"/>
  <c r="I1503" i="7"/>
  <c r="I1502" i="7"/>
  <c r="I1501" i="7"/>
  <c r="I1500" i="7"/>
  <c r="I1499" i="7"/>
  <c r="I1498" i="7"/>
  <c r="I1497" i="7"/>
  <c r="I1496" i="7"/>
  <c r="I1495" i="7"/>
  <c r="I1494" i="7"/>
  <c r="I1493" i="7"/>
  <c r="I1492" i="7"/>
  <c r="I1491" i="7"/>
  <c r="I1490" i="7"/>
  <c r="I1489" i="7"/>
  <c r="I1488" i="7"/>
  <c r="I1487" i="7"/>
  <c r="I1486" i="7"/>
  <c r="I1485" i="7"/>
  <c r="I1484" i="7"/>
  <c r="I1483" i="7"/>
  <c r="I1482" i="7"/>
  <c r="I1481" i="7"/>
  <c r="I1480" i="7"/>
  <c r="I1479" i="7"/>
  <c r="I1478" i="7"/>
  <c r="I1477" i="7"/>
  <c r="I1476" i="7"/>
  <c r="I1475" i="7"/>
  <c r="I1474" i="7"/>
  <c r="I1473" i="7"/>
  <c r="I1472" i="7"/>
  <c r="I1471" i="7"/>
  <c r="I1470" i="7"/>
  <c r="I1469" i="7"/>
  <c r="I1468" i="7"/>
  <c r="I1467" i="7"/>
  <c r="I1466" i="7"/>
  <c r="I1465" i="7"/>
  <c r="I1464" i="7"/>
  <c r="I1463" i="7"/>
  <c r="I1462" i="7"/>
  <c r="I1461" i="7"/>
  <c r="I1460" i="7"/>
  <c r="I1459" i="7"/>
  <c r="I1458" i="7"/>
  <c r="I1457" i="7"/>
  <c r="I1456" i="7"/>
  <c r="I1455" i="7"/>
  <c r="I1454" i="7"/>
  <c r="I1453" i="7"/>
  <c r="I1452" i="7"/>
  <c r="I1451" i="7"/>
  <c r="I1450" i="7"/>
  <c r="I1449" i="7"/>
  <c r="I1448" i="7"/>
  <c r="I1447" i="7"/>
  <c r="I1446" i="7"/>
  <c r="I1445" i="7"/>
  <c r="I1444" i="7"/>
  <c r="I1443" i="7"/>
  <c r="I1442" i="7"/>
  <c r="I1441" i="7"/>
  <c r="I1440" i="7"/>
  <c r="I1439" i="7"/>
  <c r="I1438" i="7"/>
  <c r="I1437" i="7"/>
  <c r="I1436" i="7"/>
  <c r="I1435" i="7"/>
  <c r="I1434" i="7"/>
  <c r="I1433" i="7"/>
  <c r="I1432" i="7"/>
  <c r="I1431" i="7"/>
  <c r="I1430" i="7"/>
  <c r="I1429" i="7"/>
  <c r="I1428" i="7"/>
  <c r="I1427" i="7"/>
  <c r="I1426" i="7"/>
  <c r="I1425" i="7"/>
  <c r="I1424" i="7"/>
  <c r="I1423" i="7"/>
  <c r="I1422" i="7"/>
  <c r="I1421" i="7"/>
  <c r="I1420" i="7"/>
  <c r="I1419" i="7"/>
  <c r="I1418" i="7"/>
  <c r="I1417" i="7"/>
  <c r="I1416" i="7"/>
  <c r="I1415" i="7"/>
  <c r="I1414" i="7"/>
  <c r="I1413" i="7"/>
  <c r="I1412" i="7"/>
  <c r="I1411" i="7"/>
  <c r="I1410" i="7"/>
  <c r="I1409" i="7"/>
  <c r="I1408" i="7"/>
  <c r="I1407" i="7"/>
  <c r="I1406" i="7"/>
  <c r="I1405" i="7"/>
  <c r="I1404" i="7"/>
  <c r="I1403" i="7"/>
  <c r="I1402" i="7"/>
  <c r="I1401" i="7"/>
  <c r="I1400" i="7"/>
  <c r="I1399" i="7"/>
  <c r="I1398" i="7"/>
  <c r="I1397" i="7"/>
  <c r="I1396" i="7"/>
  <c r="I1395" i="7"/>
  <c r="I1394" i="7"/>
  <c r="I1393" i="7"/>
  <c r="I1392" i="7"/>
  <c r="I1391" i="7"/>
  <c r="I1390" i="7"/>
  <c r="I1389" i="7"/>
  <c r="I1388" i="7"/>
  <c r="I1387" i="7"/>
  <c r="I1386" i="7"/>
  <c r="I1385" i="7"/>
  <c r="I1384" i="7"/>
  <c r="I1383" i="7"/>
  <c r="I1382" i="7"/>
  <c r="I1381" i="7"/>
  <c r="I1380" i="7"/>
  <c r="I1379" i="7"/>
  <c r="I1378" i="7"/>
  <c r="I1377" i="7"/>
  <c r="I1376" i="7"/>
  <c r="I1375" i="7"/>
  <c r="I1374" i="7"/>
  <c r="I1373" i="7"/>
  <c r="I1372" i="7"/>
  <c r="I1371" i="7"/>
  <c r="I1370" i="7"/>
  <c r="I1369" i="7"/>
  <c r="I1368" i="7"/>
  <c r="I1367" i="7"/>
  <c r="I1366" i="7"/>
  <c r="I1365" i="7"/>
  <c r="I1364" i="7"/>
  <c r="I1363" i="7"/>
  <c r="I1362" i="7"/>
  <c r="I1361" i="7"/>
  <c r="I1360" i="7"/>
  <c r="I1359" i="7"/>
  <c r="I1358" i="7"/>
  <c r="I1357" i="7"/>
  <c r="I1356" i="7"/>
  <c r="I1355" i="7"/>
  <c r="I1354" i="7"/>
  <c r="I1353" i="7"/>
  <c r="I1352" i="7"/>
  <c r="I1351" i="7"/>
  <c r="I1350" i="7"/>
  <c r="I1349" i="7"/>
  <c r="I1348" i="7"/>
  <c r="I1347" i="7"/>
  <c r="I1346" i="7"/>
  <c r="I1345" i="7"/>
  <c r="I1344" i="7"/>
  <c r="I1343" i="7"/>
  <c r="I1342" i="7"/>
  <c r="I1341" i="7"/>
  <c r="I1340" i="7"/>
  <c r="I1339" i="7"/>
  <c r="I1338" i="7"/>
  <c r="I1337" i="7"/>
  <c r="I1336" i="7"/>
  <c r="I1335" i="7"/>
  <c r="I1334" i="7"/>
  <c r="I1333" i="7"/>
  <c r="I1332" i="7"/>
  <c r="I1331" i="7"/>
  <c r="I1330" i="7"/>
  <c r="I1329" i="7"/>
  <c r="I1328" i="7"/>
  <c r="I1327" i="7"/>
  <c r="I1325" i="7"/>
  <c r="I1324" i="7"/>
  <c r="I1323" i="7"/>
  <c r="I1322" i="7"/>
  <c r="I1321" i="7"/>
  <c r="I1320" i="7"/>
  <c r="I1319" i="7"/>
  <c r="I1318" i="7"/>
  <c r="I1317" i="7"/>
  <c r="I1316" i="7"/>
  <c r="I1315" i="7"/>
  <c r="I1314" i="7"/>
  <c r="I1313" i="7"/>
  <c r="I1312" i="7"/>
  <c r="I1311" i="7"/>
  <c r="I1310" i="7"/>
  <c r="I1309" i="7"/>
  <c r="I1308" i="7"/>
  <c r="I1307" i="7"/>
  <c r="I1306" i="7"/>
  <c r="I1305" i="7"/>
  <c r="I1304" i="7"/>
  <c r="I1303" i="7"/>
  <c r="I1302" i="7"/>
  <c r="I1301" i="7"/>
  <c r="I1300" i="7"/>
  <c r="I1299" i="7"/>
  <c r="I1298" i="7"/>
  <c r="I1297" i="7"/>
  <c r="I1296" i="7"/>
  <c r="I1295" i="7"/>
  <c r="I1294" i="7"/>
  <c r="I1293" i="7"/>
  <c r="I1292" i="7"/>
  <c r="I1291" i="7"/>
  <c r="I1290" i="7"/>
  <c r="I1289" i="7"/>
  <c r="I1288" i="7"/>
  <c r="I1287" i="7"/>
  <c r="I1286" i="7"/>
  <c r="I1285" i="7"/>
  <c r="I1284" i="7"/>
  <c r="I1283" i="7"/>
  <c r="I1282" i="7"/>
  <c r="I1281" i="7"/>
  <c r="I1280" i="7"/>
  <c r="I1279" i="7"/>
  <c r="I1278" i="7"/>
  <c r="I1277" i="7"/>
  <c r="I1276" i="7"/>
  <c r="I1275" i="7"/>
  <c r="I1274" i="7"/>
  <c r="I1273" i="7"/>
  <c r="I1272" i="7"/>
  <c r="I1271" i="7"/>
  <c r="I1270" i="7"/>
  <c r="I1269" i="7"/>
  <c r="I1268" i="7"/>
  <c r="I1266" i="7"/>
  <c r="I1265" i="7"/>
  <c r="I1264" i="7"/>
  <c r="I1263" i="7"/>
  <c r="I1262" i="7"/>
  <c r="I1261" i="7"/>
  <c r="I1260" i="7"/>
  <c r="I1259" i="7"/>
  <c r="I1258" i="7"/>
  <c r="I1257" i="7"/>
  <c r="I1256" i="7"/>
  <c r="I1255" i="7"/>
  <c r="I1254" i="7"/>
  <c r="I1253" i="7"/>
  <c r="I1252" i="7"/>
  <c r="I1251" i="7"/>
  <c r="I1250" i="7"/>
  <c r="I1249" i="7"/>
  <c r="I1248" i="7"/>
  <c r="I1247" i="7"/>
  <c r="I1246" i="7"/>
  <c r="I1245" i="7"/>
  <c r="I1244" i="7"/>
  <c r="I1243" i="7"/>
  <c r="I1242" i="7"/>
  <c r="I1241" i="7"/>
  <c r="I1240" i="7"/>
  <c r="I1239" i="7"/>
  <c r="I1238" i="7"/>
  <c r="I1237" i="7"/>
  <c r="I1236" i="7"/>
  <c r="I1235" i="7"/>
  <c r="I1234" i="7"/>
  <c r="I1232" i="7"/>
  <c r="I1231" i="7"/>
  <c r="I1229" i="7"/>
  <c r="I1228" i="7"/>
  <c r="I1227" i="7"/>
  <c r="I1226" i="7"/>
  <c r="I1225" i="7"/>
  <c r="I1224" i="7"/>
  <c r="I1223" i="7"/>
  <c r="I1222" i="7"/>
  <c r="I1221" i="7"/>
  <c r="I1220" i="7"/>
  <c r="I1219" i="7"/>
  <c r="I1218" i="7"/>
  <c r="I1217" i="7"/>
  <c r="I1216" i="7"/>
  <c r="I1215" i="7"/>
  <c r="I1214" i="7"/>
  <c r="I1213" i="7"/>
  <c r="I1212" i="7"/>
  <c r="I1211" i="7"/>
  <c r="I1210" i="7"/>
  <c r="I1209" i="7"/>
  <c r="I1208" i="7"/>
  <c r="I1207" i="7"/>
  <c r="I1206" i="7"/>
  <c r="I1205" i="7"/>
  <c r="I1204" i="7"/>
  <c r="I1203" i="7"/>
  <c r="I1202" i="7"/>
  <c r="I1201" i="7"/>
  <c r="I1200" i="7"/>
  <c r="I1199" i="7"/>
  <c r="I1198" i="7"/>
  <c r="I1197" i="7"/>
  <c r="I1196" i="7"/>
  <c r="I1193" i="7"/>
  <c r="I1192" i="7"/>
  <c r="I1191" i="7"/>
  <c r="I1190" i="7"/>
  <c r="I1189" i="7"/>
  <c r="I1188" i="7"/>
  <c r="I1186" i="7"/>
  <c r="I1185" i="7"/>
  <c r="I1184" i="7"/>
  <c r="I1183" i="7"/>
  <c r="I1182" i="7"/>
  <c r="I1181" i="7"/>
  <c r="I1180" i="7"/>
  <c r="I1179" i="7"/>
  <c r="I1178" i="7"/>
  <c r="I1177" i="7"/>
  <c r="I1176" i="7"/>
  <c r="I1175" i="7"/>
  <c r="I1174" i="7"/>
  <c r="I1173" i="7"/>
  <c r="I1172" i="7"/>
  <c r="I1171" i="7"/>
  <c r="I1170" i="7"/>
  <c r="I1169" i="7"/>
  <c r="I1168" i="7"/>
  <c r="I1167" i="7"/>
  <c r="I1166" i="7"/>
  <c r="I1165" i="7"/>
  <c r="I1164" i="7"/>
  <c r="I1163" i="7"/>
  <c r="I1162" i="7"/>
  <c r="I1161" i="7"/>
  <c r="I1160" i="7"/>
  <c r="I1159" i="7"/>
  <c r="I1158" i="7"/>
  <c r="I1157" i="7"/>
  <c r="I1156" i="7"/>
  <c r="I1155" i="7"/>
  <c r="I1154" i="7"/>
  <c r="I1153" i="7"/>
  <c r="I1152" i="7"/>
  <c r="I1151" i="7"/>
  <c r="I1150" i="7"/>
  <c r="I1149" i="7"/>
  <c r="I1147" i="7"/>
  <c r="I1146" i="7"/>
  <c r="I1145" i="7"/>
  <c r="I1144" i="7"/>
  <c r="I1143" i="7"/>
  <c r="I1142" i="7"/>
  <c r="I1141" i="7"/>
  <c r="I1140" i="7"/>
  <c r="I1139" i="7"/>
  <c r="I1138" i="7"/>
  <c r="I1137" i="7"/>
  <c r="I1136" i="7"/>
  <c r="I1135" i="7"/>
  <c r="I1134" i="7"/>
  <c r="I1133" i="7"/>
  <c r="I1132" i="7"/>
  <c r="I1131" i="7"/>
  <c r="I1130" i="7"/>
  <c r="I1129" i="7"/>
  <c r="I1128" i="7"/>
  <c r="I1127" i="7"/>
  <c r="I1126" i="7"/>
  <c r="I1125" i="7"/>
  <c r="I1124" i="7"/>
  <c r="I1123" i="7"/>
  <c r="I1122" i="7"/>
  <c r="I1121" i="7"/>
  <c r="I1119" i="7"/>
  <c r="I1118" i="7"/>
  <c r="I1117" i="7"/>
  <c r="I1116" i="7"/>
  <c r="I1115" i="7"/>
  <c r="I1114" i="7"/>
  <c r="I1113" i="7"/>
  <c r="I1112" i="7"/>
  <c r="I1111" i="7"/>
  <c r="I1110" i="7"/>
  <c r="I1109" i="7"/>
  <c r="I1108" i="7"/>
  <c r="I1107" i="7"/>
  <c r="I1106" i="7"/>
  <c r="I1105" i="7"/>
  <c r="I1104" i="7"/>
  <c r="I1103" i="7"/>
  <c r="I1102" i="7"/>
  <c r="I1101" i="7"/>
  <c r="I1100" i="7"/>
  <c r="I1099" i="7"/>
  <c r="I1098" i="7"/>
  <c r="I1097" i="7"/>
  <c r="I1096" i="7"/>
  <c r="I1095" i="7"/>
  <c r="I1094" i="7"/>
  <c r="I1093" i="7"/>
  <c r="I1092" i="7"/>
  <c r="I1091" i="7"/>
  <c r="I1090" i="7"/>
  <c r="I1089" i="7"/>
  <c r="I1088" i="7"/>
  <c r="I1087" i="7"/>
  <c r="I1086" i="7"/>
  <c r="I1085" i="7"/>
  <c r="I1084" i="7"/>
  <c r="I1083" i="7"/>
  <c r="I1082" i="7"/>
  <c r="I1081" i="7"/>
  <c r="I1080" i="7"/>
  <c r="I1079" i="7"/>
  <c r="I1078" i="7"/>
  <c r="I1077" i="7"/>
  <c r="I1076" i="7"/>
  <c r="I1075" i="7"/>
  <c r="I1074" i="7"/>
  <c r="I1073" i="7"/>
  <c r="I1072" i="7"/>
  <c r="I1071" i="7"/>
  <c r="I1070" i="7"/>
  <c r="I1069" i="7"/>
  <c r="I1068" i="7"/>
  <c r="I1067" i="7"/>
  <c r="I1066" i="7"/>
  <c r="I1065" i="7"/>
  <c r="I1064" i="7"/>
  <c r="I1063" i="7"/>
  <c r="I1062" i="7"/>
  <c r="I1061" i="7"/>
  <c r="I1060" i="7"/>
  <c r="I1059" i="7"/>
  <c r="I1058" i="7"/>
  <c r="I1057" i="7"/>
  <c r="I1056" i="7"/>
  <c r="I1055" i="7"/>
  <c r="I1054" i="7"/>
  <c r="I1053" i="7"/>
  <c r="I1052" i="7"/>
  <c r="I1051" i="7"/>
  <c r="I1050" i="7"/>
  <c r="I1049" i="7"/>
  <c r="I1048" i="7"/>
  <c r="I1047" i="7"/>
  <c r="I1046" i="7"/>
  <c r="I1045" i="7"/>
  <c r="I1044" i="7"/>
  <c r="I1043" i="7"/>
  <c r="I1042" i="7"/>
  <c r="I1041" i="7"/>
  <c r="I1040" i="7"/>
  <c r="I1039" i="7"/>
  <c r="I1038" i="7"/>
  <c r="I1037" i="7"/>
  <c r="I1036" i="7"/>
  <c r="I1035" i="7"/>
  <c r="I1034" i="7"/>
  <c r="I1032" i="7"/>
  <c r="I1031" i="7"/>
  <c r="I1030" i="7"/>
  <c r="I1029" i="7"/>
  <c r="I1026" i="7"/>
  <c r="I1025" i="7"/>
  <c r="I1023" i="7"/>
  <c r="I1022" i="7"/>
  <c r="I1021" i="7"/>
  <c r="I1020" i="7"/>
  <c r="I1019" i="7"/>
  <c r="I1018" i="7"/>
  <c r="I1017" i="7"/>
  <c r="I1016" i="7"/>
  <c r="I1015" i="7"/>
  <c r="I1014" i="7"/>
  <c r="I1013" i="7"/>
  <c r="I1012" i="7"/>
  <c r="I1011" i="7"/>
  <c r="I1010" i="7"/>
  <c r="I1009" i="7"/>
  <c r="I1008" i="7"/>
  <c r="I1007" i="7"/>
  <c r="I1006" i="7"/>
  <c r="I1005" i="7"/>
  <c r="I1004" i="7"/>
  <c r="I1003" i="7"/>
  <c r="I1002" i="7"/>
  <c r="I1001" i="7"/>
  <c r="I1000" i="7"/>
  <c r="I999" i="7"/>
  <c r="I998" i="7"/>
  <c r="I997" i="7"/>
  <c r="I996" i="7"/>
  <c r="I995" i="7"/>
  <c r="I992" i="7"/>
  <c r="I991" i="7"/>
  <c r="I990" i="7"/>
  <c r="I989" i="7"/>
  <c r="I988" i="7"/>
  <c r="I986" i="7"/>
  <c r="I985" i="7"/>
  <c r="I984" i="7"/>
  <c r="I983" i="7"/>
  <c r="I982" i="7"/>
  <c r="I981" i="7"/>
  <c r="I980" i="7"/>
  <c r="I979" i="7"/>
  <c r="I978" i="7"/>
  <c r="I977" i="7"/>
  <c r="I976" i="7"/>
  <c r="I975" i="7"/>
  <c r="I974" i="7"/>
  <c r="I973" i="7"/>
  <c r="I972" i="7"/>
  <c r="I971" i="7"/>
  <c r="I970" i="7"/>
  <c r="I969" i="7"/>
  <c r="I968" i="7"/>
  <c r="I967" i="7"/>
  <c r="I966" i="7"/>
  <c r="I965" i="7"/>
  <c r="I964" i="7"/>
  <c r="I963" i="7"/>
  <c r="I962" i="7"/>
  <c r="I961" i="7"/>
  <c r="I960" i="7"/>
  <c r="I959" i="7"/>
  <c r="I958" i="7"/>
  <c r="I957" i="7"/>
  <c r="I956" i="7"/>
  <c r="I954" i="7"/>
  <c r="I953" i="7"/>
  <c r="I952" i="7"/>
  <c r="I951" i="7"/>
  <c r="I950" i="7"/>
  <c r="I949" i="7"/>
  <c r="I948" i="7"/>
  <c r="I947" i="7"/>
  <c r="I946" i="7"/>
  <c r="I945" i="7"/>
  <c r="I944" i="7"/>
  <c r="I943" i="7"/>
  <c r="I942" i="7"/>
  <c r="I941" i="7"/>
  <c r="I940" i="7"/>
  <c r="I939" i="7"/>
  <c r="I937" i="7"/>
  <c r="I936" i="7"/>
  <c r="I935" i="7"/>
  <c r="I934" i="7"/>
  <c r="I933" i="7"/>
  <c r="I932" i="7"/>
  <c r="I931" i="7"/>
  <c r="I930" i="7"/>
  <c r="I929" i="7"/>
  <c r="I928" i="7"/>
  <c r="I927" i="7"/>
  <c r="I926" i="7"/>
  <c r="I925" i="7"/>
  <c r="I924" i="7"/>
  <c r="I923" i="7"/>
  <c r="I922" i="7"/>
  <c r="I921" i="7"/>
  <c r="I920" i="7"/>
  <c r="I919" i="7"/>
  <c r="I918" i="7"/>
  <c r="I917" i="7"/>
  <c r="I916" i="7"/>
  <c r="I915" i="7"/>
  <c r="I914" i="7"/>
  <c r="I913" i="7"/>
  <c r="I912" i="7"/>
  <c r="I911" i="7"/>
  <c r="I910" i="7"/>
  <c r="I909" i="7"/>
  <c r="I908" i="7"/>
  <c r="I907" i="7"/>
  <c r="I906" i="7"/>
  <c r="I905" i="7"/>
  <c r="I904" i="7"/>
  <c r="I903" i="7"/>
  <c r="I902" i="7"/>
  <c r="I901" i="7"/>
  <c r="I900" i="7"/>
  <c r="I899" i="7"/>
  <c r="I898" i="7"/>
  <c r="I897" i="7"/>
  <c r="I896" i="7"/>
  <c r="I894" i="7"/>
  <c r="I893" i="7"/>
  <c r="I892" i="7"/>
  <c r="I891" i="7"/>
  <c r="I890" i="7"/>
  <c r="I889" i="7"/>
  <c r="I888" i="7"/>
  <c r="I887" i="7"/>
  <c r="I886" i="7"/>
  <c r="I885" i="7"/>
  <c r="I884" i="7"/>
  <c r="I883" i="7"/>
  <c r="I882" i="7"/>
  <c r="I881" i="7"/>
  <c r="I880" i="7"/>
  <c r="I879" i="7"/>
  <c r="I878" i="7"/>
  <c r="I877" i="7"/>
  <c r="I875" i="7"/>
  <c r="I874" i="7"/>
  <c r="I873" i="7"/>
  <c r="I871" i="7"/>
  <c r="I870" i="7"/>
  <c r="I869" i="7"/>
  <c r="I868" i="7"/>
  <c r="I867" i="7"/>
  <c r="I866" i="7"/>
  <c r="I865" i="7"/>
  <c r="I864" i="7"/>
  <c r="I863" i="7"/>
  <c r="I862" i="7"/>
  <c r="I861" i="7"/>
  <c r="I860" i="7"/>
  <c r="I859" i="7"/>
  <c r="I858" i="7"/>
  <c r="I857" i="7"/>
  <c r="I855" i="7"/>
  <c r="I854" i="7"/>
  <c r="I853" i="7"/>
  <c r="I852" i="7"/>
  <c r="I851" i="7"/>
  <c r="I850" i="7"/>
  <c r="I849" i="7"/>
  <c r="I847" i="7"/>
  <c r="I846" i="7"/>
  <c r="I845" i="7"/>
  <c r="I844" i="7"/>
  <c r="I843" i="7"/>
  <c r="I842" i="7"/>
  <c r="I841" i="7"/>
  <c r="I840" i="7"/>
  <c r="I839" i="7"/>
  <c r="I838" i="7"/>
  <c r="I837" i="7"/>
  <c r="I836" i="7"/>
  <c r="I835" i="7"/>
  <c r="I834" i="7"/>
  <c r="I833" i="7"/>
  <c r="I832" i="7"/>
  <c r="I831" i="7"/>
  <c r="I830" i="7"/>
  <c r="I829" i="7"/>
  <c r="I828" i="7"/>
  <c r="I827" i="7"/>
  <c r="I826" i="7"/>
  <c r="I825" i="7"/>
  <c r="I824" i="7"/>
  <c r="I823" i="7"/>
  <c r="I822" i="7"/>
  <c r="I821" i="7"/>
  <c r="I820" i="7"/>
  <c r="I819" i="7"/>
  <c r="I818" i="7"/>
  <c r="I817" i="7"/>
  <c r="I816" i="7"/>
  <c r="I814" i="7"/>
  <c r="I813" i="7"/>
  <c r="I812" i="7"/>
  <c r="I811" i="7"/>
  <c r="I810" i="7"/>
  <c r="I809" i="7"/>
  <c r="I808" i="7"/>
  <c r="I807" i="7"/>
  <c r="I806" i="7"/>
  <c r="I805" i="7"/>
  <c r="I804" i="7"/>
  <c r="I803" i="7"/>
  <c r="I802" i="7"/>
  <c r="I801" i="7"/>
  <c r="I799" i="7"/>
  <c r="I798" i="7"/>
  <c r="I797" i="7"/>
  <c r="I796" i="7"/>
  <c r="I795" i="7"/>
  <c r="I794" i="7"/>
  <c r="I792" i="7"/>
  <c r="I791" i="7"/>
  <c r="I790" i="7"/>
  <c r="I789" i="7"/>
  <c r="I788" i="7"/>
  <c r="I787" i="7"/>
  <c r="I786" i="7"/>
  <c r="I785" i="7"/>
  <c r="I784" i="7"/>
  <c r="I783" i="7"/>
  <c r="I782" i="7"/>
  <c r="I781" i="7"/>
  <c r="I780" i="7"/>
  <c r="I779" i="7"/>
  <c r="I778" i="7"/>
  <c r="I777" i="7"/>
  <c r="I776" i="7"/>
  <c r="I775" i="7"/>
  <c r="I774" i="7"/>
  <c r="I773" i="7"/>
  <c r="I772" i="7"/>
  <c r="I771" i="7"/>
  <c r="I770" i="7"/>
  <c r="I769" i="7"/>
  <c r="I768" i="7"/>
  <c r="I767" i="7"/>
  <c r="I765" i="7"/>
  <c r="I764" i="7"/>
  <c r="I763" i="7"/>
  <c r="I762" i="7"/>
  <c r="I761" i="7"/>
  <c r="I760" i="7"/>
  <c r="I759" i="7"/>
  <c r="I758" i="7"/>
  <c r="I757" i="7"/>
  <c r="I756" i="7"/>
  <c r="I755" i="7"/>
  <c r="I754" i="7"/>
  <c r="I753" i="7"/>
  <c r="I752" i="7"/>
  <c r="I751" i="7"/>
  <c r="I750" i="7"/>
  <c r="I749" i="7"/>
  <c r="I747" i="7"/>
  <c r="I746" i="7"/>
  <c r="I745" i="7"/>
  <c r="I744" i="7"/>
  <c r="I743" i="7"/>
  <c r="I742" i="7"/>
  <c r="I741" i="7"/>
  <c r="I740" i="7"/>
  <c r="I739" i="7"/>
  <c r="I738" i="7"/>
  <c r="I737" i="7"/>
  <c r="I736" i="7"/>
  <c r="I735" i="7"/>
  <c r="I734" i="7"/>
  <c r="I733" i="7"/>
  <c r="I732" i="7"/>
  <c r="I731" i="7"/>
  <c r="I730" i="7"/>
  <c r="I729" i="7"/>
  <c r="I728" i="7"/>
  <c r="I727" i="7"/>
  <c r="I726" i="7"/>
  <c r="I725" i="7"/>
  <c r="I724" i="7"/>
  <c r="I723" i="7"/>
  <c r="I722" i="7"/>
  <c r="I721" i="7"/>
  <c r="I720" i="7"/>
  <c r="I719" i="7"/>
  <c r="I718" i="7"/>
  <c r="I717" i="7"/>
  <c r="I716" i="7"/>
  <c r="I715" i="7"/>
  <c r="I714" i="7"/>
  <c r="I713" i="7"/>
  <c r="I712" i="7"/>
  <c r="I711" i="7"/>
  <c r="I710" i="7"/>
  <c r="I709" i="7"/>
  <c r="I708" i="7"/>
  <c r="I707" i="7"/>
  <c r="I706" i="7"/>
  <c r="I705" i="7"/>
  <c r="I704" i="7"/>
  <c r="I703" i="7"/>
  <c r="I702" i="7"/>
  <c r="I701" i="7"/>
  <c r="I700" i="7"/>
  <c r="I699" i="7"/>
  <c r="I698" i="7"/>
  <c r="I697" i="7"/>
  <c r="I696" i="7"/>
  <c r="I695" i="7"/>
  <c r="I694" i="7"/>
  <c r="I693" i="7"/>
  <c r="I692" i="7"/>
  <c r="I691" i="7"/>
  <c r="I690" i="7"/>
  <c r="I689" i="7"/>
  <c r="I688" i="7"/>
  <c r="I687" i="7"/>
  <c r="I686" i="7"/>
  <c r="I685" i="7"/>
  <c r="I684" i="7"/>
  <c r="I683" i="7"/>
  <c r="I682" i="7"/>
  <c r="I681" i="7"/>
  <c r="I680" i="7"/>
  <c r="I679" i="7"/>
  <c r="I678" i="7"/>
  <c r="I677" i="7"/>
  <c r="I676" i="7"/>
  <c r="I675" i="7"/>
  <c r="I674" i="7"/>
  <c r="I673" i="7"/>
  <c r="I672" i="7"/>
  <c r="I671" i="7"/>
  <c r="I670" i="7"/>
  <c r="I669" i="7"/>
  <c r="I668" i="7"/>
  <c r="I667" i="7"/>
  <c r="I666" i="7"/>
  <c r="I665" i="7"/>
  <c r="I664" i="7"/>
  <c r="I663" i="7"/>
  <c r="I662" i="7"/>
  <c r="I661" i="7"/>
  <c r="I660" i="7"/>
  <c r="I659" i="7"/>
  <c r="I658" i="7"/>
  <c r="I657" i="7"/>
  <c r="I656" i="7"/>
  <c r="I655" i="7"/>
  <c r="I654" i="7"/>
  <c r="I653" i="7"/>
  <c r="I652" i="7"/>
  <c r="I651" i="7"/>
  <c r="I650" i="7"/>
  <c r="I649" i="7"/>
  <c r="I648" i="7"/>
  <c r="I647" i="7"/>
  <c r="I646" i="7"/>
  <c r="I645" i="7"/>
  <c r="I644" i="7"/>
  <c r="I643" i="7"/>
  <c r="I642" i="7"/>
  <c r="I641" i="7"/>
  <c r="I640" i="7"/>
  <c r="I639" i="7"/>
  <c r="I638" i="7"/>
  <c r="I637" i="7"/>
  <c r="I636" i="7"/>
  <c r="I635" i="7"/>
  <c r="I634" i="7"/>
  <c r="I633" i="7"/>
  <c r="I632" i="7"/>
  <c r="I631" i="7"/>
  <c r="I630" i="7"/>
  <c r="I629" i="7"/>
  <c r="I628" i="7"/>
  <c r="I627" i="7"/>
  <c r="I626" i="7"/>
  <c r="I625" i="7"/>
  <c r="I624" i="7"/>
  <c r="I623" i="7"/>
  <c r="I622" i="7"/>
  <c r="I621" i="7"/>
  <c r="I620" i="7"/>
  <c r="I619" i="7"/>
  <c r="I618" i="7"/>
  <c r="I617" i="7"/>
  <c r="I616" i="7"/>
  <c r="I615" i="7"/>
  <c r="I614" i="7"/>
  <c r="I613" i="7"/>
  <c r="I612" i="7"/>
  <c r="I611" i="7"/>
  <c r="I610" i="7"/>
  <c r="I609" i="7"/>
  <c r="I608" i="7"/>
  <c r="I607" i="7"/>
  <c r="I606" i="7"/>
  <c r="I605" i="7"/>
  <c r="I604" i="7"/>
  <c r="I603" i="7"/>
  <c r="I602" i="7"/>
  <c r="I601" i="7"/>
  <c r="I600" i="7"/>
  <c r="I599" i="7"/>
  <c r="I598" i="7"/>
  <c r="I597" i="7"/>
  <c r="I596" i="7"/>
  <c r="I595" i="7"/>
  <c r="I594" i="7"/>
  <c r="I593" i="7"/>
  <c r="I592" i="7"/>
  <c r="I591" i="7"/>
  <c r="I590" i="7"/>
  <c r="I589" i="7"/>
  <c r="I588" i="7"/>
  <c r="I587" i="7"/>
  <c r="I586" i="7"/>
  <c r="I585" i="7"/>
  <c r="I584" i="7"/>
  <c r="I583" i="7"/>
  <c r="I582" i="7"/>
  <c r="I581" i="7"/>
  <c r="I580" i="7"/>
  <c r="I579" i="7"/>
  <c r="I578" i="7"/>
  <c r="I577" i="7"/>
  <c r="I576" i="7"/>
  <c r="I575" i="7"/>
  <c r="I574" i="7"/>
  <c r="I573" i="7"/>
  <c r="I572" i="7"/>
  <c r="I571" i="7"/>
  <c r="I570" i="7"/>
  <c r="I569" i="7"/>
  <c r="I568" i="7"/>
  <c r="I567" i="7"/>
  <c r="I566" i="7"/>
  <c r="I565" i="7"/>
  <c r="I564" i="7"/>
  <c r="I563" i="7"/>
  <c r="I562" i="7"/>
  <c r="I561" i="7"/>
  <c r="I560" i="7"/>
  <c r="I559" i="7"/>
  <c r="I558" i="7"/>
  <c r="I557" i="7"/>
  <c r="I556" i="7"/>
  <c r="I555" i="7"/>
  <c r="I554" i="7"/>
  <c r="I553" i="7"/>
  <c r="I552" i="7"/>
  <c r="I551" i="7"/>
  <c r="I550" i="7"/>
  <c r="I549" i="7"/>
  <c r="I548" i="7"/>
  <c r="I547" i="7"/>
  <c r="I546" i="7"/>
  <c r="I545" i="7"/>
  <c r="I544" i="7"/>
  <c r="I543" i="7"/>
  <c r="I542" i="7"/>
  <c r="I541" i="7"/>
  <c r="I540" i="7"/>
  <c r="I539" i="7"/>
  <c r="I538" i="7"/>
  <c r="I537" i="7"/>
  <c r="I536" i="7"/>
  <c r="I535" i="7"/>
  <c r="I534" i="7"/>
  <c r="I533" i="7"/>
  <c r="I532" i="7"/>
  <c r="I531" i="7"/>
  <c r="I530" i="7"/>
  <c r="I529" i="7"/>
  <c r="I528" i="7"/>
  <c r="I527" i="7"/>
  <c r="I526" i="7"/>
  <c r="I525" i="7"/>
  <c r="I524" i="7"/>
  <c r="I523" i="7"/>
  <c r="I522" i="7"/>
  <c r="I521" i="7"/>
  <c r="I520" i="7"/>
  <c r="I519" i="7"/>
  <c r="I518" i="7"/>
  <c r="I517" i="7"/>
  <c r="I516" i="7"/>
  <c r="I515" i="7"/>
  <c r="I514" i="7"/>
  <c r="I513" i="7"/>
  <c r="I512" i="7"/>
  <c r="I511" i="7"/>
  <c r="I510" i="7"/>
  <c r="I509" i="7"/>
  <c r="I508" i="7"/>
  <c r="I507" i="7"/>
  <c r="I506" i="7"/>
  <c r="I505" i="7"/>
  <c r="I504" i="7"/>
  <c r="I503" i="7"/>
  <c r="I502" i="7"/>
  <c r="I501" i="7"/>
  <c r="I500" i="7"/>
  <c r="I499" i="7"/>
  <c r="I498" i="7"/>
  <c r="I497" i="7"/>
  <c r="I496" i="7"/>
  <c r="I495" i="7"/>
  <c r="I494" i="7"/>
  <c r="I493" i="7"/>
  <c r="I492" i="7"/>
  <c r="I491" i="7"/>
  <c r="I490" i="7"/>
  <c r="I489" i="7"/>
  <c r="I488" i="7"/>
  <c r="I487" i="7"/>
  <c r="I486" i="7"/>
  <c r="I485" i="7"/>
  <c r="I484" i="7"/>
  <c r="I483" i="7"/>
  <c r="I482" i="7"/>
  <c r="I481" i="7"/>
  <c r="I480" i="7"/>
  <c r="I479" i="7"/>
  <c r="I478" i="7"/>
  <c r="I477" i="7"/>
  <c r="I476" i="7"/>
  <c r="I475" i="7"/>
  <c r="I474" i="7"/>
  <c r="I473" i="7"/>
  <c r="I472" i="7"/>
  <c r="I471" i="7"/>
  <c r="I470" i="7"/>
  <c r="I469" i="7"/>
  <c r="I468" i="7"/>
  <c r="I467" i="7"/>
  <c r="I466" i="7"/>
  <c r="I465" i="7"/>
  <c r="I464" i="7"/>
  <c r="I463" i="7"/>
  <c r="I462" i="7"/>
  <c r="I461" i="7"/>
  <c r="I460" i="7"/>
  <c r="I459" i="7"/>
  <c r="I458" i="7"/>
  <c r="I457" i="7"/>
  <c r="I456" i="7"/>
  <c r="I455" i="7"/>
  <c r="I454" i="7"/>
  <c r="I453" i="7"/>
  <c r="I452" i="7"/>
  <c r="I451" i="7"/>
  <c r="I450" i="7"/>
  <c r="I449" i="7"/>
  <c r="I448" i="7"/>
  <c r="I447" i="7"/>
  <c r="I446" i="7"/>
  <c r="I445" i="7"/>
  <c r="I444" i="7"/>
  <c r="I443" i="7"/>
  <c r="I442" i="7"/>
  <c r="I441" i="7"/>
  <c r="I440" i="7"/>
  <c r="I439" i="7"/>
  <c r="I438" i="7"/>
  <c r="I437" i="7"/>
  <c r="I436" i="7"/>
  <c r="I435" i="7"/>
  <c r="I434" i="7"/>
  <c r="I433" i="7"/>
  <c r="I432" i="7"/>
  <c r="I431" i="7"/>
  <c r="I430" i="7"/>
  <c r="I429" i="7"/>
  <c r="I428" i="7"/>
  <c r="I427" i="7"/>
  <c r="I426" i="7"/>
  <c r="I425" i="7"/>
  <c r="I424" i="7"/>
  <c r="I423" i="7"/>
  <c r="I422" i="7"/>
  <c r="I421" i="7"/>
  <c r="I420" i="7"/>
  <c r="I419" i="7"/>
  <c r="I418" i="7"/>
  <c r="I417" i="7"/>
  <c r="I416" i="7"/>
  <c r="I415" i="7"/>
  <c r="I414" i="7"/>
  <c r="I413" i="7"/>
  <c r="I412" i="7"/>
  <c r="I411" i="7"/>
  <c r="I410" i="7"/>
  <c r="I409" i="7"/>
  <c r="I408" i="7"/>
  <c r="I407" i="7"/>
  <c r="I406" i="7"/>
  <c r="I405" i="7"/>
  <c r="I404" i="7"/>
  <c r="I403" i="7"/>
  <c r="I402" i="7"/>
  <c r="I401" i="7"/>
  <c r="I400" i="7"/>
  <c r="I399" i="7"/>
  <c r="I398" i="7"/>
  <c r="I397" i="7"/>
  <c r="I396" i="7"/>
  <c r="I395" i="7"/>
  <c r="I394" i="7"/>
  <c r="I393" i="7"/>
  <c r="I392" i="7"/>
  <c r="I391" i="7"/>
  <c r="I390" i="7"/>
  <c r="I389" i="7"/>
  <c r="I388" i="7"/>
  <c r="I387" i="7"/>
  <c r="I386" i="7"/>
  <c r="I385" i="7"/>
  <c r="I384" i="7"/>
  <c r="I383" i="7"/>
  <c r="I382" i="7"/>
  <c r="I381" i="7"/>
  <c r="I380" i="7"/>
  <c r="I379" i="7"/>
  <c r="I378" i="7"/>
  <c r="I377" i="7"/>
  <c r="I376" i="7"/>
  <c r="I375" i="7"/>
  <c r="I374" i="7"/>
  <c r="I373" i="7"/>
  <c r="I372" i="7"/>
  <c r="I371" i="7"/>
  <c r="I370" i="7"/>
  <c r="I369" i="7"/>
  <c r="I368" i="7"/>
  <c r="I367" i="7"/>
  <c r="I366" i="7"/>
  <c r="I365" i="7"/>
  <c r="I364" i="7"/>
  <c r="I363" i="7"/>
  <c r="I362" i="7"/>
  <c r="I361" i="7"/>
  <c r="I360" i="7"/>
  <c r="I359" i="7"/>
  <c r="I358" i="7"/>
  <c r="I357" i="7"/>
  <c r="I356" i="7"/>
  <c r="I355" i="7"/>
  <c r="I354" i="7"/>
  <c r="I353" i="7"/>
  <c r="I352" i="7"/>
  <c r="I351" i="7"/>
  <c r="I350" i="7"/>
  <c r="I349" i="7"/>
  <c r="I348" i="7"/>
  <c r="I347" i="7"/>
  <c r="I346" i="7"/>
  <c r="I345" i="7"/>
  <c r="I344" i="7"/>
  <c r="I343" i="7"/>
  <c r="I342" i="7"/>
  <c r="I341" i="7"/>
  <c r="I340" i="7"/>
  <c r="I339" i="7"/>
  <c r="I338" i="7"/>
  <c r="I337" i="7"/>
  <c r="I336" i="7"/>
  <c r="I335" i="7"/>
  <c r="I334" i="7"/>
  <c r="I333" i="7"/>
  <c r="I332" i="7"/>
  <c r="I331" i="7"/>
  <c r="I330" i="7"/>
  <c r="I329" i="7"/>
  <c r="I328" i="7"/>
  <c r="I327" i="7"/>
  <c r="I326" i="7"/>
  <c r="I325" i="7"/>
  <c r="I324" i="7"/>
  <c r="I323" i="7"/>
  <c r="I322" i="7"/>
  <c r="I321" i="7"/>
  <c r="I320" i="7"/>
  <c r="I319" i="7"/>
  <c r="I318" i="7"/>
  <c r="I317" i="7"/>
  <c r="I316" i="7"/>
  <c r="I315" i="7"/>
  <c r="I314" i="7"/>
  <c r="I313" i="7"/>
  <c r="I312" i="7"/>
  <c r="I311" i="7"/>
  <c r="I310" i="7"/>
  <c r="I309" i="7"/>
  <c r="I308" i="7"/>
  <c r="I307" i="7"/>
  <c r="I306" i="7"/>
  <c r="I305" i="7"/>
  <c r="I304" i="7"/>
  <c r="I303" i="7"/>
  <c r="I302" i="7"/>
  <c r="I301" i="7"/>
  <c r="I300" i="7"/>
  <c r="I299" i="7"/>
  <c r="I298" i="7"/>
  <c r="I297" i="7"/>
  <c r="I296" i="7"/>
  <c r="I295" i="7"/>
  <c r="I294" i="7"/>
  <c r="I293" i="7"/>
  <c r="I292" i="7"/>
  <c r="I291" i="7"/>
  <c r="I290" i="7"/>
  <c r="I289" i="7"/>
  <c r="I288" i="7"/>
  <c r="I287" i="7"/>
  <c r="I286" i="7"/>
  <c r="I285" i="7"/>
  <c r="I284" i="7"/>
  <c r="I283" i="7"/>
  <c r="I282" i="7"/>
  <c r="I281" i="7"/>
  <c r="I280" i="7"/>
  <c r="I279" i="7"/>
  <c r="I278" i="7"/>
  <c r="I277" i="7"/>
  <c r="I276" i="7"/>
  <c r="I275" i="7"/>
  <c r="I274" i="7"/>
  <c r="I273" i="7"/>
  <c r="I272" i="7"/>
  <c r="I271" i="7"/>
  <c r="I270" i="7"/>
  <c r="I269" i="7"/>
  <c r="I268" i="7"/>
  <c r="I267" i="7"/>
  <c r="I266" i="7"/>
  <c r="I265" i="7"/>
  <c r="I264" i="7"/>
  <c r="I263" i="7"/>
  <c r="I262" i="7"/>
  <c r="I261" i="7"/>
  <c r="I260" i="7"/>
  <c r="I259" i="7"/>
  <c r="I258" i="7"/>
  <c r="I257" i="7"/>
  <c r="I256" i="7"/>
  <c r="I255" i="7"/>
  <c r="I254" i="7"/>
  <c r="I253" i="7"/>
  <c r="I252" i="7"/>
  <c r="I251" i="7"/>
  <c r="I250" i="7"/>
  <c r="I249" i="7"/>
  <c r="I248" i="7"/>
  <c r="I247" i="7"/>
  <c r="I246" i="7"/>
  <c r="I245" i="7"/>
  <c r="I244" i="7"/>
  <c r="I243" i="7"/>
  <c r="I242" i="7"/>
  <c r="I241" i="7"/>
  <c r="I240" i="7"/>
  <c r="I239" i="7"/>
  <c r="I238" i="7"/>
  <c r="I237" i="7"/>
  <c r="I236" i="7"/>
  <c r="I235" i="7"/>
  <c r="I234" i="7"/>
  <c r="I233" i="7"/>
  <c r="I232" i="7"/>
  <c r="I231" i="7"/>
  <c r="I230" i="7"/>
  <c r="I229" i="7"/>
  <c r="I228" i="7"/>
  <c r="I227" i="7"/>
  <c r="I226" i="7"/>
  <c r="I225" i="7"/>
  <c r="I224" i="7"/>
  <c r="I223" i="7"/>
  <c r="I222" i="7"/>
  <c r="I221" i="7"/>
  <c r="I220" i="7"/>
  <c r="I219" i="7"/>
  <c r="I218" i="7"/>
  <c r="I217" i="7"/>
  <c r="I216" i="7"/>
  <c r="I215" i="7"/>
  <c r="I214" i="7"/>
  <c r="I213" i="7"/>
  <c r="I212" i="7"/>
  <c r="I211" i="7"/>
  <c r="I210" i="7"/>
  <c r="I209" i="7"/>
  <c r="I208" i="7"/>
  <c r="I207" i="7"/>
  <c r="I206" i="7"/>
  <c r="I205" i="7"/>
  <c r="I204" i="7"/>
  <c r="I203" i="7"/>
  <c r="I202" i="7"/>
  <c r="I201" i="7"/>
  <c r="I200" i="7"/>
  <c r="I199" i="7"/>
  <c r="I198" i="7"/>
  <c r="I197" i="7"/>
  <c r="I196" i="7"/>
  <c r="I195" i="7"/>
  <c r="I194" i="7"/>
  <c r="I193" i="7"/>
  <c r="I192" i="7"/>
  <c r="I191" i="7"/>
  <c r="I190" i="7"/>
  <c r="I189" i="7"/>
  <c r="I188" i="7"/>
  <c r="I187" i="7"/>
  <c r="I186" i="7"/>
  <c r="I185" i="7"/>
  <c r="I184" i="7"/>
  <c r="I183" i="7"/>
  <c r="I182" i="7"/>
  <c r="I181" i="7"/>
  <c r="I180" i="7"/>
  <c r="I179" i="7"/>
  <c r="I178" i="7"/>
  <c r="I177" i="7"/>
  <c r="I176" i="7"/>
  <c r="I175" i="7"/>
  <c r="I174" i="7"/>
  <c r="I173" i="7"/>
  <c r="I172" i="7"/>
  <c r="I171" i="7"/>
  <c r="I170" i="7"/>
  <c r="I169" i="7"/>
  <c r="I168" i="7"/>
  <c r="I167" i="7"/>
  <c r="I166" i="7"/>
  <c r="I165" i="7"/>
  <c r="I164" i="7"/>
  <c r="I163" i="7"/>
  <c r="I162" i="7"/>
  <c r="I161" i="7"/>
  <c r="I160" i="7"/>
  <c r="I159" i="7"/>
  <c r="I158" i="7"/>
  <c r="I157" i="7"/>
  <c r="I156" i="7"/>
  <c r="I155" i="7"/>
  <c r="I154" i="7"/>
  <c r="I153" i="7"/>
  <c r="I152" i="7"/>
  <c r="I151" i="7"/>
  <c r="I150" i="7"/>
  <c r="I149" i="7"/>
  <c r="I148" i="7"/>
  <c r="I147" i="7"/>
  <c r="I146" i="7"/>
  <c r="I145" i="7"/>
  <c r="I144" i="7"/>
  <c r="I143" i="7"/>
  <c r="I142" i="7"/>
  <c r="I141" i="7"/>
  <c r="I140" i="7"/>
  <c r="I139" i="7"/>
  <c r="I138" i="7"/>
  <c r="I137" i="7"/>
  <c r="I136" i="7"/>
  <c r="I135" i="7"/>
  <c r="I134" i="7"/>
  <c r="I133" i="7"/>
  <c r="I132" i="7"/>
  <c r="I131" i="7"/>
  <c r="I130" i="7"/>
  <c r="I129" i="7"/>
  <c r="I128" i="7"/>
  <c r="I127" i="7"/>
  <c r="I126" i="7"/>
  <c r="I125" i="7"/>
  <c r="I124" i="7"/>
  <c r="I123" i="7"/>
  <c r="I122" i="7"/>
  <c r="I121" i="7"/>
  <c r="I120" i="7"/>
  <c r="I119" i="7"/>
  <c r="I118" i="7"/>
  <c r="I117" i="7"/>
  <c r="I116" i="7"/>
  <c r="I115" i="7"/>
  <c r="I114" i="7"/>
  <c r="I113" i="7"/>
  <c r="I112" i="7"/>
  <c r="I111" i="7"/>
  <c r="I110" i="7"/>
  <c r="I109" i="7"/>
  <c r="I108" i="7"/>
  <c r="I107" i="7"/>
  <c r="I106" i="7"/>
  <c r="I105" i="7"/>
  <c r="I104" i="7"/>
  <c r="I103" i="7"/>
  <c r="I102" i="7"/>
  <c r="I101" i="7"/>
  <c r="I100" i="7"/>
  <c r="I99" i="7"/>
  <c r="I98" i="7"/>
  <c r="I97" i="7"/>
  <c r="I96" i="7"/>
  <c r="I95" i="7"/>
  <c r="I94" i="7"/>
  <c r="I93" i="7"/>
  <c r="I92" i="7"/>
  <c r="I91" i="7"/>
  <c r="I90" i="7"/>
  <c r="I89" i="7"/>
  <c r="I88" i="7"/>
  <c r="I87" i="7"/>
  <c r="I86" i="7"/>
  <c r="I85" i="7"/>
  <c r="I84" i="7"/>
  <c r="I83" i="7"/>
  <c r="I82" i="7"/>
  <c r="I81" i="7"/>
  <c r="I80" i="7"/>
  <c r="I79" i="7"/>
  <c r="I78" i="7"/>
  <c r="I77" i="7"/>
  <c r="I76" i="7"/>
  <c r="I75" i="7"/>
  <c r="I74" i="7"/>
  <c r="I73" i="7"/>
  <c r="I72" i="7"/>
  <c r="I71" i="7"/>
  <c r="I70" i="7"/>
  <c r="I69" i="7"/>
  <c r="I68" i="7"/>
  <c r="I67" i="7"/>
  <c r="I66" i="7"/>
  <c r="I65" i="7"/>
  <c r="I64" i="7"/>
  <c r="I63" i="7"/>
  <c r="I62" i="7"/>
  <c r="I61" i="7"/>
  <c r="I60" i="7"/>
  <c r="I59" i="7"/>
  <c r="I58" i="7"/>
  <c r="I57" i="7"/>
  <c r="I56" i="7"/>
  <c r="I55" i="7"/>
  <c r="I54" i="7"/>
  <c r="I53" i="7"/>
  <c r="I52" i="7"/>
  <c r="I51" i="7"/>
  <c r="I50" i="7"/>
  <c r="I49" i="7"/>
  <c r="I48" i="7"/>
  <c r="I47" i="7"/>
  <c r="I46" i="7"/>
  <c r="I45" i="7"/>
  <c r="I44" i="7"/>
  <c r="I43" i="7"/>
  <c r="I42" i="7"/>
  <c r="I41" i="7"/>
  <c r="I40" i="7"/>
  <c r="I39" i="7"/>
  <c r="I38" i="7"/>
  <c r="I37" i="7"/>
  <c r="I36" i="7"/>
  <c r="I35" i="7"/>
  <c r="I34" i="7"/>
  <c r="I33" i="7"/>
  <c r="I32" i="7"/>
  <c r="I31" i="7"/>
  <c r="I30" i="7"/>
  <c r="I29" i="7"/>
  <c r="I28" i="7"/>
  <c r="I27" i="7"/>
  <c r="I26" i="7"/>
  <c r="I25" i="7"/>
  <c r="I24" i="7"/>
  <c r="I23" i="7"/>
  <c r="I22" i="7"/>
  <c r="I21" i="7"/>
  <c r="I20" i="7"/>
  <c r="I19" i="7"/>
  <c r="I18" i="7"/>
  <c r="I17" i="7"/>
  <c r="I16" i="7"/>
  <c r="I15" i="7"/>
  <c r="I14" i="7"/>
  <c r="I13" i="7"/>
  <c r="I12" i="7"/>
  <c r="I11" i="7"/>
  <c r="I10" i="7"/>
  <c r="I9" i="7"/>
  <c r="I8" i="7"/>
  <c r="I7" i="7"/>
  <c r="I6" i="7"/>
  <c r="I5" i="7"/>
  <c r="I4" i="7"/>
  <c r="I3" i="7"/>
  <c r="I2" i="7"/>
  <c r="B1710" i="7"/>
  <c r="B1709" i="7"/>
  <c r="B1708" i="7"/>
  <c r="B1707" i="7"/>
  <c r="B1706" i="7"/>
  <c r="B1705" i="7"/>
  <c r="B1704" i="7"/>
  <c r="B1703" i="7"/>
  <c r="B1702" i="7"/>
  <c r="B1701" i="7"/>
  <c r="B1700" i="7"/>
  <c r="B1699" i="7"/>
  <c r="B1698" i="7"/>
  <c r="B1697" i="7"/>
  <c r="B1696" i="7"/>
  <c r="B1695" i="7"/>
  <c r="B1694" i="7"/>
  <c r="B1693" i="7"/>
  <c r="B1692" i="7"/>
  <c r="B1691" i="7"/>
  <c r="B1690" i="7"/>
  <c r="B1689" i="7"/>
  <c r="B1688" i="7"/>
  <c r="B1687" i="7"/>
  <c r="B1686" i="7"/>
  <c r="B1685" i="7"/>
  <c r="B1684" i="7"/>
  <c r="B1683" i="7"/>
  <c r="B1682" i="7"/>
  <c r="B1681" i="7"/>
  <c r="B1680" i="7"/>
  <c r="B1679" i="7"/>
  <c r="B1678" i="7"/>
  <c r="B1677" i="7"/>
  <c r="B1676" i="7"/>
  <c r="B1675" i="7"/>
  <c r="B1674" i="7"/>
  <c r="B1673" i="7"/>
  <c r="B1672" i="7"/>
  <c r="B1671" i="7"/>
  <c r="B1670" i="7"/>
  <c r="B1669" i="7"/>
  <c r="B1668" i="7"/>
  <c r="B1667" i="7"/>
  <c r="B1666" i="7"/>
  <c r="B1665" i="7"/>
  <c r="B1664" i="7"/>
  <c r="B1663" i="7"/>
  <c r="B1662" i="7"/>
  <c r="B1661" i="7"/>
  <c r="B1660" i="7"/>
  <c r="B1659" i="7"/>
  <c r="B1658" i="7"/>
  <c r="B1657" i="7"/>
  <c r="B1656" i="7"/>
  <c r="B1655" i="7"/>
  <c r="B1654" i="7"/>
  <c r="B1653" i="7"/>
  <c r="B1652" i="7"/>
  <c r="B1651" i="7"/>
  <c r="B1650" i="7"/>
  <c r="B1649" i="7"/>
  <c r="B1648" i="7"/>
  <c r="B1647" i="7"/>
  <c r="B1646" i="7"/>
  <c r="B1645" i="7"/>
  <c r="B1644" i="7"/>
  <c r="B1643" i="7"/>
  <c r="B1642" i="7"/>
  <c r="B1641" i="7"/>
  <c r="B1640" i="7"/>
  <c r="B1639" i="7"/>
  <c r="B1638" i="7"/>
  <c r="B1637" i="7"/>
  <c r="B1636" i="7"/>
  <c r="B1635" i="7"/>
  <c r="B1634" i="7"/>
  <c r="B1633" i="7"/>
  <c r="B1632" i="7"/>
  <c r="B1631" i="7"/>
  <c r="B1630" i="7"/>
  <c r="B1629" i="7"/>
  <c r="B1628" i="7"/>
  <c r="B1627" i="7"/>
  <c r="B1626" i="7"/>
  <c r="B1625" i="7"/>
  <c r="B1624" i="7"/>
  <c r="B1623" i="7"/>
  <c r="B1622" i="7"/>
  <c r="B1621" i="7"/>
  <c r="B1620" i="7"/>
  <c r="B1619" i="7"/>
  <c r="B1618" i="7"/>
  <c r="B1617" i="7"/>
  <c r="B1616" i="7"/>
  <c r="B1615" i="7"/>
  <c r="B1614" i="7"/>
  <c r="B1613" i="7"/>
  <c r="B1612" i="7"/>
  <c r="B1611" i="7"/>
  <c r="B1610" i="7"/>
  <c r="B1609" i="7"/>
  <c r="B1608" i="7"/>
  <c r="B1607" i="7"/>
  <c r="B1606" i="7"/>
  <c r="B1605" i="7"/>
  <c r="B1604" i="7"/>
  <c r="B1603" i="7"/>
  <c r="B1602" i="7"/>
  <c r="B1601" i="7"/>
  <c r="B1600" i="7"/>
  <c r="B1599" i="7"/>
  <c r="B1598" i="7"/>
  <c r="B1597" i="7"/>
  <c r="B1596" i="7"/>
  <c r="B1595" i="7"/>
  <c r="B1594" i="7"/>
  <c r="B1593" i="7"/>
  <c r="B1592" i="7"/>
  <c r="B1591" i="7"/>
  <c r="B1590" i="7"/>
  <c r="B1589" i="7"/>
  <c r="B1588" i="7"/>
  <c r="B1587" i="7"/>
  <c r="B1586" i="7"/>
  <c r="B1585" i="7"/>
  <c r="B1584" i="7"/>
  <c r="B1583" i="7"/>
  <c r="B1582" i="7"/>
  <c r="B1581" i="7"/>
  <c r="B1580" i="7"/>
  <c r="B1579" i="7"/>
  <c r="B1578" i="7"/>
  <c r="B1577" i="7"/>
  <c r="B1576" i="7"/>
  <c r="B1575" i="7"/>
  <c r="B1574" i="7"/>
  <c r="B1573" i="7"/>
  <c r="B1572" i="7"/>
  <c r="B1571" i="7"/>
  <c r="B1570" i="7"/>
  <c r="B1569" i="7"/>
  <c r="B1568" i="7"/>
  <c r="B1567" i="7"/>
  <c r="B1566" i="7"/>
  <c r="B1565" i="7"/>
  <c r="B1564" i="7"/>
  <c r="B1563" i="7"/>
  <c r="B1562" i="7"/>
  <c r="B1561" i="7"/>
  <c r="B1560" i="7"/>
  <c r="B1559" i="7"/>
  <c r="B1558" i="7"/>
  <c r="B1557" i="7"/>
  <c r="B1556" i="7"/>
  <c r="B1555" i="7"/>
  <c r="B1554" i="7"/>
  <c r="B1553" i="7"/>
  <c r="B1552" i="7"/>
  <c r="B1551" i="7"/>
  <c r="B1550" i="7"/>
  <c r="B1549" i="7"/>
  <c r="B1548" i="7"/>
  <c r="B1547" i="7"/>
  <c r="B1546" i="7"/>
  <c r="B1545" i="7"/>
  <c r="B1544" i="7"/>
  <c r="B1543" i="7"/>
  <c r="B1542" i="7"/>
  <c r="B1541" i="7"/>
  <c r="B1540" i="7"/>
  <c r="B1539" i="7"/>
  <c r="B1538" i="7"/>
  <c r="B1537" i="7"/>
  <c r="B1536" i="7"/>
  <c r="B1535" i="7"/>
  <c r="B1534" i="7"/>
  <c r="B1533" i="7"/>
  <c r="B1532" i="7"/>
  <c r="B1531" i="7"/>
  <c r="B1530" i="7"/>
  <c r="B1529" i="7"/>
  <c r="B1528" i="7"/>
  <c r="B1527" i="7"/>
  <c r="B1526" i="7"/>
  <c r="B1525" i="7"/>
  <c r="B1524" i="7"/>
  <c r="B1523" i="7"/>
  <c r="B1522" i="7"/>
  <c r="B1521" i="7"/>
  <c r="B1520" i="7"/>
  <c r="B1519" i="7"/>
  <c r="B1518" i="7"/>
  <c r="B1517" i="7"/>
  <c r="B1516" i="7"/>
  <c r="B1515" i="7"/>
  <c r="B1514" i="7"/>
  <c r="B1513" i="7"/>
  <c r="B1512" i="7"/>
  <c r="B1511" i="7"/>
  <c r="B1510" i="7"/>
  <c r="B1509" i="7"/>
  <c r="B1508" i="7"/>
  <c r="B1507" i="7"/>
  <c r="B1506" i="7"/>
  <c r="B1505" i="7"/>
  <c r="B1504" i="7"/>
  <c r="B1503" i="7"/>
  <c r="B1502" i="7"/>
  <c r="B1501" i="7"/>
  <c r="B1500" i="7"/>
  <c r="B1499" i="7"/>
  <c r="B1498" i="7"/>
  <c r="B1497" i="7"/>
  <c r="B1496" i="7"/>
  <c r="B1495" i="7"/>
  <c r="B1494" i="7"/>
  <c r="B1493" i="7"/>
  <c r="B1492" i="7"/>
  <c r="B1491" i="7"/>
  <c r="B1490" i="7"/>
  <c r="B1489" i="7"/>
  <c r="B1488" i="7"/>
  <c r="B1487" i="7"/>
  <c r="B1486" i="7"/>
  <c r="B1485" i="7"/>
  <c r="B1484" i="7"/>
  <c r="B1483" i="7"/>
  <c r="B1482" i="7"/>
  <c r="B1481" i="7"/>
  <c r="B1480" i="7"/>
  <c r="B1479" i="7"/>
  <c r="B1478" i="7"/>
  <c r="B1477" i="7"/>
  <c r="B1476" i="7"/>
  <c r="B1475" i="7"/>
  <c r="B1474" i="7"/>
  <c r="B1473" i="7"/>
  <c r="B1472" i="7"/>
  <c r="B1471" i="7"/>
  <c r="B1470" i="7"/>
  <c r="B1469" i="7"/>
  <c r="B1468" i="7"/>
  <c r="B1467" i="7"/>
  <c r="B1466" i="7"/>
  <c r="B1465" i="7"/>
  <c r="B1464" i="7"/>
  <c r="B1463" i="7"/>
  <c r="B1462" i="7"/>
  <c r="B1461" i="7"/>
  <c r="B1460" i="7"/>
  <c r="B1459" i="7"/>
  <c r="B1458" i="7"/>
  <c r="B1457" i="7"/>
  <c r="B1456" i="7"/>
  <c r="B1455" i="7"/>
  <c r="B1454" i="7"/>
  <c r="B1453" i="7"/>
  <c r="B1452" i="7"/>
  <c r="B1451" i="7"/>
  <c r="B1450" i="7"/>
  <c r="B1449" i="7"/>
  <c r="B1448" i="7"/>
  <c r="B1447" i="7"/>
  <c r="B1446" i="7"/>
  <c r="B1445" i="7"/>
  <c r="B1444" i="7"/>
  <c r="B1443" i="7"/>
  <c r="B1442" i="7"/>
  <c r="B1441" i="7"/>
  <c r="B1440" i="7"/>
  <c r="B1439" i="7"/>
  <c r="B1438" i="7"/>
  <c r="B1437" i="7"/>
  <c r="B1436" i="7"/>
  <c r="B1435" i="7"/>
  <c r="B1434" i="7"/>
  <c r="B1433" i="7"/>
  <c r="B1432" i="7"/>
  <c r="B1431" i="7"/>
  <c r="B1430" i="7"/>
  <c r="B1429" i="7"/>
  <c r="B1428" i="7"/>
  <c r="B1427" i="7"/>
  <c r="B1426" i="7"/>
  <c r="B1425" i="7"/>
  <c r="B1424" i="7"/>
  <c r="B1423" i="7"/>
  <c r="B1422" i="7"/>
  <c r="B1421" i="7"/>
  <c r="B1420" i="7"/>
  <c r="B1419" i="7"/>
  <c r="B1418" i="7"/>
  <c r="B1417" i="7"/>
  <c r="B1416" i="7"/>
  <c r="B1415" i="7"/>
  <c r="B1414" i="7"/>
  <c r="B1413" i="7"/>
  <c r="B1412" i="7"/>
  <c r="B1411" i="7"/>
  <c r="B1410" i="7"/>
  <c r="B1409" i="7"/>
  <c r="B1408" i="7"/>
  <c r="B1407" i="7"/>
  <c r="B1406" i="7"/>
  <c r="B1405" i="7"/>
  <c r="B1404" i="7"/>
  <c r="B1403" i="7"/>
  <c r="B1402" i="7"/>
  <c r="B1401" i="7"/>
  <c r="B1400" i="7"/>
  <c r="B1399" i="7"/>
  <c r="B1398" i="7"/>
  <c r="B1397" i="7"/>
  <c r="B1396" i="7"/>
  <c r="B1395" i="7"/>
  <c r="B1394" i="7"/>
  <c r="B1393" i="7"/>
  <c r="B1392" i="7"/>
  <c r="B1391" i="7"/>
  <c r="B1390" i="7"/>
  <c r="B1389" i="7"/>
  <c r="B1388" i="7"/>
  <c r="B1387" i="7"/>
  <c r="B1386" i="7"/>
  <c r="B1385" i="7"/>
  <c r="B1384" i="7"/>
  <c r="B1383" i="7"/>
  <c r="B1382" i="7"/>
  <c r="B1381" i="7"/>
  <c r="B1380" i="7"/>
  <c r="B1379" i="7"/>
  <c r="B1378" i="7"/>
  <c r="B1377" i="7"/>
  <c r="B1376" i="7"/>
  <c r="B1375" i="7"/>
  <c r="B1374" i="7"/>
  <c r="B1373" i="7"/>
  <c r="B1372" i="7"/>
  <c r="B1371" i="7"/>
  <c r="B1370" i="7"/>
  <c r="B1369" i="7"/>
  <c r="B1368" i="7"/>
  <c r="B1367" i="7"/>
  <c r="B1366" i="7"/>
  <c r="B1365" i="7"/>
  <c r="B1364" i="7"/>
  <c r="B1363" i="7"/>
  <c r="B1362" i="7"/>
  <c r="B1361" i="7"/>
  <c r="B1360" i="7"/>
  <c r="B1359" i="7"/>
  <c r="B1358" i="7"/>
  <c r="B1357" i="7"/>
  <c r="B1356" i="7"/>
  <c r="B1355" i="7"/>
  <c r="B1354" i="7"/>
  <c r="B1353" i="7"/>
  <c r="B1352" i="7"/>
  <c r="B1351" i="7"/>
  <c r="B1350" i="7"/>
  <c r="B1349" i="7"/>
  <c r="B1348" i="7"/>
  <c r="B1347" i="7"/>
  <c r="B1346" i="7"/>
  <c r="B1345" i="7"/>
  <c r="B1344" i="7"/>
  <c r="B1343" i="7"/>
  <c r="B1342" i="7"/>
  <c r="B1341" i="7"/>
  <c r="B1340" i="7"/>
  <c r="B1339" i="7"/>
  <c r="B1338" i="7"/>
  <c r="B1337" i="7"/>
  <c r="B1336" i="7"/>
  <c r="B1335" i="7"/>
  <c r="B1334" i="7"/>
  <c r="B1333" i="7"/>
  <c r="B1332" i="7"/>
  <c r="B1331" i="7"/>
  <c r="B1330" i="7"/>
  <c r="B1329" i="7"/>
  <c r="B1328" i="7"/>
  <c r="B1327" i="7"/>
  <c r="B1326" i="7"/>
  <c r="B1325" i="7"/>
  <c r="B1324" i="7"/>
  <c r="B1323" i="7"/>
  <c r="B1322" i="7"/>
  <c r="B1321" i="7"/>
  <c r="B1320" i="7"/>
  <c r="B1319" i="7"/>
  <c r="B1318" i="7"/>
  <c r="B1317" i="7"/>
  <c r="B1316" i="7"/>
  <c r="B1315" i="7"/>
  <c r="B1314" i="7"/>
  <c r="B1313" i="7"/>
  <c r="B1312" i="7"/>
  <c r="B1311" i="7"/>
  <c r="B1310" i="7"/>
  <c r="B1309" i="7"/>
  <c r="B1308" i="7"/>
  <c r="B1307" i="7"/>
  <c r="B1306" i="7"/>
  <c r="B1305" i="7"/>
  <c r="B1304" i="7"/>
  <c r="B1303" i="7"/>
  <c r="B1302" i="7"/>
  <c r="B1301" i="7"/>
  <c r="B1300" i="7"/>
  <c r="B1299" i="7"/>
  <c r="B1298" i="7"/>
  <c r="B1297" i="7"/>
  <c r="B1296" i="7"/>
  <c r="B1295" i="7"/>
  <c r="B1294" i="7"/>
  <c r="B1293" i="7"/>
  <c r="B1292" i="7"/>
  <c r="B1291" i="7"/>
  <c r="B1290" i="7"/>
  <c r="B1289" i="7"/>
  <c r="B1288" i="7"/>
  <c r="B1287" i="7"/>
  <c r="B1286" i="7"/>
  <c r="B1285" i="7"/>
  <c r="B1284" i="7"/>
  <c r="B1283" i="7"/>
  <c r="B1282" i="7"/>
  <c r="B1281" i="7"/>
  <c r="B1280" i="7"/>
  <c r="B1279" i="7"/>
  <c r="B1278" i="7"/>
  <c r="B1277" i="7"/>
  <c r="B1276" i="7"/>
  <c r="B1275" i="7"/>
  <c r="B1274" i="7"/>
  <c r="B1273" i="7"/>
  <c r="B1272" i="7"/>
  <c r="B1271" i="7"/>
  <c r="B1270" i="7"/>
  <c r="B1269" i="7"/>
  <c r="B1268" i="7"/>
  <c r="B1267" i="7"/>
  <c r="B1266" i="7"/>
  <c r="B1265" i="7"/>
  <c r="B1264" i="7"/>
  <c r="B1263" i="7"/>
  <c r="B1262" i="7"/>
  <c r="B1261" i="7"/>
  <c r="B1260" i="7"/>
  <c r="B1259" i="7"/>
  <c r="B1258" i="7"/>
  <c r="B1257" i="7"/>
  <c r="B1256" i="7"/>
  <c r="B1255" i="7"/>
  <c r="B1254" i="7"/>
  <c r="B1253" i="7"/>
  <c r="B1252" i="7"/>
  <c r="B1251" i="7"/>
  <c r="B1250" i="7"/>
  <c r="B1249" i="7"/>
  <c r="B1248" i="7"/>
  <c r="B1247" i="7"/>
  <c r="B1246" i="7"/>
  <c r="B1245" i="7"/>
  <c r="B1244" i="7"/>
  <c r="B1243" i="7"/>
  <c r="B1242" i="7"/>
  <c r="B1241" i="7"/>
  <c r="B1240" i="7"/>
  <c r="B1239" i="7"/>
  <c r="B1238" i="7"/>
  <c r="B1237" i="7"/>
  <c r="B1236" i="7"/>
  <c r="B1235" i="7"/>
  <c r="B1234" i="7"/>
  <c r="B1233" i="7"/>
  <c r="B1232" i="7"/>
  <c r="B1231" i="7"/>
  <c r="B1230" i="7"/>
  <c r="B1229" i="7"/>
  <c r="B1228" i="7"/>
  <c r="B1227" i="7"/>
  <c r="B1226" i="7"/>
  <c r="B1225" i="7"/>
  <c r="B1224" i="7"/>
  <c r="B1223" i="7"/>
  <c r="B1222" i="7"/>
  <c r="B1221" i="7"/>
  <c r="B1220" i="7"/>
  <c r="B1219" i="7"/>
  <c r="B1218" i="7"/>
  <c r="B1217" i="7"/>
  <c r="B1216" i="7"/>
  <c r="B1215" i="7"/>
  <c r="B1214" i="7"/>
  <c r="B1213" i="7"/>
  <c r="B1212" i="7"/>
  <c r="B1211" i="7"/>
  <c r="B1210" i="7"/>
  <c r="B1209" i="7"/>
  <c r="B1208" i="7"/>
  <c r="B1207" i="7"/>
  <c r="B1206" i="7"/>
  <c r="B1205" i="7"/>
  <c r="B1204" i="7"/>
  <c r="B1203" i="7"/>
  <c r="B1202" i="7"/>
  <c r="B1201" i="7"/>
  <c r="B1200" i="7"/>
  <c r="B1199" i="7"/>
  <c r="B1198" i="7"/>
  <c r="B1197" i="7"/>
  <c r="B1196" i="7"/>
  <c r="B1195" i="7"/>
  <c r="B1194" i="7"/>
  <c r="B1193" i="7"/>
  <c r="B1192" i="7"/>
  <c r="B1191" i="7"/>
  <c r="B1190" i="7"/>
  <c r="B1189" i="7"/>
  <c r="B1188" i="7"/>
  <c r="B1187" i="7"/>
  <c r="B1186" i="7"/>
  <c r="B1185" i="7"/>
  <c r="B1184" i="7"/>
  <c r="B1183" i="7"/>
  <c r="B1182" i="7"/>
  <c r="B1181" i="7"/>
  <c r="B1180" i="7"/>
  <c r="B1179" i="7"/>
  <c r="B1178" i="7"/>
  <c r="B1177" i="7"/>
  <c r="B1176" i="7"/>
  <c r="B1175" i="7"/>
  <c r="B1174" i="7"/>
  <c r="B1173" i="7"/>
  <c r="B1172" i="7"/>
  <c r="B1171" i="7"/>
  <c r="B1170" i="7"/>
  <c r="B1169" i="7"/>
  <c r="B1168" i="7"/>
  <c r="B1167" i="7"/>
  <c r="B1166" i="7"/>
  <c r="B1165" i="7"/>
  <c r="B1164" i="7"/>
  <c r="B1163" i="7"/>
  <c r="B1162" i="7"/>
  <c r="B1161" i="7"/>
  <c r="B1160" i="7"/>
  <c r="B1159" i="7"/>
  <c r="B1158" i="7"/>
  <c r="B1157" i="7"/>
  <c r="B1156" i="7"/>
  <c r="B1155" i="7"/>
  <c r="B1154" i="7"/>
  <c r="B1153" i="7"/>
  <c r="B1152" i="7"/>
  <c r="B1151" i="7"/>
  <c r="B1150" i="7"/>
  <c r="B1149" i="7"/>
  <c r="B1148" i="7"/>
  <c r="B1147" i="7"/>
  <c r="B1146" i="7"/>
  <c r="B1145" i="7"/>
  <c r="B1144" i="7"/>
  <c r="B1143" i="7"/>
  <c r="B1142" i="7"/>
  <c r="B1141" i="7"/>
  <c r="B1140" i="7"/>
  <c r="B1139" i="7"/>
  <c r="B1138" i="7"/>
  <c r="B1137" i="7"/>
  <c r="B1136" i="7"/>
  <c r="B1135" i="7"/>
  <c r="B1134" i="7"/>
  <c r="B1133" i="7"/>
  <c r="B1132" i="7"/>
  <c r="B1131" i="7"/>
  <c r="B1130" i="7"/>
  <c r="B1129" i="7"/>
  <c r="B1128" i="7"/>
  <c r="B1127" i="7"/>
  <c r="B1126" i="7"/>
  <c r="B1125" i="7"/>
  <c r="B1124" i="7"/>
  <c r="B1123" i="7"/>
  <c r="B1122" i="7"/>
  <c r="B1121" i="7"/>
  <c r="B1120" i="7"/>
  <c r="B1119" i="7"/>
  <c r="B1118" i="7"/>
  <c r="B1117" i="7"/>
  <c r="B1116" i="7"/>
  <c r="B1115" i="7"/>
  <c r="B1114" i="7"/>
  <c r="B1113" i="7"/>
  <c r="B1112" i="7"/>
  <c r="B1111" i="7"/>
  <c r="B1110" i="7"/>
  <c r="B1109" i="7"/>
  <c r="B1108" i="7"/>
  <c r="B1107" i="7"/>
  <c r="B1106" i="7"/>
  <c r="B1105" i="7"/>
  <c r="B1104" i="7"/>
  <c r="B1103" i="7"/>
  <c r="B1102" i="7"/>
  <c r="B1101" i="7"/>
  <c r="B1100" i="7"/>
  <c r="B1099" i="7"/>
  <c r="B1098" i="7"/>
  <c r="B1097" i="7"/>
  <c r="B1096" i="7"/>
  <c r="B1095" i="7"/>
  <c r="B1094" i="7"/>
  <c r="B1093" i="7"/>
  <c r="B1092" i="7"/>
  <c r="B1091" i="7"/>
  <c r="B1090" i="7"/>
  <c r="B1089" i="7"/>
  <c r="B1088" i="7"/>
  <c r="B1087" i="7"/>
  <c r="B1086" i="7"/>
  <c r="B1085" i="7"/>
  <c r="B1084" i="7"/>
  <c r="B1083" i="7"/>
  <c r="B1082" i="7"/>
  <c r="B1081" i="7"/>
  <c r="B1080" i="7"/>
  <c r="B1079" i="7"/>
  <c r="B1078" i="7"/>
  <c r="B1077" i="7"/>
  <c r="B1076" i="7"/>
  <c r="B1075" i="7"/>
  <c r="B1074" i="7"/>
  <c r="B1073" i="7"/>
  <c r="B1072" i="7"/>
  <c r="B1071" i="7"/>
  <c r="B1070" i="7"/>
  <c r="B1069" i="7"/>
  <c r="B1068" i="7"/>
  <c r="B1067" i="7"/>
  <c r="B1066" i="7"/>
  <c r="B1065" i="7"/>
  <c r="B1064" i="7"/>
  <c r="B1063" i="7"/>
  <c r="B1062" i="7"/>
  <c r="B1061" i="7"/>
  <c r="B1060" i="7"/>
  <c r="B1059" i="7"/>
  <c r="B1058" i="7"/>
  <c r="B1057" i="7"/>
  <c r="B1056" i="7"/>
  <c r="B1055" i="7"/>
  <c r="B1054" i="7"/>
  <c r="B1053" i="7"/>
  <c r="B1052" i="7"/>
  <c r="B1051" i="7"/>
  <c r="B1050" i="7"/>
  <c r="B1049" i="7"/>
  <c r="B1048" i="7"/>
  <c r="B1047" i="7"/>
  <c r="B1046" i="7"/>
  <c r="B1045" i="7"/>
  <c r="B1044" i="7"/>
  <c r="B1043" i="7"/>
  <c r="B1042" i="7"/>
  <c r="B1041" i="7"/>
  <c r="B1040" i="7"/>
  <c r="B1039" i="7"/>
  <c r="B1038" i="7"/>
  <c r="B1037" i="7"/>
  <c r="B1036" i="7"/>
  <c r="B1035" i="7"/>
  <c r="B1034" i="7"/>
  <c r="B1033" i="7"/>
  <c r="B1032" i="7"/>
  <c r="B1031" i="7"/>
  <c r="B1030" i="7"/>
  <c r="B1029" i="7"/>
  <c r="B1028" i="7"/>
  <c r="B1027" i="7"/>
  <c r="B1026" i="7"/>
  <c r="B1025" i="7"/>
  <c r="B1024" i="7"/>
  <c r="B1023" i="7"/>
  <c r="B1022" i="7"/>
  <c r="B1021" i="7"/>
  <c r="B1020" i="7"/>
  <c r="B1019" i="7"/>
  <c r="B1018" i="7"/>
  <c r="B1017" i="7"/>
  <c r="B1016" i="7"/>
  <c r="B1015" i="7"/>
  <c r="B1014" i="7"/>
  <c r="B1013" i="7"/>
  <c r="B1012" i="7"/>
  <c r="B1011" i="7"/>
  <c r="B1010" i="7"/>
  <c r="B1009" i="7"/>
  <c r="B1008" i="7"/>
  <c r="B1007" i="7"/>
  <c r="B1006" i="7"/>
  <c r="B1005" i="7"/>
  <c r="B1004" i="7"/>
  <c r="B1003" i="7"/>
  <c r="B1002" i="7"/>
  <c r="B1001" i="7"/>
  <c r="B1000" i="7"/>
  <c r="B999" i="7"/>
  <c r="B998" i="7"/>
  <c r="B997" i="7"/>
  <c r="B996" i="7"/>
  <c r="B995" i="7"/>
  <c r="B994" i="7"/>
  <c r="B993" i="7"/>
  <c r="B992" i="7"/>
  <c r="B991" i="7"/>
  <c r="B990" i="7"/>
  <c r="B989" i="7"/>
  <c r="B988" i="7"/>
  <c r="B987" i="7"/>
  <c r="B986" i="7"/>
  <c r="B985" i="7"/>
  <c r="B984" i="7"/>
  <c r="B983" i="7"/>
  <c r="B982" i="7"/>
  <c r="B981" i="7"/>
  <c r="B980" i="7"/>
  <c r="B979" i="7"/>
  <c r="B978" i="7"/>
  <c r="B977" i="7"/>
  <c r="B976" i="7"/>
  <c r="B975" i="7"/>
  <c r="B974" i="7"/>
  <c r="B973" i="7"/>
  <c r="B972" i="7"/>
  <c r="B971" i="7"/>
  <c r="B970" i="7"/>
  <c r="B969" i="7"/>
  <c r="B968" i="7"/>
  <c r="B967" i="7"/>
  <c r="B966" i="7"/>
  <c r="B965" i="7"/>
  <c r="B964" i="7"/>
  <c r="B963" i="7"/>
  <c r="B962" i="7"/>
  <c r="B961" i="7"/>
  <c r="B960" i="7"/>
  <c r="B959" i="7"/>
  <c r="B958" i="7"/>
  <c r="B957" i="7"/>
  <c r="B956" i="7"/>
  <c r="B955" i="7"/>
  <c r="B954" i="7"/>
  <c r="B953" i="7"/>
  <c r="B952" i="7"/>
  <c r="B951" i="7"/>
  <c r="B950" i="7"/>
  <c r="B949" i="7"/>
  <c r="B948" i="7"/>
  <c r="B947" i="7"/>
  <c r="B946" i="7"/>
  <c r="B945" i="7"/>
  <c r="B944" i="7"/>
  <c r="B943" i="7"/>
  <c r="B942" i="7"/>
  <c r="B941" i="7"/>
  <c r="B940" i="7"/>
  <c r="B939" i="7"/>
  <c r="B938" i="7"/>
  <c r="B937" i="7"/>
  <c r="B936" i="7"/>
  <c r="B935" i="7"/>
  <c r="B934" i="7"/>
  <c r="B933" i="7"/>
  <c r="B932" i="7"/>
  <c r="B931" i="7"/>
  <c r="B930" i="7"/>
  <c r="B929" i="7"/>
  <c r="B928" i="7"/>
  <c r="B927" i="7"/>
  <c r="B926" i="7"/>
  <c r="B925" i="7"/>
  <c r="B924" i="7"/>
  <c r="B923" i="7"/>
  <c r="B922" i="7"/>
  <c r="B921" i="7"/>
  <c r="B920" i="7"/>
  <c r="B919" i="7"/>
  <c r="B918" i="7"/>
  <c r="B917" i="7"/>
  <c r="B916" i="7"/>
  <c r="B915" i="7"/>
  <c r="B914" i="7"/>
  <c r="B913" i="7"/>
  <c r="B912" i="7"/>
  <c r="B911" i="7"/>
  <c r="B910" i="7"/>
  <c r="B909" i="7"/>
  <c r="B908" i="7"/>
  <c r="B907" i="7"/>
  <c r="B906" i="7"/>
  <c r="B905" i="7"/>
  <c r="B904" i="7"/>
  <c r="B903" i="7"/>
  <c r="B902" i="7"/>
  <c r="B901" i="7"/>
  <c r="B900" i="7"/>
  <c r="B899" i="7"/>
  <c r="B898" i="7"/>
  <c r="B897" i="7"/>
  <c r="B896" i="7"/>
  <c r="B895" i="7"/>
  <c r="B894" i="7"/>
  <c r="B893" i="7"/>
  <c r="B892" i="7"/>
  <c r="B891" i="7"/>
  <c r="B890" i="7"/>
  <c r="B889" i="7"/>
  <c r="B888" i="7"/>
  <c r="B887" i="7"/>
  <c r="B886" i="7"/>
  <c r="B885" i="7"/>
  <c r="B884" i="7"/>
  <c r="B883" i="7"/>
  <c r="B882" i="7"/>
  <c r="B881" i="7"/>
  <c r="B880" i="7"/>
  <c r="B879" i="7"/>
  <c r="B878" i="7"/>
  <c r="B877" i="7"/>
  <c r="B876" i="7"/>
  <c r="B875" i="7"/>
  <c r="B874" i="7"/>
  <c r="B873" i="7"/>
  <c r="B872" i="7"/>
  <c r="B871" i="7"/>
  <c r="B870" i="7"/>
  <c r="B869" i="7"/>
  <c r="B868" i="7"/>
  <c r="B867" i="7"/>
  <c r="B866" i="7"/>
  <c r="B865" i="7"/>
  <c r="B864" i="7"/>
  <c r="B863" i="7"/>
  <c r="B862" i="7"/>
  <c r="B861" i="7"/>
  <c r="B860" i="7"/>
  <c r="B859" i="7"/>
  <c r="B858" i="7"/>
  <c r="B857" i="7"/>
  <c r="B856" i="7"/>
  <c r="B855" i="7"/>
  <c r="B854" i="7"/>
  <c r="B853" i="7"/>
  <c r="B852" i="7"/>
  <c r="B851" i="7"/>
  <c r="B850" i="7"/>
  <c r="B849" i="7"/>
  <c r="B848" i="7"/>
  <c r="B847" i="7"/>
  <c r="B846" i="7"/>
  <c r="B845" i="7"/>
  <c r="B844" i="7"/>
  <c r="B843" i="7"/>
  <c r="B842" i="7"/>
  <c r="B841" i="7"/>
  <c r="B840" i="7"/>
  <c r="B839" i="7"/>
  <c r="B838" i="7"/>
  <c r="B837" i="7"/>
  <c r="B836" i="7"/>
  <c r="B835" i="7"/>
  <c r="B834" i="7"/>
  <c r="B833" i="7"/>
  <c r="B832" i="7"/>
  <c r="B831" i="7"/>
  <c r="B830" i="7"/>
  <c r="B829" i="7"/>
  <c r="B828" i="7"/>
  <c r="B827" i="7"/>
  <c r="B826" i="7"/>
  <c r="B825" i="7"/>
  <c r="B824" i="7"/>
  <c r="B823" i="7"/>
  <c r="B822" i="7"/>
  <c r="B821" i="7"/>
  <c r="B820" i="7"/>
  <c r="B819" i="7"/>
  <c r="B818" i="7"/>
  <c r="B817" i="7"/>
  <c r="B816" i="7"/>
  <c r="B815" i="7"/>
  <c r="B814" i="7"/>
  <c r="B813" i="7"/>
  <c r="B812" i="7"/>
  <c r="B811" i="7"/>
  <c r="B810" i="7"/>
  <c r="B809" i="7"/>
  <c r="B808" i="7"/>
  <c r="B807" i="7"/>
  <c r="B806" i="7"/>
  <c r="B805" i="7"/>
  <c r="B804" i="7"/>
  <c r="B803" i="7"/>
  <c r="B802" i="7"/>
  <c r="B801" i="7"/>
  <c r="B800" i="7"/>
  <c r="B799" i="7"/>
  <c r="B798" i="7"/>
  <c r="B797" i="7"/>
  <c r="B796" i="7"/>
  <c r="B795" i="7"/>
  <c r="B794" i="7"/>
  <c r="B793" i="7"/>
  <c r="B792" i="7"/>
  <c r="B791" i="7"/>
  <c r="B790" i="7"/>
  <c r="B789" i="7"/>
  <c r="B788" i="7"/>
  <c r="B787" i="7"/>
  <c r="B786" i="7"/>
  <c r="B785" i="7"/>
  <c r="B784" i="7"/>
  <c r="B783" i="7"/>
  <c r="B782" i="7"/>
  <c r="B781" i="7"/>
  <c r="B780" i="7"/>
  <c r="B779" i="7"/>
  <c r="B778" i="7"/>
  <c r="B777" i="7"/>
  <c r="B776" i="7"/>
  <c r="B775" i="7"/>
  <c r="B774" i="7"/>
  <c r="B773" i="7"/>
  <c r="B772" i="7"/>
  <c r="B771" i="7"/>
  <c r="B770" i="7"/>
  <c r="B769" i="7"/>
  <c r="B768" i="7"/>
  <c r="B767" i="7"/>
  <c r="B766" i="7"/>
  <c r="B765" i="7"/>
  <c r="B764" i="7"/>
  <c r="B763" i="7"/>
  <c r="B762" i="7"/>
  <c r="B761" i="7"/>
  <c r="B760" i="7"/>
  <c r="B759" i="7"/>
  <c r="B758" i="7"/>
  <c r="B757" i="7"/>
  <c r="B756" i="7"/>
  <c r="B755" i="7"/>
  <c r="B754" i="7"/>
  <c r="B753" i="7"/>
  <c r="B752" i="7"/>
  <c r="B751" i="7"/>
  <c r="B750" i="7"/>
  <c r="B749" i="7"/>
  <c r="B748" i="7"/>
  <c r="B747" i="7"/>
  <c r="B746" i="7"/>
  <c r="B745" i="7"/>
  <c r="B744" i="7"/>
  <c r="B743" i="7"/>
  <c r="B742" i="7"/>
  <c r="B741" i="7"/>
  <c r="B740" i="7"/>
  <c r="B739" i="7"/>
  <c r="B738" i="7"/>
  <c r="B737" i="7"/>
  <c r="B736" i="7"/>
  <c r="B735" i="7"/>
  <c r="B734" i="7"/>
  <c r="B733" i="7"/>
  <c r="B732" i="7"/>
  <c r="B731" i="7"/>
  <c r="B730" i="7"/>
  <c r="B729" i="7"/>
  <c r="B728" i="7"/>
  <c r="B727" i="7"/>
  <c r="B726" i="7"/>
  <c r="B725" i="7"/>
  <c r="B724" i="7"/>
  <c r="B723" i="7"/>
  <c r="B722" i="7"/>
  <c r="B721" i="7"/>
  <c r="B720" i="7"/>
  <c r="B719" i="7"/>
  <c r="B718" i="7"/>
  <c r="B717" i="7"/>
  <c r="B716" i="7"/>
  <c r="B715" i="7"/>
  <c r="B714" i="7"/>
  <c r="B713" i="7"/>
  <c r="B712" i="7"/>
  <c r="B711" i="7"/>
  <c r="B710" i="7"/>
  <c r="B709" i="7"/>
  <c r="B708" i="7"/>
  <c r="B707" i="7"/>
  <c r="B706" i="7"/>
  <c r="B705" i="7"/>
  <c r="B704" i="7"/>
  <c r="B703" i="7"/>
  <c r="B702" i="7"/>
  <c r="B701" i="7"/>
  <c r="B700" i="7"/>
  <c r="B699" i="7"/>
  <c r="B698" i="7"/>
  <c r="B697" i="7"/>
  <c r="B696" i="7"/>
  <c r="B695" i="7"/>
  <c r="B694" i="7"/>
  <c r="B693" i="7"/>
  <c r="B692" i="7"/>
  <c r="B691" i="7"/>
  <c r="B690" i="7"/>
  <c r="B689" i="7"/>
  <c r="B688" i="7"/>
  <c r="B687" i="7"/>
  <c r="B686" i="7"/>
  <c r="B685" i="7"/>
  <c r="B684" i="7"/>
  <c r="B683" i="7"/>
  <c r="B682" i="7"/>
  <c r="B681" i="7"/>
  <c r="B680" i="7"/>
  <c r="B679" i="7"/>
  <c r="B678" i="7"/>
  <c r="B677" i="7"/>
  <c r="B676" i="7"/>
  <c r="B675" i="7"/>
  <c r="B674" i="7"/>
  <c r="B673" i="7"/>
  <c r="B672" i="7"/>
  <c r="B671" i="7"/>
  <c r="B670" i="7"/>
  <c r="B669" i="7"/>
  <c r="B668" i="7"/>
  <c r="B667" i="7"/>
  <c r="B666" i="7"/>
  <c r="B665" i="7"/>
  <c r="B664" i="7"/>
  <c r="B663" i="7"/>
  <c r="B662" i="7"/>
  <c r="B661" i="7"/>
  <c r="B660" i="7"/>
  <c r="B659" i="7"/>
  <c r="B658" i="7"/>
  <c r="B657" i="7"/>
  <c r="B656" i="7"/>
  <c r="B655" i="7"/>
  <c r="B654" i="7"/>
  <c r="B653" i="7"/>
  <c r="B652" i="7"/>
  <c r="B651" i="7"/>
  <c r="B650" i="7"/>
  <c r="B649" i="7"/>
  <c r="B648" i="7"/>
  <c r="B647" i="7"/>
  <c r="B646" i="7"/>
  <c r="B645" i="7"/>
  <c r="B644" i="7"/>
  <c r="B643" i="7"/>
  <c r="B642" i="7"/>
  <c r="B641" i="7"/>
  <c r="B640" i="7"/>
  <c r="B639" i="7"/>
  <c r="B638" i="7"/>
  <c r="B637" i="7"/>
  <c r="B636" i="7"/>
  <c r="B635" i="7"/>
  <c r="B634" i="7"/>
  <c r="B633" i="7"/>
  <c r="B632" i="7"/>
  <c r="B631" i="7"/>
  <c r="B630" i="7"/>
  <c r="B629" i="7"/>
  <c r="B628" i="7"/>
  <c r="B627" i="7"/>
  <c r="B626" i="7"/>
  <c r="B625" i="7"/>
  <c r="B624" i="7"/>
  <c r="B623" i="7"/>
  <c r="B622" i="7"/>
  <c r="B621" i="7"/>
  <c r="B620" i="7"/>
  <c r="B619" i="7"/>
  <c r="B618" i="7"/>
  <c r="B617" i="7"/>
  <c r="B616" i="7"/>
  <c r="B615" i="7"/>
  <c r="B614" i="7"/>
  <c r="B613" i="7"/>
  <c r="B612" i="7"/>
  <c r="B611" i="7"/>
  <c r="B610" i="7"/>
  <c r="B609" i="7"/>
  <c r="B608" i="7"/>
  <c r="B607" i="7"/>
  <c r="B606" i="7"/>
  <c r="B605" i="7"/>
  <c r="B604" i="7"/>
  <c r="B603" i="7"/>
  <c r="B602" i="7"/>
  <c r="B601" i="7"/>
  <c r="B600" i="7"/>
  <c r="B599" i="7"/>
  <c r="B598" i="7"/>
  <c r="B597" i="7"/>
  <c r="B596" i="7"/>
  <c r="B595" i="7"/>
  <c r="B594" i="7"/>
  <c r="B593" i="7"/>
  <c r="B592" i="7"/>
  <c r="B591" i="7"/>
  <c r="B590" i="7"/>
  <c r="B589" i="7"/>
  <c r="B588" i="7"/>
  <c r="B587" i="7"/>
  <c r="B586" i="7"/>
  <c r="B585" i="7"/>
  <c r="B584" i="7"/>
  <c r="B583" i="7"/>
  <c r="B582" i="7"/>
  <c r="B581" i="7"/>
  <c r="B580" i="7"/>
  <c r="B579" i="7"/>
  <c r="B578" i="7"/>
  <c r="B577" i="7"/>
  <c r="B576" i="7"/>
  <c r="B575" i="7"/>
  <c r="B574" i="7"/>
  <c r="B573" i="7"/>
  <c r="B572" i="7"/>
  <c r="B571" i="7"/>
  <c r="B570" i="7"/>
  <c r="B569" i="7"/>
  <c r="B568" i="7"/>
  <c r="B567" i="7"/>
  <c r="B566" i="7"/>
  <c r="B565" i="7"/>
  <c r="B564" i="7"/>
  <c r="B563" i="7"/>
  <c r="B562" i="7"/>
  <c r="B561" i="7"/>
  <c r="B560" i="7"/>
  <c r="B559" i="7"/>
  <c r="B558" i="7"/>
  <c r="B557" i="7"/>
  <c r="B556" i="7"/>
  <c r="B555" i="7"/>
  <c r="B554" i="7"/>
  <c r="B553" i="7"/>
  <c r="B552" i="7"/>
  <c r="B551" i="7"/>
  <c r="B550" i="7"/>
  <c r="B549" i="7"/>
  <c r="B548" i="7"/>
  <c r="B547" i="7"/>
  <c r="B546" i="7"/>
  <c r="B545" i="7"/>
  <c r="B544" i="7"/>
  <c r="B543" i="7"/>
  <c r="B542" i="7"/>
  <c r="B541" i="7"/>
  <c r="B540" i="7"/>
  <c r="B539" i="7"/>
  <c r="B538" i="7"/>
  <c r="B537" i="7"/>
  <c r="B536" i="7"/>
  <c r="B535" i="7"/>
  <c r="B534" i="7"/>
  <c r="B533" i="7"/>
  <c r="B532" i="7"/>
  <c r="B531" i="7"/>
  <c r="B530" i="7"/>
  <c r="B529" i="7"/>
  <c r="B528" i="7"/>
  <c r="B527" i="7"/>
  <c r="B526" i="7"/>
  <c r="B525" i="7"/>
  <c r="B524" i="7"/>
  <c r="B523" i="7"/>
  <c r="B522" i="7"/>
  <c r="B521" i="7"/>
  <c r="B520" i="7"/>
  <c r="B519" i="7"/>
  <c r="B518" i="7"/>
  <c r="B517" i="7"/>
  <c r="B516" i="7"/>
  <c r="B515" i="7"/>
  <c r="B514" i="7"/>
  <c r="B513" i="7"/>
  <c r="B512" i="7"/>
  <c r="B511" i="7"/>
  <c r="B510" i="7"/>
  <c r="B509" i="7"/>
  <c r="B508" i="7"/>
  <c r="B507" i="7"/>
  <c r="B506" i="7"/>
  <c r="B505" i="7"/>
  <c r="B504" i="7"/>
  <c r="B503" i="7"/>
  <c r="B502" i="7"/>
  <c r="B501" i="7"/>
  <c r="B500" i="7"/>
  <c r="B499" i="7"/>
  <c r="B498" i="7"/>
  <c r="B497" i="7"/>
  <c r="B496" i="7"/>
  <c r="B495" i="7"/>
  <c r="B494" i="7"/>
  <c r="B493" i="7"/>
  <c r="B492" i="7"/>
  <c r="B491" i="7"/>
  <c r="B490" i="7"/>
  <c r="B489" i="7"/>
  <c r="B488" i="7"/>
  <c r="B487" i="7"/>
  <c r="B486" i="7"/>
  <c r="B485" i="7"/>
  <c r="B484" i="7"/>
  <c r="B483" i="7"/>
  <c r="B482" i="7"/>
  <c r="B481" i="7"/>
  <c r="B480" i="7"/>
  <c r="B479" i="7"/>
  <c r="B478" i="7"/>
  <c r="B477" i="7"/>
  <c r="B476" i="7"/>
  <c r="B475" i="7"/>
  <c r="B474" i="7"/>
  <c r="B473" i="7"/>
  <c r="B472" i="7"/>
  <c r="B471" i="7"/>
  <c r="B470" i="7"/>
  <c r="B469" i="7"/>
  <c r="B468" i="7"/>
  <c r="B467" i="7"/>
  <c r="B466" i="7"/>
  <c r="B465" i="7"/>
  <c r="B464" i="7"/>
  <c r="B463" i="7"/>
  <c r="B462" i="7"/>
  <c r="B461" i="7"/>
  <c r="B460" i="7"/>
  <c r="B459" i="7"/>
  <c r="B458" i="7"/>
  <c r="B457" i="7"/>
  <c r="B456" i="7"/>
  <c r="B455" i="7"/>
  <c r="B454" i="7"/>
  <c r="B453" i="7"/>
  <c r="B452" i="7"/>
  <c r="B451" i="7"/>
  <c r="B450" i="7"/>
  <c r="B449" i="7"/>
  <c r="B448" i="7"/>
  <c r="B447" i="7"/>
  <c r="B446" i="7"/>
  <c r="B445" i="7"/>
  <c r="B444" i="7"/>
  <c r="B443" i="7"/>
  <c r="B442" i="7"/>
  <c r="B441" i="7"/>
  <c r="B440" i="7"/>
  <c r="B439" i="7"/>
  <c r="B438" i="7"/>
  <c r="B437" i="7"/>
  <c r="B436" i="7"/>
  <c r="B435" i="7"/>
  <c r="B434" i="7"/>
  <c r="B433" i="7"/>
  <c r="B432" i="7"/>
  <c r="B431" i="7"/>
  <c r="B430" i="7"/>
  <c r="B429" i="7"/>
  <c r="B428" i="7"/>
  <c r="B427" i="7"/>
  <c r="B426" i="7"/>
  <c r="B425" i="7"/>
  <c r="B424" i="7"/>
  <c r="B423" i="7"/>
  <c r="B422" i="7"/>
  <c r="B421" i="7"/>
  <c r="B420" i="7"/>
  <c r="B419" i="7"/>
  <c r="B418" i="7"/>
  <c r="B417" i="7"/>
  <c r="B416" i="7"/>
  <c r="B415" i="7"/>
  <c r="B414" i="7"/>
  <c r="B413" i="7"/>
  <c r="B412" i="7"/>
  <c r="B411" i="7"/>
  <c r="B410" i="7"/>
  <c r="B409" i="7"/>
  <c r="B408" i="7"/>
  <c r="B407" i="7"/>
  <c r="B406" i="7"/>
  <c r="B405" i="7"/>
  <c r="B404" i="7"/>
  <c r="B403" i="7"/>
  <c r="B402" i="7"/>
  <c r="B401" i="7"/>
  <c r="B400" i="7"/>
  <c r="B399" i="7"/>
  <c r="B398" i="7"/>
  <c r="B397" i="7"/>
  <c r="B396" i="7"/>
  <c r="B395" i="7"/>
  <c r="B394" i="7"/>
  <c r="B393" i="7"/>
  <c r="B392" i="7"/>
  <c r="B391" i="7"/>
  <c r="B390" i="7"/>
  <c r="B389" i="7"/>
  <c r="B388" i="7"/>
  <c r="B387" i="7"/>
  <c r="B386" i="7"/>
  <c r="B385" i="7"/>
  <c r="B384" i="7"/>
  <c r="B383" i="7"/>
  <c r="B382" i="7"/>
  <c r="B381" i="7"/>
  <c r="B380" i="7"/>
  <c r="B379" i="7"/>
  <c r="B378" i="7"/>
  <c r="B377" i="7"/>
  <c r="B376" i="7"/>
  <c r="B375" i="7"/>
  <c r="B374" i="7"/>
  <c r="B373" i="7"/>
  <c r="B372" i="7"/>
  <c r="B371" i="7"/>
  <c r="B370" i="7"/>
  <c r="B369" i="7"/>
  <c r="B368" i="7"/>
  <c r="B367" i="7"/>
  <c r="B366" i="7"/>
  <c r="B365" i="7"/>
  <c r="B364" i="7"/>
  <c r="B363" i="7"/>
  <c r="B362" i="7"/>
  <c r="B361" i="7"/>
  <c r="B360" i="7"/>
  <c r="B359" i="7"/>
  <c r="B358" i="7"/>
  <c r="B357" i="7"/>
  <c r="B356" i="7"/>
  <c r="B355" i="7"/>
  <c r="B354" i="7"/>
  <c r="B353" i="7"/>
  <c r="B352" i="7"/>
  <c r="B351" i="7"/>
  <c r="B350" i="7"/>
  <c r="B349" i="7"/>
  <c r="B348" i="7"/>
  <c r="B347" i="7"/>
  <c r="B346" i="7"/>
  <c r="B345" i="7"/>
  <c r="B344" i="7"/>
  <c r="B343" i="7"/>
  <c r="B342" i="7"/>
  <c r="B341" i="7"/>
  <c r="B340" i="7"/>
  <c r="B339" i="7"/>
  <c r="B338" i="7"/>
  <c r="B337" i="7"/>
  <c r="B336" i="7"/>
  <c r="B335" i="7"/>
  <c r="B334" i="7"/>
  <c r="B333" i="7"/>
  <c r="B332" i="7"/>
  <c r="B331" i="7"/>
  <c r="B330" i="7"/>
  <c r="B329" i="7"/>
  <c r="B328" i="7"/>
  <c r="B327" i="7"/>
  <c r="B326" i="7"/>
  <c r="B325" i="7"/>
  <c r="B324" i="7"/>
  <c r="B323" i="7"/>
  <c r="B322" i="7"/>
  <c r="B321" i="7"/>
  <c r="B320" i="7"/>
  <c r="B319" i="7"/>
  <c r="B318" i="7"/>
  <c r="B317" i="7"/>
  <c r="B316" i="7"/>
  <c r="B315" i="7"/>
  <c r="B314" i="7"/>
  <c r="B313" i="7"/>
  <c r="B312" i="7"/>
  <c r="B311" i="7"/>
  <c r="B310" i="7"/>
  <c r="B309" i="7"/>
  <c r="B308" i="7"/>
  <c r="B307" i="7"/>
  <c r="B306" i="7"/>
  <c r="B305" i="7"/>
  <c r="B304" i="7"/>
  <c r="B303" i="7"/>
  <c r="B302" i="7"/>
  <c r="B301" i="7"/>
  <c r="B300" i="7"/>
  <c r="B299" i="7"/>
  <c r="B298" i="7"/>
  <c r="B297" i="7"/>
  <c r="B296" i="7"/>
  <c r="B295" i="7"/>
  <c r="B294" i="7"/>
  <c r="B293" i="7"/>
  <c r="B292" i="7"/>
  <c r="B291" i="7"/>
  <c r="B290" i="7"/>
  <c r="B289" i="7"/>
  <c r="B288" i="7"/>
  <c r="B287" i="7"/>
  <c r="B286" i="7"/>
  <c r="B285" i="7"/>
  <c r="B284" i="7"/>
  <c r="B283" i="7"/>
  <c r="B282" i="7"/>
  <c r="B281" i="7"/>
  <c r="B280" i="7"/>
  <c r="B279" i="7"/>
  <c r="B278" i="7"/>
  <c r="B277" i="7"/>
  <c r="B276" i="7"/>
  <c r="B275" i="7"/>
  <c r="B274" i="7"/>
  <c r="B273" i="7"/>
  <c r="B272" i="7"/>
  <c r="B271" i="7"/>
  <c r="B270" i="7"/>
  <c r="B269" i="7"/>
  <c r="B268" i="7"/>
  <c r="B267" i="7"/>
  <c r="B266" i="7"/>
  <c r="B265" i="7"/>
  <c r="B264" i="7"/>
  <c r="B263" i="7"/>
  <c r="B262" i="7"/>
  <c r="B261" i="7"/>
  <c r="B260" i="7"/>
  <c r="B259" i="7"/>
  <c r="B258" i="7"/>
  <c r="B257" i="7"/>
  <c r="B256" i="7"/>
  <c r="B255" i="7"/>
  <c r="B254" i="7"/>
  <c r="B253" i="7"/>
  <c r="B252" i="7"/>
  <c r="B251" i="7"/>
  <c r="B250" i="7"/>
  <c r="B249" i="7"/>
  <c r="B248" i="7"/>
  <c r="B247" i="7"/>
  <c r="B246" i="7"/>
  <c r="B245" i="7"/>
  <c r="B244" i="7"/>
  <c r="B243" i="7"/>
  <c r="B242" i="7"/>
  <c r="B241" i="7"/>
  <c r="B240" i="7"/>
  <c r="B239" i="7"/>
  <c r="B238" i="7"/>
  <c r="B237" i="7"/>
  <c r="B236" i="7"/>
  <c r="B235" i="7"/>
  <c r="B234" i="7"/>
  <c r="B233" i="7"/>
  <c r="B232" i="7"/>
  <c r="B231" i="7"/>
  <c r="B230" i="7"/>
  <c r="B229" i="7"/>
  <c r="B228" i="7"/>
  <c r="B227" i="7"/>
  <c r="B226" i="7"/>
  <c r="B225" i="7"/>
  <c r="B224" i="7"/>
  <c r="B223" i="7"/>
  <c r="B222" i="7"/>
  <c r="B221" i="7"/>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B170" i="7"/>
  <c r="B169" i="7"/>
  <c r="B168" i="7"/>
  <c r="B167" i="7"/>
  <c r="B166"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B115" i="7"/>
  <c r="B114" i="7"/>
  <c r="B113" i="7"/>
  <c r="B112" i="7"/>
  <c r="B111"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B60" i="7"/>
  <c r="B59" i="7"/>
  <c r="B58" i="7"/>
  <c r="B57" i="7"/>
  <c r="B56"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B4" i="7"/>
  <c r="B3" i="7"/>
  <c r="B2" i="7"/>
  <c r="B1710" i="4"/>
  <c r="B1709" i="4"/>
  <c r="B1708" i="4"/>
  <c r="B1707" i="4"/>
  <c r="B1706" i="4"/>
  <c r="B1705" i="4"/>
  <c r="B1704" i="4"/>
  <c r="B1703" i="4"/>
  <c r="B1702" i="4"/>
  <c r="B1701" i="4"/>
  <c r="B1700" i="4"/>
  <c r="B1699" i="4"/>
  <c r="B1698" i="4"/>
  <c r="B1697" i="4"/>
  <c r="B1696" i="4"/>
  <c r="B1695" i="4"/>
  <c r="B1694" i="4"/>
  <c r="B1693" i="4"/>
  <c r="B1692" i="4"/>
  <c r="B1691" i="4"/>
  <c r="B1690" i="4"/>
  <c r="B1689" i="4"/>
  <c r="B1688" i="4"/>
  <c r="B1687" i="4"/>
  <c r="B1686" i="4"/>
  <c r="B1685" i="4"/>
  <c r="B1684" i="4"/>
  <c r="B1683" i="4"/>
  <c r="B1682" i="4"/>
  <c r="B1681" i="4"/>
  <c r="B1680" i="4"/>
  <c r="B1679" i="4"/>
  <c r="B1678" i="4"/>
  <c r="B1677" i="4"/>
  <c r="B1676" i="4"/>
  <c r="B1675" i="4"/>
  <c r="B1674" i="4"/>
  <c r="B1673" i="4"/>
  <c r="B1672" i="4"/>
  <c r="B1671" i="4"/>
  <c r="B1670" i="4"/>
  <c r="B1669" i="4"/>
  <c r="B1668" i="4"/>
  <c r="B1667" i="4"/>
  <c r="B1666" i="4"/>
  <c r="B1665" i="4"/>
  <c r="B1664" i="4"/>
  <c r="B1663" i="4"/>
  <c r="B1662" i="4"/>
  <c r="B1661" i="4"/>
  <c r="B1660" i="4"/>
  <c r="B1659" i="4"/>
  <c r="B1658" i="4"/>
  <c r="B1657" i="4"/>
  <c r="B1656" i="4"/>
  <c r="B1655" i="4"/>
  <c r="B1654" i="4"/>
  <c r="B1653" i="4"/>
  <c r="B1652" i="4"/>
  <c r="B1651" i="4"/>
  <c r="B1650" i="4"/>
  <c r="B1649" i="4"/>
  <c r="B1648" i="4"/>
  <c r="B1647" i="4"/>
  <c r="B1646" i="4"/>
  <c r="B1645" i="4"/>
  <c r="B1644" i="4"/>
  <c r="B1643" i="4"/>
  <c r="B1642" i="4"/>
  <c r="B1641" i="4"/>
  <c r="B1640" i="4"/>
  <c r="B1639" i="4"/>
  <c r="B1638" i="4"/>
  <c r="B1637" i="4"/>
  <c r="B1636" i="4"/>
  <c r="B1635" i="4"/>
  <c r="B1634" i="4"/>
  <c r="B1633" i="4"/>
  <c r="B1632" i="4"/>
  <c r="B1631" i="4"/>
  <c r="B1630" i="4"/>
  <c r="B1629" i="4"/>
  <c r="B1628" i="4"/>
  <c r="B1627" i="4"/>
  <c r="B1626" i="4"/>
  <c r="B1625" i="4"/>
  <c r="B1624" i="4"/>
  <c r="B1623" i="4"/>
  <c r="B1622" i="4"/>
  <c r="B1621" i="4"/>
  <c r="B1620" i="4"/>
  <c r="B1619" i="4"/>
  <c r="B1618" i="4"/>
  <c r="B1617" i="4"/>
  <c r="B1616" i="4"/>
  <c r="B1615" i="4"/>
  <c r="B1614" i="4"/>
  <c r="B1613" i="4"/>
  <c r="B1612" i="4"/>
  <c r="B1611" i="4"/>
  <c r="B1610" i="4"/>
  <c r="B1609" i="4"/>
  <c r="B1608" i="4"/>
  <c r="B1607" i="4"/>
  <c r="B1606" i="4"/>
  <c r="B1605" i="4"/>
  <c r="B1604" i="4"/>
  <c r="B1603" i="4"/>
  <c r="B1602" i="4"/>
  <c r="B1601" i="4"/>
  <c r="B1600" i="4"/>
  <c r="B1599" i="4"/>
  <c r="B1598" i="4"/>
  <c r="B1597" i="4"/>
  <c r="B1596" i="4"/>
  <c r="B1595" i="4"/>
  <c r="B1594" i="4"/>
  <c r="B1593" i="4"/>
  <c r="B1592" i="4"/>
  <c r="B1591" i="4"/>
  <c r="B1590" i="4"/>
  <c r="B1589" i="4"/>
  <c r="B1588" i="4"/>
  <c r="B1587" i="4"/>
  <c r="B1586" i="4"/>
  <c r="B1585" i="4"/>
  <c r="B1584" i="4"/>
  <c r="B1583" i="4"/>
  <c r="B1582" i="4"/>
  <c r="B1581" i="4"/>
  <c r="B1580" i="4"/>
  <c r="B1579" i="4"/>
  <c r="B1578" i="4"/>
  <c r="B1577" i="4"/>
  <c r="B1576" i="4"/>
  <c r="B1575" i="4"/>
  <c r="B1574" i="4"/>
  <c r="B1573" i="4"/>
  <c r="B1572" i="4"/>
  <c r="B1571" i="4"/>
  <c r="B1570" i="4"/>
  <c r="B1569" i="4"/>
  <c r="B1568" i="4"/>
  <c r="B1567" i="4"/>
  <c r="B1566" i="4"/>
  <c r="B1565" i="4"/>
  <c r="B1564" i="4"/>
  <c r="B1563" i="4"/>
  <c r="B1562" i="4"/>
  <c r="B1561" i="4"/>
  <c r="B1560" i="4"/>
  <c r="B1559" i="4"/>
  <c r="B1558" i="4"/>
  <c r="B1557" i="4"/>
  <c r="B1556" i="4"/>
  <c r="B1555" i="4"/>
  <c r="B1554" i="4"/>
  <c r="B1553" i="4"/>
  <c r="B1552" i="4"/>
  <c r="B1551" i="4"/>
  <c r="B1550" i="4"/>
  <c r="B1549" i="4"/>
  <c r="B1548" i="4"/>
  <c r="B1547" i="4"/>
  <c r="B1546" i="4"/>
  <c r="B1545" i="4"/>
  <c r="B1544" i="4"/>
  <c r="B1543" i="4"/>
  <c r="B1542" i="4"/>
  <c r="B1541" i="4"/>
  <c r="B1540" i="4"/>
  <c r="B1539" i="4"/>
  <c r="B1538" i="4"/>
  <c r="B1537" i="4"/>
  <c r="B1536" i="4"/>
  <c r="B1535" i="4"/>
  <c r="B1534" i="4"/>
  <c r="B1533" i="4"/>
  <c r="B1532" i="4"/>
  <c r="B1531" i="4"/>
  <c r="B1530" i="4"/>
  <c r="B1529" i="4"/>
  <c r="B1528" i="4"/>
  <c r="B1527" i="4"/>
  <c r="B1526" i="4"/>
  <c r="B1525" i="4"/>
  <c r="B1524" i="4"/>
  <c r="B1523" i="4"/>
  <c r="B1522" i="4"/>
  <c r="B1521" i="4"/>
  <c r="B1520" i="4"/>
  <c r="B1519" i="4"/>
  <c r="B1518" i="4"/>
  <c r="B1517" i="4"/>
  <c r="B1516" i="4"/>
  <c r="B1515" i="4"/>
  <c r="B1514" i="4"/>
  <c r="B1513" i="4"/>
  <c r="B1512" i="4"/>
  <c r="B1511" i="4"/>
  <c r="B1510" i="4"/>
  <c r="B1509" i="4"/>
  <c r="B1508" i="4"/>
  <c r="B1507" i="4"/>
  <c r="B1506" i="4"/>
  <c r="B1505" i="4"/>
  <c r="B1504" i="4"/>
  <c r="B1503" i="4"/>
  <c r="B1502" i="4"/>
  <c r="B1501" i="4"/>
  <c r="B1500" i="4"/>
  <c r="B1499" i="4"/>
  <c r="B1498" i="4"/>
  <c r="B1497" i="4"/>
  <c r="B1496" i="4"/>
  <c r="B1495" i="4"/>
  <c r="B1494" i="4"/>
  <c r="B1493" i="4"/>
  <c r="B1492" i="4"/>
  <c r="B1491" i="4"/>
  <c r="B1490" i="4"/>
  <c r="B1489" i="4"/>
  <c r="B1488" i="4"/>
  <c r="B1487" i="4"/>
  <c r="B1486" i="4"/>
  <c r="B1485" i="4"/>
  <c r="B1484" i="4"/>
  <c r="B1483" i="4"/>
  <c r="B1482" i="4"/>
  <c r="B1481" i="4"/>
  <c r="B1480" i="4"/>
  <c r="B1479" i="4"/>
  <c r="B1478" i="4"/>
  <c r="B1477" i="4"/>
  <c r="B1476" i="4"/>
  <c r="B1475" i="4"/>
  <c r="B1474" i="4"/>
  <c r="B1473" i="4"/>
  <c r="B1472" i="4"/>
  <c r="B1471" i="4"/>
  <c r="B1470" i="4"/>
  <c r="B1469" i="4"/>
  <c r="B1468" i="4"/>
  <c r="B1467" i="4"/>
  <c r="B1466" i="4"/>
  <c r="B1465" i="4"/>
  <c r="B1464" i="4"/>
  <c r="B1463" i="4"/>
  <c r="B1462" i="4"/>
  <c r="B1461" i="4"/>
  <c r="B1460" i="4"/>
  <c r="B1459" i="4"/>
  <c r="B1458" i="4"/>
  <c r="B1457" i="4"/>
  <c r="B1456" i="4"/>
  <c r="B1455" i="4"/>
  <c r="B1454" i="4"/>
  <c r="B1453" i="4"/>
  <c r="B1452" i="4"/>
  <c r="B1451" i="4"/>
  <c r="B1450" i="4"/>
  <c r="B1449" i="4"/>
  <c r="B1448" i="4"/>
  <c r="B1447" i="4"/>
  <c r="B1446" i="4"/>
  <c r="B1445" i="4"/>
  <c r="B1444" i="4"/>
  <c r="B1443" i="4"/>
  <c r="B1442" i="4"/>
  <c r="B1441" i="4"/>
  <c r="B1440" i="4"/>
  <c r="B1439" i="4"/>
  <c r="B1438" i="4"/>
  <c r="B1437" i="4"/>
  <c r="B1436" i="4"/>
  <c r="B1435" i="4"/>
  <c r="B1434" i="4"/>
  <c r="B1433" i="4"/>
  <c r="B1432" i="4"/>
  <c r="B1431" i="4"/>
  <c r="B1430" i="4"/>
  <c r="B1429" i="4"/>
  <c r="B1428" i="4"/>
  <c r="B1427" i="4"/>
  <c r="B1426" i="4"/>
  <c r="B1425" i="4"/>
  <c r="B1424" i="4"/>
  <c r="B1423" i="4"/>
  <c r="B1422" i="4"/>
  <c r="B1421" i="4"/>
  <c r="B1420" i="4"/>
  <c r="B1419" i="4"/>
  <c r="B1418" i="4"/>
  <c r="B1417" i="4"/>
  <c r="B1416" i="4"/>
  <c r="B1415" i="4"/>
  <c r="B1414" i="4"/>
  <c r="B1413" i="4"/>
  <c r="B1412" i="4"/>
  <c r="B1411" i="4"/>
  <c r="B1410" i="4"/>
  <c r="B1409" i="4"/>
  <c r="B1408" i="4"/>
  <c r="B1407" i="4"/>
  <c r="B1406" i="4"/>
  <c r="B1405" i="4"/>
  <c r="B1404" i="4"/>
  <c r="B1403" i="4"/>
  <c r="B1402" i="4"/>
  <c r="B1401" i="4"/>
  <c r="B1400" i="4"/>
  <c r="B1399" i="4"/>
  <c r="B1398" i="4"/>
  <c r="B1397" i="4"/>
  <c r="B1396" i="4"/>
  <c r="B1395" i="4"/>
  <c r="B1394" i="4"/>
  <c r="B1393" i="4"/>
  <c r="B1392" i="4"/>
  <c r="B1391" i="4"/>
  <c r="B1390" i="4"/>
  <c r="B1389" i="4"/>
  <c r="B1388" i="4"/>
  <c r="B1387" i="4"/>
  <c r="B1386" i="4"/>
  <c r="B1385" i="4"/>
  <c r="B1384" i="4"/>
  <c r="B1383" i="4"/>
  <c r="B1382" i="4"/>
  <c r="B1381" i="4"/>
  <c r="B1380" i="4"/>
  <c r="B1379" i="4"/>
  <c r="B1378" i="4"/>
  <c r="B1377" i="4"/>
  <c r="B1376" i="4"/>
  <c r="B1375" i="4"/>
  <c r="B1374" i="4"/>
  <c r="B1373" i="4"/>
  <c r="B1372" i="4"/>
  <c r="B1371" i="4"/>
  <c r="B1370" i="4"/>
  <c r="B1369" i="4"/>
  <c r="B1368" i="4"/>
  <c r="B1367" i="4"/>
  <c r="B1366" i="4"/>
  <c r="B1365" i="4"/>
  <c r="B1364" i="4"/>
  <c r="B1363" i="4"/>
  <c r="B1362" i="4"/>
  <c r="B1361" i="4"/>
  <c r="B1360" i="4"/>
  <c r="B1359" i="4"/>
  <c r="B1358" i="4"/>
  <c r="B1357" i="4"/>
  <c r="B1356" i="4"/>
  <c r="B1355" i="4"/>
  <c r="B1354" i="4"/>
  <c r="B1353" i="4"/>
  <c r="B1352" i="4"/>
  <c r="B1351" i="4"/>
  <c r="B1350" i="4"/>
  <c r="B1349" i="4"/>
  <c r="B1348" i="4"/>
  <c r="B1347" i="4"/>
  <c r="B1346" i="4"/>
  <c r="B1345" i="4"/>
  <c r="B1344" i="4"/>
  <c r="B1343" i="4"/>
  <c r="B1342" i="4"/>
  <c r="B1341" i="4"/>
  <c r="B1340" i="4"/>
  <c r="B1339" i="4"/>
  <c r="B1338" i="4"/>
  <c r="B1337" i="4"/>
  <c r="B1336" i="4"/>
  <c r="B1335" i="4"/>
  <c r="B1334" i="4"/>
  <c r="B1333" i="4"/>
  <c r="B1332" i="4"/>
  <c r="B1331" i="4"/>
  <c r="B1330" i="4"/>
  <c r="B1329" i="4"/>
  <c r="B1328" i="4"/>
  <c r="B1327" i="4"/>
  <c r="B1326" i="4"/>
  <c r="B1325" i="4"/>
  <c r="B1324" i="4"/>
  <c r="B1323" i="4"/>
  <c r="B1322" i="4"/>
  <c r="B1321" i="4"/>
  <c r="B1320" i="4"/>
  <c r="B1319" i="4"/>
  <c r="B1318" i="4"/>
  <c r="B1317" i="4"/>
  <c r="B1316" i="4"/>
  <c r="B1315" i="4"/>
  <c r="B1314" i="4"/>
  <c r="B1313" i="4"/>
  <c r="B1312" i="4"/>
  <c r="B1311" i="4"/>
  <c r="B1310" i="4"/>
  <c r="B1309" i="4"/>
  <c r="B1308" i="4"/>
  <c r="B1307" i="4"/>
  <c r="B1306" i="4"/>
  <c r="B1305" i="4"/>
  <c r="B1304" i="4"/>
  <c r="B1303" i="4"/>
  <c r="B1302" i="4"/>
  <c r="B1301" i="4"/>
  <c r="B1300" i="4"/>
  <c r="B1299" i="4"/>
  <c r="B1298" i="4"/>
  <c r="B1297" i="4"/>
  <c r="B1296" i="4"/>
  <c r="B1295" i="4"/>
  <c r="B1294" i="4"/>
  <c r="B1293" i="4"/>
  <c r="B1292" i="4"/>
  <c r="B1291" i="4"/>
  <c r="B1290" i="4"/>
  <c r="B1289" i="4"/>
  <c r="B1288" i="4"/>
  <c r="B1287" i="4"/>
  <c r="B1286" i="4"/>
  <c r="B1285" i="4"/>
  <c r="B1284" i="4"/>
  <c r="B1283" i="4"/>
  <c r="B1282" i="4"/>
  <c r="B1281" i="4"/>
  <c r="B1280" i="4"/>
  <c r="B1279" i="4"/>
  <c r="B1278" i="4"/>
  <c r="B1277" i="4"/>
  <c r="B1276" i="4"/>
  <c r="B1275" i="4"/>
  <c r="B1274" i="4"/>
  <c r="B1273" i="4"/>
  <c r="B1272" i="4"/>
  <c r="B1271" i="4"/>
  <c r="B1270" i="4"/>
  <c r="B1269" i="4"/>
  <c r="B1268" i="4"/>
  <c r="B1267" i="4"/>
  <c r="B1266" i="4"/>
  <c r="B1265" i="4"/>
  <c r="B1264" i="4"/>
  <c r="B1263" i="4"/>
  <c r="B1262" i="4"/>
  <c r="B1261" i="4"/>
  <c r="B1260" i="4"/>
  <c r="B1259" i="4"/>
  <c r="B1258" i="4"/>
  <c r="B1257" i="4"/>
  <c r="B1256" i="4"/>
  <c r="B1255" i="4"/>
  <c r="B1254" i="4"/>
  <c r="B1253" i="4"/>
  <c r="B1252" i="4"/>
  <c r="B1251" i="4"/>
  <c r="B1250" i="4"/>
  <c r="B1249" i="4"/>
  <c r="B1248" i="4"/>
  <c r="B1247" i="4"/>
  <c r="B1246" i="4"/>
  <c r="B1245" i="4"/>
  <c r="B1244" i="4"/>
  <c r="B1243" i="4"/>
  <c r="B1242" i="4"/>
  <c r="B1241" i="4"/>
  <c r="B1240" i="4"/>
  <c r="B1239" i="4"/>
  <c r="B1238" i="4"/>
  <c r="B1237" i="4"/>
  <c r="B1236" i="4"/>
  <c r="B1235" i="4"/>
  <c r="B1234" i="4"/>
  <c r="B1233" i="4"/>
  <c r="B1232" i="4"/>
  <c r="B1231" i="4"/>
  <c r="B1230" i="4"/>
  <c r="B1229" i="4"/>
  <c r="B1228" i="4"/>
  <c r="B1227" i="4"/>
  <c r="B1226" i="4"/>
  <c r="B1225" i="4"/>
  <c r="B1224" i="4"/>
  <c r="B1223" i="4"/>
  <c r="B1222" i="4"/>
  <c r="B1221" i="4"/>
  <c r="B1220" i="4"/>
  <c r="B1219" i="4"/>
  <c r="B1218" i="4"/>
  <c r="B1217" i="4"/>
  <c r="B1216" i="4"/>
  <c r="B1215" i="4"/>
  <c r="B1214" i="4"/>
  <c r="B1213" i="4"/>
  <c r="B1212" i="4"/>
  <c r="B1211" i="4"/>
  <c r="B1210" i="4"/>
  <c r="B1209" i="4"/>
  <c r="B1208" i="4"/>
  <c r="B1207" i="4"/>
  <c r="B1206" i="4"/>
  <c r="B1205" i="4"/>
  <c r="B1204" i="4"/>
  <c r="B1203" i="4"/>
  <c r="B1202" i="4"/>
  <c r="B1201" i="4"/>
  <c r="B1200" i="4"/>
  <c r="B1199" i="4"/>
  <c r="B1198" i="4"/>
  <c r="B1197" i="4"/>
  <c r="B1196" i="4"/>
  <c r="B1195" i="4"/>
  <c r="B1194" i="4"/>
  <c r="B1193" i="4"/>
  <c r="B1192" i="4"/>
  <c r="B1191" i="4"/>
  <c r="B1190" i="4"/>
  <c r="B1189" i="4"/>
  <c r="B1188" i="4"/>
  <c r="B1187" i="4"/>
  <c r="B1186" i="4"/>
  <c r="B1185" i="4"/>
  <c r="B1184" i="4"/>
  <c r="B1183" i="4"/>
  <c r="B1182" i="4"/>
  <c r="B1181" i="4"/>
  <c r="B1180" i="4"/>
  <c r="B1179" i="4"/>
  <c r="B1178" i="4"/>
  <c r="B1177" i="4"/>
  <c r="B1176" i="4"/>
  <c r="B1175" i="4"/>
  <c r="B1174" i="4"/>
  <c r="B1173" i="4"/>
  <c r="B1172" i="4"/>
  <c r="B1171" i="4"/>
  <c r="B1170" i="4"/>
  <c r="B1169" i="4"/>
  <c r="B1168" i="4"/>
  <c r="B1167" i="4"/>
  <c r="B1166" i="4"/>
  <c r="B1165" i="4"/>
  <c r="B1164" i="4"/>
  <c r="B1163" i="4"/>
  <c r="B1162" i="4"/>
  <c r="B1161" i="4"/>
  <c r="B1160" i="4"/>
  <c r="B1159" i="4"/>
  <c r="B1158" i="4"/>
  <c r="B1157" i="4"/>
  <c r="B1156" i="4"/>
  <c r="B1155" i="4"/>
  <c r="B1154" i="4"/>
  <c r="B1153" i="4"/>
  <c r="B1152" i="4"/>
  <c r="B1151" i="4"/>
  <c r="B1150" i="4"/>
  <c r="B1149" i="4"/>
  <c r="B1148" i="4"/>
  <c r="B1147" i="4"/>
  <c r="B1146" i="4"/>
  <c r="B1145" i="4"/>
  <c r="B1144" i="4"/>
  <c r="B1143" i="4"/>
  <c r="B1142" i="4"/>
  <c r="B1141" i="4"/>
  <c r="B1140" i="4"/>
  <c r="B1139" i="4"/>
  <c r="B1138" i="4"/>
  <c r="B1137" i="4"/>
  <c r="B1136" i="4"/>
  <c r="B1135" i="4"/>
  <c r="B1134" i="4"/>
  <c r="B1133" i="4"/>
  <c r="B1132" i="4"/>
  <c r="B1131" i="4"/>
  <c r="B1130" i="4"/>
  <c r="B1129" i="4"/>
  <c r="B1128" i="4"/>
  <c r="B1127" i="4"/>
  <c r="B1126" i="4"/>
  <c r="B1125" i="4"/>
  <c r="B1124" i="4"/>
  <c r="B1123" i="4"/>
  <c r="B1122" i="4"/>
  <c r="B1121" i="4"/>
  <c r="B1120" i="4"/>
  <c r="B1119" i="4"/>
  <c r="B1118" i="4"/>
  <c r="B1117" i="4"/>
  <c r="B1116" i="4"/>
  <c r="B1115" i="4"/>
  <c r="B1114" i="4"/>
  <c r="B1113" i="4"/>
  <c r="B1112" i="4"/>
  <c r="B1111" i="4"/>
  <c r="B1110" i="4"/>
  <c r="B1109" i="4"/>
  <c r="B1108" i="4"/>
  <c r="B1107" i="4"/>
  <c r="B1106" i="4"/>
  <c r="B1105" i="4"/>
  <c r="B1104" i="4"/>
  <c r="B1103" i="4"/>
  <c r="B1102" i="4"/>
  <c r="B1101" i="4"/>
  <c r="B1100" i="4"/>
  <c r="B1099" i="4"/>
  <c r="B1098" i="4"/>
  <c r="B1097" i="4"/>
  <c r="B1096" i="4"/>
  <c r="B1095" i="4"/>
  <c r="B1094" i="4"/>
  <c r="B1093" i="4"/>
  <c r="B1092" i="4"/>
  <c r="B1091" i="4"/>
  <c r="B1090" i="4"/>
  <c r="B1089" i="4"/>
  <c r="B1088" i="4"/>
  <c r="B1087" i="4"/>
  <c r="B1086" i="4"/>
  <c r="B1085" i="4"/>
  <c r="B1084" i="4"/>
  <c r="B1083" i="4"/>
  <c r="B1082" i="4"/>
  <c r="B1081" i="4"/>
  <c r="B1080" i="4"/>
  <c r="B1079" i="4"/>
  <c r="B1078" i="4"/>
  <c r="B1077" i="4"/>
  <c r="B1076" i="4"/>
  <c r="B1075" i="4"/>
  <c r="B1074" i="4"/>
  <c r="B1073" i="4"/>
  <c r="B1072" i="4"/>
  <c r="B1071" i="4"/>
  <c r="B1070" i="4"/>
  <c r="B1069" i="4"/>
  <c r="B1068" i="4"/>
  <c r="B1067" i="4"/>
  <c r="B1066" i="4"/>
  <c r="B1065" i="4"/>
  <c r="B1064" i="4"/>
  <c r="B1063" i="4"/>
  <c r="B1062" i="4"/>
  <c r="B1061" i="4"/>
  <c r="B1060" i="4"/>
  <c r="B1059" i="4"/>
  <c r="B1058" i="4"/>
  <c r="B1057" i="4"/>
  <c r="B1056" i="4"/>
  <c r="B1055" i="4"/>
  <c r="B1054" i="4"/>
  <c r="B1053" i="4"/>
  <c r="B1052" i="4"/>
  <c r="B1051" i="4"/>
  <c r="B1050" i="4"/>
  <c r="B1049" i="4"/>
  <c r="B1048" i="4"/>
  <c r="B1047" i="4"/>
  <c r="B1046" i="4"/>
  <c r="B1045" i="4"/>
  <c r="B1044" i="4"/>
  <c r="B1043" i="4"/>
  <c r="B1042" i="4"/>
  <c r="B1041" i="4"/>
  <c r="B1040" i="4"/>
  <c r="B1039" i="4"/>
  <c r="B1038" i="4"/>
  <c r="B1037" i="4"/>
  <c r="B1036" i="4"/>
  <c r="B1035" i="4"/>
  <c r="B1034" i="4"/>
  <c r="B1033" i="4"/>
  <c r="B1032" i="4"/>
  <c r="B1031" i="4"/>
  <c r="B1030" i="4"/>
  <c r="B1029" i="4"/>
  <c r="B1028" i="4"/>
  <c r="B1027" i="4"/>
  <c r="B1026" i="4"/>
  <c r="B1025" i="4"/>
  <c r="B1024" i="4"/>
  <c r="B1023" i="4"/>
  <c r="B1022" i="4"/>
  <c r="B1021" i="4"/>
  <c r="B1020" i="4"/>
  <c r="B1019" i="4"/>
  <c r="B1018" i="4"/>
  <c r="B1017" i="4"/>
  <c r="B1016" i="4"/>
  <c r="B1015" i="4"/>
  <c r="B1014" i="4"/>
  <c r="B1013" i="4"/>
  <c r="B1012" i="4"/>
  <c r="B1011" i="4"/>
  <c r="B1010" i="4"/>
  <c r="B1009" i="4"/>
  <c r="B1008" i="4"/>
  <c r="B1007" i="4"/>
  <c r="B1006" i="4"/>
  <c r="B1005" i="4"/>
  <c r="B1004" i="4"/>
  <c r="B1003" i="4"/>
  <c r="B1002" i="4"/>
  <c r="B1001" i="4"/>
  <c r="B1000" i="4"/>
  <c r="B999" i="4"/>
  <c r="B998" i="4"/>
  <c r="B997" i="4"/>
  <c r="B996" i="4"/>
  <c r="B995" i="4"/>
  <c r="B994" i="4"/>
  <c r="B993" i="4"/>
  <c r="B992" i="4"/>
  <c r="B991" i="4"/>
  <c r="B990" i="4"/>
  <c r="B989" i="4"/>
  <c r="B988" i="4"/>
  <c r="B987" i="4"/>
  <c r="B986" i="4"/>
  <c r="B985" i="4"/>
  <c r="B984" i="4"/>
  <c r="B983" i="4"/>
  <c r="B982" i="4"/>
  <c r="B981" i="4"/>
  <c r="B980" i="4"/>
  <c r="B979" i="4"/>
  <c r="B978" i="4"/>
  <c r="B977" i="4"/>
  <c r="B976" i="4"/>
  <c r="B975" i="4"/>
  <c r="B974" i="4"/>
  <c r="B973" i="4"/>
  <c r="B972" i="4"/>
  <c r="B971" i="4"/>
  <c r="B970" i="4"/>
  <c r="B969" i="4"/>
  <c r="B968" i="4"/>
  <c r="B967" i="4"/>
  <c r="B966" i="4"/>
  <c r="B965" i="4"/>
  <c r="B964" i="4"/>
  <c r="B963" i="4"/>
  <c r="B962" i="4"/>
  <c r="B961" i="4"/>
  <c r="B960" i="4"/>
  <c r="B959" i="4"/>
  <c r="B958" i="4"/>
  <c r="B957" i="4"/>
  <c r="B956" i="4"/>
  <c r="B955" i="4"/>
  <c r="B954" i="4"/>
  <c r="B953" i="4"/>
  <c r="B952" i="4"/>
  <c r="B951" i="4"/>
  <c r="B950" i="4"/>
  <c r="B949" i="4"/>
  <c r="B948" i="4"/>
  <c r="B947" i="4"/>
  <c r="B946" i="4"/>
  <c r="B945" i="4"/>
  <c r="B944" i="4"/>
  <c r="B943" i="4"/>
  <c r="B942" i="4"/>
  <c r="B941" i="4"/>
  <c r="B940" i="4"/>
  <c r="B939" i="4"/>
  <c r="B938" i="4"/>
  <c r="B937" i="4"/>
  <c r="B936" i="4"/>
  <c r="B935" i="4"/>
  <c r="B934" i="4"/>
  <c r="B933" i="4"/>
  <c r="B932" i="4"/>
  <c r="B931" i="4"/>
  <c r="B930" i="4"/>
  <c r="B929" i="4"/>
  <c r="B928" i="4"/>
  <c r="B927" i="4"/>
  <c r="B926" i="4"/>
  <c r="B925" i="4"/>
  <c r="B924" i="4"/>
  <c r="B923" i="4"/>
  <c r="B922" i="4"/>
  <c r="B921" i="4"/>
  <c r="B920" i="4"/>
  <c r="B919" i="4"/>
  <c r="B918" i="4"/>
  <c r="B917" i="4"/>
  <c r="B916" i="4"/>
  <c r="B915" i="4"/>
  <c r="B914" i="4"/>
  <c r="B913" i="4"/>
  <c r="B912" i="4"/>
  <c r="B911" i="4"/>
  <c r="B910" i="4"/>
  <c r="B909" i="4"/>
  <c r="B908" i="4"/>
  <c r="B907" i="4"/>
  <c r="B906" i="4"/>
  <c r="B905" i="4"/>
  <c r="B904" i="4"/>
  <c r="B903" i="4"/>
  <c r="B902" i="4"/>
  <c r="B901" i="4"/>
  <c r="B900" i="4"/>
  <c r="B899" i="4"/>
  <c r="B898" i="4"/>
  <c r="B897" i="4"/>
  <c r="B896" i="4"/>
  <c r="B895" i="4"/>
  <c r="B894" i="4"/>
  <c r="B893" i="4"/>
  <c r="B892" i="4"/>
  <c r="B891" i="4"/>
  <c r="B890" i="4"/>
  <c r="B889" i="4"/>
  <c r="B888" i="4"/>
  <c r="B887" i="4"/>
  <c r="B886" i="4"/>
  <c r="B885" i="4"/>
  <c r="B884" i="4"/>
  <c r="B883" i="4"/>
  <c r="B882" i="4"/>
  <c r="B881" i="4"/>
  <c r="B880" i="4"/>
  <c r="B879" i="4"/>
  <c r="B878" i="4"/>
  <c r="B877" i="4"/>
  <c r="B876" i="4"/>
  <c r="B875" i="4"/>
  <c r="B874" i="4"/>
  <c r="B873" i="4"/>
  <c r="B872" i="4"/>
  <c r="B871" i="4"/>
  <c r="B870" i="4"/>
  <c r="B869" i="4"/>
  <c r="B868" i="4"/>
  <c r="B867" i="4"/>
  <c r="B866" i="4"/>
  <c r="B865" i="4"/>
  <c r="B864" i="4"/>
  <c r="B863" i="4"/>
  <c r="B862" i="4"/>
  <c r="B861" i="4"/>
  <c r="B860" i="4"/>
  <c r="B859" i="4"/>
  <c r="B858" i="4"/>
  <c r="B857" i="4"/>
  <c r="B856" i="4"/>
  <c r="B855" i="4"/>
  <c r="B854" i="4"/>
  <c r="B853" i="4"/>
  <c r="B852" i="4"/>
  <c r="B851" i="4"/>
  <c r="B850" i="4"/>
  <c r="B849" i="4"/>
  <c r="B848" i="4"/>
  <c r="B847" i="4"/>
  <c r="B846" i="4"/>
  <c r="B845" i="4"/>
  <c r="B844" i="4"/>
  <c r="B843" i="4"/>
  <c r="B842" i="4"/>
  <c r="B841" i="4"/>
  <c r="B840" i="4"/>
  <c r="B839" i="4"/>
  <c r="B838" i="4"/>
  <c r="B837" i="4"/>
  <c r="B836" i="4"/>
  <c r="B835" i="4"/>
  <c r="B834" i="4"/>
  <c r="B833" i="4"/>
  <c r="B832" i="4"/>
  <c r="B831" i="4"/>
  <c r="B830" i="4"/>
  <c r="B829" i="4"/>
  <c r="B828" i="4"/>
  <c r="B827" i="4"/>
  <c r="B826" i="4"/>
  <c r="B825" i="4"/>
  <c r="B824" i="4"/>
  <c r="B823" i="4"/>
  <c r="B822" i="4"/>
  <c r="B821" i="4"/>
  <c r="B820" i="4"/>
  <c r="B819" i="4"/>
  <c r="B818" i="4"/>
  <c r="B817" i="4"/>
  <c r="B816" i="4"/>
  <c r="B815" i="4"/>
  <c r="B814" i="4"/>
  <c r="B813" i="4"/>
  <c r="B812" i="4"/>
  <c r="B811" i="4"/>
  <c r="B810" i="4"/>
  <c r="B809" i="4"/>
  <c r="B808" i="4"/>
  <c r="B807" i="4"/>
  <c r="B806" i="4"/>
  <c r="B805" i="4"/>
  <c r="B804" i="4"/>
  <c r="B803" i="4"/>
  <c r="B802" i="4"/>
  <c r="B801" i="4"/>
  <c r="B800" i="4"/>
  <c r="B799" i="4"/>
  <c r="B798" i="4"/>
  <c r="B797" i="4"/>
  <c r="B796" i="4"/>
  <c r="B795" i="4"/>
  <c r="B794" i="4"/>
  <c r="B793" i="4"/>
  <c r="B792" i="4"/>
  <c r="B791" i="4"/>
  <c r="B790" i="4"/>
  <c r="B789" i="4"/>
  <c r="B788" i="4"/>
  <c r="B787" i="4"/>
  <c r="B786" i="4"/>
  <c r="B785" i="4"/>
  <c r="B784" i="4"/>
  <c r="B783" i="4"/>
  <c r="B782" i="4"/>
  <c r="B781" i="4"/>
  <c r="B780" i="4"/>
  <c r="B779" i="4"/>
  <c r="B778" i="4"/>
  <c r="B777" i="4"/>
  <c r="B776" i="4"/>
  <c r="B775" i="4"/>
  <c r="B774" i="4"/>
  <c r="B773" i="4"/>
  <c r="B772" i="4"/>
  <c r="B771" i="4"/>
  <c r="B770" i="4"/>
  <c r="B769" i="4"/>
  <c r="B768" i="4"/>
  <c r="B767" i="4"/>
  <c r="B766" i="4"/>
  <c r="B765" i="4"/>
  <c r="B764" i="4"/>
  <c r="B763" i="4"/>
  <c r="B762" i="4"/>
  <c r="B761" i="4"/>
  <c r="B760" i="4"/>
  <c r="B759" i="4"/>
  <c r="B758" i="4"/>
  <c r="B757" i="4"/>
  <c r="B756" i="4"/>
  <c r="B755" i="4"/>
  <c r="B754" i="4"/>
  <c r="B753" i="4"/>
  <c r="B752" i="4"/>
  <c r="B751" i="4"/>
  <c r="B750" i="4"/>
  <c r="B749" i="4"/>
  <c r="B748" i="4"/>
  <c r="B747" i="4"/>
  <c r="B746" i="4"/>
  <c r="B745" i="4"/>
  <c r="B744" i="4"/>
  <c r="B743" i="4"/>
  <c r="B742" i="4"/>
  <c r="B741" i="4"/>
  <c r="B740" i="4"/>
  <c r="B739" i="4"/>
  <c r="B738" i="4"/>
  <c r="B737" i="4"/>
  <c r="B736" i="4"/>
  <c r="B735" i="4"/>
  <c r="B734" i="4"/>
  <c r="B733" i="4"/>
  <c r="B732" i="4"/>
  <c r="B731" i="4"/>
  <c r="B730" i="4"/>
  <c r="B729" i="4"/>
  <c r="B728" i="4"/>
  <c r="B727" i="4"/>
  <c r="B726" i="4"/>
  <c r="B725" i="4"/>
  <c r="B724" i="4"/>
  <c r="B723" i="4"/>
  <c r="B722" i="4"/>
  <c r="B721" i="4"/>
  <c r="B720" i="4"/>
  <c r="B719" i="4"/>
  <c r="B718" i="4"/>
  <c r="B717" i="4"/>
  <c r="B716" i="4"/>
  <c r="B715" i="4"/>
  <c r="B714" i="4"/>
  <c r="B713" i="4"/>
  <c r="B712" i="4"/>
  <c r="B711" i="4"/>
  <c r="B710" i="4"/>
  <c r="B709" i="4"/>
  <c r="B708" i="4"/>
  <c r="B707" i="4"/>
  <c r="B706" i="4"/>
  <c r="B705" i="4"/>
  <c r="B704" i="4"/>
  <c r="B703" i="4"/>
  <c r="B702" i="4"/>
  <c r="B701" i="4"/>
  <c r="B700" i="4"/>
  <c r="B699" i="4"/>
  <c r="B698" i="4"/>
  <c r="B697" i="4"/>
  <c r="B696" i="4"/>
  <c r="B695" i="4"/>
  <c r="B694" i="4"/>
  <c r="B693" i="4"/>
  <c r="B692" i="4"/>
  <c r="B691" i="4"/>
  <c r="B690" i="4"/>
  <c r="B689" i="4"/>
  <c r="B688" i="4"/>
  <c r="B687" i="4"/>
  <c r="B686" i="4"/>
  <c r="B685" i="4"/>
  <c r="B684" i="4"/>
  <c r="B683" i="4"/>
  <c r="B682" i="4"/>
  <c r="B681" i="4"/>
  <c r="B680" i="4"/>
  <c r="B679" i="4"/>
  <c r="B678" i="4"/>
  <c r="B677" i="4"/>
  <c r="B676" i="4"/>
  <c r="B675" i="4"/>
  <c r="B674" i="4"/>
  <c r="B673" i="4"/>
  <c r="B672" i="4"/>
  <c r="B671" i="4"/>
  <c r="B670" i="4"/>
  <c r="B669" i="4"/>
  <c r="B668" i="4"/>
  <c r="B667" i="4"/>
  <c r="B666" i="4"/>
  <c r="B665" i="4"/>
  <c r="B664" i="4"/>
  <c r="B663" i="4"/>
  <c r="B662" i="4"/>
  <c r="B661" i="4"/>
  <c r="B660" i="4"/>
  <c r="B659" i="4"/>
  <c r="B658" i="4"/>
  <c r="B657" i="4"/>
  <c r="B656" i="4"/>
  <c r="B655" i="4"/>
  <c r="B654" i="4"/>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B593" i="4"/>
  <c r="B592" i="4"/>
  <c r="B591" i="4"/>
  <c r="B590" i="4"/>
  <c r="B589" i="4"/>
  <c r="B588" i="4"/>
  <c r="B587" i="4"/>
  <c r="B586" i="4"/>
  <c r="B585" i="4"/>
  <c r="B584" i="4"/>
  <c r="B583" i="4"/>
  <c r="B582" i="4"/>
  <c r="B581" i="4"/>
  <c r="B580" i="4"/>
  <c r="B579" i="4"/>
  <c r="B578" i="4"/>
  <c r="B577" i="4"/>
  <c r="B576" i="4"/>
  <c r="B575" i="4"/>
  <c r="B574" i="4"/>
  <c r="B573" i="4"/>
  <c r="B572" i="4"/>
  <c r="B571" i="4"/>
  <c r="B570" i="4"/>
  <c r="B569" i="4"/>
  <c r="B568" i="4"/>
  <c r="B567" i="4"/>
  <c r="B566" i="4"/>
  <c r="B565" i="4"/>
  <c r="B564" i="4"/>
  <c r="B563" i="4"/>
  <c r="B562" i="4"/>
  <c r="B561" i="4"/>
  <c r="B560" i="4"/>
  <c r="B559" i="4"/>
  <c r="B558" i="4"/>
  <c r="B557" i="4"/>
  <c r="B556" i="4"/>
  <c r="B555" i="4"/>
  <c r="B554" i="4"/>
  <c r="B553" i="4"/>
  <c r="B552" i="4"/>
  <c r="B551" i="4"/>
  <c r="B550" i="4"/>
  <c r="B549" i="4"/>
  <c r="B548" i="4"/>
  <c r="B547" i="4"/>
  <c r="B546" i="4"/>
  <c r="B545" i="4"/>
  <c r="B544" i="4"/>
  <c r="B543" i="4"/>
  <c r="B542" i="4"/>
  <c r="B541" i="4"/>
  <c r="B540" i="4"/>
  <c r="B539" i="4"/>
  <c r="B538" i="4"/>
  <c r="B537" i="4"/>
  <c r="B536" i="4"/>
  <c r="B535" i="4"/>
  <c r="B534" i="4"/>
  <c r="B533" i="4"/>
  <c r="B532" i="4"/>
  <c r="B531" i="4"/>
  <c r="B530" i="4"/>
  <c r="B529" i="4"/>
  <c r="B528" i="4"/>
  <c r="B527" i="4"/>
  <c r="B526" i="4"/>
  <c r="B525" i="4"/>
  <c r="B524" i="4"/>
  <c r="B523" i="4"/>
  <c r="B522" i="4"/>
  <c r="B521" i="4"/>
  <c r="B520" i="4"/>
  <c r="B519" i="4"/>
  <c r="B518" i="4"/>
  <c r="B517" i="4"/>
  <c r="B516" i="4"/>
  <c r="B515" i="4"/>
  <c r="B514" i="4"/>
  <c r="B513" i="4"/>
  <c r="B512" i="4"/>
  <c r="B511" i="4"/>
  <c r="B510" i="4"/>
  <c r="B509" i="4"/>
  <c r="B508" i="4"/>
  <c r="B507" i="4"/>
  <c r="B506" i="4"/>
  <c r="B505" i="4"/>
  <c r="B504" i="4"/>
  <c r="B503" i="4"/>
  <c r="B502" i="4"/>
  <c r="B501" i="4"/>
  <c r="B500" i="4"/>
  <c r="B499" i="4"/>
  <c r="B498" i="4"/>
  <c r="B497" i="4"/>
  <c r="B496" i="4"/>
  <c r="B495" i="4"/>
  <c r="B494" i="4"/>
  <c r="B493" i="4"/>
  <c r="B492" i="4"/>
  <c r="B491" i="4"/>
  <c r="B490" i="4"/>
  <c r="B489" i="4"/>
  <c r="B488" i="4"/>
  <c r="B487" i="4"/>
  <c r="B486" i="4"/>
  <c r="B485" i="4"/>
  <c r="B484" i="4"/>
  <c r="B483" i="4"/>
  <c r="B482" i="4"/>
  <c r="B481" i="4"/>
  <c r="B480" i="4"/>
  <c r="B479" i="4"/>
  <c r="B478" i="4"/>
  <c r="B477" i="4"/>
  <c r="B476" i="4"/>
  <c r="B475" i="4"/>
  <c r="B474" i="4"/>
  <c r="B473" i="4"/>
  <c r="B472" i="4"/>
  <c r="B471" i="4"/>
  <c r="B470" i="4"/>
  <c r="B469" i="4"/>
  <c r="B468" i="4"/>
  <c r="B467" i="4"/>
  <c r="B466" i="4"/>
  <c r="B465" i="4"/>
  <c r="B464" i="4"/>
  <c r="B463" i="4"/>
  <c r="B462" i="4"/>
  <c r="B461" i="4"/>
  <c r="B460" i="4"/>
  <c r="B459" i="4"/>
  <c r="B458" i="4"/>
  <c r="B457" i="4"/>
  <c r="B456" i="4"/>
  <c r="B455" i="4"/>
  <c r="B454" i="4"/>
  <c r="B453" i="4"/>
  <c r="B452" i="4"/>
  <c r="B451" i="4"/>
  <c r="B450" i="4"/>
  <c r="B449" i="4"/>
  <c r="B448" i="4"/>
  <c r="B447" i="4"/>
  <c r="B446" i="4"/>
  <c r="B445" i="4"/>
  <c r="B444" i="4"/>
  <c r="B443" i="4"/>
  <c r="B442" i="4"/>
  <c r="B441" i="4"/>
  <c r="B440" i="4"/>
  <c r="B439" i="4"/>
  <c r="B438" i="4"/>
  <c r="B437" i="4"/>
  <c r="B436" i="4"/>
  <c r="B435" i="4"/>
  <c r="B434" i="4"/>
  <c r="B433" i="4"/>
  <c r="B432" i="4"/>
  <c r="B431" i="4"/>
  <c r="B430" i="4"/>
  <c r="B429" i="4"/>
  <c r="B428" i="4"/>
  <c r="B427" i="4"/>
  <c r="B426" i="4"/>
  <c r="B425" i="4"/>
  <c r="B424" i="4"/>
  <c r="B423" i="4"/>
  <c r="B422" i="4"/>
  <c r="B421" i="4"/>
  <c r="B420" i="4"/>
  <c r="B419" i="4"/>
  <c r="B418" i="4"/>
  <c r="B417" i="4"/>
  <c r="B416" i="4"/>
  <c r="B415" i="4"/>
  <c r="B414" i="4"/>
  <c r="B413" i="4"/>
  <c r="B412" i="4"/>
  <c r="B411" i="4"/>
  <c r="B410" i="4"/>
  <c r="B409" i="4"/>
  <c r="B408" i="4"/>
  <c r="B407" i="4"/>
  <c r="B406" i="4"/>
  <c r="B405" i="4"/>
  <c r="B404" i="4"/>
  <c r="B403" i="4"/>
  <c r="B402" i="4"/>
  <c r="B401" i="4"/>
  <c r="B400" i="4"/>
  <c r="B399" i="4"/>
  <c r="B398" i="4"/>
  <c r="B397" i="4"/>
  <c r="B396" i="4"/>
  <c r="B395" i="4"/>
  <c r="B394" i="4"/>
  <c r="B393" i="4"/>
  <c r="B392" i="4"/>
  <c r="B391" i="4"/>
  <c r="B390" i="4"/>
  <c r="B389" i="4"/>
  <c r="B388" i="4"/>
  <c r="B387" i="4"/>
  <c r="B386" i="4"/>
  <c r="B385" i="4"/>
  <c r="B384" i="4"/>
  <c r="B383" i="4"/>
  <c r="B382" i="4"/>
  <c r="B381" i="4"/>
  <c r="B380" i="4"/>
  <c r="B379" i="4"/>
  <c r="B378" i="4"/>
  <c r="B377" i="4"/>
  <c r="B376" i="4"/>
  <c r="B375" i="4"/>
  <c r="B374" i="4"/>
  <c r="B373" i="4"/>
  <c r="B372" i="4"/>
  <c r="B371" i="4"/>
  <c r="B370" i="4"/>
  <c r="B369" i="4"/>
  <c r="B368" i="4"/>
  <c r="B367" i="4"/>
  <c r="B366" i="4"/>
  <c r="B365" i="4"/>
  <c r="B364" i="4"/>
  <c r="B363" i="4"/>
  <c r="B362" i="4"/>
  <c r="B361" i="4"/>
  <c r="B360" i="4"/>
  <c r="B359" i="4"/>
  <c r="B358" i="4"/>
  <c r="B357" i="4"/>
  <c r="B356" i="4"/>
  <c r="B355" i="4"/>
  <c r="B354" i="4"/>
  <c r="B353" i="4"/>
  <c r="B352" i="4"/>
  <c r="B351" i="4"/>
  <c r="B350" i="4"/>
  <c r="B349" i="4"/>
  <c r="B348" i="4"/>
  <c r="B347" i="4"/>
  <c r="B346" i="4"/>
  <c r="B345" i="4"/>
  <c r="B344" i="4"/>
  <c r="B343" i="4"/>
  <c r="B342" i="4"/>
  <c r="B341" i="4"/>
  <c r="B340" i="4"/>
  <c r="B339" i="4"/>
  <c r="B338" i="4"/>
  <c r="B337" i="4"/>
  <c r="B336" i="4"/>
  <c r="B335" i="4"/>
  <c r="B334" i="4"/>
  <c r="B333" i="4"/>
  <c r="B332" i="4"/>
  <c r="B331" i="4"/>
  <c r="B330" i="4"/>
  <c r="B329" i="4"/>
  <c r="B328" i="4"/>
  <c r="B327" i="4"/>
  <c r="B326" i="4"/>
  <c r="B325" i="4"/>
  <c r="B324" i="4"/>
  <c r="B323" i="4"/>
  <c r="B322" i="4"/>
  <c r="B321" i="4"/>
  <c r="B320" i="4"/>
  <c r="B319" i="4"/>
  <c r="B318" i="4"/>
  <c r="B317" i="4"/>
  <c r="B316" i="4"/>
  <c r="B315" i="4"/>
  <c r="B314" i="4"/>
  <c r="B313" i="4"/>
  <c r="B312" i="4"/>
  <c r="B311" i="4"/>
  <c r="B310" i="4"/>
  <c r="B309" i="4"/>
  <c r="B308" i="4"/>
  <c r="B307" i="4"/>
  <c r="B306" i="4"/>
  <c r="B305" i="4"/>
  <c r="B304" i="4"/>
  <c r="B303" i="4"/>
  <c r="B302" i="4"/>
  <c r="B301" i="4"/>
  <c r="B300" i="4"/>
  <c r="B299" i="4"/>
  <c r="B298" i="4"/>
  <c r="B297" i="4"/>
  <c r="B296" i="4"/>
  <c r="B295" i="4"/>
  <c r="B294" i="4"/>
  <c r="B293" i="4"/>
  <c r="B292" i="4"/>
  <c r="B291" i="4"/>
  <c r="B290" i="4"/>
  <c r="B289" i="4"/>
  <c r="B288" i="4"/>
  <c r="B287" i="4"/>
  <c r="B286" i="4"/>
  <c r="B285" i="4"/>
  <c r="B284" i="4"/>
  <c r="B283" i="4"/>
  <c r="B282" i="4"/>
  <c r="B281" i="4"/>
  <c r="B280" i="4"/>
  <c r="B279" i="4"/>
  <c r="B278" i="4"/>
  <c r="B277" i="4"/>
  <c r="B276" i="4"/>
  <c r="B275" i="4"/>
  <c r="B274" i="4"/>
  <c r="B273" i="4"/>
  <c r="B272" i="4"/>
  <c r="B271" i="4"/>
  <c r="B270" i="4"/>
  <c r="B269" i="4"/>
  <c r="B268" i="4"/>
  <c r="B267" i="4"/>
  <c r="B266" i="4"/>
  <c r="B265" i="4"/>
  <c r="B264" i="4"/>
  <c r="B263" i="4"/>
  <c r="B262" i="4"/>
  <c r="B261" i="4"/>
  <c r="B260" i="4"/>
  <c r="B259" i="4"/>
  <c r="B258" i="4"/>
  <c r="B257" i="4"/>
  <c r="B256" i="4"/>
  <c r="B255" i="4"/>
  <c r="B254" i="4"/>
  <c r="B253" i="4"/>
  <c r="B252" i="4"/>
  <c r="B251" i="4"/>
  <c r="B250" i="4"/>
  <c r="B249" i="4"/>
  <c r="B248" i="4"/>
  <c r="B247" i="4"/>
  <c r="B246" i="4"/>
  <c r="B245" i="4"/>
  <c r="B244" i="4"/>
  <c r="B243" i="4"/>
  <c r="B242" i="4"/>
  <c r="B241" i="4"/>
  <c r="B240" i="4"/>
  <c r="B239" i="4"/>
  <c r="B238" i="4"/>
  <c r="B237" i="4"/>
  <c r="B236" i="4"/>
  <c r="B235" i="4"/>
  <c r="B234" i="4"/>
  <c r="B233" i="4"/>
  <c r="B232" i="4"/>
  <c r="B231" i="4"/>
  <c r="B230" i="4"/>
  <c r="B229" i="4"/>
  <c r="B228" i="4"/>
  <c r="B227" i="4"/>
  <c r="B226" i="4"/>
  <c r="B225" i="4"/>
  <c r="B224" i="4"/>
  <c r="B223" i="4"/>
  <c r="B222" i="4"/>
  <c r="B221" i="4"/>
  <c r="B220" i="4"/>
  <c r="B219" i="4"/>
  <c r="B218" i="4"/>
  <c r="B217" i="4"/>
  <c r="B216" i="4"/>
  <c r="B215" i="4"/>
  <c r="B214" i="4"/>
  <c r="B213" i="4"/>
  <c r="B212" i="4"/>
  <c r="B211" i="4"/>
  <c r="B210" i="4"/>
  <c r="B209" i="4"/>
  <c r="B208" i="4"/>
  <c r="B207" i="4"/>
  <c r="B206" i="4"/>
  <c r="B205" i="4"/>
  <c r="B204" i="4"/>
  <c r="B203" i="4"/>
  <c r="B202" i="4"/>
  <c r="B201" i="4"/>
  <c r="B200" i="4"/>
  <c r="B199" i="4"/>
  <c r="B198" i="4"/>
  <c r="B197" i="4"/>
  <c r="B196" i="4"/>
  <c r="B195" i="4"/>
  <c r="B194" i="4"/>
  <c r="B193" i="4"/>
  <c r="B192" i="4"/>
  <c r="B191" i="4"/>
  <c r="B190" i="4"/>
  <c r="B189" i="4"/>
  <c r="B188" i="4"/>
  <c r="B187" i="4"/>
  <c r="B186" i="4"/>
  <c r="B185" i="4"/>
  <c r="B184" i="4"/>
  <c r="B183" i="4"/>
  <c r="B182" i="4"/>
  <c r="B181" i="4"/>
  <c r="B180" i="4"/>
  <c r="B179" i="4"/>
  <c r="B178" i="4"/>
  <c r="B177" i="4"/>
  <c r="B176" i="4"/>
  <c r="B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1" i="4"/>
  <c r="B140" i="4"/>
  <c r="B139" i="4"/>
  <c r="B138"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 r="B108" i="4"/>
  <c r="B107" i="4"/>
  <c r="B106" i="4"/>
  <c r="B105" i="4"/>
  <c r="B104" i="4"/>
  <c r="B103" i="4"/>
  <c r="B102" i="4"/>
  <c r="B101" i="4"/>
  <c r="B100" i="4"/>
  <c r="B99" i="4"/>
  <c r="B98" i="4"/>
  <c r="B97" i="4"/>
  <c r="B96" i="4"/>
  <c r="B95" i="4"/>
  <c r="B94" i="4"/>
  <c r="B93" i="4"/>
  <c r="B92" i="4"/>
  <c r="B91" i="4"/>
  <c r="B90" i="4"/>
  <c r="B89" i="4"/>
  <c r="B88" i="4"/>
  <c r="B87" i="4"/>
  <c r="B86" i="4"/>
  <c r="B85" i="4"/>
  <c r="B84" i="4"/>
  <c r="B83" i="4"/>
  <c r="B82" i="4"/>
  <c r="B81" i="4"/>
  <c r="B80" i="4"/>
  <c r="B79" i="4"/>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B12" i="4"/>
  <c r="B11" i="4"/>
  <c r="B10" i="4"/>
  <c r="B9" i="4"/>
  <c r="B8" i="4"/>
  <c r="B7" i="4"/>
  <c r="B6" i="4"/>
  <c r="B5" i="4"/>
  <c r="B4" i="4"/>
  <c r="B3" i="4"/>
  <c r="B2" i="4"/>
  <c r="AD1655" i="4"/>
  <c r="AD1620" i="4"/>
  <c r="AD1628" i="4"/>
  <c r="AD1588" i="4"/>
  <c r="AD1317" i="4"/>
  <c r="AD1306" i="4"/>
  <c r="AD1130" i="4"/>
  <c r="AD1097" i="4"/>
  <c r="AD1009" i="4"/>
  <c r="AD1008" i="4"/>
  <c r="AD986" i="4"/>
  <c r="AD977" i="4"/>
  <c r="AD976" i="4"/>
  <c r="AD832" i="4"/>
  <c r="AD1701" i="4"/>
  <c r="AD1670" i="4"/>
  <c r="AD1660" i="4"/>
  <c r="AD1647" i="4"/>
  <c r="AD1644" i="4"/>
  <c r="AD1634" i="4"/>
  <c r="AD1619" i="4"/>
  <c r="AD1605" i="4"/>
  <c r="AD1206" i="4"/>
  <c r="AD1205" i="4"/>
  <c r="AD1196" i="4"/>
  <c r="AD1193" i="4"/>
  <c r="AD1123" i="4"/>
  <c r="AD1122" i="4"/>
  <c r="AD1121" i="4"/>
  <c r="AD1118" i="4"/>
  <c r="AD1061" i="4"/>
  <c r="AD1049" i="4"/>
  <c r="AD1016" i="4"/>
  <c r="AD1015" i="4"/>
  <c r="AD1014" i="4"/>
  <c r="AD1013" i="4"/>
  <c r="AD1012" i="4"/>
  <c r="AD1005" i="4"/>
  <c r="AD1004" i="4"/>
  <c r="AD1003" i="4"/>
  <c r="AD1002" i="4"/>
  <c r="AD1001" i="4"/>
  <c r="AD1000" i="4"/>
  <c r="AD999" i="4"/>
  <c r="AD998" i="4"/>
  <c r="AD997" i="4"/>
  <c r="AD996" i="4"/>
  <c r="AD995" i="4"/>
  <c r="AD978" i="4"/>
  <c r="AD975" i="4"/>
  <c r="AD973" i="4"/>
  <c r="AD972" i="4"/>
  <c r="AD971" i="4"/>
  <c r="AD968" i="4"/>
  <c r="AD967" i="4"/>
  <c r="AD931" i="4"/>
  <c r="AD918" i="4"/>
  <c r="AD917" i="4"/>
  <c r="AD916" i="4"/>
  <c r="AD915" i="4"/>
  <c r="AD914" i="4"/>
  <c r="AD913" i="4"/>
  <c r="AD912" i="4"/>
  <c r="AD911" i="4"/>
  <c r="AD910" i="4"/>
  <c r="AD909" i="4"/>
  <c r="AD851" i="4"/>
  <c r="AD850" i="4"/>
  <c r="AD844" i="4"/>
  <c r="AD843" i="4"/>
  <c r="AD842" i="4"/>
  <c r="AD836" i="4"/>
  <c r="AD797" i="4"/>
  <c r="AD796" i="4"/>
  <c r="AD754" i="4"/>
  <c r="AD753" i="4"/>
  <c r="AD744" i="4"/>
  <c r="AD433" i="4"/>
  <c r="AD432" i="4"/>
  <c r="AD428" i="4"/>
  <c r="AD427" i="4"/>
  <c r="AD426" i="4"/>
  <c r="AD424" i="4"/>
  <c r="AD422" i="4"/>
  <c r="AD420" i="4"/>
  <c r="AD1710" i="4"/>
  <c r="AD1709" i="4"/>
  <c r="AD1708" i="4"/>
  <c r="AD1707" i="4"/>
  <c r="AD1706" i="4"/>
  <c r="AD1705" i="4"/>
  <c r="AD1704" i="4"/>
  <c r="AD1703" i="4"/>
  <c r="AD1702" i="4"/>
  <c r="AD1700" i="4"/>
  <c r="AD1699" i="4"/>
  <c r="AD1698" i="4"/>
  <c r="AD1697" i="4"/>
  <c r="AD1696" i="4"/>
  <c r="AD1695" i="4"/>
  <c r="AD1694" i="4"/>
  <c r="AD1693" i="4"/>
  <c r="AD1692" i="4"/>
  <c r="AD1691" i="4"/>
  <c r="AD1690" i="4"/>
  <c r="AD1689" i="4"/>
  <c r="AD1688" i="4"/>
  <c r="AD1687" i="4"/>
  <c r="AD1686" i="4"/>
  <c r="AD1685" i="4"/>
  <c r="AD1684" i="4"/>
  <c r="AD1683" i="4"/>
  <c r="AD1682" i="4"/>
  <c r="AD1681" i="4"/>
  <c r="AD1680" i="4"/>
  <c r="AD1679" i="4"/>
  <c r="AD1678" i="4"/>
  <c r="AD1677" i="4"/>
  <c r="AD1676" i="4"/>
  <c r="AD1675" i="4"/>
  <c r="AD1674" i="4"/>
  <c r="AD1673" i="4"/>
  <c r="AD1672" i="4"/>
  <c r="AD1671" i="4"/>
  <c r="AD1669" i="4"/>
  <c r="AD1668" i="4"/>
  <c r="AD1667" i="4"/>
  <c r="AD1666" i="4"/>
  <c r="AD1665" i="4"/>
  <c r="AD1664" i="4"/>
  <c r="AD1663" i="4"/>
  <c r="AD1662" i="4"/>
  <c r="AD1661" i="4"/>
  <c r="AD1659" i="4"/>
  <c r="AD1658" i="4"/>
  <c r="AD1657" i="4"/>
  <c r="AD1656" i="4"/>
  <c r="AD1654" i="4"/>
  <c r="AD1653" i="4"/>
  <c r="AD1652" i="4"/>
  <c r="AD1651" i="4"/>
  <c r="AD1650" i="4"/>
  <c r="AD1649" i="4"/>
  <c r="AD1648" i="4"/>
  <c r="AD1646" i="4"/>
  <c r="AD1645" i="4"/>
  <c r="AD1643" i="4"/>
  <c r="AD1642" i="4"/>
  <c r="AD1641" i="4"/>
  <c r="AD1640" i="4"/>
  <c r="AD1639" i="4"/>
  <c r="AD1638" i="4"/>
  <c r="AD1637" i="4"/>
  <c r="AD1636" i="4"/>
  <c r="AD1635" i="4"/>
  <c r="AD1633" i="4"/>
  <c r="AD1632" i="4"/>
  <c r="AD1631" i="4"/>
  <c r="AD1630" i="4"/>
  <c r="AD1629" i="4"/>
  <c r="AD1627" i="4"/>
  <c r="AD1626" i="4"/>
  <c r="AD1625" i="4"/>
  <c r="AD1624" i="4"/>
  <c r="AD1623" i="4"/>
  <c r="AD1622" i="4"/>
  <c r="AD1621" i="4"/>
  <c r="AD1618" i="4"/>
  <c r="AD1617" i="4"/>
  <c r="AD1616" i="4"/>
  <c r="AD1615" i="4"/>
  <c r="AD1614" i="4"/>
  <c r="AD1613" i="4"/>
  <c r="AD1612" i="4"/>
  <c r="AD1611" i="4"/>
  <c r="AD1610" i="4"/>
  <c r="AD1609" i="4"/>
  <c r="AD1608" i="4"/>
  <c r="AD1607" i="4"/>
  <c r="AD1606" i="4"/>
  <c r="AD1604" i="4"/>
  <c r="AD1603" i="4"/>
  <c r="AD1602" i="4"/>
  <c r="AD1601" i="4"/>
  <c r="AD1600" i="4"/>
  <c r="AD1599" i="4"/>
  <c r="AD1598" i="4"/>
  <c r="AD1597" i="4"/>
  <c r="AD1596" i="4"/>
  <c r="AD1595" i="4"/>
  <c r="AD1594" i="4"/>
  <c r="AD1593" i="4"/>
  <c r="AD1592" i="4"/>
  <c r="AD1591" i="4"/>
  <c r="AD1590" i="4"/>
  <c r="AD1589" i="4"/>
  <c r="AD1587" i="4"/>
  <c r="AD1586" i="4"/>
  <c r="AD1585" i="4"/>
  <c r="AD1584" i="4"/>
  <c r="AD1583" i="4"/>
  <c r="AD1582" i="4"/>
  <c r="AD1581" i="4"/>
  <c r="AD1580" i="4"/>
  <c r="AD1579" i="4"/>
  <c r="AD1578" i="4"/>
  <c r="AD1577" i="4"/>
  <c r="AD1576" i="4"/>
  <c r="AD1575" i="4"/>
  <c r="AD1574" i="4"/>
  <c r="AD1573" i="4"/>
  <c r="AD1572" i="4"/>
  <c r="AD1571" i="4"/>
  <c r="AD1570" i="4"/>
  <c r="AD1569" i="4"/>
  <c r="AD1568" i="4"/>
  <c r="AD1567" i="4"/>
  <c r="AD1566" i="4"/>
  <c r="AD1565" i="4"/>
  <c r="AD1564" i="4"/>
  <c r="AD1563" i="4"/>
  <c r="AD1562" i="4"/>
  <c r="AD1561" i="4"/>
  <c r="AD1560" i="4"/>
  <c r="AD1559" i="4"/>
  <c r="AD1558" i="4"/>
  <c r="AD1557" i="4"/>
  <c r="AD1556" i="4"/>
  <c r="AD1555" i="4"/>
  <c r="AD1554" i="4"/>
  <c r="AD1553" i="4"/>
  <c r="AD1552" i="4"/>
  <c r="AD1551" i="4"/>
  <c r="AD1550" i="4"/>
  <c r="AD1549" i="4"/>
  <c r="AD1548" i="4"/>
  <c r="AD1547" i="4"/>
  <c r="AD1546" i="4"/>
  <c r="AD1545" i="4"/>
  <c r="AD1544" i="4"/>
  <c r="AD1543" i="4"/>
  <c r="AD1542" i="4"/>
  <c r="AD1541" i="4"/>
  <c r="AD1540" i="4"/>
  <c r="AD1539" i="4"/>
  <c r="AD1538" i="4"/>
  <c r="AD1537" i="4"/>
  <c r="AD1536" i="4"/>
  <c r="AD1535" i="4"/>
  <c r="AD1534" i="4"/>
  <c r="AD1533" i="4"/>
  <c r="AD1532" i="4"/>
  <c r="AD1531" i="4"/>
  <c r="AD1530" i="4"/>
  <c r="AD1529" i="4"/>
  <c r="AD1528" i="4"/>
  <c r="AD1527" i="4"/>
  <c r="AD1526" i="4"/>
  <c r="AD1525" i="4"/>
  <c r="AD1524" i="4"/>
  <c r="AD1523" i="4"/>
  <c r="AD1522" i="4"/>
  <c r="AD1521" i="4"/>
  <c r="AD1520" i="4"/>
  <c r="AD1519" i="4"/>
  <c r="AD1518" i="4"/>
  <c r="AD1517" i="4"/>
  <c r="AD1516" i="4"/>
  <c r="AD1515" i="4"/>
  <c r="AD1514" i="4"/>
  <c r="AD1513" i="4"/>
  <c r="AD1512" i="4"/>
  <c r="AD1511" i="4"/>
  <c r="AD1510" i="4"/>
  <c r="AD1509" i="4"/>
  <c r="AD1508" i="4"/>
  <c r="AD1507" i="4"/>
  <c r="AD1506" i="4"/>
  <c r="AD1505" i="4"/>
  <c r="AD1504" i="4"/>
  <c r="AD1503" i="4"/>
  <c r="AD1502" i="4"/>
  <c r="AD1501" i="4"/>
  <c r="AD1500" i="4"/>
  <c r="AD1499" i="4"/>
  <c r="AD1498" i="4"/>
  <c r="AD1497" i="4"/>
  <c r="AD1496" i="4"/>
  <c r="AD1495" i="4"/>
  <c r="AD1494" i="4"/>
  <c r="AD1493" i="4"/>
  <c r="AD1492" i="4"/>
  <c r="AD1491" i="4"/>
  <c r="AD1490" i="4"/>
  <c r="AD1489" i="4"/>
  <c r="AD1488" i="4"/>
  <c r="AD1487" i="4"/>
  <c r="AD1486" i="4"/>
  <c r="AD1485" i="4"/>
  <c r="AD1484" i="4"/>
  <c r="AD1483" i="4"/>
  <c r="AD1482" i="4"/>
  <c r="AD1481" i="4"/>
  <c r="AD1480" i="4"/>
  <c r="AD1479" i="4"/>
  <c r="AD1478" i="4"/>
  <c r="AD1477" i="4"/>
  <c r="AD1476" i="4"/>
  <c r="AD1475" i="4"/>
  <c r="AD1474" i="4"/>
  <c r="AD1473" i="4"/>
  <c r="AD1472" i="4"/>
  <c r="AD1471" i="4"/>
  <c r="AD1470" i="4"/>
  <c r="AD1469" i="4"/>
  <c r="AD1468" i="4"/>
  <c r="AD1467" i="4"/>
  <c r="AD1466" i="4"/>
  <c r="AD1465" i="4"/>
  <c r="AD1464" i="4"/>
  <c r="AD1463" i="4"/>
  <c r="AD1462" i="4"/>
  <c r="AD1461" i="4"/>
  <c r="AD1460" i="4"/>
  <c r="AD1459" i="4"/>
  <c r="AD1458" i="4"/>
  <c r="AD1457" i="4"/>
  <c r="AD1456" i="4"/>
  <c r="AD1455" i="4"/>
  <c r="AD1454" i="4"/>
  <c r="AD1453" i="4"/>
  <c r="AD1452" i="4"/>
  <c r="AD1451" i="4"/>
  <c r="AD1450" i="4"/>
  <c r="AD1449" i="4"/>
  <c r="AD1448" i="4"/>
  <c r="AD1447" i="4"/>
  <c r="AD1446" i="4"/>
  <c r="AD1445" i="4"/>
  <c r="AD1444" i="4"/>
  <c r="AD1443" i="4"/>
  <c r="AD1442" i="4"/>
  <c r="AD1441" i="4"/>
  <c r="AD1440" i="4"/>
  <c r="AD1439" i="4"/>
  <c r="AD1438" i="4"/>
  <c r="AD1437" i="4"/>
  <c r="AD1436" i="4"/>
  <c r="AD1435" i="4"/>
  <c r="AD1434" i="4"/>
  <c r="AD1433" i="4"/>
  <c r="AD1432" i="4"/>
  <c r="AD1431" i="4"/>
  <c r="AD1430" i="4"/>
  <c r="AD1429" i="4"/>
  <c r="AD1428" i="4"/>
  <c r="AD1427" i="4"/>
  <c r="AD1426" i="4"/>
  <c r="AD1425" i="4"/>
  <c r="AD1424" i="4"/>
  <c r="AD1423" i="4"/>
  <c r="AD1422" i="4"/>
  <c r="AD1421" i="4"/>
  <c r="AD1420" i="4"/>
  <c r="AD1419" i="4"/>
  <c r="AD1418" i="4"/>
  <c r="AD1417" i="4"/>
  <c r="AD1416" i="4"/>
  <c r="AD1415" i="4"/>
  <c r="AD1414" i="4"/>
  <c r="AD1413" i="4"/>
  <c r="AD1412" i="4"/>
  <c r="AD1411" i="4"/>
  <c r="AD1410" i="4"/>
  <c r="AD1409" i="4"/>
  <c r="AD1408" i="4"/>
  <c r="AD1407" i="4"/>
  <c r="AD1406" i="4"/>
  <c r="AD1405" i="4"/>
  <c r="AD1404" i="4"/>
  <c r="AD1403" i="4"/>
  <c r="AD1402" i="4"/>
  <c r="AD1401" i="4"/>
  <c r="AD1400" i="4"/>
  <c r="AD1399" i="4"/>
  <c r="AD1398" i="4"/>
  <c r="AD1397" i="4"/>
  <c r="AD1396" i="4"/>
  <c r="AD1395" i="4"/>
  <c r="AD1394" i="4"/>
  <c r="AD1393" i="4"/>
  <c r="AD1392" i="4"/>
  <c r="AD1391" i="4"/>
  <c r="AD1390" i="4"/>
  <c r="AD1389" i="4"/>
  <c r="AD1388" i="4"/>
  <c r="AD1387" i="4"/>
  <c r="AD1386" i="4"/>
  <c r="AD1385" i="4"/>
  <c r="AD1384" i="4"/>
  <c r="AD1383" i="4"/>
  <c r="AD1382" i="4"/>
  <c r="AD1381" i="4"/>
  <c r="AD1380" i="4"/>
  <c r="AD1379" i="4"/>
  <c r="AD1378" i="4"/>
  <c r="AD1377" i="4"/>
  <c r="AD1376" i="4"/>
  <c r="AD1375" i="4"/>
  <c r="AD1374" i="4"/>
  <c r="AD1373" i="4"/>
  <c r="AD1372" i="4"/>
  <c r="AD1371" i="4"/>
  <c r="AD1370" i="4"/>
  <c r="AD1369" i="4"/>
  <c r="AD1368" i="4"/>
  <c r="AD1367" i="4"/>
  <c r="AD1366" i="4"/>
  <c r="AD1365" i="4"/>
  <c r="AD1364" i="4"/>
  <c r="AD1363" i="4"/>
  <c r="AD1362" i="4"/>
  <c r="AD1361" i="4"/>
  <c r="AD1360" i="4"/>
  <c r="AD1359" i="4"/>
  <c r="AD1358" i="4"/>
  <c r="AD1357" i="4"/>
  <c r="AD1356" i="4"/>
  <c r="AD1355" i="4"/>
  <c r="AD1354" i="4"/>
  <c r="AD1353" i="4"/>
  <c r="AD1352" i="4"/>
  <c r="AD1351" i="4"/>
  <c r="AD1350" i="4"/>
  <c r="AD1349" i="4"/>
  <c r="AD1348" i="4"/>
  <c r="AD1347" i="4"/>
  <c r="AD1346" i="4"/>
  <c r="AD1345" i="4"/>
  <c r="AD1344" i="4"/>
  <c r="AD1343" i="4"/>
  <c r="AD1342" i="4"/>
  <c r="AD1341" i="4"/>
  <c r="AD1340" i="4"/>
  <c r="AD1339" i="4"/>
  <c r="AD1338" i="4"/>
  <c r="AD1337" i="4"/>
  <c r="AD1336" i="4"/>
  <c r="AD1335" i="4"/>
  <c r="AD1334" i="4"/>
  <c r="AD1333" i="4"/>
  <c r="AD1332" i="4"/>
  <c r="AD1331" i="4"/>
  <c r="AD1330" i="4"/>
  <c r="AD1329" i="4"/>
  <c r="AD1328" i="4"/>
  <c r="AD1327" i="4"/>
  <c r="AD1326" i="4"/>
  <c r="AD1325" i="4"/>
  <c r="AD1324" i="4"/>
  <c r="AD1323" i="4"/>
  <c r="AD1322" i="4"/>
  <c r="AD1321" i="4"/>
  <c r="AD1320" i="4"/>
  <c r="AD1319" i="4"/>
  <c r="AD1318" i="4"/>
  <c r="AD1316" i="4"/>
  <c r="AD1315" i="4"/>
  <c r="AD1314" i="4"/>
  <c r="AD1313" i="4"/>
  <c r="AD1312" i="4"/>
  <c r="AD1311" i="4"/>
  <c r="AD1310" i="4"/>
  <c r="AD1309" i="4"/>
  <c r="AD1308" i="4"/>
  <c r="AD1307" i="4"/>
  <c r="AD1305" i="4"/>
  <c r="AD1304" i="4"/>
  <c r="AD1303" i="4"/>
  <c r="AD1302" i="4"/>
  <c r="AD1301" i="4"/>
  <c r="AD1300" i="4"/>
  <c r="AD1299" i="4"/>
  <c r="AD1298" i="4"/>
  <c r="AD1297" i="4"/>
  <c r="AD1296" i="4"/>
  <c r="AD1295" i="4"/>
  <c r="AD1294" i="4"/>
  <c r="AD1293" i="4"/>
  <c r="AD1292" i="4"/>
  <c r="AD1291" i="4"/>
  <c r="AD1290" i="4"/>
  <c r="AD1289" i="4"/>
  <c r="AD1288" i="4"/>
  <c r="AD1287" i="4"/>
  <c r="AD1286" i="4"/>
  <c r="AD1285" i="4"/>
  <c r="AD1284" i="4"/>
  <c r="AD1283" i="4"/>
  <c r="AD1282" i="4"/>
  <c r="AD1281" i="4"/>
  <c r="AD1280" i="4"/>
  <c r="AD1279" i="4"/>
  <c r="AD1278" i="4"/>
  <c r="AD1277" i="4"/>
  <c r="AD1276" i="4"/>
  <c r="AD1275" i="4"/>
  <c r="AD1274" i="4"/>
  <c r="AD1273" i="4"/>
  <c r="AD1272" i="4"/>
  <c r="AD1271" i="4"/>
  <c r="AD1270" i="4"/>
  <c r="AD1269" i="4"/>
  <c r="AD1268" i="4"/>
  <c r="AD1267" i="4"/>
  <c r="AD1266" i="4"/>
  <c r="AD1265" i="4"/>
  <c r="AD1264" i="4"/>
  <c r="AD1263" i="4"/>
  <c r="AD1262" i="4"/>
  <c r="AD1261" i="4"/>
  <c r="AD1260" i="4"/>
  <c r="AD1259" i="4"/>
  <c r="AD1258" i="4"/>
  <c r="AD1257" i="4"/>
  <c r="AD1256" i="4"/>
  <c r="AD1255" i="4"/>
  <c r="AD1254" i="4"/>
  <c r="AD1253" i="4"/>
  <c r="AD1252" i="4"/>
  <c r="AD1251" i="4"/>
  <c r="AD1250" i="4"/>
  <c r="AD1249" i="4"/>
  <c r="AD1248" i="4"/>
  <c r="AD1247" i="4"/>
  <c r="AD1246" i="4"/>
  <c r="AD1245" i="4"/>
  <c r="AD1244" i="4"/>
  <c r="AD1243" i="4"/>
  <c r="AD1242" i="4"/>
  <c r="AD1241" i="4"/>
  <c r="AD1240" i="4"/>
  <c r="AD1239" i="4"/>
  <c r="AD1238" i="4"/>
  <c r="AD1237" i="4"/>
  <c r="AD1236" i="4"/>
  <c r="AD1235" i="4"/>
  <c r="AD1234" i="4"/>
  <c r="AD1233" i="4"/>
  <c r="AD1232" i="4"/>
  <c r="AD1231" i="4"/>
  <c r="AD1230" i="4"/>
  <c r="AD1229" i="4"/>
  <c r="AD1228" i="4"/>
  <c r="AD1227" i="4"/>
  <c r="AD1226" i="4"/>
  <c r="AD1225" i="4"/>
  <c r="AD1224" i="4"/>
  <c r="AD1223" i="4"/>
  <c r="AD1222" i="4"/>
  <c r="AD1221" i="4"/>
  <c r="AD1220" i="4"/>
  <c r="AD1219" i="4"/>
  <c r="AD1218" i="4"/>
  <c r="AD1217" i="4"/>
  <c r="AD1216" i="4"/>
  <c r="AD1215" i="4"/>
  <c r="AD1214" i="4"/>
  <c r="AD1213" i="4"/>
  <c r="AD1212" i="4"/>
  <c r="AD1211" i="4"/>
  <c r="AD1210" i="4"/>
  <c r="AD1209" i="4"/>
  <c r="AD1208" i="4"/>
  <c r="AD1207" i="4"/>
  <c r="AD1204" i="4"/>
  <c r="AD1203" i="4"/>
  <c r="AD1202" i="4"/>
  <c r="AD1201" i="4"/>
  <c r="AD1200" i="4"/>
  <c r="AD1199" i="4"/>
  <c r="AD1198" i="4"/>
  <c r="AD1197" i="4"/>
  <c r="AD1195" i="4"/>
  <c r="AD1194" i="4"/>
  <c r="AD1192" i="4"/>
  <c r="AD1191" i="4"/>
  <c r="AD1190" i="4"/>
  <c r="AD1189" i="4"/>
  <c r="AD1188" i="4"/>
  <c r="AD1187" i="4"/>
  <c r="AD1186" i="4"/>
  <c r="AD1185" i="4"/>
  <c r="AD1184" i="4"/>
  <c r="AD1183" i="4"/>
  <c r="AD1182" i="4"/>
  <c r="AD1181" i="4"/>
  <c r="AD1180" i="4"/>
  <c r="AD1179" i="4"/>
  <c r="AD1178" i="4"/>
  <c r="AD1177" i="4"/>
  <c r="AD1176" i="4"/>
  <c r="AD1175" i="4"/>
  <c r="AD1174" i="4"/>
  <c r="AD1173" i="4"/>
  <c r="AD1172" i="4"/>
  <c r="AD1171" i="4"/>
  <c r="AD1170" i="4"/>
  <c r="AD1169" i="4"/>
  <c r="AD1168" i="4"/>
  <c r="AD1167" i="4"/>
  <c r="AD1166" i="4"/>
  <c r="AD1165" i="4"/>
  <c r="AD1164" i="4"/>
  <c r="AD1163" i="4"/>
  <c r="AD1162" i="4"/>
  <c r="AD1161" i="4"/>
  <c r="AD1160" i="4"/>
  <c r="AD1159" i="4"/>
  <c r="AD1158" i="4"/>
  <c r="AD1157" i="4"/>
  <c r="AD1156" i="4"/>
  <c r="AD1155" i="4"/>
  <c r="AD1154" i="4"/>
  <c r="AD1153" i="4"/>
  <c r="AD1152" i="4"/>
  <c r="AD1151" i="4"/>
  <c r="AD1150" i="4"/>
  <c r="AD1149" i="4"/>
  <c r="AD1148" i="4"/>
  <c r="AD1147" i="4"/>
  <c r="AD1146" i="4"/>
  <c r="AD1145" i="4"/>
  <c r="AD1144" i="4"/>
  <c r="AD1143" i="4"/>
  <c r="AD1142" i="4"/>
  <c r="AD1141" i="4"/>
  <c r="AD1140" i="4"/>
  <c r="AD1139" i="4"/>
  <c r="AD1138" i="4"/>
  <c r="AD1137" i="4"/>
  <c r="AD1136" i="4"/>
  <c r="AD1135" i="4"/>
  <c r="AD1134" i="4"/>
  <c r="AD1133" i="4"/>
  <c r="AD1132" i="4"/>
  <c r="AD1131" i="4"/>
  <c r="AD1129" i="4"/>
  <c r="AD1128" i="4"/>
  <c r="AD1127" i="4"/>
  <c r="AD1126" i="4"/>
  <c r="AD1125" i="4"/>
  <c r="AD1124" i="4"/>
  <c r="AD1120" i="4"/>
  <c r="AD1119" i="4"/>
  <c r="AD1117" i="4"/>
  <c r="AD1116" i="4"/>
  <c r="AD1115" i="4"/>
  <c r="AD1114" i="4"/>
  <c r="AD1113" i="4"/>
  <c r="AD1112" i="4"/>
  <c r="AD1111" i="4"/>
  <c r="AD1110" i="4"/>
  <c r="AD1109" i="4"/>
  <c r="AD1108" i="4"/>
  <c r="AD1107" i="4"/>
  <c r="AD1106" i="4"/>
  <c r="AD1105" i="4"/>
  <c r="AD1104" i="4"/>
  <c r="AD1103" i="4"/>
  <c r="AD1102" i="4"/>
  <c r="AD1101" i="4"/>
  <c r="AD1100" i="4"/>
  <c r="AD1099" i="4"/>
  <c r="AD1098" i="4"/>
  <c r="AD1096" i="4"/>
  <c r="AD1095" i="4"/>
  <c r="AD1094" i="4"/>
  <c r="AD1093" i="4"/>
  <c r="AD1092" i="4"/>
  <c r="AD1091" i="4"/>
  <c r="AD1090" i="4"/>
  <c r="AD1089" i="4"/>
  <c r="AD1088" i="4"/>
  <c r="AD1087" i="4"/>
  <c r="AD1086" i="4"/>
  <c r="AD1085" i="4"/>
  <c r="AD1084" i="4"/>
  <c r="AD1083" i="4"/>
  <c r="AD1082" i="4"/>
  <c r="AD1081" i="4"/>
  <c r="AD1080" i="4"/>
  <c r="AD1079" i="4"/>
  <c r="AD1078" i="4"/>
  <c r="AD1077" i="4"/>
  <c r="AD1076" i="4"/>
  <c r="AD1075" i="4"/>
  <c r="AD1074" i="4"/>
  <c r="AD1073" i="4"/>
  <c r="AD1072" i="4"/>
  <c r="AD1071" i="4"/>
  <c r="AD1070" i="4"/>
  <c r="AD1069" i="4"/>
  <c r="AD1068" i="4"/>
  <c r="AD1067" i="4"/>
  <c r="AD1066" i="4"/>
  <c r="AD1065" i="4"/>
  <c r="AD1064" i="4"/>
  <c r="AD1063" i="4"/>
  <c r="AD1062" i="4"/>
  <c r="AD1060" i="4"/>
  <c r="AD1059" i="4"/>
  <c r="AD1058" i="4"/>
  <c r="AD1057" i="4"/>
  <c r="AD1056" i="4"/>
  <c r="AD1055" i="4"/>
  <c r="AD1054" i="4"/>
  <c r="AD1053" i="4"/>
  <c r="AD1052" i="4"/>
  <c r="AD1051" i="4"/>
  <c r="AD1050" i="4"/>
  <c r="AD1048" i="4"/>
  <c r="AD1047" i="4"/>
  <c r="AD1046" i="4"/>
  <c r="AD1045" i="4"/>
  <c r="AD1044" i="4"/>
  <c r="AD1043" i="4"/>
  <c r="AD1042" i="4"/>
  <c r="AD1041" i="4"/>
  <c r="AD1040" i="4"/>
  <c r="AD1039" i="4"/>
  <c r="AD1038" i="4"/>
  <c r="AD1037" i="4"/>
  <c r="AD1036" i="4"/>
  <c r="AD1035" i="4"/>
  <c r="AD1034" i="4"/>
  <c r="AD1033" i="4"/>
  <c r="AD1032" i="4"/>
  <c r="AD1031" i="4"/>
  <c r="AD1030" i="4"/>
  <c r="AD1029" i="4"/>
  <c r="AD1028" i="4"/>
  <c r="AD1027" i="4"/>
  <c r="AD1026" i="4"/>
  <c r="AD1025" i="4"/>
  <c r="AD1024" i="4"/>
  <c r="AD1023" i="4"/>
  <c r="AD1022" i="4"/>
  <c r="AD1021" i="4"/>
  <c r="AD1020" i="4"/>
  <c r="AD1019" i="4"/>
  <c r="AD1018" i="4"/>
  <c r="AD1017" i="4"/>
  <c r="AD1011" i="4"/>
  <c r="AD1010" i="4"/>
  <c r="AD1007" i="4"/>
  <c r="AD1006" i="4"/>
  <c r="AD994" i="4"/>
  <c r="AD993" i="4"/>
  <c r="AD992" i="4"/>
  <c r="AD991" i="4"/>
  <c r="AD990" i="4"/>
  <c r="AD989" i="4"/>
  <c r="AD988" i="4"/>
  <c r="AD987" i="4"/>
  <c r="AD985" i="4"/>
  <c r="AD984" i="4"/>
  <c r="AD983" i="4"/>
  <c r="AD982" i="4"/>
  <c r="AD981" i="4"/>
  <c r="AD980" i="4"/>
  <c r="AD979" i="4"/>
  <c r="AD974" i="4"/>
  <c r="AD970" i="4"/>
  <c r="AD969"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0" i="4"/>
  <c r="AD929" i="4"/>
  <c r="AD928" i="4"/>
  <c r="AD927" i="4"/>
  <c r="AD926" i="4"/>
  <c r="AD925" i="4"/>
  <c r="AD924" i="4"/>
  <c r="AD923" i="4"/>
  <c r="AD922" i="4"/>
  <c r="AD921" i="4"/>
  <c r="AD920" i="4"/>
  <c r="AD91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49" i="4"/>
  <c r="AD848" i="4"/>
  <c r="AD847" i="4"/>
  <c r="AD846" i="4"/>
  <c r="AD845" i="4"/>
  <c r="AD841" i="4"/>
  <c r="AD840" i="4"/>
  <c r="AD839" i="4"/>
  <c r="AD838" i="4"/>
  <c r="AD837" i="4"/>
  <c r="AD835" i="4"/>
  <c r="AD834" i="4"/>
  <c r="AD833"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2" i="4"/>
  <c r="AD751" i="4"/>
  <c r="AD750" i="4"/>
  <c r="AD749" i="4"/>
  <c r="AD748" i="4"/>
  <c r="AD747" i="4"/>
  <c r="AD746" i="4"/>
  <c r="AD745"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1" i="4"/>
  <c r="AD430" i="4"/>
  <c r="AD429" i="4"/>
  <c r="AD425" i="4"/>
  <c r="AD423" i="4"/>
  <c r="AD421"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W1655" i="4"/>
  <c r="W1620" i="4"/>
  <c r="W1628" i="4"/>
  <c r="W1588" i="4"/>
  <c r="W1317" i="4"/>
  <c r="W1306" i="4"/>
  <c r="W1130" i="4"/>
  <c r="W1097" i="4"/>
  <c r="W1009" i="4"/>
  <c r="W1008" i="4"/>
  <c r="W986" i="4"/>
  <c r="W977" i="4"/>
  <c r="W976" i="4"/>
  <c r="W832" i="4"/>
  <c r="W1701" i="4"/>
  <c r="W1670" i="4"/>
  <c r="W1660" i="4"/>
  <c r="W1647" i="4"/>
  <c r="W1644" i="4"/>
  <c r="W1634" i="4"/>
  <c r="W1619" i="4"/>
  <c r="W1605" i="4"/>
  <c r="W1206" i="4"/>
  <c r="W1205" i="4"/>
  <c r="W1196" i="4"/>
  <c r="W1193" i="4"/>
  <c r="W1123" i="4"/>
  <c r="W1122" i="4"/>
  <c r="W1121" i="4"/>
  <c r="W1118" i="4"/>
  <c r="W1061" i="4"/>
  <c r="W1049" i="4"/>
  <c r="W1016" i="4"/>
  <c r="W1015" i="4"/>
  <c r="W1014" i="4"/>
  <c r="W1013" i="4"/>
  <c r="W1012" i="4"/>
  <c r="W1005" i="4"/>
  <c r="W1004" i="4"/>
  <c r="W1003" i="4"/>
  <c r="W1002" i="4"/>
  <c r="W1001" i="4"/>
  <c r="W1000" i="4"/>
  <c r="W999" i="4"/>
  <c r="W998" i="4"/>
  <c r="W997" i="4"/>
  <c r="W996" i="4"/>
  <c r="W995" i="4"/>
  <c r="W978" i="4"/>
  <c r="W975" i="4"/>
  <c r="W973" i="4"/>
  <c r="W972" i="4"/>
  <c r="W971" i="4"/>
  <c r="W968" i="4"/>
  <c r="W967" i="4"/>
  <c r="W931" i="4"/>
  <c r="W918" i="4"/>
  <c r="W917" i="4"/>
  <c r="W916" i="4"/>
  <c r="W915" i="4"/>
  <c r="W914" i="4"/>
  <c r="W913" i="4"/>
  <c r="W912" i="4"/>
  <c r="W911" i="4"/>
  <c r="W910" i="4"/>
  <c r="W909" i="4"/>
  <c r="W851" i="4"/>
  <c r="W850" i="4"/>
  <c r="W844" i="4"/>
  <c r="W843" i="4"/>
  <c r="W842" i="4"/>
  <c r="W836" i="4"/>
  <c r="W797" i="4"/>
  <c r="W796" i="4"/>
  <c r="W754" i="4"/>
  <c r="W753" i="4"/>
  <c r="W744" i="4"/>
  <c r="W433" i="4"/>
  <c r="W432" i="4"/>
  <c r="W428" i="4"/>
  <c r="W427" i="4"/>
  <c r="W426" i="4"/>
  <c r="W424" i="4"/>
  <c r="W422" i="4"/>
  <c r="W420" i="4"/>
  <c r="W1710" i="4"/>
  <c r="W1709" i="4"/>
  <c r="W1708" i="4"/>
  <c r="W1707" i="4"/>
  <c r="W1706" i="4"/>
  <c r="W1705" i="4"/>
  <c r="W1704" i="4"/>
  <c r="W1703" i="4"/>
  <c r="W1702" i="4"/>
  <c r="W1700" i="4"/>
  <c r="W1699" i="4"/>
  <c r="W1698" i="4"/>
  <c r="W1697" i="4"/>
  <c r="W1696" i="4"/>
  <c r="W1695" i="4"/>
  <c r="W1694" i="4"/>
  <c r="W1693" i="4"/>
  <c r="W1692" i="4"/>
  <c r="W1691" i="4"/>
  <c r="W1690" i="4"/>
  <c r="W1689" i="4"/>
  <c r="W1688" i="4"/>
  <c r="W1687" i="4"/>
  <c r="W1686" i="4"/>
  <c r="W1685" i="4"/>
  <c r="W1684" i="4"/>
  <c r="W1683" i="4"/>
  <c r="W1682" i="4"/>
  <c r="W1681" i="4"/>
  <c r="W1680" i="4"/>
  <c r="W1679" i="4"/>
  <c r="W1678" i="4"/>
  <c r="W1677" i="4"/>
  <c r="W1676" i="4"/>
  <c r="W1675" i="4"/>
  <c r="W1674" i="4"/>
  <c r="W1673" i="4"/>
  <c r="W1672" i="4"/>
  <c r="W1671" i="4"/>
  <c r="W1669" i="4"/>
  <c r="W1668" i="4"/>
  <c r="W1667" i="4"/>
  <c r="W1666" i="4"/>
  <c r="W1665" i="4"/>
  <c r="W1664" i="4"/>
  <c r="W1663" i="4"/>
  <c r="W1662" i="4"/>
  <c r="W1661" i="4"/>
  <c r="W1659" i="4"/>
  <c r="W1658" i="4"/>
  <c r="W1657" i="4"/>
  <c r="W1656" i="4"/>
  <c r="W1654" i="4"/>
  <c r="W1653" i="4"/>
  <c r="W1652" i="4"/>
  <c r="W1651" i="4"/>
  <c r="W1650" i="4"/>
  <c r="W1649" i="4"/>
  <c r="W1648" i="4"/>
  <c r="W1646" i="4"/>
  <c r="W1645" i="4"/>
  <c r="W1643" i="4"/>
  <c r="W1642" i="4"/>
  <c r="W1641" i="4"/>
  <c r="W1640" i="4"/>
  <c r="W1639" i="4"/>
  <c r="W1638" i="4"/>
  <c r="W1637" i="4"/>
  <c r="W1636" i="4"/>
  <c r="W1635" i="4"/>
  <c r="W1633" i="4"/>
  <c r="W1632" i="4"/>
  <c r="W1631" i="4"/>
  <c r="W1630" i="4"/>
  <c r="W1629" i="4"/>
  <c r="W1627" i="4"/>
  <c r="W1626" i="4"/>
  <c r="W1625" i="4"/>
  <c r="W1624" i="4"/>
  <c r="W1623" i="4"/>
  <c r="W1622" i="4"/>
  <c r="W1621" i="4"/>
  <c r="W1618" i="4"/>
  <c r="W1617" i="4"/>
  <c r="W1616" i="4"/>
  <c r="W1615" i="4"/>
  <c r="W1614" i="4"/>
  <c r="W1613" i="4"/>
  <c r="W1612" i="4"/>
  <c r="W1611" i="4"/>
  <c r="W1610" i="4"/>
  <c r="W1609" i="4"/>
  <c r="W1608" i="4"/>
  <c r="W1607" i="4"/>
  <c r="W1606" i="4"/>
  <c r="W1604" i="4"/>
  <c r="W1603" i="4"/>
  <c r="W1602" i="4"/>
  <c r="W1601" i="4"/>
  <c r="W1600" i="4"/>
  <c r="W1599" i="4"/>
  <c r="W1598" i="4"/>
  <c r="W1597" i="4"/>
  <c r="W1596" i="4"/>
  <c r="W1595" i="4"/>
  <c r="W1594" i="4"/>
  <c r="W1593" i="4"/>
  <c r="W1592" i="4"/>
  <c r="W1591" i="4"/>
  <c r="W1590" i="4"/>
  <c r="W1589" i="4"/>
  <c r="W1587" i="4"/>
  <c r="W1586" i="4"/>
  <c r="W1585" i="4"/>
  <c r="W1584" i="4"/>
  <c r="W1583" i="4"/>
  <c r="W1582" i="4"/>
  <c r="W1581" i="4"/>
  <c r="W1580" i="4"/>
  <c r="W1579" i="4"/>
  <c r="W1578" i="4"/>
  <c r="W1577" i="4"/>
  <c r="W1576" i="4"/>
  <c r="W1575" i="4"/>
  <c r="W1574" i="4"/>
  <c r="W1573" i="4"/>
  <c r="W1572" i="4"/>
  <c r="W1571" i="4"/>
  <c r="W1570" i="4"/>
  <c r="W1569" i="4"/>
  <c r="W1568" i="4"/>
  <c r="W1567" i="4"/>
  <c r="W1566" i="4"/>
  <c r="W1565" i="4"/>
  <c r="W1564" i="4"/>
  <c r="W1563" i="4"/>
  <c r="W1562" i="4"/>
  <c r="W1561" i="4"/>
  <c r="W1560" i="4"/>
  <c r="W1559" i="4"/>
  <c r="W1558" i="4"/>
  <c r="W1557" i="4"/>
  <c r="W1556" i="4"/>
  <c r="W1555" i="4"/>
  <c r="W1554" i="4"/>
  <c r="W1553" i="4"/>
  <c r="W1552" i="4"/>
  <c r="W1551" i="4"/>
  <c r="W1550" i="4"/>
  <c r="W1549" i="4"/>
  <c r="W1548" i="4"/>
  <c r="W1547" i="4"/>
  <c r="W1546" i="4"/>
  <c r="W1545" i="4"/>
  <c r="W1544" i="4"/>
  <c r="W1543" i="4"/>
  <c r="W1542" i="4"/>
  <c r="W1541" i="4"/>
  <c r="W1540" i="4"/>
  <c r="W1539" i="4"/>
  <c r="W1538" i="4"/>
  <c r="W1537" i="4"/>
  <c r="W1536" i="4"/>
  <c r="W1535" i="4"/>
  <c r="W1534" i="4"/>
  <c r="W1533" i="4"/>
  <c r="W1532" i="4"/>
  <c r="W1531" i="4"/>
  <c r="W1530" i="4"/>
  <c r="W1529" i="4"/>
  <c r="W1528" i="4"/>
  <c r="W1527" i="4"/>
  <c r="W1526" i="4"/>
  <c r="W1525" i="4"/>
  <c r="W1524" i="4"/>
  <c r="W1523" i="4"/>
  <c r="W1522" i="4"/>
  <c r="W1521" i="4"/>
  <c r="W1520" i="4"/>
  <c r="W1519" i="4"/>
  <c r="W1518" i="4"/>
  <c r="W1517" i="4"/>
  <c r="W1516" i="4"/>
  <c r="W1515" i="4"/>
  <c r="W1514" i="4"/>
  <c r="W1513" i="4"/>
  <c r="W1512" i="4"/>
  <c r="W1511" i="4"/>
  <c r="W1510" i="4"/>
  <c r="W1509" i="4"/>
  <c r="W1508" i="4"/>
  <c r="W1507" i="4"/>
  <c r="W1506" i="4"/>
  <c r="W1505" i="4"/>
  <c r="W1504" i="4"/>
  <c r="W1503" i="4"/>
  <c r="W1502" i="4"/>
  <c r="W1501" i="4"/>
  <c r="W1500" i="4"/>
  <c r="W1499" i="4"/>
  <c r="W1498" i="4"/>
  <c r="W1497" i="4"/>
  <c r="W1496" i="4"/>
  <c r="W1495" i="4"/>
  <c r="W1494" i="4"/>
  <c r="W1493" i="4"/>
  <c r="W1492" i="4"/>
  <c r="W1491" i="4"/>
  <c r="W1490" i="4"/>
  <c r="W1489" i="4"/>
  <c r="W1488" i="4"/>
  <c r="W1487" i="4"/>
  <c r="W1486" i="4"/>
  <c r="W1485" i="4"/>
  <c r="W1484" i="4"/>
  <c r="W1483" i="4"/>
  <c r="W1482" i="4"/>
  <c r="W1481" i="4"/>
  <c r="W1480" i="4"/>
  <c r="W1479" i="4"/>
  <c r="W1478" i="4"/>
  <c r="W1477" i="4"/>
  <c r="W1476" i="4"/>
  <c r="W1475" i="4"/>
  <c r="W1474" i="4"/>
  <c r="W1473" i="4"/>
  <c r="W1472" i="4"/>
  <c r="W1471" i="4"/>
  <c r="W1470" i="4"/>
  <c r="W1469" i="4"/>
  <c r="W1468" i="4"/>
  <c r="W1467" i="4"/>
  <c r="W1466" i="4"/>
  <c r="W1465" i="4"/>
  <c r="W1464" i="4"/>
  <c r="W1463" i="4"/>
  <c r="W1462" i="4"/>
  <c r="W1461" i="4"/>
  <c r="W1460" i="4"/>
  <c r="W1459" i="4"/>
  <c r="W1458" i="4"/>
  <c r="W1457" i="4"/>
  <c r="W1456" i="4"/>
  <c r="W1455" i="4"/>
  <c r="W1454" i="4"/>
  <c r="W1453" i="4"/>
  <c r="W1452" i="4"/>
  <c r="W1451" i="4"/>
  <c r="W1450" i="4"/>
  <c r="W1449" i="4"/>
  <c r="W1448" i="4"/>
  <c r="W1447" i="4"/>
  <c r="W1446" i="4"/>
  <c r="W1445" i="4"/>
  <c r="W1444" i="4"/>
  <c r="W1443" i="4"/>
  <c r="W1442" i="4"/>
  <c r="W1441" i="4"/>
  <c r="W1440" i="4"/>
  <c r="W1439" i="4"/>
  <c r="W1438" i="4"/>
  <c r="W1437" i="4"/>
  <c r="W1436" i="4"/>
  <c r="W1435" i="4"/>
  <c r="W1434" i="4"/>
  <c r="W1433" i="4"/>
  <c r="W1432" i="4"/>
  <c r="W1431" i="4"/>
  <c r="W1430" i="4"/>
  <c r="W1429" i="4"/>
  <c r="W1428" i="4"/>
  <c r="W1427" i="4"/>
  <c r="W1426" i="4"/>
  <c r="W1425" i="4"/>
  <c r="W1424" i="4"/>
  <c r="W1423" i="4"/>
  <c r="W1422" i="4"/>
  <c r="W1421" i="4"/>
  <c r="W1420" i="4"/>
  <c r="W1419" i="4"/>
  <c r="W1418" i="4"/>
  <c r="W1417" i="4"/>
  <c r="W1416" i="4"/>
  <c r="W1415" i="4"/>
  <c r="W1414" i="4"/>
  <c r="W1413" i="4"/>
  <c r="W1412" i="4"/>
  <c r="W1411" i="4"/>
  <c r="W1410" i="4"/>
  <c r="W1409" i="4"/>
  <c r="W1408" i="4"/>
  <c r="W1407" i="4"/>
  <c r="W1406" i="4"/>
  <c r="W1405" i="4"/>
  <c r="W1404" i="4"/>
  <c r="W1403" i="4"/>
  <c r="W1402" i="4"/>
  <c r="W1401" i="4"/>
  <c r="W1400" i="4"/>
  <c r="W1399" i="4"/>
  <c r="W1398" i="4"/>
  <c r="W1397" i="4"/>
  <c r="W1396" i="4"/>
  <c r="W1395" i="4"/>
  <c r="W1394" i="4"/>
  <c r="W1393" i="4"/>
  <c r="W1392" i="4"/>
  <c r="W1391" i="4"/>
  <c r="W1390" i="4"/>
  <c r="W1389" i="4"/>
  <c r="W1388" i="4"/>
  <c r="W1387" i="4"/>
  <c r="W1386" i="4"/>
  <c r="W1385" i="4"/>
  <c r="W1384" i="4"/>
  <c r="W1383" i="4"/>
  <c r="W1382" i="4"/>
  <c r="W1381" i="4"/>
  <c r="W1380" i="4"/>
  <c r="W1379" i="4"/>
  <c r="W1378" i="4"/>
  <c r="W1377" i="4"/>
  <c r="W1376" i="4"/>
  <c r="W1375" i="4"/>
  <c r="W1374" i="4"/>
  <c r="W1373" i="4"/>
  <c r="W1372" i="4"/>
  <c r="W1371" i="4"/>
  <c r="W1370" i="4"/>
  <c r="W1369" i="4"/>
  <c r="W1368" i="4"/>
  <c r="W1367" i="4"/>
  <c r="W1366" i="4"/>
  <c r="W1365" i="4"/>
  <c r="W1364" i="4"/>
  <c r="W1363" i="4"/>
  <c r="W1362" i="4"/>
  <c r="W1361" i="4"/>
  <c r="W1360" i="4"/>
  <c r="W1359" i="4"/>
  <c r="W1358" i="4"/>
  <c r="W1357" i="4"/>
  <c r="W1356" i="4"/>
  <c r="W1355" i="4"/>
  <c r="W1354" i="4"/>
  <c r="W1353" i="4"/>
  <c r="W1352" i="4"/>
  <c r="W1351" i="4"/>
  <c r="W1350" i="4"/>
  <c r="W1349" i="4"/>
  <c r="W1348" i="4"/>
  <c r="W1347" i="4"/>
  <c r="W1346" i="4"/>
  <c r="W1345" i="4"/>
  <c r="W1344" i="4"/>
  <c r="W1343" i="4"/>
  <c r="W1342" i="4"/>
  <c r="W1341" i="4"/>
  <c r="W1340" i="4"/>
  <c r="W1339" i="4"/>
  <c r="W1338" i="4"/>
  <c r="W1337" i="4"/>
  <c r="W1336" i="4"/>
  <c r="W1335" i="4"/>
  <c r="W1334" i="4"/>
  <c r="W1333" i="4"/>
  <c r="W1332" i="4"/>
  <c r="W1331" i="4"/>
  <c r="W1330" i="4"/>
  <c r="W1329" i="4"/>
  <c r="W1328" i="4"/>
  <c r="W1327" i="4"/>
  <c r="W1326" i="4"/>
  <c r="W1325" i="4"/>
  <c r="W1324" i="4"/>
  <c r="W1323" i="4"/>
  <c r="W1322" i="4"/>
  <c r="W1321" i="4"/>
  <c r="W1320" i="4"/>
  <c r="W1319" i="4"/>
  <c r="W1318" i="4"/>
  <c r="W1316" i="4"/>
  <c r="W1315" i="4"/>
  <c r="W1314" i="4"/>
  <c r="W1313" i="4"/>
  <c r="W1312" i="4"/>
  <c r="W1311" i="4"/>
  <c r="W1310" i="4"/>
  <c r="W1309" i="4"/>
  <c r="W1308" i="4"/>
  <c r="W1307" i="4"/>
  <c r="W1305" i="4"/>
  <c r="W1304" i="4"/>
  <c r="W1303" i="4"/>
  <c r="W1302" i="4"/>
  <c r="W1301" i="4"/>
  <c r="W1300" i="4"/>
  <c r="W1299" i="4"/>
  <c r="W1298" i="4"/>
  <c r="W1297" i="4"/>
  <c r="W1296" i="4"/>
  <c r="W1295" i="4"/>
  <c r="W1294" i="4"/>
  <c r="W1293" i="4"/>
  <c r="W1292" i="4"/>
  <c r="W1291" i="4"/>
  <c r="W1290" i="4"/>
  <c r="W1289" i="4"/>
  <c r="W1288" i="4"/>
  <c r="W1287" i="4"/>
  <c r="W1286" i="4"/>
  <c r="W1285" i="4"/>
  <c r="W1284" i="4"/>
  <c r="W1283" i="4"/>
  <c r="W1282" i="4"/>
  <c r="W1281" i="4"/>
  <c r="W1280" i="4"/>
  <c r="W1279" i="4"/>
  <c r="W1278" i="4"/>
  <c r="W1277" i="4"/>
  <c r="W1276" i="4"/>
  <c r="W1275" i="4"/>
  <c r="W1274" i="4"/>
  <c r="W1273" i="4"/>
  <c r="W1272" i="4"/>
  <c r="W1271" i="4"/>
  <c r="W1270" i="4"/>
  <c r="W1269" i="4"/>
  <c r="W1268" i="4"/>
  <c r="W1267" i="4"/>
  <c r="W1266" i="4"/>
  <c r="W1265" i="4"/>
  <c r="W1264" i="4"/>
  <c r="W1263" i="4"/>
  <c r="W1262" i="4"/>
  <c r="W1261" i="4"/>
  <c r="W1260" i="4"/>
  <c r="W1259" i="4"/>
  <c r="W1258" i="4"/>
  <c r="W1257" i="4"/>
  <c r="W1256" i="4"/>
  <c r="W1255" i="4"/>
  <c r="W1254" i="4"/>
  <c r="W1253" i="4"/>
  <c r="W1252" i="4"/>
  <c r="W1251" i="4"/>
  <c r="W1250" i="4"/>
  <c r="W1249" i="4"/>
  <c r="W1248" i="4"/>
  <c r="W1247" i="4"/>
  <c r="W1246" i="4"/>
  <c r="W1245" i="4"/>
  <c r="W1244" i="4"/>
  <c r="W1243" i="4"/>
  <c r="W1242" i="4"/>
  <c r="W1241" i="4"/>
  <c r="W1240" i="4"/>
  <c r="W1239" i="4"/>
  <c r="W1238" i="4"/>
  <c r="W1237" i="4"/>
  <c r="W1236" i="4"/>
  <c r="W1235" i="4"/>
  <c r="W1234" i="4"/>
  <c r="W1233" i="4"/>
  <c r="W1232" i="4"/>
  <c r="W1231" i="4"/>
  <c r="W1230" i="4"/>
  <c r="W1229" i="4"/>
  <c r="W1228" i="4"/>
  <c r="W1227" i="4"/>
  <c r="W1226" i="4"/>
  <c r="W1225" i="4"/>
  <c r="W1224" i="4"/>
  <c r="W1223" i="4"/>
  <c r="W1222" i="4"/>
  <c r="W1221" i="4"/>
  <c r="W1220" i="4"/>
  <c r="W1219" i="4"/>
  <c r="W1218" i="4"/>
  <c r="W1217" i="4"/>
  <c r="W1216" i="4"/>
  <c r="W1215" i="4"/>
  <c r="W1214" i="4"/>
  <c r="W1213" i="4"/>
  <c r="W1212" i="4"/>
  <c r="W1211" i="4"/>
  <c r="W1210" i="4"/>
  <c r="W1209" i="4"/>
  <c r="W1208" i="4"/>
  <c r="W1207" i="4"/>
  <c r="W1204" i="4"/>
  <c r="W1203" i="4"/>
  <c r="W1202" i="4"/>
  <c r="W1201" i="4"/>
  <c r="W1200" i="4"/>
  <c r="W1199" i="4"/>
  <c r="W1198" i="4"/>
  <c r="W1197" i="4"/>
  <c r="W1195" i="4"/>
  <c r="W1194" i="4"/>
  <c r="W1192" i="4"/>
  <c r="W1191" i="4"/>
  <c r="W1190" i="4"/>
  <c r="W1189" i="4"/>
  <c r="W1188" i="4"/>
  <c r="W1187" i="4"/>
  <c r="W1186" i="4"/>
  <c r="W1185" i="4"/>
  <c r="W1184" i="4"/>
  <c r="W1183" i="4"/>
  <c r="W1182" i="4"/>
  <c r="W1181" i="4"/>
  <c r="W1180" i="4"/>
  <c r="W1179" i="4"/>
  <c r="W1178" i="4"/>
  <c r="W1177" i="4"/>
  <c r="W1176" i="4"/>
  <c r="W1175" i="4"/>
  <c r="W1174" i="4"/>
  <c r="W1173" i="4"/>
  <c r="W1172" i="4"/>
  <c r="W1171" i="4"/>
  <c r="W1170" i="4"/>
  <c r="W1169" i="4"/>
  <c r="W1168" i="4"/>
  <c r="W1167" i="4"/>
  <c r="W1166" i="4"/>
  <c r="W1165" i="4"/>
  <c r="W1164" i="4"/>
  <c r="W1163" i="4"/>
  <c r="W1162" i="4"/>
  <c r="W1161" i="4"/>
  <c r="W1160" i="4"/>
  <c r="W1159" i="4"/>
  <c r="W1158" i="4"/>
  <c r="W1157" i="4"/>
  <c r="W1156" i="4"/>
  <c r="W1155" i="4"/>
  <c r="W1154" i="4"/>
  <c r="W1153" i="4"/>
  <c r="W1152" i="4"/>
  <c r="W1151" i="4"/>
  <c r="W1150" i="4"/>
  <c r="W1149" i="4"/>
  <c r="W1148" i="4"/>
  <c r="W1147" i="4"/>
  <c r="W1146" i="4"/>
  <c r="W1145" i="4"/>
  <c r="W1144" i="4"/>
  <c r="W1143" i="4"/>
  <c r="W1142" i="4"/>
  <c r="W1141" i="4"/>
  <c r="W1140" i="4"/>
  <c r="W1139" i="4"/>
  <c r="W1138" i="4"/>
  <c r="W1137" i="4"/>
  <c r="W1136" i="4"/>
  <c r="W1135" i="4"/>
  <c r="W1134" i="4"/>
  <c r="W1133" i="4"/>
  <c r="W1132" i="4"/>
  <c r="W1131" i="4"/>
  <c r="W1129" i="4"/>
  <c r="W1128" i="4"/>
  <c r="W1127" i="4"/>
  <c r="W1126" i="4"/>
  <c r="W1125" i="4"/>
  <c r="W1124" i="4"/>
  <c r="W1120" i="4"/>
  <c r="W1119" i="4"/>
  <c r="W1117" i="4"/>
  <c r="W1116" i="4"/>
  <c r="W1115" i="4"/>
  <c r="W1114" i="4"/>
  <c r="W1113" i="4"/>
  <c r="W1112" i="4"/>
  <c r="W1111" i="4"/>
  <c r="W1110" i="4"/>
  <c r="W1109" i="4"/>
  <c r="W1108" i="4"/>
  <c r="W1107" i="4"/>
  <c r="W1106" i="4"/>
  <c r="W1105" i="4"/>
  <c r="W1104" i="4"/>
  <c r="W1103" i="4"/>
  <c r="W1102" i="4"/>
  <c r="W1101" i="4"/>
  <c r="W1100" i="4"/>
  <c r="W1099" i="4"/>
  <c r="W1098" i="4"/>
  <c r="W1096" i="4"/>
  <c r="W1095" i="4"/>
  <c r="W1094" i="4"/>
  <c r="W1093" i="4"/>
  <c r="W1092" i="4"/>
  <c r="W1091" i="4"/>
  <c r="W1090" i="4"/>
  <c r="W1089" i="4"/>
  <c r="W1088" i="4"/>
  <c r="W1087" i="4"/>
  <c r="W1086" i="4"/>
  <c r="W1085" i="4"/>
  <c r="W1084" i="4"/>
  <c r="W1083" i="4"/>
  <c r="W1082" i="4"/>
  <c r="W1081" i="4"/>
  <c r="W1080" i="4"/>
  <c r="W1079" i="4"/>
  <c r="W1078" i="4"/>
  <c r="W1077" i="4"/>
  <c r="W1076" i="4"/>
  <c r="W1075" i="4"/>
  <c r="W1074" i="4"/>
  <c r="W1073" i="4"/>
  <c r="W1072" i="4"/>
  <c r="W1071" i="4"/>
  <c r="W1070" i="4"/>
  <c r="W1069" i="4"/>
  <c r="W1068" i="4"/>
  <c r="W1067" i="4"/>
  <c r="W1066" i="4"/>
  <c r="W1065" i="4"/>
  <c r="W1064" i="4"/>
  <c r="W1063" i="4"/>
  <c r="W1062" i="4"/>
  <c r="W1060" i="4"/>
  <c r="W1059" i="4"/>
  <c r="W1058" i="4"/>
  <c r="W1057" i="4"/>
  <c r="W1056" i="4"/>
  <c r="W1055" i="4"/>
  <c r="W1054" i="4"/>
  <c r="W1053" i="4"/>
  <c r="W1052" i="4"/>
  <c r="W1051" i="4"/>
  <c r="W1050" i="4"/>
  <c r="W1048" i="4"/>
  <c r="W1047" i="4"/>
  <c r="W1046" i="4"/>
  <c r="W1045" i="4"/>
  <c r="W1044" i="4"/>
  <c r="W1043" i="4"/>
  <c r="W1042" i="4"/>
  <c r="W1041" i="4"/>
  <c r="W1040" i="4"/>
  <c r="W1039" i="4"/>
  <c r="W1038" i="4"/>
  <c r="W1037" i="4"/>
  <c r="W1036" i="4"/>
  <c r="W1035" i="4"/>
  <c r="W1034" i="4"/>
  <c r="W1033" i="4"/>
  <c r="W1032" i="4"/>
  <c r="W1031" i="4"/>
  <c r="W1030" i="4"/>
  <c r="W1029" i="4"/>
  <c r="W1028" i="4"/>
  <c r="W1027" i="4"/>
  <c r="W1026" i="4"/>
  <c r="W1025" i="4"/>
  <c r="W1024" i="4"/>
  <c r="W1023" i="4"/>
  <c r="W1022" i="4"/>
  <c r="W1021" i="4"/>
  <c r="W1020" i="4"/>
  <c r="W1019" i="4"/>
  <c r="W1018" i="4"/>
  <c r="W1017" i="4"/>
  <c r="W1011" i="4"/>
  <c r="W1010" i="4"/>
  <c r="W1007" i="4"/>
  <c r="W1006" i="4"/>
  <c r="W994" i="4"/>
  <c r="W993" i="4"/>
  <c r="W992" i="4"/>
  <c r="W991" i="4"/>
  <c r="W990" i="4"/>
  <c r="W989" i="4"/>
  <c r="W988" i="4"/>
  <c r="W987" i="4"/>
  <c r="W985" i="4"/>
  <c r="W984" i="4"/>
  <c r="W983" i="4"/>
  <c r="W982" i="4"/>
  <c r="W981" i="4"/>
  <c r="W980" i="4"/>
  <c r="W979" i="4"/>
  <c r="W974" i="4"/>
  <c r="W970" i="4"/>
  <c r="W969" i="4"/>
  <c r="W966" i="4"/>
  <c r="W965" i="4"/>
  <c r="W964" i="4"/>
  <c r="W963" i="4"/>
  <c r="W962" i="4"/>
  <c r="W961" i="4"/>
  <c r="W960" i="4"/>
  <c r="W959" i="4"/>
  <c r="W958" i="4"/>
  <c r="W957" i="4"/>
  <c r="W956" i="4"/>
  <c r="W955" i="4"/>
  <c r="W954" i="4"/>
  <c r="W953" i="4"/>
  <c r="W952" i="4"/>
  <c r="W951" i="4"/>
  <c r="W950" i="4"/>
  <c r="W949" i="4"/>
  <c r="W948" i="4"/>
  <c r="W947" i="4"/>
  <c r="W946" i="4"/>
  <c r="W945" i="4"/>
  <c r="W944" i="4"/>
  <c r="W943" i="4"/>
  <c r="W942" i="4"/>
  <c r="W941" i="4"/>
  <c r="W940" i="4"/>
  <c r="W939" i="4"/>
  <c r="W938" i="4"/>
  <c r="W937" i="4"/>
  <c r="W936" i="4"/>
  <c r="W935" i="4"/>
  <c r="W934" i="4"/>
  <c r="W933" i="4"/>
  <c r="W932" i="4"/>
  <c r="W930" i="4"/>
  <c r="W929" i="4"/>
  <c r="W928" i="4"/>
  <c r="W927" i="4"/>
  <c r="W926" i="4"/>
  <c r="W925" i="4"/>
  <c r="W924" i="4"/>
  <c r="W923" i="4"/>
  <c r="W922" i="4"/>
  <c r="W921" i="4"/>
  <c r="W920" i="4"/>
  <c r="W919" i="4"/>
  <c r="W908" i="4"/>
  <c r="W907" i="4"/>
  <c r="W906" i="4"/>
  <c r="W905" i="4"/>
  <c r="W904" i="4"/>
  <c r="W903" i="4"/>
  <c r="W902" i="4"/>
  <c r="W901" i="4"/>
  <c r="W900" i="4"/>
  <c r="W899" i="4"/>
  <c r="W898" i="4"/>
  <c r="W897" i="4"/>
  <c r="W896" i="4"/>
  <c r="W895" i="4"/>
  <c r="W894" i="4"/>
  <c r="W893" i="4"/>
  <c r="W892" i="4"/>
  <c r="W891" i="4"/>
  <c r="W890" i="4"/>
  <c r="W889" i="4"/>
  <c r="W888" i="4"/>
  <c r="W887" i="4"/>
  <c r="W886" i="4"/>
  <c r="W885" i="4"/>
  <c r="W884" i="4"/>
  <c r="W883" i="4"/>
  <c r="W882" i="4"/>
  <c r="W881" i="4"/>
  <c r="W880" i="4"/>
  <c r="W879" i="4"/>
  <c r="W878" i="4"/>
  <c r="W877" i="4"/>
  <c r="W876" i="4"/>
  <c r="W875" i="4"/>
  <c r="W874" i="4"/>
  <c r="W873" i="4"/>
  <c r="W872" i="4"/>
  <c r="W871" i="4"/>
  <c r="W870" i="4"/>
  <c r="W869" i="4"/>
  <c r="W868" i="4"/>
  <c r="W867" i="4"/>
  <c r="W866" i="4"/>
  <c r="W865" i="4"/>
  <c r="W864" i="4"/>
  <c r="W863" i="4"/>
  <c r="W862" i="4"/>
  <c r="W861" i="4"/>
  <c r="W860" i="4"/>
  <c r="W859" i="4"/>
  <c r="W858" i="4"/>
  <c r="W857" i="4"/>
  <c r="W856" i="4"/>
  <c r="W855" i="4"/>
  <c r="W854" i="4"/>
  <c r="W853" i="4"/>
  <c r="W852" i="4"/>
  <c r="W849" i="4"/>
  <c r="W848" i="4"/>
  <c r="W847" i="4"/>
  <c r="W846" i="4"/>
  <c r="W845" i="4"/>
  <c r="W841" i="4"/>
  <c r="W840" i="4"/>
  <c r="W839" i="4"/>
  <c r="W838" i="4"/>
  <c r="W837" i="4"/>
  <c r="W835" i="4"/>
  <c r="W834" i="4"/>
  <c r="W833" i="4"/>
  <c r="W831" i="4"/>
  <c r="W830" i="4"/>
  <c r="W829" i="4"/>
  <c r="W828" i="4"/>
  <c r="W827" i="4"/>
  <c r="W826" i="4"/>
  <c r="W825" i="4"/>
  <c r="W824" i="4"/>
  <c r="W823" i="4"/>
  <c r="W822" i="4"/>
  <c r="W821" i="4"/>
  <c r="W820" i="4"/>
  <c r="W819" i="4"/>
  <c r="W818" i="4"/>
  <c r="W817" i="4"/>
  <c r="W816" i="4"/>
  <c r="W815" i="4"/>
  <c r="W814" i="4"/>
  <c r="W813" i="4"/>
  <c r="W812" i="4"/>
  <c r="W811" i="4"/>
  <c r="W810" i="4"/>
  <c r="W809" i="4"/>
  <c r="W808" i="4"/>
  <c r="W807" i="4"/>
  <c r="W806" i="4"/>
  <c r="W805" i="4"/>
  <c r="W804" i="4"/>
  <c r="W803" i="4"/>
  <c r="W802" i="4"/>
  <c r="W801" i="4"/>
  <c r="W800" i="4"/>
  <c r="W799" i="4"/>
  <c r="W798" i="4"/>
  <c r="W795" i="4"/>
  <c r="W794" i="4"/>
  <c r="W793" i="4"/>
  <c r="W792" i="4"/>
  <c r="W791" i="4"/>
  <c r="W790" i="4"/>
  <c r="W789" i="4"/>
  <c r="W788" i="4"/>
  <c r="W787" i="4"/>
  <c r="W786" i="4"/>
  <c r="W785" i="4"/>
  <c r="W784" i="4"/>
  <c r="W783" i="4"/>
  <c r="W782" i="4"/>
  <c r="W781" i="4"/>
  <c r="W780" i="4"/>
  <c r="W779" i="4"/>
  <c r="W778" i="4"/>
  <c r="W777" i="4"/>
  <c r="W776" i="4"/>
  <c r="W775" i="4"/>
  <c r="W774" i="4"/>
  <c r="W773" i="4"/>
  <c r="W772" i="4"/>
  <c r="W771" i="4"/>
  <c r="W770" i="4"/>
  <c r="W769" i="4"/>
  <c r="W768" i="4"/>
  <c r="W767" i="4"/>
  <c r="W766" i="4"/>
  <c r="W765" i="4"/>
  <c r="W764" i="4"/>
  <c r="W763" i="4"/>
  <c r="W762" i="4"/>
  <c r="W761" i="4"/>
  <c r="W760" i="4"/>
  <c r="W759" i="4"/>
  <c r="W758" i="4"/>
  <c r="W757" i="4"/>
  <c r="W756" i="4"/>
  <c r="W755" i="4"/>
  <c r="W752" i="4"/>
  <c r="W751" i="4"/>
  <c r="W750" i="4"/>
  <c r="W749" i="4"/>
  <c r="W748" i="4"/>
  <c r="W747" i="4"/>
  <c r="W746" i="4"/>
  <c r="W745" i="4"/>
  <c r="W743" i="4"/>
  <c r="W742" i="4"/>
  <c r="W741" i="4"/>
  <c r="W740" i="4"/>
  <c r="W739" i="4"/>
  <c r="W738" i="4"/>
  <c r="W737" i="4"/>
  <c r="W736" i="4"/>
  <c r="W735" i="4"/>
  <c r="W734" i="4"/>
  <c r="W733" i="4"/>
  <c r="W732" i="4"/>
  <c r="W731" i="4"/>
  <c r="W730" i="4"/>
  <c r="W729" i="4"/>
  <c r="W728" i="4"/>
  <c r="W727" i="4"/>
  <c r="W726" i="4"/>
  <c r="W725" i="4"/>
  <c r="W724" i="4"/>
  <c r="W723" i="4"/>
  <c r="W722" i="4"/>
  <c r="W721" i="4"/>
  <c r="W720" i="4"/>
  <c r="W719" i="4"/>
  <c r="W718" i="4"/>
  <c r="W717" i="4"/>
  <c r="W716" i="4"/>
  <c r="W715" i="4"/>
  <c r="W714" i="4"/>
  <c r="W713" i="4"/>
  <c r="W712" i="4"/>
  <c r="W711" i="4"/>
  <c r="W710" i="4"/>
  <c r="W709" i="4"/>
  <c r="W708" i="4"/>
  <c r="W707" i="4"/>
  <c r="W706" i="4"/>
  <c r="W705" i="4"/>
  <c r="W704" i="4"/>
  <c r="W703" i="4"/>
  <c r="W702" i="4"/>
  <c r="W701" i="4"/>
  <c r="W700" i="4"/>
  <c r="W699" i="4"/>
  <c r="W698" i="4"/>
  <c r="W697" i="4"/>
  <c r="W696" i="4"/>
  <c r="W695" i="4"/>
  <c r="W694" i="4"/>
  <c r="W693" i="4"/>
  <c r="W692" i="4"/>
  <c r="W691" i="4"/>
  <c r="W690" i="4"/>
  <c r="W689" i="4"/>
  <c r="W688" i="4"/>
  <c r="W687" i="4"/>
  <c r="W686" i="4"/>
  <c r="W685" i="4"/>
  <c r="W684" i="4"/>
  <c r="W683" i="4"/>
  <c r="W682" i="4"/>
  <c r="W681" i="4"/>
  <c r="W680" i="4"/>
  <c r="W679" i="4"/>
  <c r="W678" i="4"/>
  <c r="W677" i="4"/>
  <c r="W676" i="4"/>
  <c r="W675" i="4"/>
  <c r="W674" i="4"/>
  <c r="W673" i="4"/>
  <c r="W672" i="4"/>
  <c r="W671" i="4"/>
  <c r="W670" i="4"/>
  <c r="W669" i="4"/>
  <c r="W668" i="4"/>
  <c r="W667" i="4"/>
  <c r="W666" i="4"/>
  <c r="W665" i="4"/>
  <c r="W664" i="4"/>
  <c r="W663" i="4"/>
  <c r="W662" i="4"/>
  <c r="W661" i="4"/>
  <c r="W660" i="4"/>
  <c r="W659" i="4"/>
  <c r="W658" i="4"/>
  <c r="W657" i="4"/>
  <c r="W656" i="4"/>
  <c r="W655" i="4"/>
  <c r="W654" i="4"/>
  <c r="W653" i="4"/>
  <c r="W652" i="4"/>
  <c r="W651" i="4"/>
  <c r="W650" i="4"/>
  <c r="W649" i="4"/>
  <c r="W648" i="4"/>
  <c r="W647" i="4"/>
  <c r="W646" i="4"/>
  <c r="W645" i="4"/>
  <c r="W644" i="4"/>
  <c r="W643" i="4"/>
  <c r="W642" i="4"/>
  <c r="W641" i="4"/>
  <c r="W640" i="4"/>
  <c r="W639" i="4"/>
  <c r="W638" i="4"/>
  <c r="W637" i="4"/>
  <c r="W636" i="4"/>
  <c r="W635" i="4"/>
  <c r="W634" i="4"/>
  <c r="W633" i="4"/>
  <c r="W632" i="4"/>
  <c r="W631" i="4"/>
  <c r="W630" i="4"/>
  <c r="W629" i="4"/>
  <c r="W628" i="4"/>
  <c r="W627" i="4"/>
  <c r="W626" i="4"/>
  <c r="W625" i="4"/>
  <c r="W624" i="4"/>
  <c r="W623" i="4"/>
  <c r="W622" i="4"/>
  <c r="W621" i="4"/>
  <c r="W620" i="4"/>
  <c r="W619" i="4"/>
  <c r="W618" i="4"/>
  <c r="W617" i="4"/>
  <c r="W616" i="4"/>
  <c r="W615" i="4"/>
  <c r="W614" i="4"/>
  <c r="W613" i="4"/>
  <c r="W612" i="4"/>
  <c r="W611" i="4"/>
  <c r="W610" i="4"/>
  <c r="W609" i="4"/>
  <c r="W608" i="4"/>
  <c r="W607" i="4"/>
  <c r="W606" i="4"/>
  <c r="W605" i="4"/>
  <c r="W604" i="4"/>
  <c r="W603" i="4"/>
  <c r="W602" i="4"/>
  <c r="W601" i="4"/>
  <c r="W600" i="4"/>
  <c r="W599" i="4"/>
  <c r="W598" i="4"/>
  <c r="W597" i="4"/>
  <c r="W596" i="4"/>
  <c r="W595" i="4"/>
  <c r="W594" i="4"/>
  <c r="W593" i="4"/>
  <c r="W592" i="4"/>
  <c r="W591" i="4"/>
  <c r="W590" i="4"/>
  <c r="W589" i="4"/>
  <c r="W588" i="4"/>
  <c r="W587" i="4"/>
  <c r="W586" i="4"/>
  <c r="W585" i="4"/>
  <c r="W584" i="4"/>
  <c r="W583" i="4"/>
  <c r="W582" i="4"/>
  <c r="W581" i="4"/>
  <c r="W580" i="4"/>
  <c r="W579" i="4"/>
  <c r="W578" i="4"/>
  <c r="W577" i="4"/>
  <c r="W576" i="4"/>
  <c r="W575" i="4"/>
  <c r="W574" i="4"/>
  <c r="W573" i="4"/>
  <c r="W572" i="4"/>
  <c r="W571" i="4"/>
  <c r="W570" i="4"/>
  <c r="W569" i="4"/>
  <c r="W568" i="4"/>
  <c r="W567" i="4"/>
  <c r="W566" i="4"/>
  <c r="W565" i="4"/>
  <c r="W564" i="4"/>
  <c r="W563" i="4"/>
  <c r="W562" i="4"/>
  <c r="W561" i="4"/>
  <c r="W560" i="4"/>
  <c r="W559" i="4"/>
  <c r="W558" i="4"/>
  <c r="W557" i="4"/>
  <c r="W556" i="4"/>
  <c r="W555" i="4"/>
  <c r="W554" i="4"/>
  <c r="W553" i="4"/>
  <c r="W552" i="4"/>
  <c r="W551" i="4"/>
  <c r="W550" i="4"/>
  <c r="W549" i="4"/>
  <c r="W548" i="4"/>
  <c r="W547" i="4"/>
  <c r="W546" i="4"/>
  <c r="W545" i="4"/>
  <c r="W544" i="4"/>
  <c r="W543" i="4"/>
  <c r="W542" i="4"/>
  <c r="W541" i="4"/>
  <c r="W540" i="4"/>
  <c r="W539" i="4"/>
  <c r="W538" i="4"/>
  <c r="W537" i="4"/>
  <c r="W536" i="4"/>
  <c r="W535" i="4"/>
  <c r="W534" i="4"/>
  <c r="W533" i="4"/>
  <c r="W532" i="4"/>
  <c r="W531" i="4"/>
  <c r="W530" i="4"/>
  <c r="W529" i="4"/>
  <c r="W528" i="4"/>
  <c r="W527" i="4"/>
  <c r="W526" i="4"/>
  <c r="W525" i="4"/>
  <c r="W524" i="4"/>
  <c r="W523" i="4"/>
  <c r="W522" i="4"/>
  <c r="W521" i="4"/>
  <c r="W520" i="4"/>
  <c r="W519" i="4"/>
  <c r="W518" i="4"/>
  <c r="W517" i="4"/>
  <c r="W516" i="4"/>
  <c r="W515" i="4"/>
  <c r="W514" i="4"/>
  <c r="W513" i="4"/>
  <c r="W512" i="4"/>
  <c r="W511" i="4"/>
  <c r="W510" i="4"/>
  <c r="W509" i="4"/>
  <c r="W508" i="4"/>
  <c r="W507" i="4"/>
  <c r="W506" i="4"/>
  <c r="W505" i="4"/>
  <c r="W504" i="4"/>
  <c r="W503" i="4"/>
  <c r="W502" i="4"/>
  <c r="W501" i="4"/>
  <c r="W500" i="4"/>
  <c r="W499" i="4"/>
  <c r="W498" i="4"/>
  <c r="W497" i="4"/>
  <c r="W496" i="4"/>
  <c r="W495" i="4"/>
  <c r="W494" i="4"/>
  <c r="W493" i="4"/>
  <c r="W492" i="4"/>
  <c r="W491" i="4"/>
  <c r="W490" i="4"/>
  <c r="W489" i="4"/>
  <c r="W488" i="4"/>
  <c r="W487" i="4"/>
  <c r="W486" i="4"/>
  <c r="W485" i="4"/>
  <c r="W484" i="4"/>
  <c r="W483" i="4"/>
  <c r="W482" i="4"/>
  <c r="W481" i="4"/>
  <c r="W480" i="4"/>
  <c r="W479" i="4"/>
  <c r="W478" i="4"/>
  <c r="W477" i="4"/>
  <c r="W476" i="4"/>
  <c r="W475" i="4"/>
  <c r="W474" i="4"/>
  <c r="W473" i="4"/>
  <c r="W472" i="4"/>
  <c r="W471" i="4"/>
  <c r="W470" i="4"/>
  <c r="W469" i="4"/>
  <c r="W468" i="4"/>
  <c r="W467" i="4"/>
  <c r="W466" i="4"/>
  <c r="W465" i="4"/>
  <c r="W464" i="4"/>
  <c r="W463" i="4"/>
  <c r="W462" i="4"/>
  <c r="W461" i="4"/>
  <c r="W460" i="4"/>
  <c r="W459" i="4"/>
  <c r="W458" i="4"/>
  <c r="W457" i="4"/>
  <c r="W456" i="4"/>
  <c r="W455" i="4"/>
  <c r="W454" i="4"/>
  <c r="W453" i="4"/>
  <c r="W452" i="4"/>
  <c r="W451" i="4"/>
  <c r="W450" i="4"/>
  <c r="W449" i="4"/>
  <c r="W448" i="4"/>
  <c r="W447" i="4"/>
  <c r="W446" i="4"/>
  <c r="W445" i="4"/>
  <c r="W444" i="4"/>
  <c r="W443" i="4"/>
  <c r="W442" i="4"/>
  <c r="W441" i="4"/>
  <c r="W440" i="4"/>
  <c r="W439" i="4"/>
  <c r="W438" i="4"/>
  <c r="W437" i="4"/>
  <c r="W436" i="4"/>
  <c r="W435" i="4"/>
  <c r="W434" i="4"/>
  <c r="W431" i="4"/>
  <c r="W430" i="4"/>
  <c r="W429" i="4"/>
  <c r="W425" i="4"/>
  <c r="W423" i="4"/>
  <c r="W421" i="4"/>
  <c r="W419" i="4"/>
  <c r="W418" i="4"/>
  <c r="W417" i="4"/>
  <c r="W416" i="4"/>
  <c r="W415" i="4"/>
  <c r="W414" i="4"/>
  <c r="W413" i="4"/>
  <c r="W412" i="4"/>
  <c r="W411" i="4"/>
  <c r="W410" i="4"/>
  <c r="W409" i="4"/>
  <c r="W408" i="4"/>
  <c r="W407" i="4"/>
  <c r="W406" i="4"/>
  <c r="W405" i="4"/>
  <c r="W404" i="4"/>
  <c r="W403" i="4"/>
  <c r="W402" i="4"/>
  <c r="W401" i="4"/>
  <c r="W400" i="4"/>
  <c r="W399" i="4"/>
  <c r="W398" i="4"/>
  <c r="W397" i="4"/>
  <c r="W396" i="4"/>
  <c r="W395" i="4"/>
  <c r="W394" i="4"/>
  <c r="W393" i="4"/>
  <c r="W392" i="4"/>
  <c r="W391" i="4"/>
  <c r="W390" i="4"/>
  <c r="W389" i="4"/>
  <c r="W388" i="4"/>
  <c r="W387" i="4"/>
  <c r="W386" i="4"/>
  <c r="W385" i="4"/>
  <c r="W384" i="4"/>
  <c r="W383" i="4"/>
  <c r="W382" i="4"/>
  <c r="W381" i="4"/>
  <c r="W380" i="4"/>
  <c r="W379" i="4"/>
  <c r="W378" i="4"/>
  <c r="W377" i="4"/>
  <c r="W376" i="4"/>
  <c r="W375" i="4"/>
  <c r="W374" i="4"/>
  <c r="W373" i="4"/>
  <c r="W372" i="4"/>
  <c r="W371" i="4"/>
  <c r="W370" i="4"/>
  <c r="W369" i="4"/>
  <c r="W368" i="4"/>
  <c r="W367" i="4"/>
  <c r="W366" i="4"/>
  <c r="W365" i="4"/>
  <c r="W364" i="4"/>
  <c r="W363" i="4"/>
  <c r="W362" i="4"/>
  <c r="W361" i="4"/>
  <c r="W360" i="4"/>
  <c r="W359" i="4"/>
  <c r="W358" i="4"/>
  <c r="W357" i="4"/>
  <c r="W356" i="4"/>
  <c r="W355" i="4"/>
  <c r="W354" i="4"/>
  <c r="W353" i="4"/>
  <c r="W352" i="4"/>
  <c r="W351" i="4"/>
  <c r="W350" i="4"/>
  <c r="W349" i="4"/>
  <c r="W348" i="4"/>
  <c r="W347" i="4"/>
  <c r="W346" i="4"/>
  <c r="W345" i="4"/>
  <c r="W344" i="4"/>
  <c r="W343" i="4"/>
  <c r="W342" i="4"/>
  <c r="W341" i="4"/>
  <c r="W340" i="4"/>
  <c r="W339" i="4"/>
  <c r="W338" i="4"/>
  <c r="W337" i="4"/>
  <c r="W336" i="4"/>
  <c r="W335" i="4"/>
  <c r="W334" i="4"/>
  <c r="W333" i="4"/>
  <c r="W332" i="4"/>
  <c r="W331" i="4"/>
  <c r="W330" i="4"/>
  <c r="W329" i="4"/>
  <c r="W328" i="4"/>
  <c r="W327" i="4"/>
  <c r="W326" i="4"/>
  <c r="W325" i="4"/>
  <c r="W324" i="4"/>
  <c r="W323" i="4"/>
  <c r="W322" i="4"/>
  <c r="W321" i="4"/>
  <c r="W320" i="4"/>
  <c r="W319" i="4"/>
  <c r="W318" i="4"/>
  <c r="W317" i="4"/>
  <c r="W316" i="4"/>
  <c r="W315" i="4"/>
  <c r="W314" i="4"/>
  <c r="W313" i="4"/>
  <c r="W312" i="4"/>
  <c r="W311" i="4"/>
  <c r="W310" i="4"/>
  <c r="W309" i="4"/>
  <c r="W308" i="4"/>
  <c r="W307" i="4"/>
  <c r="W306" i="4"/>
  <c r="W305" i="4"/>
  <c r="W304" i="4"/>
  <c r="W303" i="4"/>
  <c r="W302" i="4"/>
  <c r="W301" i="4"/>
  <c r="W300" i="4"/>
  <c r="W299" i="4"/>
  <c r="W298" i="4"/>
  <c r="W297" i="4"/>
  <c r="W296" i="4"/>
  <c r="W295" i="4"/>
  <c r="W294" i="4"/>
  <c r="W293" i="4"/>
  <c r="W292" i="4"/>
  <c r="W291" i="4"/>
  <c r="W290" i="4"/>
  <c r="W289" i="4"/>
  <c r="W288" i="4"/>
  <c r="W287" i="4"/>
  <c r="W286" i="4"/>
  <c r="W285" i="4"/>
  <c r="W284" i="4"/>
  <c r="W283" i="4"/>
  <c r="W282" i="4"/>
  <c r="W281" i="4"/>
  <c r="W280" i="4"/>
  <c r="W279" i="4"/>
  <c r="W278" i="4"/>
  <c r="W277" i="4"/>
  <c r="W276" i="4"/>
  <c r="W275" i="4"/>
  <c r="W274" i="4"/>
  <c r="W273" i="4"/>
  <c r="W272" i="4"/>
  <c r="W271" i="4"/>
  <c r="W270" i="4"/>
  <c r="W269" i="4"/>
  <c r="W268" i="4"/>
  <c r="W267" i="4"/>
  <c r="W266" i="4"/>
  <c r="W265" i="4"/>
  <c r="W264" i="4"/>
  <c r="W263" i="4"/>
  <c r="W262" i="4"/>
  <c r="W261" i="4"/>
  <c r="W260" i="4"/>
  <c r="W259" i="4"/>
  <c r="W258" i="4"/>
  <c r="W257" i="4"/>
  <c r="W256" i="4"/>
  <c r="W255" i="4"/>
  <c r="W254" i="4"/>
  <c r="W253" i="4"/>
  <c r="W252" i="4"/>
  <c r="W251" i="4"/>
  <c r="W250" i="4"/>
  <c r="W249" i="4"/>
  <c r="W248" i="4"/>
  <c r="W247" i="4"/>
  <c r="W246" i="4"/>
  <c r="W245" i="4"/>
  <c r="W244" i="4"/>
  <c r="W243" i="4"/>
  <c r="W242" i="4"/>
  <c r="W241" i="4"/>
  <c r="W240" i="4"/>
  <c r="W239" i="4"/>
  <c r="W238" i="4"/>
  <c r="W237" i="4"/>
  <c r="W236" i="4"/>
  <c r="W235" i="4"/>
  <c r="W234" i="4"/>
  <c r="W233" i="4"/>
  <c r="W232" i="4"/>
  <c r="W231" i="4"/>
  <c r="W230" i="4"/>
  <c r="W229" i="4"/>
  <c r="W228" i="4"/>
  <c r="W227" i="4"/>
  <c r="W226" i="4"/>
  <c r="W225" i="4"/>
  <c r="W224" i="4"/>
  <c r="W223" i="4"/>
  <c r="W222" i="4"/>
  <c r="W221" i="4"/>
  <c r="W220" i="4"/>
  <c r="W219" i="4"/>
  <c r="W218" i="4"/>
  <c r="W217" i="4"/>
  <c r="W216" i="4"/>
  <c r="W215" i="4"/>
  <c r="W214" i="4"/>
  <c r="W213" i="4"/>
  <c r="W212" i="4"/>
  <c r="W211" i="4"/>
  <c r="W210" i="4"/>
  <c r="W209" i="4"/>
  <c r="W208" i="4"/>
  <c r="W207" i="4"/>
  <c r="W206" i="4"/>
  <c r="W205" i="4"/>
  <c r="W204" i="4"/>
  <c r="W203" i="4"/>
  <c r="W202" i="4"/>
  <c r="W201" i="4"/>
  <c r="W200" i="4"/>
  <c r="W199" i="4"/>
  <c r="W198" i="4"/>
  <c r="W197" i="4"/>
  <c r="W196" i="4"/>
  <c r="W195" i="4"/>
  <c r="W194" i="4"/>
  <c r="W193" i="4"/>
  <c r="W192" i="4"/>
  <c r="W191" i="4"/>
  <c r="W190" i="4"/>
  <c r="W189" i="4"/>
  <c r="W188" i="4"/>
  <c r="W187" i="4"/>
  <c r="W186" i="4"/>
  <c r="W185" i="4"/>
  <c r="W184" i="4"/>
  <c r="W183" i="4"/>
  <c r="W182" i="4"/>
  <c r="W181" i="4"/>
  <c r="W180" i="4"/>
  <c r="W179" i="4"/>
  <c r="W178" i="4"/>
  <c r="W177" i="4"/>
  <c r="W176" i="4"/>
  <c r="W175" i="4"/>
  <c r="W174" i="4"/>
  <c r="W173" i="4"/>
  <c r="W172" i="4"/>
  <c r="W171" i="4"/>
  <c r="W170" i="4"/>
  <c r="W169" i="4"/>
  <c r="W168" i="4"/>
  <c r="W167" i="4"/>
  <c r="W166" i="4"/>
  <c r="W165" i="4"/>
  <c r="W164" i="4"/>
  <c r="W163" i="4"/>
  <c r="W162" i="4"/>
  <c r="W161" i="4"/>
  <c r="W160" i="4"/>
  <c r="W159" i="4"/>
  <c r="W158" i="4"/>
  <c r="W157" i="4"/>
  <c r="W156" i="4"/>
  <c r="W155" i="4"/>
  <c r="W154" i="4"/>
  <c r="W153" i="4"/>
  <c r="W152" i="4"/>
  <c r="W151" i="4"/>
  <c r="W150" i="4"/>
  <c r="W149" i="4"/>
  <c r="W148" i="4"/>
  <c r="W147" i="4"/>
  <c r="W146" i="4"/>
  <c r="W145" i="4"/>
  <c r="W144" i="4"/>
  <c r="W143" i="4"/>
  <c r="W142" i="4"/>
  <c r="W141" i="4"/>
  <c r="W140" i="4"/>
  <c r="W139" i="4"/>
  <c r="W138" i="4"/>
  <c r="W137" i="4"/>
  <c r="W136" i="4"/>
  <c r="W135" i="4"/>
  <c r="W134" i="4"/>
  <c r="W133" i="4"/>
  <c r="W132" i="4"/>
  <c r="W131" i="4"/>
  <c r="W130" i="4"/>
  <c r="W129" i="4"/>
  <c r="W128" i="4"/>
  <c r="W127" i="4"/>
  <c r="W126" i="4"/>
  <c r="W125" i="4"/>
  <c r="W124" i="4"/>
  <c r="W123" i="4"/>
  <c r="W122" i="4"/>
  <c r="W121" i="4"/>
  <c r="W120" i="4"/>
  <c r="W119" i="4"/>
  <c r="W118" i="4"/>
  <c r="W117" i="4"/>
  <c r="W116" i="4"/>
  <c r="W115" i="4"/>
  <c r="W114" i="4"/>
  <c r="W113" i="4"/>
  <c r="W112" i="4"/>
  <c r="W111" i="4"/>
  <c r="W110" i="4"/>
  <c r="W109" i="4"/>
  <c r="W108" i="4"/>
  <c r="W107" i="4"/>
  <c r="W106" i="4"/>
  <c r="W105" i="4"/>
  <c r="W104" i="4"/>
  <c r="W103" i="4"/>
  <c r="W102" i="4"/>
  <c r="W101" i="4"/>
  <c r="W100" i="4"/>
  <c r="W99" i="4"/>
  <c r="W98" i="4"/>
  <c r="W97" i="4"/>
  <c r="W96" i="4"/>
  <c r="W95" i="4"/>
  <c r="W94" i="4"/>
  <c r="W93" i="4"/>
  <c r="W92" i="4"/>
  <c r="W91" i="4"/>
  <c r="W90" i="4"/>
  <c r="W89" i="4"/>
  <c r="W88" i="4"/>
  <c r="W87" i="4"/>
  <c r="W86" i="4"/>
  <c r="W85" i="4"/>
  <c r="W84" i="4"/>
  <c r="W83" i="4"/>
  <c r="W82" i="4"/>
  <c r="W81" i="4"/>
  <c r="W80" i="4"/>
  <c r="W79" i="4"/>
  <c r="W78" i="4"/>
  <c r="W77" i="4"/>
  <c r="W76" i="4"/>
  <c r="W75" i="4"/>
  <c r="W74" i="4"/>
  <c r="W73" i="4"/>
  <c r="W72" i="4"/>
  <c r="W71" i="4"/>
  <c r="W70" i="4"/>
  <c r="W69" i="4"/>
  <c r="W68" i="4"/>
  <c r="W67" i="4"/>
  <c r="W66" i="4"/>
  <c r="W65" i="4"/>
  <c r="W64" i="4"/>
  <c r="W63" i="4"/>
  <c r="W62" i="4"/>
  <c r="W61" i="4"/>
  <c r="W60" i="4"/>
  <c r="W59" i="4"/>
  <c r="W58" i="4"/>
  <c r="W57" i="4"/>
  <c r="W56" i="4"/>
  <c r="W55" i="4"/>
  <c r="W54" i="4"/>
  <c r="W53" i="4"/>
  <c r="W52" i="4"/>
  <c r="W51" i="4"/>
  <c r="W50" i="4"/>
  <c r="W49" i="4"/>
  <c r="W48" i="4"/>
  <c r="W47" i="4"/>
  <c r="W46" i="4"/>
  <c r="W45" i="4"/>
  <c r="W44" i="4"/>
  <c r="W43" i="4"/>
  <c r="W42" i="4"/>
  <c r="W41" i="4"/>
  <c r="W40" i="4"/>
  <c r="W39" i="4"/>
  <c r="W38" i="4"/>
  <c r="W37" i="4"/>
  <c r="W36" i="4"/>
  <c r="W35" i="4"/>
  <c r="W34" i="4"/>
  <c r="W33" i="4"/>
  <c r="W32" i="4"/>
  <c r="W31" i="4"/>
  <c r="W30" i="4"/>
  <c r="W29" i="4"/>
  <c r="W28" i="4"/>
  <c r="W27" i="4"/>
  <c r="W26" i="4"/>
  <c r="W25" i="4"/>
  <c r="W24" i="4"/>
  <c r="W23" i="4"/>
  <c r="W22" i="4"/>
  <c r="W21" i="4"/>
  <c r="W20" i="4"/>
  <c r="W19" i="4"/>
  <c r="W18" i="4"/>
  <c r="W17" i="4"/>
  <c r="W16" i="4"/>
  <c r="W15" i="4"/>
  <c r="W14" i="4"/>
  <c r="W13" i="4"/>
  <c r="W12" i="4"/>
  <c r="W11" i="4"/>
  <c r="W10" i="4"/>
  <c r="W9" i="4"/>
  <c r="W8" i="4"/>
  <c r="W7" i="4"/>
  <c r="W6" i="4"/>
  <c r="W5" i="4"/>
  <c r="W4" i="4"/>
  <c r="W3" i="4"/>
  <c r="W2" i="4"/>
  <c r="P1655" i="4"/>
  <c r="P1628" i="4"/>
  <c r="P1620" i="4"/>
  <c r="P1588" i="4"/>
  <c r="P1317" i="4"/>
  <c r="P1306" i="4"/>
  <c r="P1130" i="4"/>
  <c r="P1097" i="4"/>
  <c r="P1009" i="4"/>
  <c r="P1008" i="4"/>
  <c r="P986" i="4"/>
  <c r="P977" i="4"/>
  <c r="P976" i="4"/>
  <c r="P832" i="4"/>
  <c r="P1701" i="4"/>
  <c r="P1670" i="4"/>
  <c r="P1660" i="4"/>
  <c r="P1647" i="4"/>
  <c r="P1644" i="4"/>
  <c r="P1634" i="4"/>
  <c r="P1619" i="4"/>
  <c r="P1605" i="4"/>
  <c r="P1206" i="4"/>
  <c r="P1205" i="4"/>
  <c r="P1196" i="4"/>
  <c r="P1193" i="4"/>
  <c r="P1123" i="4"/>
  <c r="P1122" i="4"/>
  <c r="P1121" i="4"/>
  <c r="P1118" i="4"/>
  <c r="P1061" i="4"/>
  <c r="P1049" i="4"/>
  <c r="P1016" i="4"/>
  <c r="P1015" i="4"/>
  <c r="P1014" i="4"/>
  <c r="P1013" i="4"/>
  <c r="P1012" i="4"/>
  <c r="P1005" i="4"/>
  <c r="P1004" i="4"/>
  <c r="P1003" i="4"/>
  <c r="P1002" i="4"/>
  <c r="P1001" i="4"/>
  <c r="P1000" i="4"/>
  <c r="P999" i="4"/>
  <c r="P998" i="4"/>
  <c r="P997" i="4"/>
  <c r="P996" i="4"/>
  <c r="P995" i="4"/>
  <c r="P978" i="4"/>
  <c r="P975" i="4"/>
  <c r="P973" i="4"/>
  <c r="P972" i="4"/>
  <c r="P971" i="4"/>
  <c r="P968" i="4"/>
  <c r="P967" i="4"/>
  <c r="P931" i="4"/>
  <c r="P918" i="4"/>
  <c r="P917" i="4"/>
  <c r="P916" i="4"/>
  <c r="P915" i="4"/>
  <c r="P914" i="4"/>
  <c r="P913" i="4"/>
  <c r="P912" i="4"/>
  <c r="P911" i="4"/>
  <c r="P910" i="4"/>
  <c r="P909" i="4"/>
  <c r="P851" i="4"/>
  <c r="P850" i="4"/>
  <c r="P844" i="4"/>
  <c r="P843" i="4"/>
  <c r="P842" i="4"/>
  <c r="P836" i="4"/>
  <c r="P797" i="4"/>
  <c r="P796" i="4"/>
  <c r="P754" i="4"/>
  <c r="P753" i="4"/>
  <c r="P744" i="4"/>
  <c r="P433" i="4"/>
  <c r="P432" i="4"/>
  <c r="P428" i="4"/>
  <c r="P427" i="4"/>
  <c r="P426" i="4"/>
  <c r="P424" i="4"/>
  <c r="P422" i="4"/>
  <c r="P420" i="4"/>
  <c r="P1710" i="4"/>
  <c r="P1709" i="4"/>
  <c r="P1708" i="4"/>
  <c r="P1707" i="4"/>
  <c r="P1706" i="4"/>
  <c r="P1705" i="4"/>
  <c r="P1704" i="4"/>
  <c r="P1703" i="4"/>
  <c r="P1702" i="4"/>
  <c r="P1700" i="4"/>
  <c r="P1699" i="4"/>
  <c r="P1698" i="4"/>
  <c r="P1697" i="4"/>
  <c r="P1696" i="4"/>
  <c r="P1695" i="4"/>
  <c r="P1694" i="4"/>
  <c r="P1693" i="4"/>
  <c r="P1692" i="4"/>
  <c r="P1691" i="4"/>
  <c r="P1690" i="4"/>
  <c r="P1689" i="4"/>
  <c r="P1688" i="4"/>
  <c r="P1687" i="4"/>
  <c r="P1686" i="4"/>
  <c r="P1685" i="4"/>
  <c r="P1684" i="4"/>
  <c r="P1683" i="4"/>
  <c r="P1682" i="4"/>
  <c r="P1681" i="4"/>
  <c r="P1680" i="4"/>
  <c r="P1679" i="4"/>
  <c r="P1678" i="4"/>
  <c r="P1677" i="4"/>
  <c r="P1676" i="4"/>
  <c r="P1675" i="4"/>
  <c r="P1674" i="4"/>
  <c r="P1673" i="4"/>
  <c r="P1672" i="4"/>
  <c r="P1671" i="4"/>
  <c r="P1669" i="4"/>
  <c r="P1668" i="4"/>
  <c r="P1667" i="4"/>
  <c r="P1666" i="4"/>
  <c r="P1665" i="4"/>
  <c r="P1664" i="4"/>
  <c r="P1663" i="4"/>
  <c r="P1662" i="4"/>
  <c r="P1661" i="4"/>
  <c r="P1659" i="4"/>
  <c r="P1658" i="4"/>
  <c r="P1657" i="4"/>
  <c r="P1656" i="4"/>
  <c r="P1654" i="4"/>
  <c r="P1653" i="4"/>
  <c r="P1652" i="4"/>
  <c r="P1651" i="4"/>
  <c r="P1650" i="4"/>
  <c r="P1649" i="4"/>
  <c r="P1648" i="4"/>
  <c r="P1646" i="4"/>
  <c r="P1645" i="4"/>
  <c r="P1643" i="4"/>
  <c r="P1642" i="4"/>
  <c r="P1641" i="4"/>
  <c r="P1640" i="4"/>
  <c r="P1639" i="4"/>
  <c r="P1638" i="4"/>
  <c r="P1637" i="4"/>
  <c r="P1636" i="4"/>
  <c r="P1635" i="4"/>
  <c r="P1633" i="4"/>
  <c r="P1632" i="4"/>
  <c r="P1631" i="4"/>
  <c r="P1630" i="4"/>
  <c r="P1629" i="4"/>
  <c r="P1627" i="4"/>
  <c r="P1626" i="4"/>
  <c r="P1625" i="4"/>
  <c r="P1624" i="4"/>
  <c r="P1623" i="4"/>
  <c r="P1622" i="4"/>
  <c r="P1621" i="4"/>
  <c r="P1618" i="4"/>
  <c r="P1617" i="4"/>
  <c r="P1616" i="4"/>
  <c r="P1615" i="4"/>
  <c r="P1614" i="4"/>
  <c r="P1613" i="4"/>
  <c r="P1612" i="4"/>
  <c r="P1611" i="4"/>
  <c r="P1610" i="4"/>
  <c r="P1609" i="4"/>
  <c r="P1608" i="4"/>
  <c r="P1607" i="4"/>
  <c r="P1606" i="4"/>
  <c r="P1604" i="4"/>
  <c r="P1603" i="4"/>
  <c r="P1602" i="4"/>
  <c r="P1601" i="4"/>
  <c r="P1600" i="4"/>
  <c r="P1599" i="4"/>
  <c r="P1598" i="4"/>
  <c r="P1597" i="4"/>
  <c r="P1596" i="4"/>
  <c r="P1595" i="4"/>
  <c r="P1594" i="4"/>
  <c r="P1593" i="4"/>
  <c r="P1592" i="4"/>
  <c r="P1591" i="4"/>
  <c r="P1590" i="4"/>
  <c r="P1589" i="4"/>
  <c r="P1587" i="4"/>
  <c r="P1586" i="4"/>
  <c r="P1585" i="4"/>
  <c r="P1584" i="4"/>
  <c r="P1583" i="4"/>
  <c r="P1582" i="4"/>
  <c r="P1581" i="4"/>
  <c r="P1580" i="4"/>
  <c r="P1579" i="4"/>
  <c r="P1578" i="4"/>
  <c r="P1577" i="4"/>
  <c r="P1576" i="4"/>
  <c r="P1575" i="4"/>
  <c r="P1574" i="4"/>
  <c r="P1573" i="4"/>
  <c r="P1572" i="4"/>
  <c r="P1571" i="4"/>
  <c r="P1570" i="4"/>
  <c r="P1569" i="4"/>
  <c r="P1568" i="4"/>
  <c r="P1567" i="4"/>
  <c r="P1566" i="4"/>
  <c r="P1565" i="4"/>
  <c r="P1564" i="4"/>
  <c r="P1563" i="4"/>
  <c r="P1562" i="4"/>
  <c r="P1561" i="4"/>
  <c r="P1560" i="4"/>
  <c r="P1559" i="4"/>
  <c r="P1558" i="4"/>
  <c r="P1557" i="4"/>
  <c r="P1556" i="4"/>
  <c r="P1555" i="4"/>
  <c r="P1554" i="4"/>
  <c r="P1553" i="4"/>
  <c r="P1552" i="4"/>
  <c r="P1551" i="4"/>
  <c r="P1550" i="4"/>
  <c r="P1549" i="4"/>
  <c r="P1548" i="4"/>
  <c r="P1547" i="4"/>
  <c r="P1546" i="4"/>
  <c r="P1545" i="4"/>
  <c r="P1544" i="4"/>
  <c r="P1543" i="4"/>
  <c r="P1542" i="4"/>
  <c r="P1541" i="4"/>
  <c r="P1540" i="4"/>
  <c r="P1539" i="4"/>
  <c r="P1538" i="4"/>
  <c r="P1537" i="4"/>
  <c r="P1536" i="4"/>
  <c r="P1535" i="4"/>
  <c r="P1534" i="4"/>
  <c r="P1533" i="4"/>
  <c r="P1532" i="4"/>
  <c r="P1531" i="4"/>
  <c r="P1530" i="4"/>
  <c r="P1529" i="4"/>
  <c r="P1528" i="4"/>
  <c r="P1527" i="4"/>
  <c r="P1526" i="4"/>
  <c r="P1525" i="4"/>
  <c r="P1524" i="4"/>
  <c r="P1523" i="4"/>
  <c r="P1522" i="4"/>
  <c r="P1521" i="4"/>
  <c r="P1520" i="4"/>
  <c r="P1519" i="4"/>
  <c r="P1518" i="4"/>
  <c r="P1517" i="4"/>
  <c r="P1516" i="4"/>
  <c r="P1515" i="4"/>
  <c r="P1514" i="4"/>
  <c r="P1513" i="4"/>
  <c r="P1512" i="4"/>
  <c r="P1511" i="4"/>
  <c r="P1510" i="4"/>
  <c r="P1509" i="4"/>
  <c r="P1508" i="4"/>
  <c r="P1507" i="4"/>
  <c r="P1506" i="4"/>
  <c r="P1505" i="4"/>
  <c r="P1504" i="4"/>
  <c r="P1503" i="4"/>
  <c r="P1502" i="4"/>
  <c r="P1501" i="4"/>
  <c r="P1500" i="4"/>
  <c r="P1499" i="4"/>
  <c r="P1498" i="4"/>
  <c r="P1497" i="4"/>
  <c r="P1496" i="4"/>
  <c r="P1495" i="4"/>
  <c r="P1494" i="4"/>
  <c r="P1493" i="4"/>
  <c r="P1492" i="4"/>
  <c r="P1491" i="4"/>
  <c r="P1490" i="4"/>
  <c r="P1489" i="4"/>
  <c r="P1488" i="4"/>
  <c r="P1487" i="4"/>
  <c r="P1486" i="4"/>
  <c r="P1485" i="4"/>
  <c r="P1484" i="4"/>
  <c r="P1483" i="4"/>
  <c r="P1482" i="4"/>
  <c r="P1481" i="4"/>
  <c r="P1480" i="4"/>
  <c r="P1479" i="4"/>
  <c r="P1478" i="4"/>
  <c r="P1477" i="4"/>
  <c r="P1476" i="4"/>
  <c r="P1475" i="4"/>
  <c r="P1474" i="4"/>
  <c r="P1473" i="4"/>
  <c r="P1472" i="4"/>
  <c r="P1471" i="4"/>
  <c r="P1470" i="4"/>
  <c r="P1469" i="4"/>
  <c r="P1468" i="4"/>
  <c r="P1467" i="4"/>
  <c r="P1466" i="4"/>
  <c r="P1465" i="4"/>
  <c r="P1464" i="4"/>
  <c r="P1463" i="4"/>
  <c r="P1462" i="4"/>
  <c r="P1461" i="4"/>
  <c r="P1460" i="4"/>
  <c r="P1459" i="4"/>
  <c r="P1458" i="4"/>
  <c r="P1457" i="4"/>
  <c r="P1456" i="4"/>
  <c r="P1455" i="4"/>
  <c r="P1454" i="4"/>
  <c r="P1453" i="4"/>
  <c r="P1452" i="4"/>
  <c r="P1451" i="4"/>
  <c r="P1450" i="4"/>
  <c r="P1449" i="4"/>
  <c r="P1448" i="4"/>
  <c r="P1447" i="4"/>
  <c r="P1446" i="4"/>
  <c r="P1445" i="4"/>
  <c r="P1444" i="4"/>
  <c r="P1443" i="4"/>
  <c r="P1442" i="4"/>
  <c r="P1441" i="4"/>
  <c r="P1440" i="4"/>
  <c r="P1439" i="4"/>
  <c r="P1438" i="4"/>
  <c r="P1437" i="4"/>
  <c r="P1436" i="4"/>
  <c r="P1435" i="4"/>
  <c r="P1434" i="4"/>
  <c r="P1433" i="4"/>
  <c r="P1432" i="4"/>
  <c r="P1431" i="4"/>
  <c r="P1430" i="4"/>
  <c r="P1429" i="4"/>
  <c r="P1428" i="4"/>
  <c r="P1427" i="4"/>
  <c r="P1426" i="4"/>
  <c r="P1425" i="4"/>
  <c r="P1424" i="4"/>
  <c r="P1423" i="4"/>
  <c r="P1422" i="4"/>
  <c r="P1421" i="4"/>
  <c r="P1420" i="4"/>
  <c r="P1419" i="4"/>
  <c r="P1418" i="4"/>
  <c r="P1417" i="4"/>
  <c r="P1416" i="4"/>
  <c r="P1415" i="4"/>
  <c r="P1414" i="4"/>
  <c r="P1413" i="4"/>
  <c r="P1412" i="4"/>
  <c r="P1411" i="4"/>
  <c r="P1410" i="4"/>
  <c r="P1409" i="4"/>
  <c r="P1408" i="4"/>
  <c r="P1407" i="4"/>
  <c r="P1406" i="4"/>
  <c r="P1405" i="4"/>
  <c r="P1404" i="4"/>
  <c r="P1403" i="4"/>
  <c r="P1402" i="4"/>
  <c r="P1401" i="4"/>
  <c r="P1400" i="4"/>
  <c r="P1399" i="4"/>
  <c r="P1398" i="4"/>
  <c r="P1397" i="4"/>
  <c r="P1396" i="4"/>
  <c r="P1395" i="4"/>
  <c r="P1394" i="4"/>
  <c r="P1393" i="4"/>
  <c r="P1392" i="4"/>
  <c r="P1391" i="4"/>
  <c r="P1390" i="4"/>
  <c r="P1389" i="4"/>
  <c r="P1388" i="4"/>
  <c r="P1387" i="4"/>
  <c r="P1386" i="4"/>
  <c r="P1385" i="4"/>
  <c r="P1384" i="4"/>
  <c r="P1383" i="4"/>
  <c r="P1382" i="4"/>
  <c r="P1381" i="4"/>
  <c r="P1380" i="4"/>
  <c r="P1379" i="4"/>
  <c r="P1378" i="4"/>
  <c r="P1377" i="4"/>
  <c r="P1376" i="4"/>
  <c r="P1375" i="4"/>
  <c r="P1374" i="4"/>
  <c r="P1373" i="4"/>
  <c r="P1372" i="4"/>
  <c r="P1371" i="4"/>
  <c r="P1370" i="4"/>
  <c r="P1369" i="4"/>
  <c r="P1368" i="4"/>
  <c r="P1367" i="4"/>
  <c r="P1366" i="4"/>
  <c r="P1365" i="4"/>
  <c r="P1364" i="4"/>
  <c r="P1363" i="4"/>
  <c r="P1362" i="4"/>
  <c r="P1361" i="4"/>
  <c r="P1360" i="4"/>
  <c r="P1359" i="4"/>
  <c r="P1358" i="4"/>
  <c r="P1357" i="4"/>
  <c r="P1356" i="4"/>
  <c r="P1355" i="4"/>
  <c r="P1354" i="4"/>
  <c r="P1353" i="4"/>
  <c r="P1352" i="4"/>
  <c r="P1351" i="4"/>
  <c r="P1350" i="4"/>
  <c r="P1349" i="4"/>
  <c r="P1348" i="4"/>
  <c r="P1347" i="4"/>
  <c r="P1346" i="4"/>
  <c r="P1345" i="4"/>
  <c r="P1344" i="4"/>
  <c r="P1343" i="4"/>
  <c r="P1342" i="4"/>
  <c r="P1341" i="4"/>
  <c r="P1340" i="4"/>
  <c r="P1339" i="4"/>
  <c r="P1338" i="4"/>
  <c r="P1337" i="4"/>
  <c r="P1336" i="4"/>
  <c r="P1335" i="4"/>
  <c r="P1334" i="4"/>
  <c r="P1333" i="4"/>
  <c r="P1332" i="4"/>
  <c r="P1331" i="4"/>
  <c r="P1330" i="4"/>
  <c r="P1329" i="4"/>
  <c r="P1328" i="4"/>
  <c r="P1327" i="4"/>
  <c r="P1326" i="4"/>
  <c r="P1325" i="4"/>
  <c r="P1324" i="4"/>
  <c r="P1323" i="4"/>
  <c r="P1322" i="4"/>
  <c r="P1321" i="4"/>
  <c r="P1320" i="4"/>
  <c r="P1319" i="4"/>
  <c r="P1318" i="4"/>
  <c r="P1316" i="4"/>
  <c r="P1315" i="4"/>
  <c r="P1314" i="4"/>
  <c r="P1313" i="4"/>
  <c r="P1312" i="4"/>
  <c r="P1311" i="4"/>
  <c r="P1310" i="4"/>
  <c r="P1309" i="4"/>
  <c r="P1308" i="4"/>
  <c r="P1307" i="4"/>
  <c r="P1305" i="4"/>
  <c r="P1304" i="4"/>
  <c r="P1303" i="4"/>
  <c r="P1302" i="4"/>
  <c r="P1301" i="4"/>
  <c r="P1300" i="4"/>
  <c r="P1299" i="4"/>
  <c r="P1298" i="4"/>
  <c r="P1297" i="4"/>
  <c r="P1296" i="4"/>
  <c r="P1295" i="4"/>
  <c r="P1294" i="4"/>
  <c r="P1293" i="4"/>
  <c r="P1292" i="4"/>
  <c r="P1291" i="4"/>
  <c r="P1290" i="4"/>
  <c r="P1289" i="4"/>
  <c r="P1288" i="4"/>
  <c r="P1287" i="4"/>
  <c r="P1286" i="4"/>
  <c r="P1285" i="4"/>
  <c r="P1284" i="4"/>
  <c r="P1283" i="4"/>
  <c r="P1282" i="4"/>
  <c r="P1281" i="4"/>
  <c r="P1280" i="4"/>
  <c r="P1279" i="4"/>
  <c r="P1278" i="4"/>
  <c r="P1277" i="4"/>
  <c r="P1276" i="4"/>
  <c r="P1275" i="4"/>
  <c r="P1274" i="4"/>
  <c r="P1273" i="4"/>
  <c r="P1272" i="4"/>
  <c r="P1271" i="4"/>
  <c r="P1270" i="4"/>
  <c r="P1269" i="4"/>
  <c r="P1268" i="4"/>
  <c r="P1267" i="4"/>
  <c r="P1266" i="4"/>
  <c r="P1265" i="4"/>
  <c r="P1264" i="4"/>
  <c r="P1263" i="4"/>
  <c r="P1262" i="4"/>
  <c r="P1261" i="4"/>
  <c r="P1260" i="4"/>
  <c r="P1259" i="4"/>
  <c r="P1258" i="4"/>
  <c r="P1257" i="4"/>
  <c r="P1256" i="4"/>
  <c r="P1255" i="4"/>
  <c r="P1254" i="4"/>
  <c r="P1253" i="4"/>
  <c r="P1252" i="4"/>
  <c r="P1251" i="4"/>
  <c r="P1250" i="4"/>
  <c r="P1249" i="4"/>
  <c r="P1248" i="4"/>
  <c r="P1247" i="4"/>
  <c r="P1246" i="4"/>
  <c r="P1245" i="4"/>
  <c r="P1244" i="4"/>
  <c r="P1243" i="4"/>
  <c r="P1242" i="4"/>
  <c r="P1241" i="4"/>
  <c r="P1240" i="4"/>
  <c r="P1239" i="4"/>
  <c r="P1238" i="4"/>
  <c r="P1237" i="4"/>
  <c r="P1236" i="4"/>
  <c r="P1235" i="4"/>
  <c r="P1234" i="4"/>
  <c r="P1233" i="4"/>
  <c r="P1232" i="4"/>
  <c r="P1231" i="4"/>
  <c r="P1230" i="4"/>
  <c r="P1229" i="4"/>
  <c r="P1228" i="4"/>
  <c r="P1227" i="4"/>
  <c r="P1226" i="4"/>
  <c r="P1225" i="4"/>
  <c r="P1224" i="4"/>
  <c r="P1223" i="4"/>
  <c r="P1222" i="4"/>
  <c r="P1221" i="4"/>
  <c r="P1220" i="4"/>
  <c r="P1219" i="4"/>
  <c r="P1218" i="4"/>
  <c r="P1217" i="4"/>
  <c r="P1216" i="4"/>
  <c r="P1215" i="4"/>
  <c r="P1214" i="4"/>
  <c r="P1213" i="4"/>
  <c r="P1212" i="4"/>
  <c r="P1211" i="4"/>
  <c r="P1210" i="4"/>
  <c r="P1209" i="4"/>
  <c r="P1208" i="4"/>
  <c r="P1207" i="4"/>
  <c r="P1204" i="4"/>
  <c r="P1203" i="4"/>
  <c r="P1202" i="4"/>
  <c r="P1201" i="4"/>
  <c r="P1200" i="4"/>
  <c r="P1199" i="4"/>
  <c r="P1198" i="4"/>
  <c r="P1197" i="4"/>
  <c r="P1195" i="4"/>
  <c r="P1194" i="4"/>
  <c r="P1192" i="4"/>
  <c r="P1191" i="4"/>
  <c r="P1190" i="4"/>
  <c r="P1189" i="4"/>
  <c r="P1188" i="4"/>
  <c r="P1187" i="4"/>
  <c r="P1186" i="4"/>
  <c r="P1185" i="4"/>
  <c r="P1184" i="4"/>
  <c r="P1183" i="4"/>
  <c r="P1182" i="4"/>
  <c r="P1181" i="4"/>
  <c r="P1180" i="4"/>
  <c r="P1179" i="4"/>
  <c r="P1178" i="4"/>
  <c r="P1177" i="4"/>
  <c r="P1176" i="4"/>
  <c r="P1175" i="4"/>
  <c r="P1174" i="4"/>
  <c r="P1173" i="4"/>
  <c r="P1172" i="4"/>
  <c r="P1171" i="4"/>
  <c r="P1170" i="4"/>
  <c r="P1169" i="4"/>
  <c r="P1168" i="4"/>
  <c r="P1167" i="4"/>
  <c r="P1166" i="4"/>
  <c r="P1165" i="4"/>
  <c r="P1164" i="4"/>
  <c r="P1163" i="4"/>
  <c r="P1162" i="4"/>
  <c r="P1161" i="4"/>
  <c r="P1160" i="4"/>
  <c r="P1159" i="4"/>
  <c r="P1158" i="4"/>
  <c r="P1157" i="4"/>
  <c r="P1156" i="4"/>
  <c r="P1155" i="4"/>
  <c r="P1154" i="4"/>
  <c r="P1153" i="4"/>
  <c r="P1152" i="4"/>
  <c r="P1151" i="4"/>
  <c r="P1150" i="4"/>
  <c r="P1149" i="4"/>
  <c r="P1148" i="4"/>
  <c r="P1147" i="4"/>
  <c r="P1146" i="4"/>
  <c r="P1145" i="4"/>
  <c r="P1144" i="4"/>
  <c r="P1143" i="4"/>
  <c r="P1142" i="4"/>
  <c r="P1141" i="4"/>
  <c r="P1140" i="4"/>
  <c r="P1139" i="4"/>
  <c r="P1138" i="4"/>
  <c r="P1137" i="4"/>
  <c r="P1136" i="4"/>
  <c r="P1135" i="4"/>
  <c r="P1134" i="4"/>
  <c r="P1133" i="4"/>
  <c r="P1132" i="4"/>
  <c r="P1131" i="4"/>
  <c r="P1129" i="4"/>
  <c r="P1128" i="4"/>
  <c r="P1127" i="4"/>
  <c r="P1126" i="4"/>
  <c r="P1125" i="4"/>
  <c r="P1124" i="4"/>
  <c r="P1120" i="4"/>
  <c r="P1119" i="4"/>
  <c r="P1117" i="4"/>
  <c r="P1116" i="4"/>
  <c r="P1115" i="4"/>
  <c r="P1114" i="4"/>
  <c r="P1113" i="4"/>
  <c r="P1112" i="4"/>
  <c r="P1111" i="4"/>
  <c r="P1110" i="4"/>
  <c r="P1109" i="4"/>
  <c r="P1108" i="4"/>
  <c r="P1107" i="4"/>
  <c r="P1106" i="4"/>
  <c r="P1105" i="4"/>
  <c r="P1104" i="4"/>
  <c r="P1103" i="4"/>
  <c r="P1102" i="4"/>
  <c r="P1101" i="4"/>
  <c r="P1100" i="4"/>
  <c r="P1099" i="4"/>
  <c r="P1098" i="4"/>
  <c r="P1096" i="4"/>
  <c r="P1095" i="4"/>
  <c r="P1094" i="4"/>
  <c r="P1093" i="4"/>
  <c r="P1092" i="4"/>
  <c r="P1091" i="4"/>
  <c r="P1090" i="4"/>
  <c r="P1089" i="4"/>
  <c r="P1088" i="4"/>
  <c r="P1087" i="4"/>
  <c r="P1086" i="4"/>
  <c r="P1085" i="4"/>
  <c r="P1084" i="4"/>
  <c r="P1083" i="4"/>
  <c r="P1082" i="4"/>
  <c r="P1081" i="4"/>
  <c r="P1080" i="4"/>
  <c r="P1079" i="4"/>
  <c r="P1078" i="4"/>
  <c r="P1077" i="4"/>
  <c r="P1076" i="4"/>
  <c r="P1075" i="4"/>
  <c r="P1074" i="4"/>
  <c r="P1073" i="4"/>
  <c r="P1072" i="4"/>
  <c r="P1071" i="4"/>
  <c r="P1070" i="4"/>
  <c r="P1069" i="4"/>
  <c r="P1068" i="4"/>
  <c r="P1067" i="4"/>
  <c r="P1066" i="4"/>
  <c r="P1065" i="4"/>
  <c r="P1064" i="4"/>
  <c r="P1063" i="4"/>
  <c r="P1062" i="4"/>
  <c r="P1060" i="4"/>
  <c r="P1059" i="4"/>
  <c r="P1058" i="4"/>
  <c r="P1057" i="4"/>
  <c r="P1056" i="4"/>
  <c r="P1055" i="4"/>
  <c r="P1054" i="4"/>
  <c r="P1053" i="4"/>
  <c r="P1052" i="4"/>
  <c r="P1051" i="4"/>
  <c r="P1050" i="4"/>
  <c r="P1048" i="4"/>
  <c r="P1047" i="4"/>
  <c r="P1046" i="4"/>
  <c r="P1045" i="4"/>
  <c r="P1044" i="4"/>
  <c r="P1043" i="4"/>
  <c r="P1042" i="4"/>
  <c r="P1041" i="4"/>
  <c r="P1040" i="4"/>
  <c r="P1039" i="4"/>
  <c r="P1038" i="4"/>
  <c r="P1037" i="4"/>
  <c r="P1036" i="4"/>
  <c r="P1035" i="4"/>
  <c r="P1034" i="4"/>
  <c r="P1033" i="4"/>
  <c r="P1032" i="4"/>
  <c r="P1031" i="4"/>
  <c r="P1030" i="4"/>
  <c r="P1029" i="4"/>
  <c r="P1028" i="4"/>
  <c r="P1027" i="4"/>
  <c r="P1026" i="4"/>
  <c r="P1025" i="4"/>
  <c r="P1024" i="4"/>
  <c r="P1023" i="4"/>
  <c r="P1022" i="4"/>
  <c r="P1021" i="4"/>
  <c r="P1020" i="4"/>
  <c r="P1019" i="4"/>
  <c r="P1018" i="4"/>
  <c r="P1017" i="4"/>
  <c r="P1011" i="4"/>
  <c r="P1010" i="4"/>
  <c r="P1007" i="4"/>
  <c r="P1006" i="4"/>
  <c r="P994" i="4"/>
  <c r="P993" i="4"/>
  <c r="P992" i="4"/>
  <c r="P991" i="4"/>
  <c r="P990" i="4"/>
  <c r="P989" i="4"/>
  <c r="P988" i="4"/>
  <c r="P987" i="4"/>
  <c r="P985" i="4"/>
  <c r="P984" i="4"/>
  <c r="P983" i="4"/>
  <c r="P982" i="4"/>
  <c r="P981" i="4"/>
  <c r="P980" i="4"/>
  <c r="P979" i="4"/>
  <c r="P974" i="4"/>
  <c r="P970" i="4"/>
  <c r="P969" i="4"/>
  <c r="P966" i="4"/>
  <c r="P965" i="4"/>
  <c r="P964" i="4"/>
  <c r="P963" i="4"/>
  <c r="P962" i="4"/>
  <c r="P961" i="4"/>
  <c r="P960" i="4"/>
  <c r="P959" i="4"/>
  <c r="P958" i="4"/>
  <c r="P957" i="4"/>
  <c r="P956" i="4"/>
  <c r="P955" i="4"/>
  <c r="P954" i="4"/>
  <c r="P953" i="4"/>
  <c r="P952" i="4"/>
  <c r="P951" i="4"/>
  <c r="P950" i="4"/>
  <c r="P949" i="4"/>
  <c r="P948" i="4"/>
  <c r="P947" i="4"/>
  <c r="P946" i="4"/>
  <c r="P945" i="4"/>
  <c r="P944" i="4"/>
  <c r="P943" i="4"/>
  <c r="P942" i="4"/>
  <c r="P941" i="4"/>
  <c r="P940" i="4"/>
  <c r="P939" i="4"/>
  <c r="P938" i="4"/>
  <c r="P937" i="4"/>
  <c r="P936" i="4"/>
  <c r="P935" i="4"/>
  <c r="P934" i="4"/>
  <c r="P933" i="4"/>
  <c r="P932" i="4"/>
  <c r="P930" i="4"/>
  <c r="P929" i="4"/>
  <c r="P928" i="4"/>
  <c r="P927" i="4"/>
  <c r="P926" i="4"/>
  <c r="P925" i="4"/>
  <c r="P924" i="4"/>
  <c r="P923" i="4"/>
  <c r="P922" i="4"/>
  <c r="P921" i="4"/>
  <c r="P920" i="4"/>
  <c r="P919" i="4"/>
  <c r="P908" i="4"/>
  <c r="P907" i="4"/>
  <c r="P906" i="4"/>
  <c r="P905" i="4"/>
  <c r="P904" i="4"/>
  <c r="P903" i="4"/>
  <c r="P902" i="4"/>
  <c r="P901" i="4"/>
  <c r="P900" i="4"/>
  <c r="P899" i="4"/>
  <c r="P898" i="4"/>
  <c r="P897" i="4"/>
  <c r="P896" i="4"/>
  <c r="P895" i="4"/>
  <c r="P894" i="4"/>
  <c r="P893" i="4"/>
  <c r="P892" i="4"/>
  <c r="P891" i="4"/>
  <c r="P890" i="4"/>
  <c r="P889" i="4"/>
  <c r="P888" i="4"/>
  <c r="P887" i="4"/>
  <c r="P886" i="4"/>
  <c r="P885" i="4"/>
  <c r="P884" i="4"/>
  <c r="P883" i="4"/>
  <c r="P882" i="4"/>
  <c r="P881" i="4"/>
  <c r="P880" i="4"/>
  <c r="P879" i="4"/>
  <c r="P878" i="4"/>
  <c r="P877" i="4"/>
  <c r="P876" i="4"/>
  <c r="P875" i="4"/>
  <c r="P874" i="4"/>
  <c r="P873" i="4"/>
  <c r="P872" i="4"/>
  <c r="P871" i="4"/>
  <c r="P870" i="4"/>
  <c r="P869" i="4"/>
  <c r="P868" i="4"/>
  <c r="P867" i="4"/>
  <c r="P866" i="4"/>
  <c r="P865" i="4"/>
  <c r="P864" i="4"/>
  <c r="P863" i="4"/>
  <c r="P862" i="4"/>
  <c r="P861" i="4"/>
  <c r="P860" i="4"/>
  <c r="P859" i="4"/>
  <c r="P858" i="4"/>
  <c r="P857" i="4"/>
  <c r="P856" i="4"/>
  <c r="P855" i="4"/>
  <c r="P854" i="4"/>
  <c r="P853" i="4"/>
  <c r="P852" i="4"/>
  <c r="P849" i="4"/>
  <c r="P848" i="4"/>
  <c r="P847" i="4"/>
  <c r="P846" i="4"/>
  <c r="P845" i="4"/>
  <c r="P841" i="4"/>
  <c r="P840" i="4"/>
  <c r="P839" i="4"/>
  <c r="P838" i="4"/>
  <c r="P837" i="4"/>
  <c r="P835" i="4"/>
  <c r="P834" i="4"/>
  <c r="P833" i="4"/>
  <c r="P831" i="4"/>
  <c r="P830" i="4"/>
  <c r="P829" i="4"/>
  <c r="P828" i="4"/>
  <c r="P827" i="4"/>
  <c r="P826" i="4"/>
  <c r="P825" i="4"/>
  <c r="P824" i="4"/>
  <c r="P823" i="4"/>
  <c r="P822" i="4"/>
  <c r="P821" i="4"/>
  <c r="P820" i="4"/>
  <c r="P819" i="4"/>
  <c r="P818" i="4"/>
  <c r="P817" i="4"/>
  <c r="P816" i="4"/>
  <c r="P815" i="4"/>
  <c r="P814" i="4"/>
  <c r="P813" i="4"/>
  <c r="P812" i="4"/>
  <c r="P811" i="4"/>
  <c r="P810" i="4"/>
  <c r="P809" i="4"/>
  <c r="P808" i="4"/>
  <c r="P807" i="4"/>
  <c r="P806" i="4"/>
  <c r="P805" i="4"/>
  <c r="P804" i="4"/>
  <c r="P803" i="4"/>
  <c r="P802" i="4"/>
  <c r="P801" i="4"/>
  <c r="P800" i="4"/>
  <c r="P799" i="4"/>
  <c r="P798" i="4"/>
  <c r="P795" i="4"/>
  <c r="P794" i="4"/>
  <c r="P793" i="4"/>
  <c r="P792" i="4"/>
  <c r="P791" i="4"/>
  <c r="P790" i="4"/>
  <c r="P789" i="4"/>
  <c r="P788" i="4"/>
  <c r="P787" i="4"/>
  <c r="P786" i="4"/>
  <c r="P785" i="4"/>
  <c r="P784" i="4"/>
  <c r="P783" i="4"/>
  <c r="P782" i="4"/>
  <c r="P781" i="4"/>
  <c r="P780" i="4"/>
  <c r="P779" i="4"/>
  <c r="P778" i="4"/>
  <c r="P777" i="4"/>
  <c r="P776" i="4"/>
  <c r="P775" i="4"/>
  <c r="P774" i="4"/>
  <c r="P773" i="4"/>
  <c r="P772" i="4"/>
  <c r="P771" i="4"/>
  <c r="P770" i="4"/>
  <c r="P769" i="4"/>
  <c r="P768" i="4"/>
  <c r="P767" i="4"/>
  <c r="P766" i="4"/>
  <c r="P765" i="4"/>
  <c r="P764" i="4"/>
  <c r="P763" i="4"/>
  <c r="P762" i="4"/>
  <c r="P761" i="4"/>
  <c r="P760" i="4"/>
  <c r="P759" i="4"/>
  <c r="P758" i="4"/>
  <c r="P757" i="4"/>
  <c r="P756" i="4"/>
  <c r="P755" i="4"/>
  <c r="P752" i="4"/>
  <c r="P751" i="4"/>
  <c r="P750" i="4"/>
  <c r="P749" i="4"/>
  <c r="P748" i="4"/>
  <c r="P747" i="4"/>
  <c r="P746" i="4"/>
  <c r="P745" i="4"/>
  <c r="P743" i="4"/>
  <c r="P742" i="4"/>
  <c r="P741" i="4"/>
  <c r="P740" i="4"/>
  <c r="P739" i="4"/>
  <c r="P738" i="4"/>
  <c r="P737" i="4"/>
  <c r="P736" i="4"/>
  <c r="P735" i="4"/>
  <c r="P734" i="4"/>
  <c r="P733" i="4"/>
  <c r="P732" i="4"/>
  <c r="P731" i="4"/>
  <c r="P730" i="4"/>
  <c r="P729" i="4"/>
  <c r="P728" i="4"/>
  <c r="P727" i="4"/>
  <c r="P726" i="4"/>
  <c r="P725" i="4"/>
  <c r="P724" i="4"/>
  <c r="P723" i="4"/>
  <c r="P722" i="4"/>
  <c r="P721" i="4"/>
  <c r="P720" i="4"/>
  <c r="P719" i="4"/>
  <c r="P718" i="4"/>
  <c r="P717" i="4"/>
  <c r="P716" i="4"/>
  <c r="P715" i="4"/>
  <c r="P714" i="4"/>
  <c r="P713" i="4"/>
  <c r="P712" i="4"/>
  <c r="P711" i="4"/>
  <c r="P710" i="4"/>
  <c r="P709" i="4"/>
  <c r="P708" i="4"/>
  <c r="P707" i="4"/>
  <c r="P706" i="4"/>
  <c r="P705" i="4"/>
  <c r="P704" i="4"/>
  <c r="P703" i="4"/>
  <c r="P702" i="4"/>
  <c r="P701" i="4"/>
  <c r="P700" i="4"/>
  <c r="P699" i="4"/>
  <c r="P698" i="4"/>
  <c r="P697" i="4"/>
  <c r="P696" i="4"/>
  <c r="P695" i="4"/>
  <c r="P694" i="4"/>
  <c r="P693" i="4"/>
  <c r="P692" i="4"/>
  <c r="P691" i="4"/>
  <c r="P690" i="4"/>
  <c r="P689" i="4"/>
  <c r="P688" i="4"/>
  <c r="P687" i="4"/>
  <c r="P686" i="4"/>
  <c r="P685" i="4"/>
  <c r="P684" i="4"/>
  <c r="P683" i="4"/>
  <c r="P682" i="4"/>
  <c r="P681" i="4"/>
  <c r="P680" i="4"/>
  <c r="P679" i="4"/>
  <c r="P678" i="4"/>
  <c r="P677" i="4"/>
  <c r="P676" i="4"/>
  <c r="P675" i="4"/>
  <c r="P674" i="4"/>
  <c r="P673" i="4"/>
  <c r="P672" i="4"/>
  <c r="P671" i="4"/>
  <c r="P670" i="4"/>
  <c r="P669" i="4"/>
  <c r="P668" i="4"/>
  <c r="P667" i="4"/>
  <c r="P666" i="4"/>
  <c r="P665" i="4"/>
  <c r="P664" i="4"/>
  <c r="P663" i="4"/>
  <c r="P662" i="4"/>
  <c r="P661" i="4"/>
  <c r="P660" i="4"/>
  <c r="P659" i="4"/>
  <c r="P658" i="4"/>
  <c r="P657" i="4"/>
  <c r="P656" i="4"/>
  <c r="P655" i="4"/>
  <c r="P654" i="4"/>
  <c r="P653" i="4"/>
  <c r="P652" i="4"/>
  <c r="P651" i="4"/>
  <c r="P650" i="4"/>
  <c r="P649" i="4"/>
  <c r="P648" i="4"/>
  <c r="P647" i="4"/>
  <c r="P646" i="4"/>
  <c r="P645" i="4"/>
  <c r="P644" i="4"/>
  <c r="P643" i="4"/>
  <c r="P642" i="4"/>
  <c r="P641" i="4"/>
  <c r="P640" i="4"/>
  <c r="P639" i="4"/>
  <c r="P638" i="4"/>
  <c r="P637" i="4"/>
  <c r="P636" i="4"/>
  <c r="P635" i="4"/>
  <c r="P634" i="4"/>
  <c r="P633" i="4"/>
  <c r="P632" i="4"/>
  <c r="P631" i="4"/>
  <c r="P630" i="4"/>
  <c r="P629" i="4"/>
  <c r="P628" i="4"/>
  <c r="P627" i="4"/>
  <c r="P626" i="4"/>
  <c r="P625" i="4"/>
  <c r="P624" i="4"/>
  <c r="P623" i="4"/>
  <c r="P622" i="4"/>
  <c r="P621" i="4"/>
  <c r="P620" i="4"/>
  <c r="P619" i="4"/>
  <c r="P618" i="4"/>
  <c r="P617" i="4"/>
  <c r="P616" i="4"/>
  <c r="P615" i="4"/>
  <c r="P614" i="4"/>
  <c r="P613" i="4"/>
  <c r="P612" i="4"/>
  <c r="P611" i="4"/>
  <c r="P610" i="4"/>
  <c r="P609" i="4"/>
  <c r="P608" i="4"/>
  <c r="P607" i="4"/>
  <c r="P606" i="4"/>
  <c r="P605" i="4"/>
  <c r="P604" i="4"/>
  <c r="P603" i="4"/>
  <c r="P602" i="4"/>
  <c r="P601" i="4"/>
  <c r="P600" i="4"/>
  <c r="P599" i="4"/>
  <c r="P598" i="4"/>
  <c r="P597" i="4"/>
  <c r="P596" i="4"/>
  <c r="P595" i="4"/>
  <c r="P594" i="4"/>
  <c r="P593" i="4"/>
  <c r="P592" i="4"/>
  <c r="P591" i="4"/>
  <c r="P590" i="4"/>
  <c r="P589" i="4"/>
  <c r="P588" i="4"/>
  <c r="P587" i="4"/>
  <c r="P586" i="4"/>
  <c r="P585" i="4"/>
  <c r="P584" i="4"/>
  <c r="P583" i="4"/>
  <c r="P582" i="4"/>
  <c r="P581" i="4"/>
  <c r="P580" i="4"/>
  <c r="P579" i="4"/>
  <c r="P578" i="4"/>
  <c r="P577" i="4"/>
  <c r="P576" i="4"/>
  <c r="P575" i="4"/>
  <c r="P574" i="4"/>
  <c r="P573" i="4"/>
  <c r="P572" i="4"/>
  <c r="P571" i="4"/>
  <c r="P570" i="4"/>
  <c r="P569" i="4"/>
  <c r="P568" i="4"/>
  <c r="P567" i="4"/>
  <c r="P566" i="4"/>
  <c r="P565" i="4"/>
  <c r="P564" i="4"/>
  <c r="P563" i="4"/>
  <c r="P562" i="4"/>
  <c r="P561" i="4"/>
  <c r="P560" i="4"/>
  <c r="P559" i="4"/>
  <c r="P558" i="4"/>
  <c r="P557" i="4"/>
  <c r="P556" i="4"/>
  <c r="P555" i="4"/>
  <c r="P554" i="4"/>
  <c r="P553" i="4"/>
  <c r="P552" i="4"/>
  <c r="P551" i="4"/>
  <c r="P550" i="4"/>
  <c r="P549" i="4"/>
  <c r="P548" i="4"/>
  <c r="P547" i="4"/>
  <c r="P546" i="4"/>
  <c r="P545" i="4"/>
  <c r="P544" i="4"/>
  <c r="P543" i="4"/>
  <c r="P542" i="4"/>
  <c r="P541" i="4"/>
  <c r="P540" i="4"/>
  <c r="P539" i="4"/>
  <c r="P538" i="4"/>
  <c r="P537" i="4"/>
  <c r="P536" i="4"/>
  <c r="P535" i="4"/>
  <c r="P534" i="4"/>
  <c r="P533" i="4"/>
  <c r="P532" i="4"/>
  <c r="P531" i="4"/>
  <c r="P530" i="4"/>
  <c r="P529" i="4"/>
  <c r="P528" i="4"/>
  <c r="P527" i="4"/>
  <c r="P526" i="4"/>
  <c r="P525" i="4"/>
  <c r="P524" i="4"/>
  <c r="P523" i="4"/>
  <c r="P522" i="4"/>
  <c r="P521" i="4"/>
  <c r="P520" i="4"/>
  <c r="P519" i="4"/>
  <c r="P518" i="4"/>
  <c r="P517" i="4"/>
  <c r="P516" i="4"/>
  <c r="P515" i="4"/>
  <c r="P514" i="4"/>
  <c r="P513" i="4"/>
  <c r="P512" i="4"/>
  <c r="P511" i="4"/>
  <c r="P510" i="4"/>
  <c r="P509" i="4"/>
  <c r="P508" i="4"/>
  <c r="P507" i="4"/>
  <c r="P506" i="4"/>
  <c r="P505" i="4"/>
  <c r="P504" i="4"/>
  <c r="P503" i="4"/>
  <c r="P502" i="4"/>
  <c r="P501" i="4"/>
  <c r="P500" i="4"/>
  <c r="P499" i="4"/>
  <c r="P498" i="4"/>
  <c r="P497" i="4"/>
  <c r="P496" i="4"/>
  <c r="P495" i="4"/>
  <c r="P494" i="4"/>
  <c r="P493" i="4"/>
  <c r="P492" i="4"/>
  <c r="P491" i="4"/>
  <c r="P490" i="4"/>
  <c r="P489" i="4"/>
  <c r="P488" i="4"/>
  <c r="P487" i="4"/>
  <c r="P486" i="4"/>
  <c r="P485" i="4"/>
  <c r="P484" i="4"/>
  <c r="P483" i="4"/>
  <c r="P482" i="4"/>
  <c r="P481" i="4"/>
  <c r="P480" i="4"/>
  <c r="P479" i="4"/>
  <c r="P478" i="4"/>
  <c r="P477" i="4"/>
  <c r="P476" i="4"/>
  <c r="P475" i="4"/>
  <c r="P474" i="4"/>
  <c r="P473" i="4"/>
  <c r="P472" i="4"/>
  <c r="P471" i="4"/>
  <c r="P470" i="4"/>
  <c r="P469" i="4"/>
  <c r="P468" i="4"/>
  <c r="P467" i="4"/>
  <c r="P466" i="4"/>
  <c r="P465" i="4"/>
  <c r="P464" i="4"/>
  <c r="P463" i="4"/>
  <c r="P462" i="4"/>
  <c r="P461" i="4"/>
  <c r="P460" i="4"/>
  <c r="P459" i="4"/>
  <c r="P458" i="4"/>
  <c r="P457" i="4"/>
  <c r="P456" i="4"/>
  <c r="P455" i="4"/>
  <c r="P454" i="4"/>
  <c r="P453" i="4"/>
  <c r="P452" i="4"/>
  <c r="P451" i="4"/>
  <c r="P450" i="4"/>
  <c r="P449" i="4"/>
  <c r="P448" i="4"/>
  <c r="P447" i="4"/>
  <c r="P446" i="4"/>
  <c r="P445" i="4"/>
  <c r="P444" i="4"/>
  <c r="P443" i="4"/>
  <c r="P442" i="4"/>
  <c r="P441" i="4"/>
  <c r="P440" i="4"/>
  <c r="P439" i="4"/>
  <c r="P438" i="4"/>
  <c r="P437" i="4"/>
  <c r="P436" i="4"/>
  <c r="P435" i="4"/>
  <c r="P434" i="4"/>
  <c r="P431" i="4"/>
  <c r="P430" i="4"/>
  <c r="P429" i="4"/>
  <c r="P425" i="4"/>
  <c r="P423" i="4"/>
  <c r="P421" i="4"/>
  <c r="P419" i="4"/>
  <c r="P418" i="4"/>
  <c r="P417" i="4"/>
  <c r="P416" i="4"/>
  <c r="P415" i="4"/>
  <c r="P414" i="4"/>
  <c r="P413" i="4"/>
  <c r="P412" i="4"/>
  <c r="P411" i="4"/>
  <c r="P410" i="4"/>
  <c r="P409" i="4"/>
  <c r="P408" i="4"/>
  <c r="P407" i="4"/>
  <c r="P406" i="4"/>
  <c r="P405" i="4"/>
  <c r="P404" i="4"/>
  <c r="P403" i="4"/>
  <c r="P402" i="4"/>
  <c r="P401" i="4"/>
  <c r="P400" i="4"/>
  <c r="P399" i="4"/>
  <c r="P398" i="4"/>
  <c r="P397" i="4"/>
  <c r="P396" i="4"/>
  <c r="P395" i="4"/>
  <c r="P394" i="4"/>
  <c r="P393" i="4"/>
  <c r="P392" i="4"/>
  <c r="P391" i="4"/>
  <c r="P390" i="4"/>
  <c r="P389" i="4"/>
  <c r="P388" i="4"/>
  <c r="P387" i="4"/>
  <c r="P386" i="4"/>
  <c r="P385" i="4"/>
  <c r="P384" i="4"/>
  <c r="P383" i="4"/>
  <c r="P382" i="4"/>
  <c r="P381" i="4"/>
  <c r="P380" i="4"/>
  <c r="P379" i="4"/>
  <c r="P378" i="4"/>
  <c r="P377" i="4"/>
  <c r="P376" i="4"/>
  <c r="P375" i="4"/>
  <c r="P374" i="4"/>
  <c r="P373" i="4"/>
  <c r="P372" i="4"/>
  <c r="P371" i="4"/>
  <c r="P370" i="4"/>
  <c r="P369" i="4"/>
  <c r="P368" i="4"/>
  <c r="P367" i="4"/>
  <c r="P366" i="4"/>
  <c r="P365" i="4"/>
  <c r="P364" i="4"/>
  <c r="P363" i="4"/>
  <c r="P362" i="4"/>
  <c r="P361" i="4"/>
  <c r="P360" i="4"/>
  <c r="P359" i="4"/>
  <c r="P358" i="4"/>
  <c r="P357" i="4"/>
  <c r="P356" i="4"/>
  <c r="P355" i="4"/>
  <c r="P354" i="4"/>
  <c r="P353" i="4"/>
  <c r="P352" i="4"/>
  <c r="P351" i="4"/>
  <c r="P350" i="4"/>
  <c r="P349" i="4"/>
  <c r="P348" i="4"/>
  <c r="P347" i="4"/>
  <c r="P346" i="4"/>
  <c r="P345" i="4"/>
  <c r="P344" i="4"/>
  <c r="P343" i="4"/>
  <c r="P342" i="4"/>
  <c r="P341" i="4"/>
  <c r="P340" i="4"/>
  <c r="P339" i="4"/>
  <c r="P338" i="4"/>
  <c r="P337" i="4"/>
  <c r="P336" i="4"/>
  <c r="P335" i="4"/>
  <c r="P334" i="4"/>
  <c r="P333" i="4"/>
  <c r="P332" i="4"/>
  <c r="P331" i="4"/>
  <c r="P330" i="4"/>
  <c r="P329" i="4"/>
  <c r="P328" i="4"/>
  <c r="P327" i="4"/>
  <c r="P326" i="4"/>
  <c r="P325" i="4"/>
  <c r="P324" i="4"/>
  <c r="P323" i="4"/>
  <c r="P322" i="4"/>
  <c r="P321" i="4"/>
  <c r="P320" i="4"/>
  <c r="P319" i="4"/>
  <c r="P318" i="4"/>
  <c r="P317" i="4"/>
  <c r="P316" i="4"/>
  <c r="P315" i="4"/>
  <c r="P314" i="4"/>
  <c r="P313" i="4"/>
  <c r="P312" i="4"/>
  <c r="P311" i="4"/>
  <c r="P310" i="4"/>
  <c r="P309" i="4"/>
  <c r="P308" i="4"/>
  <c r="P307" i="4"/>
  <c r="P306" i="4"/>
  <c r="P305" i="4"/>
  <c r="P304" i="4"/>
  <c r="P303" i="4"/>
  <c r="P302" i="4"/>
  <c r="P301" i="4"/>
  <c r="P300" i="4"/>
  <c r="P299" i="4"/>
  <c r="P298" i="4"/>
  <c r="P297" i="4"/>
  <c r="P296" i="4"/>
  <c r="P295" i="4"/>
  <c r="P294" i="4"/>
  <c r="P293" i="4"/>
  <c r="P292" i="4"/>
  <c r="P291" i="4"/>
  <c r="P290" i="4"/>
  <c r="P289" i="4"/>
  <c r="P288" i="4"/>
  <c r="P287" i="4"/>
  <c r="P286" i="4"/>
  <c r="P285" i="4"/>
  <c r="P284" i="4"/>
  <c r="P283" i="4"/>
  <c r="P282" i="4"/>
  <c r="P281" i="4"/>
  <c r="P280" i="4"/>
  <c r="P279" i="4"/>
  <c r="P278" i="4"/>
  <c r="P277" i="4"/>
  <c r="P276" i="4"/>
  <c r="P275" i="4"/>
  <c r="P274" i="4"/>
  <c r="P273" i="4"/>
  <c r="P272" i="4"/>
  <c r="P271" i="4"/>
  <c r="P270" i="4"/>
  <c r="P269" i="4"/>
  <c r="P268" i="4"/>
  <c r="P267" i="4"/>
  <c r="P266" i="4"/>
  <c r="P265" i="4"/>
  <c r="P264" i="4"/>
  <c r="P263" i="4"/>
  <c r="P262" i="4"/>
  <c r="P261" i="4"/>
  <c r="P260" i="4"/>
  <c r="P259" i="4"/>
  <c r="P258" i="4"/>
  <c r="P257" i="4"/>
  <c r="P256" i="4"/>
  <c r="P255" i="4"/>
  <c r="P254" i="4"/>
  <c r="P253" i="4"/>
  <c r="P252" i="4"/>
  <c r="P251" i="4"/>
  <c r="P250" i="4"/>
  <c r="P249" i="4"/>
  <c r="P248" i="4"/>
  <c r="P247" i="4"/>
  <c r="P246" i="4"/>
  <c r="P245" i="4"/>
  <c r="P244" i="4"/>
  <c r="P243" i="4"/>
  <c r="P242" i="4"/>
  <c r="P241" i="4"/>
  <c r="P240" i="4"/>
  <c r="P239" i="4"/>
  <c r="P238" i="4"/>
  <c r="P237" i="4"/>
  <c r="P236" i="4"/>
  <c r="P235" i="4"/>
  <c r="P234" i="4"/>
  <c r="P233" i="4"/>
  <c r="P232" i="4"/>
  <c r="P231" i="4"/>
  <c r="P230" i="4"/>
  <c r="P229" i="4"/>
  <c r="P228" i="4"/>
  <c r="P227" i="4"/>
  <c r="P226" i="4"/>
  <c r="P225" i="4"/>
  <c r="P224" i="4"/>
  <c r="P223" i="4"/>
  <c r="P222" i="4"/>
  <c r="P221" i="4"/>
  <c r="P220" i="4"/>
  <c r="P219" i="4"/>
  <c r="P218" i="4"/>
  <c r="P217" i="4"/>
  <c r="P216" i="4"/>
  <c r="P215" i="4"/>
  <c r="P214" i="4"/>
  <c r="P213" i="4"/>
  <c r="P212" i="4"/>
  <c r="P211" i="4"/>
  <c r="P210" i="4"/>
  <c r="P209" i="4"/>
  <c r="P208" i="4"/>
  <c r="P207" i="4"/>
  <c r="P206" i="4"/>
  <c r="P205" i="4"/>
  <c r="P204" i="4"/>
  <c r="P203" i="4"/>
  <c r="P202" i="4"/>
  <c r="P201" i="4"/>
  <c r="P200" i="4"/>
  <c r="P199" i="4"/>
  <c r="P198" i="4"/>
  <c r="P197" i="4"/>
  <c r="P196" i="4"/>
  <c r="P195" i="4"/>
  <c r="P194" i="4"/>
  <c r="P193" i="4"/>
  <c r="P192" i="4"/>
  <c r="P191" i="4"/>
  <c r="P190" i="4"/>
  <c r="P189" i="4"/>
  <c r="P188" i="4"/>
  <c r="P187" i="4"/>
  <c r="P186" i="4"/>
  <c r="P185" i="4"/>
  <c r="P184" i="4"/>
  <c r="P183" i="4"/>
  <c r="P182" i="4"/>
  <c r="P181" i="4"/>
  <c r="P180" i="4"/>
  <c r="P179" i="4"/>
  <c r="P178" i="4"/>
  <c r="P177" i="4"/>
  <c r="P176" i="4"/>
  <c r="P175" i="4"/>
  <c r="P174" i="4"/>
  <c r="P173" i="4"/>
  <c r="P172" i="4"/>
  <c r="P171" i="4"/>
  <c r="P170" i="4"/>
  <c r="P169" i="4"/>
  <c r="P168" i="4"/>
  <c r="P167" i="4"/>
  <c r="P166" i="4"/>
  <c r="P165" i="4"/>
  <c r="P164" i="4"/>
  <c r="P163" i="4"/>
  <c r="P162" i="4"/>
  <c r="P161" i="4"/>
  <c r="P160" i="4"/>
  <c r="P159" i="4"/>
  <c r="P158" i="4"/>
  <c r="P157" i="4"/>
  <c r="P156" i="4"/>
  <c r="P155" i="4"/>
  <c r="P154" i="4"/>
  <c r="P153" i="4"/>
  <c r="P152" i="4"/>
  <c r="P151" i="4"/>
  <c r="P150" i="4"/>
  <c r="P149" i="4"/>
  <c r="P148" i="4"/>
  <c r="P147" i="4"/>
  <c r="P146" i="4"/>
  <c r="P145" i="4"/>
  <c r="P144" i="4"/>
  <c r="P143" i="4"/>
  <c r="P142" i="4"/>
  <c r="P141" i="4"/>
  <c r="P140" i="4"/>
  <c r="P139" i="4"/>
  <c r="P138" i="4"/>
  <c r="P137" i="4"/>
  <c r="P136" i="4"/>
  <c r="P135" i="4"/>
  <c r="P134" i="4"/>
  <c r="P133" i="4"/>
  <c r="P132" i="4"/>
  <c r="P131" i="4"/>
  <c r="P130" i="4"/>
  <c r="P129" i="4"/>
  <c r="P128" i="4"/>
  <c r="P127" i="4"/>
  <c r="P126" i="4"/>
  <c r="P125" i="4"/>
  <c r="P124" i="4"/>
  <c r="P123" i="4"/>
  <c r="P122" i="4"/>
  <c r="P121" i="4"/>
  <c r="P120" i="4"/>
  <c r="P119" i="4"/>
  <c r="P118" i="4"/>
  <c r="P117" i="4"/>
  <c r="P116" i="4"/>
  <c r="P115" i="4"/>
  <c r="P114" i="4"/>
  <c r="P113" i="4"/>
  <c r="P112" i="4"/>
  <c r="P111" i="4"/>
  <c r="P110" i="4"/>
  <c r="P109" i="4"/>
  <c r="P108" i="4"/>
  <c r="P107" i="4"/>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70" i="4"/>
  <c r="P69" i="4"/>
  <c r="P68" i="4"/>
  <c r="P67" i="4"/>
  <c r="P66" i="4"/>
  <c r="P65" i="4"/>
  <c r="P64" i="4"/>
  <c r="P63" i="4"/>
  <c r="P62" i="4"/>
  <c r="P61" i="4"/>
  <c r="P60" i="4"/>
  <c r="P59" i="4"/>
  <c r="P58" i="4"/>
  <c r="P57" i="4"/>
  <c r="P56" i="4"/>
  <c r="P55" i="4"/>
  <c r="P54" i="4"/>
  <c r="P53" i="4"/>
  <c r="P52" i="4"/>
  <c r="P51" i="4"/>
  <c r="P50" i="4"/>
  <c r="P49" i="4"/>
  <c r="P48" i="4"/>
  <c r="P47" i="4"/>
  <c r="P46" i="4"/>
  <c r="P45" i="4"/>
  <c r="P44" i="4"/>
  <c r="P43" i="4"/>
  <c r="P42" i="4"/>
  <c r="P41" i="4"/>
  <c r="P40" i="4"/>
  <c r="P39" i="4"/>
  <c r="P38" i="4"/>
  <c r="P37" i="4"/>
  <c r="P36" i="4"/>
  <c r="P35" i="4"/>
  <c r="P34" i="4"/>
  <c r="P33" i="4"/>
  <c r="P32" i="4"/>
  <c r="P31" i="4"/>
  <c r="P30" i="4"/>
  <c r="P29" i="4"/>
  <c r="P28" i="4"/>
  <c r="P27" i="4"/>
  <c r="P26" i="4"/>
  <c r="P25" i="4"/>
  <c r="P24" i="4"/>
  <c r="P23" i="4"/>
  <c r="P22" i="4"/>
  <c r="P21" i="4"/>
  <c r="P20" i="4"/>
  <c r="P19" i="4"/>
  <c r="P18" i="4"/>
  <c r="P17" i="4"/>
  <c r="P16" i="4"/>
  <c r="P15" i="4"/>
  <c r="P14" i="4"/>
  <c r="P13" i="4"/>
  <c r="P12" i="4"/>
  <c r="P11" i="4"/>
  <c r="P10" i="4"/>
  <c r="P9" i="4"/>
  <c r="P8" i="4"/>
  <c r="P7" i="4"/>
  <c r="P6" i="4"/>
  <c r="P5" i="4"/>
  <c r="P4" i="4"/>
  <c r="P3" i="4"/>
  <c r="P2" i="4"/>
  <c r="L1701" i="4"/>
  <c r="L1670" i="4"/>
  <c r="L1660" i="4"/>
  <c r="L1647" i="4"/>
  <c r="L1644" i="4"/>
  <c r="L1634" i="4"/>
  <c r="L1619" i="4"/>
  <c r="L1605" i="4"/>
  <c r="L1206" i="4"/>
  <c r="L1205" i="4"/>
  <c r="L1196" i="4"/>
  <c r="L1193" i="4"/>
  <c r="L1123" i="4"/>
  <c r="L1122" i="4"/>
  <c r="L1121" i="4"/>
  <c r="L1118" i="4"/>
  <c r="L1061" i="4"/>
  <c r="L1049" i="4"/>
  <c r="L1016" i="4"/>
  <c r="L1015" i="4"/>
  <c r="L1014" i="4"/>
  <c r="L1013" i="4"/>
  <c r="L1012" i="4"/>
  <c r="L1005" i="4"/>
  <c r="L1004" i="4"/>
  <c r="L1003" i="4"/>
  <c r="L1002" i="4"/>
  <c r="L1001" i="4"/>
  <c r="L1000" i="4"/>
  <c r="L999" i="4"/>
  <c r="L998" i="4"/>
  <c r="L997" i="4"/>
  <c r="L996" i="4"/>
  <c r="L995" i="4"/>
  <c r="L978" i="4"/>
  <c r="L975" i="4"/>
  <c r="L973" i="4"/>
  <c r="L972" i="4"/>
  <c r="L971" i="4"/>
  <c r="L968" i="4"/>
  <c r="L967" i="4"/>
  <c r="L931" i="4"/>
  <c r="L918" i="4"/>
  <c r="L917" i="4"/>
  <c r="L916" i="4"/>
  <c r="L915" i="4"/>
  <c r="L914" i="4"/>
  <c r="L913" i="4"/>
  <c r="L912" i="4"/>
  <c r="L911" i="4"/>
  <c r="L910" i="4"/>
  <c r="L909" i="4"/>
  <c r="L851" i="4"/>
  <c r="L850" i="4"/>
  <c r="L844" i="4"/>
  <c r="L843" i="4"/>
  <c r="L842" i="4"/>
  <c r="L836" i="4"/>
  <c r="L797" i="4"/>
  <c r="L796" i="4"/>
  <c r="L754" i="4"/>
  <c r="L753" i="4"/>
  <c r="L744" i="4"/>
  <c r="L433" i="4"/>
  <c r="L432" i="4"/>
  <c r="L428" i="4"/>
  <c r="L427" i="4"/>
  <c r="L426" i="4"/>
  <c r="L424" i="4"/>
  <c r="L422" i="4"/>
  <c r="L420" i="4"/>
  <c r="L1655" i="4"/>
  <c r="L1628" i="4"/>
  <c r="L1620" i="4"/>
  <c r="L1588" i="4"/>
  <c r="L1317" i="4"/>
  <c r="L1306" i="4"/>
  <c r="L1130" i="4"/>
  <c r="L1097" i="4"/>
  <c r="L1009" i="4"/>
  <c r="L1008" i="4"/>
  <c r="L986" i="4"/>
  <c r="L977" i="4"/>
  <c r="L976" i="4"/>
  <c r="L1710" i="4"/>
  <c r="L1709" i="4"/>
  <c r="L1708" i="4"/>
  <c r="L1707" i="4"/>
  <c r="L1706" i="4"/>
  <c r="L1705" i="4"/>
  <c r="L1704" i="4"/>
  <c r="L1703" i="4"/>
  <c r="L1702"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69" i="4"/>
  <c r="L1668" i="4"/>
  <c r="L1667" i="4"/>
  <c r="L1666" i="4"/>
  <c r="L1665" i="4"/>
  <c r="L1664" i="4"/>
  <c r="L1663" i="4"/>
  <c r="L1662" i="4"/>
  <c r="L1661" i="4"/>
  <c r="L1659" i="4"/>
  <c r="L1658" i="4"/>
  <c r="L1657" i="4"/>
  <c r="L1656" i="4"/>
  <c r="L1654" i="4"/>
  <c r="L1653" i="4"/>
  <c r="L1652" i="4"/>
  <c r="L1651" i="4"/>
  <c r="L1650" i="4"/>
  <c r="L1649" i="4"/>
  <c r="L1648" i="4"/>
  <c r="L1646" i="4"/>
  <c r="L1645" i="4"/>
  <c r="L1643" i="4"/>
  <c r="L1642" i="4"/>
  <c r="L1641" i="4"/>
  <c r="L1640" i="4"/>
  <c r="L1639" i="4"/>
  <c r="L1638" i="4"/>
  <c r="L1637" i="4"/>
  <c r="L1636" i="4"/>
  <c r="L1635" i="4"/>
  <c r="L1633" i="4"/>
  <c r="L1632" i="4"/>
  <c r="L1631" i="4"/>
  <c r="L1630" i="4"/>
  <c r="L1629" i="4"/>
  <c r="L1627" i="4"/>
  <c r="L1626" i="4"/>
  <c r="L1625" i="4"/>
  <c r="L1624" i="4"/>
  <c r="L1623" i="4"/>
  <c r="L1622" i="4"/>
  <c r="L1621" i="4"/>
  <c r="L1618" i="4"/>
  <c r="L1617" i="4"/>
  <c r="L1616" i="4"/>
  <c r="L1615" i="4"/>
  <c r="L1614" i="4"/>
  <c r="L1613" i="4"/>
  <c r="L1612" i="4"/>
  <c r="L1611" i="4"/>
  <c r="L1610" i="4"/>
  <c r="L1609" i="4"/>
  <c r="L1608" i="4"/>
  <c r="L1607" i="4"/>
  <c r="L1606" i="4"/>
  <c r="L1604" i="4"/>
  <c r="L1603" i="4"/>
  <c r="L1602" i="4"/>
  <c r="L1601" i="4"/>
  <c r="L1600" i="4"/>
  <c r="L1599" i="4"/>
  <c r="L1598" i="4"/>
  <c r="L1597" i="4"/>
  <c r="L1596" i="4"/>
  <c r="L1595" i="4"/>
  <c r="L1594" i="4"/>
  <c r="L1593" i="4"/>
  <c r="L1592" i="4"/>
  <c r="L1591" i="4"/>
  <c r="L1590" i="4"/>
  <c r="L1589"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6" i="4"/>
  <c r="L1315" i="4"/>
  <c r="L1314" i="4"/>
  <c r="L1313" i="4"/>
  <c r="L1312" i="4"/>
  <c r="L1311" i="4"/>
  <c r="L1310" i="4"/>
  <c r="L1309" i="4"/>
  <c r="L1308" i="4"/>
  <c r="L1307"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4" i="4"/>
  <c r="L1203" i="4"/>
  <c r="L1202" i="4"/>
  <c r="L1201" i="4"/>
  <c r="L1200" i="4"/>
  <c r="L1199" i="4"/>
  <c r="L1198" i="4"/>
  <c r="L1197" i="4"/>
  <c r="L1195" i="4"/>
  <c r="L1194"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29" i="4"/>
  <c r="L1128" i="4"/>
  <c r="L1127" i="4"/>
  <c r="L1126" i="4"/>
  <c r="L1125" i="4"/>
  <c r="L1124" i="4"/>
  <c r="L1120" i="4"/>
  <c r="L1119" i="4"/>
  <c r="L1117" i="4"/>
  <c r="L1116" i="4"/>
  <c r="L1115" i="4"/>
  <c r="L1114" i="4"/>
  <c r="L1113" i="4"/>
  <c r="L1112" i="4"/>
  <c r="L1111" i="4"/>
  <c r="L1110" i="4"/>
  <c r="L1109" i="4"/>
  <c r="L1108" i="4"/>
  <c r="L1107" i="4"/>
  <c r="L1106" i="4"/>
  <c r="L1105" i="4"/>
  <c r="L1104" i="4"/>
  <c r="L1103" i="4"/>
  <c r="L1102" i="4"/>
  <c r="L1101" i="4"/>
  <c r="L1100" i="4"/>
  <c r="L1099" i="4"/>
  <c r="L1098"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0" i="4"/>
  <c r="L1059" i="4"/>
  <c r="L1058" i="4"/>
  <c r="L1057" i="4"/>
  <c r="L1056" i="4"/>
  <c r="L1055" i="4"/>
  <c r="L1054" i="4"/>
  <c r="L1053" i="4"/>
  <c r="L1052" i="4"/>
  <c r="L1051" i="4"/>
  <c r="L1050"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1" i="4"/>
  <c r="L1010" i="4"/>
  <c r="L1007" i="4"/>
  <c r="L1006" i="4"/>
  <c r="L994" i="4"/>
  <c r="L993" i="4"/>
  <c r="L992" i="4"/>
  <c r="L991" i="4"/>
  <c r="L990" i="4"/>
  <c r="L989" i="4"/>
  <c r="L988" i="4"/>
  <c r="L987" i="4"/>
  <c r="L985" i="4"/>
  <c r="L984" i="4"/>
  <c r="L983" i="4"/>
  <c r="L982" i="4"/>
  <c r="L981" i="4"/>
  <c r="L980" i="4"/>
  <c r="L979" i="4"/>
  <c r="L974" i="4"/>
  <c r="L970" i="4"/>
  <c r="L969"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0" i="4"/>
  <c r="L929" i="4"/>
  <c r="L928" i="4"/>
  <c r="L927" i="4"/>
  <c r="L926" i="4"/>
  <c r="L925" i="4"/>
  <c r="L924" i="4"/>
  <c r="L923" i="4"/>
  <c r="L922" i="4"/>
  <c r="L921" i="4"/>
  <c r="L920" i="4"/>
  <c r="L91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49" i="4"/>
  <c r="L848" i="4"/>
  <c r="L847" i="4"/>
  <c r="L846" i="4"/>
  <c r="L845" i="4"/>
  <c r="L841" i="4"/>
  <c r="L840" i="4"/>
  <c r="L839" i="4"/>
  <c r="L838" i="4"/>
  <c r="L837"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2" i="4"/>
  <c r="L751" i="4"/>
  <c r="L750" i="4"/>
  <c r="L749" i="4"/>
  <c r="L748" i="4"/>
  <c r="L747" i="4"/>
  <c r="L746" i="4"/>
  <c r="L745"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1" i="4"/>
  <c r="L430" i="4"/>
  <c r="L429" i="4"/>
  <c r="L425" i="4"/>
  <c r="L423" i="4"/>
  <c r="L421"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L5" i="4"/>
  <c r="L4" i="4"/>
  <c r="L3" i="4"/>
  <c r="L2" i="4"/>
  <c r="H1655" i="4"/>
  <c r="H1628" i="4"/>
  <c r="H1620" i="4"/>
  <c r="H1588" i="4"/>
  <c r="H1317" i="4"/>
  <c r="H1306" i="4"/>
  <c r="H1130" i="4"/>
  <c r="H1097" i="4"/>
  <c r="H1009" i="4"/>
  <c r="H1008" i="4"/>
  <c r="H986" i="4"/>
  <c r="H977" i="4"/>
  <c r="H976" i="4"/>
  <c r="H832" i="4"/>
  <c r="H1701" i="4"/>
  <c r="H1670" i="4"/>
  <c r="H1660" i="4"/>
  <c r="H1647" i="4"/>
  <c r="H1644" i="4"/>
  <c r="H1634" i="4"/>
  <c r="H1619" i="4"/>
  <c r="H1605" i="4"/>
  <c r="H1206" i="4"/>
  <c r="H1205" i="4"/>
  <c r="H1196" i="4"/>
  <c r="H1193" i="4"/>
  <c r="H1123" i="4"/>
  <c r="H1122" i="4"/>
  <c r="H1121" i="4"/>
  <c r="H1118" i="4"/>
  <c r="H1061" i="4"/>
  <c r="H1049" i="4"/>
  <c r="H1016" i="4"/>
  <c r="H1015" i="4"/>
  <c r="H1014" i="4"/>
  <c r="H1013" i="4"/>
  <c r="H1012" i="4"/>
  <c r="H1005" i="4"/>
  <c r="H1004" i="4"/>
  <c r="H1003" i="4"/>
  <c r="H1002" i="4"/>
  <c r="H1001" i="4"/>
  <c r="H1000" i="4"/>
  <c r="H999" i="4"/>
  <c r="H998" i="4"/>
  <c r="H997" i="4"/>
  <c r="H996" i="4"/>
  <c r="H995" i="4"/>
  <c r="H978" i="4"/>
  <c r="H975" i="4"/>
  <c r="H973" i="4"/>
  <c r="H972" i="4"/>
  <c r="H971" i="4"/>
  <c r="H968" i="4"/>
  <c r="H967" i="4"/>
  <c r="H931" i="4"/>
  <c r="H918" i="4"/>
  <c r="H917" i="4"/>
  <c r="H916" i="4"/>
  <c r="H915" i="4"/>
  <c r="H914" i="4"/>
  <c r="H913" i="4"/>
  <c r="H912" i="4"/>
  <c r="H911" i="4"/>
  <c r="H910" i="4"/>
  <c r="H909" i="4"/>
  <c r="H851" i="4"/>
  <c r="H850" i="4"/>
  <c r="H844" i="4"/>
  <c r="H843" i="4"/>
  <c r="H842" i="4"/>
  <c r="H836" i="4"/>
  <c r="H797" i="4"/>
  <c r="H796" i="4"/>
  <c r="H754" i="4"/>
  <c r="H753" i="4"/>
  <c r="H744" i="4"/>
  <c r="H433" i="4"/>
  <c r="H432" i="4"/>
  <c r="H428" i="4"/>
  <c r="H427" i="4"/>
  <c r="H426" i="4"/>
  <c r="H424" i="4"/>
  <c r="H422" i="4"/>
  <c r="H420" i="4"/>
  <c r="H1710" i="4"/>
  <c r="H1709" i="4"/>
  <c r="H1708" i="4"/>
  <c r="H1707" i="4"/>
  <c r="H1706" i="4"/>
  <c r="H1705" i="4"/>
  <c r="H1704" i="4"/>
  <c r="H1703" i="4"/>
  <c r="H1702" i="4"/>
  <c r="H1700" i="4"/>
  <c r="H1699" i="4"/>
  <c r="H1698" i="4"/>
  <c r="H1697" i="4"/>
  <c r="H1696" i="4"/>
  <c r="H1695" i="4"/>
  <c r="H1694" i="4"/>
  <c r="H1693" i="4"/>
  <c r="H1692" i="4"/>
  <c r="H1691" i="4"/>
  <c r="H1690" i="4"/>
  <c r="H1689" i="4"/>
  <c r="H1688" i="4"/>
  <c r="H1687" i="4"/>
  <c r="H1686" i="4"/>
  <c r="H1685" i="4"/>
  <c r="H1684" i="4"/>
  <c r="H1683" i="4"/>
  <c r="H1682" i="4"/>
  <c r="H1681" i="4"/>
  <c r="H1680" i="4"/>
  <c r="H1679" i="4"/>
  <c r="H1678" i="4"/>
  <c r="H1677" i="4"/>
  <c r="H1676" i="4"/>
  <c r="H1675" i="4"/>
  <c r="H1674" i="4"/>
  <c r="H1673" i="4"/>
  <c r="H1672" i="4"/>
  <c r="H1671" i="4"/>
  <c r="H1669" i="4"/>
  <c r="H1668" i="4"/>
  <c r="H1667" i="4"/>
  <c r="H1666" i="4"/>
  <c r="H1665" i="4"/>
  <c r="H1664" i="4"/>
  <c r="H1663" i="4"/>
  <c r="H1662" i="4"/>
  <c r="H1661" i="4"/>
  <c r="H1659" i="4"/>
  <c r="H1658" i="4"/>
  <c r="H1657" i="4"/>
  <c r="H1656" i="4"/>
  <c r="H1654" i="4"/>
  <c r="H1653" i="4"/>
  <c r="H1652" i="4"/>
  <c r="H1651" i="4"/>
  <c r="H1650" i="4"/>
  <c r="H1649" i="4"/>
  <c r="H1648" i="4"/>
  <c r="H1646" i="4"/>
  <c r="H1645" i="4"/>
  <c r="H1643" i="4"/>
  <c r="H1642" i="4"/>
  <c r="H1641" i="4"/>
  <c r="H1640" i="4"/>
  <c r="H1639" i="4"/>
  <c r="H1638" i="4"/>
  <c r="H1637" i="4"/>
  <c r="H1636" i="4"/>
  <c r="H1635" i="4"/>
  <c r="H1633" i="4"/>
  <c r="H1632" i="4"/>
  <c r="H1631" i="4"/>
  <c r="H1630" i="4"/>
  <c r="H1629" i="4"/>
  <c r="H1627" i="4"/>
  <c r="H1626" i="4"/>
  <c r="H1625" i="4"/>
  <c r="H1624" i="4"/>
  <c r="H1623" i="4"/>
  <c r="H1622" i="4"/>
  <c r="H1621" i="4"/>
  <c r="H1618" i="4"/>
  <c r="H1617" i="4"/>
  <c r="H1616" i="4"/>
  <c r="H1615" i="4"/>
  <c r="H1614" i="4"/>
  <c r="H1613" i="4"/>
  <c r="H1612" i="4"/>
  <c r="H1611" i="4"/>
  <c r="H1610" i="4"/>
  <c r="H1609" i="4"/>
  <c r="H1608" i="4"/>
  <c r="H1607" i="4"/>
  <c r="H1606" i="4"/>
  <c r="H1604" i="4"/>
  <c r="H1603" i="4"/>
  <c r="H1602" i="4"/>
  <c r="H1601" i="4"/>
  <c r="H1600" i="4"/>
  <c r="H1599" i="4"/>
  <c r="H1598" i="4"/>
  <c r="H1597" i="4"/>
  <c r="H1596" i="4"/>
  <c r="H1595" i="4"/>
  <c r="H1594" i="4"/>
  <c r="H1593" i="4"/>
  <c r="H1592" i="4"/>
  <c r="H1591" i="4"/>
  <c r="H1590" i="4"/>
  <c r="H1589" i="4"/>
  <c r="H1587" i="4"/>
  <c r="H1586" i="4"/>
  <c r="H1585" i="4"/>
  <c r="H1584" i="4"/>
  <c r="H1583" i="4"/>
  <c r="H1582" i="4"/>
  <c r="H1581" i="4"/>
  <c r="H1580" i="4"/>
  <c r="H1579" i="4"/>
  <c r="H1578" i="4"/>
  <c r="H1577" i="4"/>
  <c r="H1576" i="4"/>
  <c r="H1575" i="4"/>
  <c r="H1574" i="4"/>
  <c r="H1573" i="4"/>
  <c r="H1572" i="4"/>
  <c r="H1571" i="4"/>
  <c r="H1570" i="4"/>
  <c r="H1569" i="4"/>
  <c r="H1568" i="4"/>
  <c r="H1567" i="4"/>
  <c r="H1566" i="4"/>
  <c r="H1565" i="4"/>
  <c r="H1564" i="4"/>
  <c r="H1563" i="4"/>
  <c r="H1562" i="4"/>
  <c r="H1561" i="4"/>
  <c r="H1560" i="4"/>
  <c r="H1559" i="4"/>
  <c r="H1558" i="4"/>
  <c r="H1557" i="4"/>
  <c r="H1556" i="4"/>
  <c r="H1555" i="4"/>
  <c r="H1554" i="4"/>
  <c r="H1553" i="4"/>
  <c r="H1552" i="4"/>
  <c r="H1551" i="4"/>
  <c r="H1550" i="4"/>
  <c r="H1549" i="4"/>
  <c r="H1548" i="4"/>
  <c r="H1547" i="4"/>
  <c r="H1546" i="4"/>
  <c r="H1545" i="4"/>
  <c r="H1544" i="4"/>
  <c r="H1543" i="4"/>
  <c r="H1542" i="4"/>
  <c r="H1541" i="4"/>
  <c r="H1540" i="4"/>
  <c r="H1539" i="4"/>
  <c r="H1538" i="4"/>
  <c r="H1537" i="4"/>
  <c r="H1536" i="4"/>
  <c r="H1535" i="4"/>
  <c r="H1534" i="4"/>
  <c r="H1533" i="4"/>
  <c r="H1532" i="4"/>
  <c r="H1531" i="4"/>
  <c r="H1530" i="4"/>
  <c r="H1529" i="4"/>
  <c r="H1528" i="4"/>
  <c r="H1527" i="4"/>
  <c r="H1526" i="4"/>
  <c r="H1525" i="4"/>
  <c r="H1524" i="4"/>
  <c r="H1523" i="4"/>
  <c r="H1522" i="4"/>
  <c r="H1521" i="4"/>
  <c r="H1520" i="4"/>
  <c r="H1519" i="4"/>
  <c r="H1518" i="4"/>
  <c r="H1517" i="4"/>
  <c r="H1516" i="4"/>
  <c r="H1515" i="4"/>
  <c r="H1514" i="4"/>
  <c r="H1513" i="4"/>
  <c r="H1512" i="4"/>
  <c r="H1511" i="4"/>
  <c r="H1510" i="4"/>
  <c r="H1509" i="4"/>
  <c r="H1508" i="4"/>
  <c r="H1507" i="4"/>
  <c r="H1506" i="4"/>
  <c r="H1505" i="4"/>
  <c r="H1504" i="4"/>
  <c r="H1503" i="4"/>
  <c r="H1502" i="4"/>
  <c r="H1501" i="4"/>
  <c r="H1500" i="4"/>
  <c r="H1499" i="4"/>
  <c r="H1498" i="4"/>
  <c r="H1497" i="4"/>
  <c r="H1496" i="4"/>
  <c r="H1495" i="4"/>
  <c r="H1494" i="4"/>
  <c r="H1493" i="4"/>
  <c r="H1492" i="4"/>
  <c r="H1491" i="4"/>
  <c r="H1490" i="4"/>
  <c r="H1489" i="4"/>
  <c r="H1488" i="4"/>
  <c r="H1487" i="4"/>
  <c r="H1486" i="4"/>
  <c r="H1485" i="4"/>
  <c r="H1484" i="4"/>
  <c r="H1483" i="4"/>
  <c r="H1482" i="4"/>
  <c r="H1481" i="4"/>
  <c r="H1480" i="4"/>
  <c r="H1479" i="4"/>
  <c r="H1478" i="4"/>
  <c r="H1477" i="4"/>
  <c r="H1476" i="4"/>
  <c r="H1475" i="4"/>
  <c r="H1474" i="4"/>
  <c r="H1473" i="4"/>
  <c r="H1472" i="4"/>
  <c r="H1471" i="4"/>
  <c r="H1470" i="4"/>
  <c r="H1469" i="4"/>
  <c r="H1468" i="4"/>
  <c r="H1467" i="4"/>
  <c r="H1466" i="4"/>
  <c r="H1465" i="4"/>
  <c r="H1464" i="4"/>
  <c r="H1463" i="4"/>
  <c r="H1462" i="4"/>
  <c r="H1461" i="4"/>
  <c r="H1460" i="4"/>
  <c r="H1459" i="4"/>
  <c r="H1458" i="4"/>
  <c r="H1457" i="4"/>
  <c r="H1456" i="4"/>
  <c r="H1455" i="4"/>
  <c r="H1454" i="4"/>
  <c r="H1453" i="4"/>
  <c r="H1452" i="4"/>
  <c r="H1451" i="4"/>
  <c r="H1450" i="4"/>
  <c r="H1449" i="4"/>
  <c r="H1448" i="4"/>
  <c r="H1447" i="4"/>
  <c r="H1446" i="4"/>
  <c r="H1445" i="4"/>
  <c r="H1444" i="4"/>
  <c r="H1443" i="4"/>
  <c r="H1442" i="4"/>
  <c r="H1441" i="4"/>
  <c r="H1440" i="4"/>
  <c r="H1439" i="4"/>
  <c r="H1438" i="4"/>
  <c r="H1437" i="4"/>
  <c r="H1436" i="4"/>
  <c r="H1435" i="4"/>
  <c r="H1434" i="4"/>
  <c r="H1433" i="4"/>
  <c r="H1432" i="4"/>
  <c r="H1431" i="4"/>
  <c r="H1430" i="4"/>
  <c r="H1429" i="4"/>
  <c r="H1428" i="4"/>
  <c r="H1427" i="4"/>
  <c r="H1426" i="4"/>
  <c r="H1425" i="4"/>
  <c r="H1424" i="4"/>
  <c r="H1423" i="4"/>
  <c r="H1422" i="4"/>
  <c r="H1421" i="4"/>
  <c r="H1420" i="4"/>
  <c r="H1419" i="4"/>
  <c r="H1418" i="4"/>
  <c r="H1417" i="4"/>
  <c r="H1416" i="4"/>
  <c r="H1415" i="4"/>
  <c r="H1414" i="4"/>
  <c r="H1413" i="4"/>
  <c r="H1412" i="4"/>
  <c r="H1411" i="4"/>
  <c r="H1410" i="4"/>
  <c r="H1409" i="4"/>
  <c r="H1408" i="4"/>
  <c r="H1407" i="4"/>
  <c r="H1406" i="4"/>
  <c r="H1405" i="4"/>
  <c r="H1404" i="4"/>
  <c r="H1403" i="4"/>
  <c r="H1402" i="4"/>
  <c r="H1401" i="4"/>
  <c r="H1400" i="4"/>
  <c r="H1399" i="4"/>
  <c r="H1398" i="4"/>
  <c r="H1397" i="4"/>
  <c r="H1396" i="4"/>
  <c r="H1395" i="4"/>
  <c r="H1394" i="4"/>
  <c r="H1393" i="4"/>
  <c r="H1392" i="4"/>
  <c r="H1391" i="4"/>
  <c r="H1390" i="4"/>
  <c r="H1389" i="4"/>
  <c r="H1388" i="4"/>
  <c r="H1387" i="4"/>
  <c r="H1386" i="4"/>
  <c r="H1385" i="4"/>
  <c r="H1384" i="4"/>
  <c r="H1383" i="4"/>
  <c r="H1382" i="4"/>
  <c r="H1381" i="4"/>
  <c r="H1380" i="4"/>
  <c r="H1379" i="4"/>
  <c r="H1378" i="4"/>
  <c r="H1377" i="4"/>
  <c r="H1376" i="4"/>
  <c r="H1375" i="4"/>
  <c r="H1374" i="4"/>
  <c r="H1373" i="4"/>
  <c r="H1372" i="4"/>
  <c r="H1371" i="4"/>
  <c r="H1370" i="4"/>
  <c r="H1369" i="4"/>
  <c r="H1368" i="4"/>
  <c r="H1367" i="4"/>
  <c r="H1366" i="4"/>
  <c r="H1365" i="4"/>
  <c r="H1364" i="4"/>
  <c r="H1363" i="4"/>
  <c r="H1362" i="4"/>
  <c r="H1361" i="4"/>
  <c r="H1360" i="4"/>
  <c r="H1359" i="4"/>
  <c r="H1358" i="4"/>
  <c r="H1357" i="4"/>
  <c r="H1356" i="4"/>
  <c r="H1355" i="4"/>
  <c r="H1354" i="4"/>
  <c r="H1353" i="4"/>
  <c r="H1352" i="4"/>
  <c r="H1351" i="4"/>
  <c r="H1350" i="4"/>
  <c r="H1349" i="4"/>
  <c r="H1348" i="4"/>
  <c r="H1347" i="4"/>
  <c r="H1346" i="4"/>
  <c r="H1345" i="4"/>
  <c r="H1344" i="4"/>
  <c r="H1343" i="4"/>
  <c r="H1342" i="4"/>
  <c r="H1341" i="4"/>
  <c r="H1340" i="4"/>
  <c r="H1339" i="4"/>
  <c r="H1338" i="4"/>
  <c r="H1337" i="4"/>
  <c r="H1336" i="4"/>
  <c r="H1335" i="4"/>
  <c r="H1334" i="4"/>
  <c r="H1333" i="4"/>
  <c r="H1332" i="4"/>
  <c r="H1331" i="4"/>
  <c r="H1330" i="4"/>
  <c r="H1329" i="4"/>
  <c r="H1328" i="4"/>
  <c r="H1327" i="4"/>
  <c r="H1326" i="4"/>
  <c r="H1325" i="4"/>
  <c r="H1324" i="4"/>
  <c r="H1323" i="4"/>
  <c r="H1322" i="4"/>
  <c r="H1321" i="4"/>
  <c r="H1320" i="4"/>
  <c r="H1319" i="4"/>
  <c r="H1318" i="4"/>
  <c r="H1316" i="4"/>
  <c r="H1315" i="4"/>
  <c r="H1314" i="4"/>
  <c r="H1313" i="4"/>
  <c r="H1312" i="4"/>
  <c r="H1311" i="4"/>
  <c r="H1310" i="4"/>
  <c r="H1309" i="4"/>
  <c r="H1308" i="4"/>
  <c r="H1307" i="4"/>
  <c r="H1305" i="4"/>
  <c r="H1304" i="4"/>
  <c r="H1303" i="4"/>
  <c r="H1302" i="4"/>
  <c r="H1301" i="4"/>
  <c r="H1300" i="4"/>
  <c r="H1299" i="4"/>
  <c r="H1298" i="4"/>
  <c r="H1297" i="4"/>
  <c r="H1296" i="4"/>
  <c r="H1295" i="4"/>
  <c r="H1294" i="4"/>
  <c r="H1293" i="4"/>
  <c r="H1292" i="4"/>
  <c r="H1291" i="4"/>
  <c r="H1290" i="4"/>
  <c r="H1289" i="4"/>
  <c r="H1288" i="4"/>
  <c r="H1287" i="4"/>
  <c r="H1286" i="4"/>
  <c r="H1285" i="4"/>
  <c r="H1284" i="4"/>
  <c r="H1283" i="4"/>
  <c r="H1282" i="4"/>
  <c r="H1281" i="4"/>
  <c r="H1280" i="4"/>
  <c r="H1279" i="4"/>
  <c r="H1278" i="4"/>
  <c r="H1277" i="4"/>
  <c r="H1276" i="4"/>
  <c r="H1275" i="4"/>
  <c r="H1274" i="4"/>
  <c r="H1273" i="4"/>
  <c r="H1272" i="4"/>
  <c r="H1271" i="4"/>
  <c r="H1270" i="4"/>
  <c r="H1269" i="4"/>
  <c r="H1268" i="4"/>
  <c r="H1267" i="4"/>
  <c r="H1266" i="4"/>
  <c r="H1265" i="4"/>
  <c r="H1264" i="4"/>
  <c r="H1263" i="4"/>
  <c r="H1262" i="4"/>
  <c r="H1261" i="4"/>
  <c r="H1260" i="4"/>
  <c r="H1259" i="4"/>
  <c r="H1258" i="4"/>
  <c r="H1257" i="4"/>
  <c r="H1256" i="4"/>
  <c r="H1255" i="4"/>
  <c r="H1254" i="4"/>
  <c r="H1253" i="4"/>
  <c r="H1252" i="4"/>
  <c r="H1251" i="4"/>
  <c r="H1250" i="4"/>
  <c r="H1249" i="4"/>
  <c r="H1248" i="4"/>
  <c r="H1247" i="4"/>
  <c r="H1246" i="4"/>
  <c r="H1245" i="4"/>
  <c r="H1244" i="4"/>
  <c r="H1243" i="4"/>
  <c r="H1242" i="4"/>
  <c r="H1241" i="4"/>
  <c r="H1240" i="4"/>
  <c r="H1239" i="4"/>
  <c r="H1238" i="4"/>
  <c r="H1237" i="4"/>
  <c r="H1236" i="4"/>
  <c r="H1235" i="4"/>
  <c r="H1234" i="4"/>
  <c r="H1233" i="4"/>
  <c r="H1232" i="4"/>
  <c r="H1231" i="4"/>
  <c r="H1230" i="4"/>
  <c r="H1229" i="4"/>
  <c r="H1228" i="4"/>
  <c r="H1227" i="4"/>
  <c r="H1226" i="4"/>
  <c r="H1225" i="4"/>
  <c r="H1224" i="4"/>
  <c r="H1223" i="4"/>
  <c r="H1222" i="4"/>
  <c r="H1221" i="4"/>
  <c r="H1220" i="4"/>
  <c r="H1219" i="4"/>
  <c r="H1218" i="4"/>
  <c r="H1217" i="4"/>
  <c r="H1216" i="4"/>
  <c r="H1215" i="4"/>
  <c r="H1214" i="4"/>
  <c r="H1213" i="4"/>
  <c r="H1212" i="4"/>
  <c r="H1211" i="4"/>
  <c r="H1210" i="4"/>
  <c r="H1209" i="4"/>
  <c r="H1208" i="4"/>
  <c r="H1207" i="4"/>
  <c r="H1204" i="4"/>
  <c r="H1203" i="4"/>
  <c r="H1202" i="4"/>
  <c r="H1201" i="4"/>
  <c r="H1200" i="4"/>
  <c r="H1199" i="4"/>
  <c r="H1198" i="4"/>
  <c r="H1197" i="4"/>
  <c r="H1195" i="4"/>
  <c r="H1194" i="4"/>
  <c r="H1192" i="4"/>
  <c r="H1191" i="4"/>
  <c r="H1190" i="4"/>
  <c r="H1189" i="4"/>
  <c r="H1188" i="4"/>
  <c r="H1187" i="4"/>
  <c r="H1186" i="4"/>
  <c r="H1185" i="4"/>
  <c r="H1184" i="4"/>
  <c r="H1183" i="4"/>
  <c r="H1182" i="4"/>
  <c r="H1181" i="4"/>
  <c r="H1180" i="4"/>
  <c r="H1179" i="4"/>
  <c r="H1178" i="4"/>
  <c r="H1177" i="4"/>
  <c r="H1176" i="4"/>
  <c r="H1175" i="4"/>
  <c r="H1174" i="4"/>
  <c r="H1173" i="4"/>
  <c r="H1172" i="4"/>
  <c r="H1171" i="4"/>
  <c r="H1170" i="4"/>
  <c r="H1169" i="4"/>
  <c r="H1168" i="4"/>
  <c r="H1167" i="4"/>
  <c r="H1166" i="4"/>
  <c r="H1165" i="4"/>
  <c r="H1164" i="4"/>
  <c r="H1163" i="4"/>
  <c r="H1162" i="4"/>
  <c r="H1161" i="4"/>
  <c r="H1160" i="4"/>
  <c r="H1159" i="4"/>
  <c r="H1158" i="4"/>
  <c r="H1157" i="4"/>
  <c r="H1156" i="4"/>
  <c r="H1155" i="4"/>
  <c r="H1154" i="4"/>
  <c r="H1153" i="4"/>
  <c r="H1152" i="4"/>
  <c r="H1151" i="4"/>
  <c r="H1150" i="4"/>
  <c r="H1149" i="4"/>
  <c r="H1148" i="4"/>
  <c r="H1147" i="4"/>
  <c r="H1146" i="4"/>
  <c r="H1145" i="4"/>
  <c r="H1144" i="4"/>
  <c r="H1143" i="4"/>
  <c r="H1142" i="4"/>
  <c r="H1141" i="4"/>
  <c r="H1140" i="4"/>
  <c r="H1139" i="4"/>
  <c r="H1138" i="4"/>
  <c r="H1137" i="4"/>
  <c r="H1136" i="4"/>
  <c r="H1135" i="4"/>
  <c r="H1134" i="4"/>
  <c r="H1133" i="4"/>
  <c r="H1132" i="4"/>
  <c r="H1131" i="4"/>
  <c r="H1129" i="4"/>
  <c r="H1128" i="4"/>
  <c r="H1127" i="4"/>
  <c r="H1126" i="4"/>
  <c r="H1125" i="4"/>
  <c r="H1124" i="4"/>
  <c r="H1120" i="4"/>
  <c r="H1119" i="4"/>
  <c r="H1117" i="4"/>
  <c r="H1116" i="4"/>
  <c r="H1115" i="4"/>
  <c r="H1114" i="4"/>
  <c r="H1113" i="4"/>
  <c r="H1112" i="4"/>
  <c r="H1111" i="4"/>
  <c r="H1110" i="4"/>
  <c r="H1109" i="4"/>
  <c r="H1108" i="4"/>
  <c r="H1107" i="4"/>
  <c r="H1106" i="4"/>
  <c r="H1105" i="4"/>
  <c r="H1104" i="4"/>
  <c r="H1103" i="4"/>
  <c r="H1102" i="4"/>
  <c r="H1101" i="4"/>
  <c r="H1100" i="4"/>
  <c r="H1099" i="4"/>
  <c r="H1098" i="4"/>
  <c r="H1096" i="4"/>
  <c r="H1095" i="4"/>
  <c r="H1094" i="4"/>
  <c r="H1093" i="4"/>
  <c r="H1092" i="4"/>
  <c r="H1091" i="4"/>
  <c r="H1090" i="4"/>
  <c r="H1089" i="4"/>
  <c r="H1088" i="4"/>
  <c r="H1087" i="4"/>
  <c r="H1086" i="4"/>
  <c r="H1085" i="4"/>
  <c r="H1084" i="4"/>
  <c r="H1083" i="4"/>
  <c r="H1082" i="4"/>
  <c r="H1081" i="4"/>
  <c r="H1080" i="4"/>
  <c r="H1079" i="4"/>
  <c r="H1078" i="4"/>
  <c r="H1077" i="4"/>
  <c r="H1076" i="4"/>
  <c r="H1075" i="4"/>
  <c r="H1074" i="4"/>
  <c r="H1073" i="4"/>
  <c r="H1072" i="4"/>
  <c r="H1071" i="4"/>
  <c r="H1070" i="4"/>
  <c r="H1069" i="4"/>
  <c r="H1068" i="4"/>
  <c r="H1067" i="4"/>
  <c r="H1066" i="4"/>
  <c r="H1065" i="4"/>
  <c r="H1064" i="4"/>
  <c r="H1063" i="4"/>
  <c r="H1062" i="4"/>
  <c r="H1060" i="4"/>
  <c r="H1059" i="4"/>
  <c r="H1058" i="4"/>
  <c r="H1057" i="4"/>
  <c r="H1056" i="4"/>
  <c r="H1055" i="4"/>
  <c r="H1054" i="4"/>
  <c r="H1053" i="4"/>
  <c r="H1052" i="4"/>
  <c r="H1051" i="4"/>
  <c r="H1050" i="4"/>
  <c r="H1048" i="4"/>
  <c r="H1047" i="4"/>
  <c r="H1046" i="4"/>
  <c r="H1045" i="4"/>
  <c r="H1044" i="4"/>
  <c r="H1043" i="4"/>
  <c r="H1042" i="4"/>
  <c r="H1041" i="4"/>
  <c r="H1040" i="4"/>
  <c r="H1039" i="4"/>
  <c r="H1038" i="4"/>
  <c r="H1037" i="4"/>
  <c r="H1036" i="4"/>
  <c r="H1035" i="4"/>
  <c r="H1034" i="4"/>
  <c r="H1033" i="4"/>
  <c r="H1032" i="4"/>
  <c r="H1031" i="4"/>
  <c r="H1030" i="4"/>
  <c r="H1029" i="4"/>
  <c r="H1028" i="4"/>
  <c r="H1027" i="4"/>
  <c r="H1026" i="4"/>
  <c r="H1025" i="4"/>
  <c r="H1024" i="4"/>
  <c r="H1023" i="4"/>
  <c r="H1022" i="4"/>
  <c r="H1021" i="4"/>
  <c r="H1020" i="4"/>
  <c r="H1019" i="4"/>
  <c r="H1018" i="4"/>
  <c r="H1017" i="4"/>
  <c r="H1011" i="4"/>
  <c r="H1010" i="4"/>
  <c r="H1007" i="4"/>
  <c r="H1006" i="4"/>
  <c r="H994" i="4"/>
  <c r="H993" i="4"/>
  <c r="H992" i="4"/>
  <c r="H991" i="4"/>
  <c r="H990" i="4"/>
  <c r="H989" i="4"/>
  <c r="H988" i="4"/>
  <c r="H987" i="4"/>
  <c r="H985" i="4"/>
  <c r="H984" i="4"/>
  <c r="H983" i="4"/>
  <c r="H982" i="4"/>
  <c r="H981" i="4"/>
  <c r="H980" i="4"/>
  <c r="H979" i="4"/>
  <c r="H974" i="4"/>
  <c r="H970" i="4"/>
  <c r="H969" i="4"/>
  <c r="H966" i="4"/>
  <c r="H965" i="4"/>
  <c r="H964" i="4"/>
  <c r="H963" i="4"/>
  <c r="H962" i="4"/>
  <c r="H961" i="4"/>
  <c r="H960" i="4"/>
  <c r="H959" i="4"/>
  <c r="H958" i="4"/>
  <c r="H957" i="4"/>
  <c r="H956" i="4"/>
  <c r="H955" i="4"/>
  <c r="H954" i="4"/>
  <c r="H953" i="4"/>
  <c r="H952" i="4"/>
  <c r="H951" i="4"/>
  <c r="H950" i="4"/>
  <c r="H949" i="4"/>
  <c r="H948" i="4"/>
  <c r="H947" i="4"/>
  <c r="H946" i="4"/>
  <c r="H945" i="4"/>
  <c r="H944" i="4"/>
  <c r="H943" i="4"/>
  <c r="H942" i="4"/>
  <c r="H941" i="4"/>
  <c r="H940" i="4"/>
  <c r="H939" i="4"/>
  <c r="H938" i="4"/>
  <c r="H937" i="4"/>
  <c r="H936" i="4"/>
  <c r="H935" i="4"/>
  <c r="H934" i="4"/>
  <c r="H933" i="4"/>
  <c r="H932" i="4"/>
  <c r="H930" i="4"/>
  <c r="H929" i="4"/>
  <c r="H928" i="4"/>
  <c r="H927" i="4"/>
  <c r="H926" i="4"/>
  <c r="H925" i="4"/>
  <c r="H924" i="4"/>
  <c r="H923" i="4"/>
  <c r="H922" i="4"/>
  <c r="H921" i="4"/>
  <c r="H920" i="4"/>
  <c r="H919" i="4"/>
  <c r="H908" i="4"/>
  <c r="H907" i="4"/>
  <c r="H906" i="4"/>
  <c r="H905" i="4"/>
  <c r="H904" i="4"/>
  <c r="H903" i="4"/>
  <c r="H902" i="4"/>
  <c r="H901" i="4"/>
  <c r="H900" i="4"/>
  <c r="H899" i="4"/>
  <c r="H898" i="4"/>
  <c r="H897" i="4"/>
  <c r="H896" i="4"/>
  <c r="H895" i="4"/>
  <c r="H894" i="4"/>
  <c r="H893" i="4"/>
  <c r="H892" i="4"/>
  <c r="H891" i="4"/>
  <c r="H890" i="4"/>
  <c r="H889" i="4"/>
  <c r="H888" i="4"/>
  <c r="H887" i="4"/>
  <c r="H886" i="4"/>
  <c r="H885" i="4"/>
  <c r="H884" i="4"/>
  <c r="H883" i="4"/>
  <c r="H882" i="4"/>
  <c r="H881" i="4"/>
  <c r="H880" i="4"/>
  <c r="H879" i="4"/>
  <c r="H878" i="4"/>
  <c r="H877" i="4"/>
  <c r="H876" i="4"/>
  <c r="H875" i="4"/>
  <c r="H874" i="4"/>
  <c r="H873" i="4"/>
  <c r="H872" i="4"/>
  <c r="H871" i="4"/>
  <c r="H870" i="4"/>
  <c r="H869" i="4"/>
  <c r="H868" i="4"/>
  <c r="H867" i="4"/>
  <c r="H866" i="4"/>
  <c r="H865" i="4"/>
  <c r="H864" i="4"/>
  <c r="H863" i="4"/>
  <c r="H862" i="4"/>
  <c r="H861" i="4"/>
  <c r="H860" i="4"/>
  <c r="H859" i="4"/>
  <c r="H858" i="4"/>
  <c r="H857" i="4"/>
  <c r="H856" i="4"/>
  <c r="H855" i="4"/>
  <c r="H854" i="4"/>
  <c r="H853" i="4"/>
  <c r="H852" i="4"/>
  <c r="H849" i="4"/>
  <c r="H848" i="4"/>
  <c r="H847" i="4"/>
  <c r="H846" i="4"/>
  <c r="H845" i="4"/>
  <c r="H841" i="4"/>
  <c r="H840" i="4"/>
  <c r="H839" i="4"/>
  <c r="H838" i="4"/>
  <c r="H837" i="4"/>
  <c r="H835" i="4"/>
  <c r="H834" i="4"/>
  <c r="H833" i="4"/>
  <c r="H831" i="4"/>
  <c r="H830" i="4"/>
  <c r="H829" i="4"/>
  <c r="H828" i="4"/>
  <c r="H827" i="4"/>
  <c r="H826" i="4"/>
  <c r="H825" i="4"/>
  <c r="H824" i="4"/>
  <c r="H823" i="4"/>
  <c r="H822" i="4"/>
  <c r="H821" i="4"/>
  <c r="H820" i="4"/>
  <c r="H819" i="4"/>
  <c r="H818" i="4"/>
  <c r="H817" i="4"/>
  <c r="H816" i="4"/>
  <c r="H815" i="4"/>
  <c r="H814" i="4"/>
  <c r="H813" i="4"/>
  <c r="H812" i="4"/>
  <c r="H811" i="4"/>
  <c r="H810" i="4"/>
  <c r="H809" i="4"/>
  <c r="H808" i="4"/>
  <c r="H807" i="4"/>
  <c r="H806" i="4"/>
  <c r="H805" i="4"/>
  <c r="H804" i="4"/>
  <c r="H803" i="4"/>
  <c r="H802" i="4"/>
  <c r="H801" i="4"/>
  <c r="H800" i="4"/>
  <c r="H799" i="4"/>
  <c r="H798" i="4"/>
  <c r="H795" i="4"/>
  <c r="H794" i="4"/>
  <c r="H793" i="4"/>
  <c r="H792" i="4"/>
  <c r="H791" i="4"/>
  <c r="H790" i="4"/>
  <c r="H789" i="4"/>
  <c r="H788" i="4"/>
  <c r="H787" i="4"/>
  <c r="H786" i="4"/>
  <c r="H785" i="4"/>
  <c r="H784" i="4"/>
  <c r="H783" i="4"/>
  <c r="H782" i="4"/>
  <c r="H781" i="4"/>
  <c r="H780" i="4"/>
  <c r="H779" i="4"/>
  <c r="H778" i="4"/>
  <c r="H777" i="4"/>
  <c r="H776" i="4"/>
  <c r="H775" i="4"/>
  <c r="H774" i="4"/>
  <c r="H773" i="4"/>
  <c r="H772" i="4"/>
  <c r="H771" i="4"/>
  <c r="H770" i="4"/>
  <c r="H769" i="4"/>
  <c r="H768" i="4"/>
  <c r="H767" i="4"/>
  <c r="H766" i="4"/>
  <c r="H765" i="4"/>
  <c r="H764" i="4"/>
  <c r="H763" i="4"/>
  <c r="H762" i="4"/>
  <c r="H761" i="4"/>
  <c r="H760" i="4"/>
  <c r="H759" i="4"/>
  <c r="H758" i="4"/>
  <c r="H757" i="4"/>
  <c r="H756" i="4"/>
  <c r="H755" i="4"/>
  <c r="H752" i="4"/>
  <c r="H751" i="4"/>
  <c r="H750" i="4"/>
  <c r="H749" i="4"/>
  <c r="H748" i="4"/>
  <c r="H747" i="4"/>
  <c r="H746" i="4"/>
  <c r="H745" i="4"/>
  <c r="H743" i="4"/>
  <c r="H742" i="4"/>
  <c r="H741" i="4"/>
  <c r="H740" i="4"/>
  <c r="H739" i="4"/>
  <c r="H738" i="4"/>
  <c r="H737" i="4"/>
  <c r="H736" i="4"/>
  <c r="H735" i="4"/>
  <c r="H734" i="4"/>
  <c r="H733" i="4"/>
  <c r="H732" i="4"/>
  <c r="H731" i="4"/>
  <c r="H730" i="4"/>
  <c r="H729" i="4"/>
  <c r="H728" i="4"/>
  <c r="H727" i="4"/>
  <c r="H726" i="4"/>
  <c r="H725" i="4"/>
  <c r="H724" i="4"/>
  <c r="H723" i="4"/>
  <c r="H722" i="4"/>
  <c r="H721" i="4"/>
  <c r="H720" i="4"/>
  <c r="H719" i="4"/>
  <c r="H718" i="4"/>
  <c r="H717" i="4"/>
  <c r="H716" i="4"/>
  <c r="H715" i="4"/>
  <c r="H714" i="4"/>
  <c r="H713" i="4"/>
  <c r="H712" i="4"/>
  <c r="H711" i="4"/>
  <c r="H710" i="4"/>
  <c r="H709" i="4"/>
  <c r="H708" i="4"/>
  <c r="H707" i="4"/>
  <c r="H706" i="4"/>
  <c r="H705" i="4"/>
  <c r="H704" i="4"/>
  <c r="H703" i="4"/>
  <c r="H702" i="4"/>
  <c r="H701" i="4"/>
  <c r="H700" i="4"/>
  <c r="H699" i="4"/>
  <c r="H698" i="4"/>
  <c r="H697" i="4"/>
  <c r="H696" i="4"/>
  <c r="H695" i="4"/>
  <c r="H694" i="4"/>
  <c r="H693" i="4"/>
  <c r="H692" i="4"/>
  <c r="H691" i="4"/>
  <c r="H690" i="4"/>
  <c r="H689" i="4"/>
  <c r="H688" i="4"/>
  <c r="H687" i="4"/>
  <c r="H686" i="4"/>
  <c r="H685" i="4"/>
  <c r="H684" i="4"/>
  <c r="H683" i="4"/>
  <c r="H682" i="4"/>
  <c r="H681" i="4"/>
  <c r="H680" i="4"/>
  <c r="H679" i="4"/>
  <c r="H678" i="4"/>
  <c r="H677" i="4"/>
  <c r="H676" i="4"/>
  <c r="H675" i="4"/>
  <c r="H674" i="4"/>
  <c r="H673" i="4"/>
  <c r="H672" i="4"/>
  <c r="H671" i="4"/>
  <c r="H670" i="4"/>
  <c r="H669" i="4"/>
  <c r="H668" i="4"/>
  <c r="H667" i="4"/>
  <c r="H666" i="4"/>
  <c r="H665" i="4"/>
  <c r="H664" i="4"/>
  <c r="H663" i="4"/>
  <c r="H662" i="4"/>
  <c r="H661" i="4"/>
  <c r="H660" i="4"/>
  <c r="H659" i="4"/>
  <c r="H658" i="4"/>
  <c r="H657" i="4"/>
  <c r="H656" i="4"/>
  <c r="H655" i="4"/>
  <c r="H654" i="4"/>
  <c r="H653" i="4"/>
  <c r="H652" i="4"/>
  <c r="H651" i="4"/>
  <c r="H650" i="4"/>
  <c r="H649" i="4"/>
  <c r="H648" i="4"/>
  <c r="H647" i="4"/>
  <c r="H646" i="4"/>
  <c r="H645" i="4"/>
  <c r="H644" i="4"/>
  <c r="H643" i="4"/>
  <c r="H642" i="4"/>
  <c r="H641" i="4"/>
  <c r="H640" i="4"/>
  <c r="H639" i="4"/>
  <c r="H638" i="4"/>
  <c r="H637" i="4"/>
  <c r="H636" i="4"/>
  <c r="H635" i="4"/>
  <c r="H634" i="4"/>
  <c r="H633" i="4"/>
  <c r="H632" i="4"/>
  <c r="H631" i="4"/>
  <c r="H630" i="4"/>
  <c r="H629" i="4"/>
  <c r="H628" i="4"/>
  <c r="H627" i="4"/>
  <c r="H626" i="4"/>
  <c r="H625" i="4"/>
  <c r="H624" i="4"/>
  <c r="H623" i="4"/>
  <c r="H622" i="4"/>
  <c r="H621" i="4"/>
  <c r="H620" i="4"/>
  <c r="H619" i="4"/>
  <c r="H618" i="4"/>
  <c r="H617" i="4"/>
  <c r="H616" i="4"/>
  <c r="H615" i="4"/>
  <c r="H614" i="4"/>
  <c r="H613" i="4"/>
  <c r="H612" i="4"/>
  <c r="H611" i="4"/>
  <c r="H610" i="4"/>
  <c r="H609" i="4"/>
  <c r="H608" i="4"/>
  <c r="H607" i="4"/>
  <c r="H606" i="4"/>
  <c r="H605" i="4"/>
  <c r="H604" i="4"/>
  <c r="H603" i="4"/>
  <c r="H602" i="4"/>
  <c r="H601" i="4"/>
  <c r="H600" i="4"/>
  <c r="H599" i="4"/>
  <c r="H598" i="4"/>
  <c r="H597" i="4"/>
  <c r="H596" i="4"/>
  <c r="H595" i="4"/>
  <c r="H594" i="4"/>
  <c r="H593" i="4"/>
  <c r="H592" i="4"/>
  <c r="H591" i="4"/>
  <c r="H590" i="4"/>
  <c r="H589" i="4"/>
  <c r="H588" i="4"/>
  <c r="H587" i="4"/>
  <c r="H586" i="4"/>
  <c r="H585" i="4"/>
  <c r="H584" i="4"/>
  <c r="H583" i="4"/>
  <c r="H582" i="4"/>
  <c r="H581" i="4"/>
  <c r="H580" i="4"/>
  <c r="H579" i="4"/>
  <c r="H578" i="4"/>
  <c r="H577" i="4"/>
  <c r="H576" i="4"/>
  <c r="H575" i="4"/>
  <c r="H574" i="4"/>
  <c r="H573" i="4"/>
  <c r="H572" i="4"/>
  <c r="H571" i="4"/>
  <c r="H570" i="4"/>
  <c r="H569" i="4"/>
  <c r="H568" i="4"/>
  <c r="H567" i="4"/>
  <c r="H566" i="4"/>
  <c r="H565" i="4"/>
  <c r="H564" i="4"/>
  <c r="H563" i="4"/>
  <c r="H562" i="4"/>
  <c r="H561" i="4"/>
  <c r="H560" i="4"/>
  <c r="H559" i="4"/>
  <c r="H558" i="4"/>
  <c r="H557" i="4"/>
  <c r="H556" i="4"/>
  <c r="H555" i="4"/>
  <c r="H554" i="4"/>
  <c r="H553" i="4"/>
  <c r="H552" i="4"/>
  <c r="H551" i="4"/>
  <c r="H550" i="4"/>
  <c r="H549" i="4"/>
  <c r="H548" i="4"/>
  <c r="H547" i="4"/>
  <c r="H546" i="4"/>
  <c r="H545" i="4"/>
  <c r="H544" i="4"/>
  <c r="H543" i="4"/>
  <c r="H542" i="4"/>
  <c r="H541" i="4"/>
  <c r="H540" i="4"/>
  <c r="H539" i="4"/>
  <c r="H538" i="4"/>
  <c r="H537" i="4"/>
  <c r="H536" i="4"/>
  <c r="H535" i="4"/>
  <c r="H534" i="4"/>
  <c r="H533" i="4"/>
  <c r="H532" i="4"/>
  <c r="H531" i="4"/>
  <c r="H530" i="4"/>
  <c r="H529" i="4"/>
  <c r="H528" i="4"/>
  <c r="H527" i="4"/>
  <c r="H526" i="4"/>
  <c r="H525" i="4"/>
  <c r="H524" i="4"/>
  <c r="H523" i="4"/>
  <c r="H522" i="4"/>
  <c r="H521" i="4"/>
  <c r="H520" i="4"/>
  <c r="H519" i="4"/>
  <c r="H518" i="4"/>
  <c r="H517" i="4"/>
  <c r="H516" i="4"/>
  <c r="H515" i="4"/>
  <c r="H514" i="4"/>
  <c r="H513" i="4"/>
  <c r="H512" i="4"/>
  <c r="H511" i="4"/>
  <c r="H510" i="4"/>
  <c r="H509" i="4"/>
  <c r="H508" i="4"/>
  <c r="H507" i="4"/>
  <c r="H506" i="4"/>
  <c r="H505" i="4"/>
  <c r="H504" i="4"/>
  <c r="H503" i="4"/>
  <c r="H502" i="4"/>
  <c r="H501" i="4"/>
  <c r="H500" i="4"/>
  <c r="H499" i="4"/>
  <c r="H498" i="4"/>
  <c r="H497" i="4"/>
  <c r="H496" i="4"/>
  <c r="H495" i="4"/>
  <c r="H494" i="4"/>
  <c r="H493" i="4"/>
  <c r="H492" i="4"/>
  <c r="H491" i="4"/>
  <c r="H490" i="4"/>
  <c r="H489" i="4"/>
  <c r="H488" i="4"/>
  <c r="H487" i="4"/>
  <c r="H486" i="4"/>
  <c r="H485" i="4"/>
  <c r="H484" i="4"/>
  <c r="H483" i="4"/>
  <c r="H482" i="4"/>
  <c r="H481" i="4"/>
  <c r="H480" i="4"/>
  <c r="H479" i="4"/>
  <c r="H478" i="4"/>
  <c r="H477" i="4"/>
  <c r="H476" i="4"/>
  <c r="H475" i="4"/>
  <c r="H474" i="4"/>
  <c r="H473" i="4"/>
  <c r="H472" i="4"/>
  <c r="H471" i="4"/>
  <c r="H470" i="4"/>
  <c r="H469" i="4"/>
  <c r="H468" i="4"/>
  <c r="H467" i="4"/>
  <c r="H466" i="4"/>
  <c r="H465" i="4"/>
  <c r="H464" i="4"/>
  <c r="H463" i="4"/>
  <c r="H462" i="4"/>
  <c r="H461" i="4"/>
  <c r="H460" i="4"/>
  <c r="H459" i="4"/>
  <c r="H458" i="4"/>
  <c r="H457" i="4"/>
  <c r="H456" i="4"/>
  <c r="H455" i="4"/>
  <c r="H454" i="4"/>
  <c r="H453" i="4"/>
  <c r="H452" i="4"/>
  <c r="H451" i="4"/>
  <c r="H450" i="4"/>
  <c r="H449" i="4"/>
  <c r="H448" i="4"/>
  <c r="H447" i="4"/>
  <c r="H446" i="4"/>
  <c r="H445" i="4"/>
  <c r="H444" i="4"/>
  <c r="H443" i="4"/>
  <c r="H442" i="4"/>
  <c r="H441" i="4"/>
  <c r="H440" i="4"/>
  <c r="H439" i="4"/>
  <c r="H438" i="4"/>
  <c r="H437" i="4"/>
  <c r="H436" i="4"/>
  <c r="H435" i="4"/>
  <c r="H434" i="4"/>
  <c r="H431" i="4"/>
  <c r="H430" i="4"/>
  <c r="H429" i="4"/>
  <c r="H425" i="4"/>
  <c r="H423" i="4"/>
  <c r="H421" i="4"/>
  <c r="H419" i="4"/>
  <c r="H418" i="4"/>
  <c r="H417" i="4"/>
  <c r="H416" i="4"/>
  <c r="H415" i="4"/>
  <c r="H414" i="4"/>
  <c r="H413" i="4"/>
  <c r="H412" i="4"/>
  <c r="H411" i="4"/>
  <c r="H410" i="4"/>
  <c r="H409" i="4"/>
  <c r="H408" i="4"/>
  <c r="H407" i="4"/>
  <c r="H406" i="4"/>
  <c r="H405" i="4"/>
  <c r="H404" i="4"/>
  <c r="H403" i="4"/>
  <c r="H402" i="4"/>
  <c r="H401" i="4"/>
  <c r="H400" i="4"/>
  <c r="H399" i="4"/>
  <c r="H398" i="4"/>
  <c r="H397" i="4"/>
  <c r="H396" i="4"/>
  <c r="H395" i="4"/>
  <c r="H394" i="4"/>
  <c r="H393" i="4"/>
  <c r="H392" i="4"/>
  <c r="H391" i="4"/>
  <c r="H390" i="4"/>
  <c r="H389" i="4"/>
  <c r="H388" i="4"/>
  <c r="H387" i="4"/>
  <c r="H386" i="4"/>
  <c r="H385" i="4"/>
  <c r="H384" i="4"/>
  <c r="H383" i="4"/>
  <c r="H382" i="4"/>
  <c r="H381" i="4"/>
  <c r="H380" i="4"/>
  <c r="H379" i="4"/>
  <c r="H378" i="4"/>
  <c r="H377" i="4"/>
  <c r="H376" i="4"/>
  <c r="H375" i="4"/>
  <c r="H374" i="4"/>
  <c r="H373" i="4"/>
  <c r="H372" i="4"/>
  <c r="H371" i="4"/>
  <c r="H370" i="4"/>
  <c r="H369" i="4"/>
  <c r="H368" i="4"/>
  <c r="H367" i="4"/>
  <c r="H366" i="4"/>
  <c r="H365" i="4"/>
  <c r="H364" i="4"/>
  <c r="H363" i="4"/>
  <c r="H362" i="4"/>
  <c r="H361" i="4"/>
  <c r="H360" i="4"/>
  <c r="H359" i="4"/>
  <c r="H358" i="4"/>
  <c r="H357" i="4"/>
  <c r="H356" i="4"/>
  <c r="H355" i="4"/>
  <c r="H354" i="4"/>
  <c r="H353" i="4"/>
  <c r="H352" i="4"/>
  <c r="H351" i="4"/>
  <c r="H350" i="4"/>
  <c r="H349" i="4"/>
  <c r="H348" i="4"/>
  <c r="H347" i="4"/>
  <c r="H346" i="4"/>
  <c r="H345" i="4"/>
  <c r="H344" i="4"/>
  <c r="H343" i="4"/>
  <c r="H342" i="4"/>
  <c r="H341" i="4"/>
  <c r="H340" i="4"/>
  <c r="H339" i="4"/>
  <c r="H338" i="4"/>
  <c r="H337" i="4"/>
  <c r="H336" i="4"/>
  <c r="H335" i="4"/>
  <c r="H334" i="4"/>
  <c r="H333" i="4"/>
  <c r="H332" i="4"/>
  <c r="H331" i="4"/>
  <c r="H330" i="4"/>
  <c r="H329" i="4"/>
  <c r="H328" i="4"/>
  <c r="H327" i="4"/>
  <c r="H326" i="4"/>
  <c r="H325" i="4"/>
  <c r="H324" i="4"/>
  <c r="H323" i="4"/>
  <c r="H322" i="4"/>
  <c r="H321" i="4"/>
  <c r="H320" i="4"/>
  <c r="H319" i="4"/>
  <c r="H318" i="4"/>
  <c r="H317" i="4"/>
  <c r="H316" i="4"/>
  <c r="H315" i="4"/>
  <c r="H314" i="4"/>
  <c r="H313" i="4"/>
  <c r="H312" i="4"/>
  <c r="H311" i="4"/>
  <c r="H310" i="4"/>
  <c r="H309" i="4"/>
  <c r="H308" i="4"/>
  <c r="H307" i="4"/>
  <c r="H306" i="4"/>
  <c r="H305" i="4"/>
  <c r="H304" i="4"/>
  <c r="H303" i="4"/>
  <c r="H302" i="4"/>
  <c r="H301" i="4"/>
  <c r="H300" i="4"/>
  <c r="H299" i="4"/>
  <c r="H298" i="4"/>
  <c r="H297" i="4"/>
  <c r="H296" i="4"/>
  <c r="H295" i="4"/>
  <c r="H294" i="4"/>
  <c r="H293" i="4"/>
  <c r="H292" i="4"/>
  <c r="H291" i="4"/>
  <c r="H290" i="4"/>
  <c r="H289" i="4"/>
  <c r="H288" i="4"/>
  <c r="H287" i="4"/>
  <c r="H286" i="4"/>
  <c r="H285" i="4"/>
  <c r="H284" i="4"/>
  <c r="H283" i="4"/>
  <c r="H282" i="4"/>
  <c r="H281" i="4"/>
  <c r="H280" i="4"/>
  <c r="H279" i="4"/>
  <c r="H278" i="4"/>
  <c r="H277" i="4"/>
  <c r="H276" i="4"/>
  <c r="H275" i="4"/>
  <c r="H274" i="4"/>
  <c r="H273" i="4"/>
  <c r="H272" i="4"/>
  <c r="H271" i="4"/>
  <c r="H270" i="4"/>
  <c r="H269" i="4"/>
  <c r="H268" i="4"/>
  <c r="H267" i="4"/>
  <c r="H266" i="4"/>
  <c r="H265" i="4"/>
  <c r="H264" i="4"/>
  <c r="H263" i="4"/>
  <c r="H262" i="4"/>
  <c r="H261" i="4"/>
  <c r="H260" i="4"/>
  <c r="H259" i="4"/>
  <c r="H258" i="4"/>
  <c r="H257" i="4"/>
  <c r="H256" i="4"/>
  <c r="H255" i="4"/>
  <c r="H254" i="4"/>
  <c r="H253" i="4"/>
  <c r="H252" i="4"/>
  <c r="H251" i="4"/>
  <c r="H250" i="4"/>
  <c r="H249" i="4"/>
  <c r="H248" i="4"/>
  <c r="H247" i="4"/>
  <c r="H246" i="4"/>
  <c r="H245" i="4"/>
  <c r="H244" i="4"/>
  <c r="H243" i="4"/>
  <c r="H242" i="4"/>
  <c r="H241" i="4"/>
  <c r="H240" i="4"/>
  <c r="H239" i="4"/>
  <c r="H238" i="4"/>
  <c r="H237" i="4"/>
  <c r="H236" i="4"/>
  <c r="H235" i="4"/>
  <c r="H234" i="4"/>
  <c r="H233" i="4"/>
  <c r="H232" i="4"/>
  <c r="H231" i="4"/>
  <c r="H230" i="4"/>
  <c r="H229" i="4"/>
  <c r="H228" i="4"/>
  <c r="H227" i="4"/>
  <c r="H226" i="4"/>
  <c r="H225" i="4"/>
  <c r="H224" i="4"/>
  <c r="H223" i="4"/>
  <c r="H222" i="4"/>
  <c r="H221" i="4"/>
  <c r="H220" i="4"/>
  <c r="H219" i="4"/>
  <c r="H218" i="4"/>
  <c r="H217" i="4"/>
  <c r="H216" i="4"/>
  <c r="H215" i="4"/>
  <c r="H214" i="4"/>
  <c r="H213" i="4"/>
  <c r="H212" i="4"/>
  <c r="H211" i="4"/>
  <c r="H210" i="4"/>
  <c r="H209" i="4"/>
  <c r="H208" i="4"/>
  <c r="H207" i="4"/>
  <c r="H206" i="4"/>
  <c r="H205" i="4"/>
  <c r="H204" i="4"/>
  <c r="H203" i="4"/>
  <c r="H202" i="4"/>
  <c r="H201" i="4"/>
  <c r="H200" i="4"/>
  <c r="H199" i="4"/>
  <c r="H198" i="4"/>
  <c r="H197" i="4"/>
  <c r="H196"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H170"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H5" i="4"/>
  <c r="H4" i="4"/>
  <c r="H3" i="4"/>
  <c r="H2" i="4"/>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 r="W1713" i="2" l="1"/>
  <c r="V1713" i="2"/>
  <c r="S1713" i="2"/>
  <c r="U1713" i="2"/>
  <c r="T1713" i="2"/>
  <c r="R1713" i="2"/>
  <c r="U1715" i="2" l="1"/>
  <c r="U1720" i="2" s="1"/>
  <c r="R1715" i="2"/>
  <c r="R1720" i="2" s="1"/>
</calcChain>
</file>

<file path=xl/sharedStrings.xml><?xml version="1.0" encoding="utf-8"?>
<sst xmlns="http://schemas.openxmlformats.org/spreadsheetml/2006/main" count="44194" uniqueCount="6770">
  <si>
    <t>AVANCES_FISICOS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</si>
  <si>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</si>
  <si>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</si>
  <si>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</si>
  <si>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</si>
  <si>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</si>
  <si>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</si>
  <si>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</si>
  <si>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</si>
  <si>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</si>
  <si>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</si>
  <si>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</si>
  <si>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</si>
  <si>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</si>
  <si>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</si>
  <si>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</si>
  <si>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</si>
  <si>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</si>
  <si>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</si>
  <si>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</si>
  <si>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</si>
  <si>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</si>
  <si>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</si>
  <si>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</si>
  <si>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</si>
  <si>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</si>
  <si>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</si>
  <si>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TIPO DE RECURSO</t>
  </si>
  <si>
    <t>CICLO DEL RECURSO</t>
  </si>
  <si>
    <t>RAMO</t>
  </si>
  <si>
    <t>PROGRAMA PRESUPUESTARIO</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</si>
  <si>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</si>
  <si>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</si>
  <si>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</si>
  <si>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</si>
  <si>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</si>
  <si>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</si>
  <si>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</si>
  <si>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</si>
  <si>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</si>
  <si>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</si>
  <si>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</si>
  <si>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</si>
  <si>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</si>
  <si>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</si>
  <si>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</si>
  <si>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</si>
  <si>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</si>
  <si>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</si>
  <si>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</si>
  <si>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</si>
  <si>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</si>
  <si>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</si>
  <si>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</si>
  <si>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</si>
  <si>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</si>
  <si>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</si>
  <si>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</si>
  <si>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</si>
  <si>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</si>
  <si>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</si>
  <si>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</si>
  <si>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</si>
  <si>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</si>
  <si>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</si>
  <si>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</si>
  <si>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</si>
  <si>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</si>
  <si>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</si>
  <si>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</si>
  <si>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</si>
  <si>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</si>
  <si>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</si>
  <si>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</si>
  <si>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</si>
  <si>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</si>
  <si>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</si>
  <si>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</si>
  <si>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</si>
  <si>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</si>
  <si>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</si>
  <si>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</si>
  <si>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</si>
  <si>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</si>
  <si>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</si>
  <si>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</si>
  <si>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</si>
  <si>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</si>
  <si>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</si>
  <si>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</si>
  <si>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</si>
  <si>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</si>
  <si>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</si>
  <si>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</si>
  <si>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</si>
  <si>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</si>
  <si>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</si>
  <si>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</si>
  <si>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</si>
  <si>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</si>
  <si>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</si>
  <si>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PROGRAMA ESTATAL O MUNICIPAL/COMPONENTE FAIS</t>
  </si>
  <si>
    <t>CHH250302548952</t>
  </si>
  <si>
    <t>Proyecto de inversión</t>
  </si>
  <si>
    <t>{ff1: {ciclo_recurso:2025, ramo:33, modalidad:I, prog_pres:4, tipo_recurso:FEDERALES (APORTACIONES, SUBSIDIOS Y CONVENIOS), prog_estatal_mun:FAIS municipal, monto:274435.71, modificado:274435.71}, ff2: {ciclo_recurso:2025, ramo:33, modalidad:I, prog_pres:3, tipo_recurso:FEDERALES (APORTACIONES, SUBSIDIOS Y CONVENIOS), prog_estatal_mun:FAIS entidades, monto:274435.71, modificado:274435.71}}</t>
  </si>
  <si>
    <t>REHABILITACION DE LA TECHUMBRE DEL ALBERGUE MANUEL REYNALDO GAYTÁN 08TAR0084C EN LA CABECERA MUNICIPAL DE MAGUARICHI, CHIH. - 55427</t>
  </si>
  <si>
    <t>Chihuahua</t>
  </si>
  <si>
    <t>Gobierno de la Entidad</t>
  </si>
  <si>
    <t>Proyecto de Inversión de Infraestructura Social</t>
  </si>
  <si>
    <t>Educación</t>
  </si>
  <si>
    <t>Sin identificar</t>
  </si>
  <si>
    <t>Secretaría de Comunicaciones y Obras Públicas</t>
  </si>
  <si>
    <t>55427</t>
  </si>
  <si>
    <t>S</t>
  </si>
  <si>
    <t>{meta1: {unidad_medida:Metros Cuadrados, meta:451.0, meta_modificada:451.0}}</t>
  </si>
  <si>
    <t>{geo1: {cve_municipio:41, localidad:1, direccion:Calle CALLE ARGENTINA Colonia LOS LLANITOS MAGUARICHI, MAGUARICHI ENTRE Calle SIN NOMBRE Y Calle SIN NIMBRE Calle SANTA BARBARA A DOS CUADRAS DE LA PLAZA PRINCIPAL, lon:-107.99516461, lat:27.85947777}}</t>
  </si>
  <si>
    <t>{ctto1: {tipo_obra:Administración directa, numero_contrato:158202, contratista:, convocante:PRESIDENCIA MUNICIPAL DE MAGUARICHI, monto:548871.42, importe_modificado:548871.42}}</t>
  </si>
  <si>
    <t>{meta1: {unidad_medida:Metros Cuadrados, avance:0.0}}</t>
  </si>
  <si>
    <t>{2548952/proyecto_INICIO}</t>
  </si>
  <si>
    <t>En Ejecución</t>
  </si>
  <si>
    <t>Validado avances</t>
  </si>
  <si>
    <t>Sin observaciones</t>
  </si>
  <si>
    <t>CHH250302548953</t>
  </si>
  <si>
    <t>{ff1: {ciclo_recurso:2025, ramo:33, modalidad:I, prog_pres:3, tipo_recurso:FEDERALES (APORTACIONES, SUBSIDIOS Y CONVENIOS), prog_estatal_mun:FAIS entidades, monto:1779424.68, modificado:1779424.68}}</t>
  </si>
  <si>
    <t>PAVIMENTACION CON CONCRETO HIDRAULICO DE LA CALLE TERCERA ENTRE CALLE OCAMPO Y CALLE SEXTA EN LA COLONIA AEROPUERTO EN LA CABECERA MUNICIPAL DE MATAMOROS, CHIHUAHUA. - 55465</t>
  </si>
  <si>
    <t>Urbanización</t>
  </si>
  <si>
    <t>55465</t>
  </si>
  <si>
    <t>{meta1: {unidad_medida:Metros Cuadrados, meta:1093.31, meta_modificada:1093.31}}</t>
  </si>
  <si>
    <t>{geo1: {cve_municipio:44, localidad:1, direccion:Calle TERCERA Colonia AEROPUERTO 33960 MARIANO MATAMOROS, MATAMOROS ENTRE Calle SEGUNDA Y Calle CUARTA Calle SEXTA A DOS CUADRAS DEL TEMPLO DE GUADALUPE Y UNA CUADRA DE LA CARRETERA A VALLE OCAMPO, lon:-105.58044044, lat:26.75481136}}</t>
  </si>
  <si>
    <t>{ctto1: {tipo_obra:Administración directa, numero_contrato:158203, contratista:, convocante:PRESIDENCIA MUNICIPAL DE MATAMOROS, monto:1779424.68, importe_modificado:1779424.68}}</t>
  </si>
  <si>
    <t>{2548953/proyecto_INICIO}</t>
  </si>
  <si>
    <t>CHH250302548954</t>
  </si>
  <si>
    <t>{ff1: {ciclo_recurso:2025, ramo:33, modalidad:I, prog_pres:3, tipo_recurso:FEDERALES (APORTACIONES, SUBSIDIOS Y CONVENIOS), prog_estatal_mun:FAIS entidades, monto:1492897.0, modificado:1492897.0}}</t>
  </si>
  <si>
    <t>PAVIMENTACIÓN CON CONCRETO HIDRAÚLICO EN LA CALLE PRINCIPAL DE GUADALUPE, MUNICIPIO DE ROSARIO, CHIH - 56285</t>
  </si>
  <si>
    <t>56285</t>
  </si>
  <si>
    <t>{meta1: {unidad_medida:Metros Cuadrados, meta:1260.0, meta_modificada:1260.0}}</t>
  </si>
  <si>
    <t>{geo1: {cve_municipio:56, localidad:31, direccion:Camino ROSARIO - RANCHERIA GUADALUPE 12 6 33530 RANCHERÍA GUADALUPE, ROSARIO CARRETERA SAN MATEO - VALLE DEL ROSARIO - KILOMETRO 12.6 AL MARGEN DERECHO 7 KILOMETROS MAS, CARRETERA LA CASITA - BALLEZA, CARRETERA HIDALGO DEL PARRAL , lon:-106.31722708, lat:27.14342912}}</t>
  </si>
  <si>
    <t>{ctto1: {tipo_obra:Administración directa, numero_contrato:158251, contratista:, convocante:PRESIDENCIA MUNICIPAL DE ROSARIO, monto:1492897.0, importe_modificado:1492897.0}}</t>
  </si>
  <si>
    <t>{2548954/proyecto_INICIO}</t>
  </si>
  <si>
    <t>CHH250302548955</t>
  </si>
  <si>
    <t>{ff1: {ciclo_recurso:2025, ramo:33, modalidad:I, prog_pres:3, tipo_recurso:FEDERALES (APORTACIONES, SUBSIDIOS Y CONVENIOS), prog_estatal_mun:FAIS entidades, monto:1888786.31, modificado:1888786.31}}</t>
  </si>
  <si>
    <t>PAVIMENTACION CON CONCRETO HIDRAULICO EN CALLE SANTOS VALDEZ, ENTRE CALLE EULOGIO ORTIZ Y CALLE FRANCISCO R. ALMADA, EN LA CABECERA MUNICIPAL DE MATAMOROS, CHIHUAHUA. - 56290</t>
  </si>
  <si>
    <t>56290</t>
  </si>
  <si>
    <t>{meta1: {unidad_medida:Metros Cuadrados, meta:1230.0, meta_modificada:1230.0}}</t>
  </si>
  <si>
    <t>{geo1: {cve_municipio:44, localidad:1, direccion:Calle SANTOS VALDEZ Colonia MAGISTERIAL 33960 MARIANO MATAMOROS, MATAMOROS ENTRE Calle FRANCISCO R. ALMADA Y Calle EULOGIO ORTIZ Calle LUIS URIAS A DOS CUADRAS DE ABARROTES MARY, lon:-105.59315559, lat:26.76545408}}</t>
  </si>
  <si>
    <t>{ctto1: {tipo_obra:Administración directa, numero_contrato:158253, contratista:, convocante:PRESIDENCIA MUNICIPAL DE MATAMOROS, monto:1888786.31, importe_modificado:1888786.31}}</t>
  </si>
  <si>
    <t>{2548955/proyecto_INICIO}</t>
  </si>
  <si>
    <t>CHH250302548956</t>
  </si>
  <si>
    <t>{ff1: {ciclo_recurso:2025, ramo:33, modalidad:I, prog_pres:3, tipo_recurso:FEDERALES (APORTACIONES, SUBSIDIOS Y CONVENIOS), prog_estatal_mun:FAIS entidades, monto:140000.0, modificado:140000.0}}</t>
  </si>
  <si>
    <t>EQUIPAMIENTO COCINA ESCOLAR ALDAMA PRIMARIA JUAN GUTIERREZ DE LA CUEVA 08EPR0007H LOCALIDAD ALDAMA - 56996</t>
  </si>
  <si>
    <t>Desarrollo Integral de la Familia del Estado de Chihuahua</t>
  </si>
  <si>
    <t>56996</t>
  </si>
  <si>
    <t>{meta1: {unidad_medida:Piezas, meta:1.0, meta_modificada:1.0}}</t>
  </si>
  <si>
    <t>{geo1: {cve_municipio:2, localidad:1, direccion:Calle CALLE DONATO GUERRA Colonia EL PROGRESO 32912 JUAN ALDAMA, ALDAMA ENTRE Calle 15A Y Calle 17A Calle GUTIERREZ FRENTE A PARQUE DEPORTIVO LA AMISTAD, lon:-105.91259496, lat:28.84334944}}</t>
  </si>
  <si>
    <t>{ctto1: {tipo_obra:Adquisiciones, numero_contrato:DIF2025B, contratista:JULIO HIDALGO COLIN, convocante:DESARROLLO INTEGRAL DE LA FAMILIA, monto:304755.2, importe_modificado:304755.2}, ctto2: {tipo_obra:Adquisiciones, numero_contrato:DIF2025A, contratista:SAMINOX S. DE R.L. M.I., convocante:DESARROLLO INTEGRAL DE LA FAMILIA, monto:1862723.36, importe_modificado:1862723.36}}</t>
  </si>
  <si>
    <t>{meta1: {unidad_medida:Piezas, avance:0.15}}</t>
  </si>
  <si>
    <t>{2548956/proyecto_PROCESO, 2548956/proyecto_INICIO}</t>
  </si>
  <si>
    <t>{obs1: {observación:EL COSTO DEL EQUIPAMIENTO CAPTURADO EN EL SRFT (COMPROMETIDO, DEVENGADO,  EJERCIDO Y PAGADO) ES EL COSTO REAL DESPUES DE LA LICITACION, ACLARANDO QUE EL MONTO RECIBIDO POR EL DIF SE EFECTUO  A NIVEL DE OFICIO DE APROBACION, MOTIVO POR EL CUAL EL SALDO DEBERA SER REINTEGRADO A LA TOSOFE., trimestre:3.0, usuario:alejandrorochaf, fecha:2025-10-20}}</t>
  </si>
  <si>
    <t>{obs1: {observación: EN OBSERVACIONES JUSTIFICAR EL IMPORTE DE GASTO 
, trimestre:3.0, usuario:elizzetthadrianos, fecha:2025-10-17}, obs2: {observación: EN OBSERVACIONES JUSTIFICAR EL IMPORTE DE GASTO 
, trimestre:3.0, usuario:elizzetthadrianos, fecha:2025-10-17}, obs3: {observación: EN OBSERVACIONES JUSTIFICAR EL IMPORTE DE GASTO 
, trimestre:3.0, usuario:elizzetthadrianos, fecha:2025-10-17}, obs4: {observación: EN OBSERVACIONES JUSTIFICAR EL IMPORTE DE GASTO 
, trimestre:3.0, usuario:elizzetthadrianos, fecha:2025-10-17}}</t>
  </si>
  <si>
    <t>CHH250302548957</t>
  </si>
  <si>
    <t>EQUIPAMIENTO COCINA ESCOLAR ASCENSIÓN MARIA LOPEZ VILLANUEVA 08EJN0024H LOCALIDAD ASCENSION REGION MAQUIME - 57053</t>
  </si>
  <si>
    <t>57053</t>
  </si>
  <si>
    <t>{geo1: {cve_municipio:5, localidad:1, direccion:Calle ACACIA 1113 Colonia ASCENSION 31820 ASCENSIÓN, ASCENSIÓN ENTRE Calle DURANGO Y Calle CHIHUAHUA Calle P DE LA MESILLA ENSEGUIDA DE LA PRIMARIA ALFONSO MARTINEZ FACIO, lon:-107.99088198, lat:31.09540087}}</t>
  </si>
  <si>
    <t>{2548957/proyecto_INICIO, 2548957/proyecto_PROCESO}</t>
  </si>
  <si>
    <t>CHH250302548958</t>
  </si>
  <si>
    <t>EQUIPAMIENTO COCINA ESCOLAR ASCENSIÓN ESC. PRIM. ALFONSO MARTINEZ FACIO 08DPR0177C LOCALIDAD ASCENSIÓN - 57076</t>
  </si>
  <si>
    <t>57076</t>
  </si>
  <si>
    <t>{geo1: {cve_municipio:5, localidad:1, direccion:Calle ACACIA 797 Colonia ASCENSION 31820 ASCENSIÓN, ASCENSIÓN ENTRE Calle DURANGO Y Calle CHIHUAHUA Calle P DE LA MESILLA ENSEGUIDA DEL KINDER MARIA LOPEZ VILLANUEVA, lon:-107.9910751, lat:31.09472101}}</t>
  </si>
  <si>
    <t>{2548958/proyecto_INICIO, 2548958/proyecto_PROCESO}</t>
  </si>
  <si>
    <t>CHH250302548959</t>
  </si>
  <si>
    <t>{ff1: {ciclo_recurso:2025, ramo:33, modalidad:I, prog_pres:3, tipo_recurso:FEDERALES (APORTACIONES, SUBSIDIOS Y CONVENIOS), prog_estatal_mun:FAIS entidades, monto:1699999.19, modificado:0.0}}</t>
  </si>
  <si>
    <t>CONSTRUCCION DE 2 TANQUES DE AGUA POTABLE PARA LA LOCALIDAD DE BAHUICHIVO, MUNICIPIO DE URIQUE, CHIH. - 97641</t>
  </si>
  <si>
    <t>Agua y saneamiento</t>
  </si>
  <si>
    <t>Municipio de Urique</t>
  </si>
  <si>
    <t>97641</t>
  </si>
  <si>
    <t>{meta1: {unidad_medida:Metros cúbicos, meta:30.0, meta_modificada:0.0}}</t>
  </si>
  <si>
    <t>{geo1: {cve_municipio:65, localidad:5, direccion:Autopista de cuota estatal URIQUE - BAHUICHIVO 85 1 33431 BAHUICHIVO, URIQUE Carretera Creel- Bahuichivo, kilómetro 85, mano izquierda, 0 kilómetros. , lon:-108.06772537, lat:27.40773707}}</t>
  </si>
  <si>
    <t>Sin contratos nuevos en el trimestre</t>
  </si>
  <si>
    <t>{meta1: {unidad_medida:Metros cúbicos, avance:0.0}}</t>
  </si>
  <si>
    <t>{2548959/proyecto_INICIO}</t>
  </si>
  <si>
    <t>Cancelado</t>
  </si>
  <si>
    <t>Cancelación validada</t>
  </si>
  <si>
    <t>{obs1: {observación: OBRA NO ENCONTRADA EN LOS REGISTROS, POR FAVOR PONER EN OBSERVACIONES LA JUSTIFICACIÓN 
, trimestre:3.0, usuario:elizzetthadrianos, fecha:2025-10-17}, obs2: {observación: OBRA NO ENCONTRADA EN LOS REGISTROS, POR FAVOR PONER EN OBSERVACIONES LA JUSTIFICACIÓN 
, trimestre:3.0, usuario:elizzetthadrianos, fecha:2025-10-17}, obs3: {observación: OBRA NO ENCONTRADA EN LOS REGISTROS, POR FAVOR PONER EN OBSERVACIONES LA JUSTIFICACIÓN 
, trimestre:3.0, usuario:elizzetthadrianos, fecha:2025-10-17}, obs4: {observación: OBRA NO ENCONTRADA EN LOS REGISTROS, POR FAVOR PONER EN OBSERVACIONES LA JUSTIFICACIÓN 
, trimestre:3.0, usuario:elizzetthadrianos, fecha:2025-10-17}, obs5: {observación:a petición de la dependencia , trimestre:3.0, usuario:elizzetthadrianos, fecha:2025-10-21}, obs6: {observación:a petición de la dependencia , trimestre:3.0, usuario:elizzetthadrianos, fecha:2025-10-21}, obs7: {observación:a petición de la dependencia , trimestre:3.0, usuario:elizzetthadrianos, fecha:2025-10-21}, obs8: {observación:a petición de la dependencia , trimestre:3.0, usuario:elizzetthadrianos, fecha:2025-10-21}}</t>
  </si>
  <si>
    <t>CHH250302548960</t>
  </si>
  <si>
    <t>{ff1: {ciclo_recurso:2025, ramo:33, modalidad:I, prog_pres:3, tipo_recurso:FEDERALES (APORTACIONES, SUBSIDIOS Y CONVENIOS), prog_estatal_mun:FAIS entidades, monto:100000.0, modificado:100000.0}}</t>
  </si>
  <si>
    <t>INSTALACIÓN DE TINACOS PARA ALMACENAMIENTO DE AGUA POTABLE EN COL. EL PORVENIR, EN LA LOCALIAD DE EL PORVENIR, PRAXEDIS G. GUERRERO, CHIH. - 84842</t>
  </si>
  <si>
    <t>Vivienda</t>
  </si>
  <si>
    <t>Municipio de Práxedis G. Guerrero</t>
  </si>
  <si>
    <t>84842</t>
  </si>
  <si>
    <t>{meta1: {unidad_medida:Piezas, meta:24.0, meta_modificada:24.0}}</t>
  </si>
  <si>
    <t>{geo1: {cve_municipio:53, localidad:6, direccion:Calle EL PORVENIR Colonia EL PORVENIR 32790 EL PORVENIR, PRAXEDIS G. GUERRERO ENTRE Calle ESCUADRDON 201 Y Calle JAVIER DUEÑAS Calle SIN NOMBRE No. 8 A DOS CUADRAS DE LA SECUNDARIA FEDERAL No.75, lon:-105.88467524, lat:31.23560421}}</t>
  </si>
  <si>
    <t>{ctto1: {tipo_obra:Administración directa, numero_contrato:158263, contratista:, convocante:PRESIDENCIA MUNICIPAL DE PRAXEDIS G. GUERRERO, monto:100000.0, importe_modificado:100000.0}}</t>
  </si>
  <si>
    <t>{meta1: {unidad_medida:Piezas, avance:0.0}}</t>
  </si>
  <si>
    <t>{2548960/proyecto_INICIO}</t>
  </si>
  <si>
    <t>CHH250302548961</t>
  </si>
  <si>
    <t>{ff1: {ciclo_recurso:2025, ramo:33, modalidad:I, prog_pres:3, tipo_recurso:FEDERALES (APORTACIONES, SUBSIDIOS Y CONVENIOS), prog_estatal_mun:FAIS entidades, monto:3552591.69, modificado:3552591.69}}</t>
  </si>
  <si>
    <t>CONSTRUCCIÓN DE CUARTO DORMITORIO Y BAÑO EN LA CABECERA MUNICIPAL DE JANOS, CHIH. - 85040</t>
  </si>
  <si>
    <t>Municipio de Janos</t>
  </si>
  <si>
    <t>85040</t>
  </si>
  <si>
    <t>{meta1: {unidad_medida:Piezas, meta:18.0, meta_modificada:18.0}}</t>
  </si>
  <si>
    <t>{geo1: {cve_municipio:35, localidad:1, direccion:Carretera libre pavimentada federal NUEVO CASAS GRANDES - ASCENSIÓN 62 1 31840 JANOS, JANOS TOMAR LA CARRETERA CHIHUAHUA - JUÁREZ, TOMAR DESVIACIÓN A NUEVO CASAS GRANDE Y DE ESTE LUGAR JANOS ESTA A 62 KILOMETROS., lon:-108.18985603, lat:30.88725015}}</t>
  </si>
  <si>
    <t>{ctto1: {tipo_obra:Administración directa, numero_contrato:158264, contratista:, convocante:PRESIDENCIA MUNICIPAL DE JANOS, monto:3552591.69, importe_modificado:3552591.69}}</t>
  </si>
  <si>
    <t>{meta1: {unidad_medida:Piezas, avance:10.0}}</t>
  </si>
  <si>
    <t>{2548961/proyecto_PROCESO, 2548961/proyecto_INICIO}</t>
  </si>
  <si>
    <t>CHH250302548962</t>
  </si>
  <si>
    <t>{ff1: {ciclo_recurso:2025, ramo:33, modalidad:I, prog_pres:3, tipo_recurso:FEDERALES (APORTACIONES, SUBSIDIOS Y CONVENIOS), prog_estatal_mun:FAIS entidades, monto:1906061.39, modificado:1906061.39}}</t>
  </si>
  <si>
    <t>PAVIMENTACION CON RIEGO DE SELLO EN CAMINO RURAL DE CARRETERA ESTATAL 25 A TACUBA DEL KM 0+000 AL KM 1+570, EN EL MUNICIPIO DE GUERRERO, CHIH. - 86204</t>
  </si>
  <si>
    <t>Municipio de Guerrero</t>
  </si>
  <si>
    <t>86204</t>
  </si>
  <si>
    <t>{meta1: {unidad_medida:Metros Cuadrados, meta:9420.0, meta_modificada:9420.0}}</t>
  </si>
  <si>
    <t>{geo1: {cve_municipio:31, localidad:121, direccion:Autopista de cuota federal GUERRERO - TACUBA 5 1 31690 TACUBA, GUERRERO Carretera San Pedro - Creel, kilómetro 5 a la derecha, más 1 km. De brecha. , lon:-107.46841277, lat:28.35075753}}</t>
  </si>
  <si>
    <t>{ctto1: {tipo_obra:Administración directa, numero_contrato:158270, contratista:, convocante:PRESIDENCIA MUNICIPAL DE GUERRERO, monto:1906061.39, importe_modificado:1906061.39}}</t>
  </si>
  <si>
    <t>{2548962/proyecto_INICIO}</t>
  </si>
  <si>
    <t>CHH250302548963</t>
  </si>
  <si>
    <t>CONSTRUCCION DE CUARTO PARA VIVIENDA EN LA LOCALIDAD DE CERRO BLANCO DEL MUNICIPIO DE GUERRERO , CHH. - 86221</t>
  </si>
  <si>
    <t>86221</t>
  </si>
  <si>
    <t>{geo1: {cve_municipio:31, localidad:661, direccion:Autopista de cuota federal GUERRERO - CERRO BLANCO 46 10 31680 CERRO BLANCO (CERRO GRANDE), GUERRERO Carretera Cuauhtémoc - Hermosillo, kilómetro 46, mano derecha, ás 10 kilómetros , lon:-107.942989, lat:28.44036357}}</t>
  </si>
  <si>
    <t>{ctto1: {tipo_obra:Administración directa, numero_contrato:158275, contratista:, convocante:PRESIDENCIA MUNICIPAL DE GUERRERO, monto:140000.0, importe_modificado:140000.0}}</t>
  </si>
  <si>
    <t>{2548963/proyecto_INICIO}</t>
  </si>
  <si>
    <t>CHH250302548964</t>
  </si>
  <si>
    <t>{ff1: {ciclo_recurso:2025, ramo:33, modalidad:I, prog_pres:3, tipo_recurso:FEDERALES (APORTACIONES, SUBSIDIOS Y CONVENIOS), prog_estatal_mun:FAIS entidades, monto:700000.0, modificado:700000.0}}</t>
  </si>
  <si>
    <t>CONSTRUCCION DE CUARTOS PARA VIVIENDAS EN LA LOCALIDAD DE SAN PABLO DE LA SIERRA, MUNICIPIO DE GUERRERO , CHH. - 86346</t>
  </si>
  <si>
    <t>86346</t>
  </si>
  <si>
    <t>{meta1: {unidad_medida:Piezas, meta:5.0, meta_modificada:5.0}}</t>
  </si>
  <si>
    <t>{geo1: {cve_municipio:31, localidad:109, direccion:Autopista de cuota estatal GUERRERO - SAN PABLO DE LA SIERRA 31 11 31680 SAN PABLO DE LA SIERRA (COCHINITOS), GUERRERO Carretera San Juanito - Las Estrellas, kilómetro 31, mano derecha, más 11 kilómetros de brecha. , lon:-107.76456185, lat:28.09371272}}</t>
  </si>
  <si>
    <t>{ctto1: {tipo_obra:Administración directa, numero_contrato:158281, contratista:, convocante:PRESIDENCIA MUNICIPAL DE GUERRERO, monto:700000.0, importe_modificado:700000.0}}</t>
  </si>
  <si>
    <t>{2548964/proyecto_INICIO}</t>
  </si>
  <si>
    <t>CHH250302548965</t>
  </si>
  <si>
    <t>{ff1: {ciclo_recurso:2025, ramo:33, modalidad:I, prog_pres:3, tipo_recurso:FEDERALES (APORTACIONES, SUBSIDIOS Y CONVENIOS), prog_estatal_mun:FAIS entidades, monto:3641382.68, modificado:3641382.68}}</t>
  </si>
  <si>
    <t>PAVIMENTACION CON RIEGO DE SELLO EN CAMINO RURAL DE CARRETERA ESTATAL 25 A ESTACION TERRERO DEL KM 1+540 AL KM 4+540, EN EL MUNICIPIO DE GUERRERO, CHIH. - 86416</t>
  </si>
  <si>
    <t>86416</t>
  </si>
  <si>
    <t>{meta1: {unidad_medida:Metros Cuadrados, meta:18000.0, meta_modificada:18000.0}}</t>
  </si>
  <si>
    <t>{geo1: {cve_municipio:31, localidad:126, direccion:Autopista de cuota federal GUERRERO - ESTACION GUERRERO 46 10 31680 ESTACIÓN TERRERO, GUERRERO Carretera Cuauhtémoc - Hermosillo, kilómetro 46, mano derecha, ás 10 kilómetros , lon:-107.44570281, lat:28.25757515}}</t>
  </si>
  <si>
    <t>{ctto1: {tipo_obra:Administración directa, numero_contrato:158282, contratista:, convocante:PRESIDENCIA MUNICIPAL DE GUERRERO, monto:3641382.68, importe_modificado:3641382.68}}</t>
  </si>
  <si>
    <t>{2548965/proyecto_INICIO}</t>
  </si>
  <si>
    <t>CHH250302548966</t>
  </si>
  <si>
    <t>{ff1: {ciclo_recurso:2025, ramo:33, modalidad:I, prog_pres:3, tipo_recurso:FEDERALES (APORTACIONES, SUBSIDIOS Y CONVENIOS), prog_estatal_mun:FAIS entidades, monto:420000.0, modificado:420000.0}}</t>
  </si>
  <si>
    <t>CONSTRUCCION DE CUARTOS PARA VIVIENDAS EN LA LOCALIDAD DE TEHUERICHI, MUNICIPIO DE GUERRERO, CHIH. - 86452</t>
  </si>
  <si>
    <t>86452</t>
  </si>
  <si>
    <t>{meta1: {unidad_medida:Piezas, meta:3.0, meta_modificada:3.0}}</t>
  </si>
  <si>
    <t>{geo1: {cve_municipio:31, localidad:122, direccion:Carretera libre pavimentada estatal SAN PEDRO - CREEL 16 700 31680 TEHUERICHI, GUERRERO TOMAR LA CARRETERA CUAUHTEMOC - HERMOSILLO, EN EL POBLADO DE SAN PEDRO IR HACIA CREEL Y EN EL KILÓMETRO 16.7 DAR VUELTA A LA IZQUIERDA HACIA T, lon:-107.2794221, lat:28.13730734}}</t>
  </si>
  <si>
    <t>{ctto1: {tipo_obra:Administración directa, numero_contrato:158285, contratista:, convocante:PRESIDENCIA MUNICIPAL DE GUERRERO, monto:420000.0, importe_modificado:420000.0}}</t>
  </si>
  <si>
    <t>{2548966/proyecto_INICIO}</t>
  </si>
  <si>
    <t>CHH250302548967</t>
  </si>
  <si>
    <t>{ff1: {ciclo_recurso:2025, ramo:33, modalidad:I, prog_pres:3, tipo_recurso:FEDERALES (APORTACIONES, SUBSIDIOS Y CONVENIOS), prog_estatal_mun:FAIS entidades, monto:930548.06, modificado:930548.06}}</t>
  </si>
  <si>
    <t>PAVIMENTACIÓN CON CONCRETO HIDRÁULICO EN CALLE SIN NOMBRE DEL KM 0+000 AL KM 0+077 (FRENTE A JARDÍN DE NIÑOS 1RO DE MAYO) EN LA CABECERA MUNICIPAL DE DR. BELISARIO DOMINGUEZ, CHIH. - 87477</t>
  </si>
  <si>
    <t>Municipio de Dr Belisario Domínguez</t>
  </si>
  <si>
    <t>87477</t>
  </si>
  <si>
    <t>{meta1: {unidad_medida:Metros Cuadrados, meta:1095.0, meta_modificada:1095.0}}</t>
  </si>
  <si>
    <t>{geo1: {cve_municipio:22, localidad:1, direccion:Calle SIN NOMBRE Colonia CENTRO 33140 SAN LORENZO, DR. BELISARIO DOMÍNGUEZ ENTRE Avenida NONOAVA - EL MIRADOR Y Calle SIN NOMBRE FRENTE A JARDÍN DE NIÑOS 1RO DE MAYO, lon:-106.47665323, lat:28.15225591}}</t>
  </si>
  <si>
    <t>{ctto1: {tipo_obra:Administración directa, numero_contrato:158286, contratista:, convocante:PRESIDENCIA MUNICIPAL DE DR. BELISARIO DOMINGUEZ, monto:930548.06, importe_modificado:930548.06}}</t>
  </si>
  <si>
    <t>{2548967/proyecto_INICIO}</t>
  </si>
  <si>
    <t>{obs1: {observación: REVISAR DESDE DEVENGADO HASTA PAGADO 
, trimestre:3.0, usuario:elizzetthadrianos, fecha:2025-10-17}, obs2: {observación: REVISAR DESDE DEVENGADO HASTA PAGADO 
, trimestre:3.0, usuario:elizzetthadrianos, fecha:2025-10-17}, obs3: {observación: REVISAR DESDE DEVENGADO HASTA PAGADO 
, trimestre:3.0, usuario:elizzetthadrianos, fecha:2025-10-17}, obs4: {observación: REVISAR DESDE DEVENGADO HASTA PAGADO 
, trimestre:3.0, usuario:elizzetthadrianos, fecha:2025-10-17}}</t>
  </si>
  <si>
    <t>CHH250302548968</t>
  </si>
  <si>
    <t>{ff1: {ciclo_recurso:2025, ramo:33, modalidad:I, prog_pres:4, tipo_recurso:FEDERALES (APORTACIONES, SUBSIDIOS Y CONVENIOS), prog_estatal_mun:FAIS municipal, monto:1000000.0, modificado:1000000.0}, ff2: {ciclo_recurso:2025, ramo:33, modalidad:I, prog_pres:3, tipo_recurso:FEDERALES (APORTACIONES, SUBSIDIOS Y CONVENIOS), prog_estatal_mun:FAIS entidades, monto:1000000.0, modificado:1000000.0}}</t>
  </si>
  <si>
    <t>CONSTRUCCION DE CUARTOS DORMITORIO, COCINA Y BAÑO EN LA LOCALIDAD DE NONOAVA, MUNICIPIO DE NONOAVA, CHIHUAHUA - 89806</t>
  </si>
  <si>
    <t>Municipio de Nonoava</t>
  </si>
  <si>
    <t>89806</t>
  </si>
  <si>
    <t>{meta1: {unidad_medida:Piezas, meta:11.0, meta_modificada:11.0}}</t>
  </si>
  <si>
    <t>{geo1: {cve_municipio:49, localidad:1, direccion:Autopista de cuota estatal NONOAVA - CABECERA MUNICIPAL 64 1 33170 NONOAVA, NONOAVA Carretera San Francisco de Borja - Nonoava, kilómetro 64, mano derecha , lon:-106.73295688, lat:27.46938047}}</t>
  </si>
  <si>
    <t>{ctto1: {tipo_obra:Administración directa, numero_contrato:158288, contratista:, convocante:PRESIDENCIA MUNICIPAL DE NONOAVA, monto:1000000.0, importe_modificado:1000000.0}}</t>
  </si>
  <si>
    <t>{2548968/proyecto_INICIO}</t>
  </si>
  <si>
    <t>CHH250302548969</t>
  </si>
  <si>
    <t>{ff1: {ciclo_recurso:2025, ramo:33, modalidad:I, prog_pres:3, tipo_recurso:FEDERALES (APORTACIONES, SUBSIDIOS Y CONVENIOS), prog_estatal_mun:FAIS entidades, monto:7504620.55, modificado:7504620.55}}</t>
  </si>
  <si>
    <t>PAVIMENTACIÓN CON CONCRETO HIDRAÚLICO ESTAMPADO EN CALLE SALVADOR MARTÍNEZ, ENTRE CALLE P. JOSÉ A. LLAGUNO F. Y CALLE PABLO DE ANDA, EN LA LOCALIDAD DE SISOGUICHI, MUNICIPIO DE BOCOYNA - 91878</t>
  </si>
  <si>
    <t>Municipio de Bocoyna</t>
  </si>
  <si>
    <t>91878</t>
  </si>
  <si>
    <t>{meta1: {unidad_medida:Metros Cuadrados, meta:1741.4, meta_modificada:1741.4}}</t>
  </si>
  <si>
    <t>{geo1: {cve_municipio:9, localidad:185, direccion:Autopista de cuota estatal BOCOYNA - SISOGUICHI 74 19 33220 SISOGUICHI, BOCOYNA Carretera San Pedro - Creel, kilómetro 74, mano izquierda, más 19 kilómetros de brecha , lon:-107.49575245, lat:27.78429424}}</t>
  </si>
  <si>
    <t>{ctto1: {tipo_obra:Administración directa, numero_contrato:158289, contratista:, convocante:PRESIDENCIA MUNICIPAL DE BOCOYNA, monto:7504620.55, importe_modificado:7504620.55}}</t>
  </si>
  <si>
    <t>{2548969/proyecto_INICIO}</t>
  </si>
  <si>
    <t>CHH250302548970</t>
  </si>
  <si>
    <t>{ff1: {ciclo_recurso:2025, ramo:33, modalidad:I, prog_pres:3, tipo_recurso:FEDERALES (APORTACIONES, SUBSIDIOS Y CONVENIOS), prog_estatal_mun:FAIS entidades, monto:567360.64, modificado:567360.64}}</t>
  </si>
  <si>
    <t>Equipamiento de Albergue: Centro Regional de Nutrición y Albergue Materno CERENAM, en la localidad de Rocoroyvo municipio de Uruachi, Chihuahua - 81915</t>
  </si>
  <si>
    <t>81915</t>
  </si>
  <si>
    <t>{geo1: {cve_municipio:66, localidad:720, direccion:Camino / Brecha URUACHI - ROCOROYVO 41 8 33305 ROCOROYVO, URUACHI BRECHA-AGUA ZARCA-GUASACHI-KM 41-DER-8KM CREEL-BAHUCHIVO CARRETERA SAN PEDRO-CREEL CARRETERA CUAUHTEMOC-HERMOSILLO, lon:-108.24540941, lat:27.68185325}}</t>
  </si>
  <si>
    <t>{2548970/proyecto_INICIO}</t>
  </si>
  <si>
    <t>CHH250302548971</t>
  </si>
  <si>
    <t>{ff1: {ciclo_recurso:2025, ramo:33, modalidad:I, prog_pres:3, tipo_recurso:FEDERALES (APORTACIONES, SUBSIDIOS Y CONVENIOS), prog_estatal_mun:FAIS entidades, monto:191400.0, modificado:191400.0}}</t>
  </si>
  <si>
    <t>Equipamiento de Albergue: Centro Regional de Nutrición y Albergue Materno CERENAM, en la localidad de Guadalupe y Calvo municipio de Guadalupe y Calvo, Chihuahua - 81959</t>
  </si>
  <si>
    <t>81959</t>
  </si>
  <si>
    <t>{geo1: {cve_municipio:29, localidad:1, direccion:Calle GAUDENCIO TARIN Colonia GUADALUPE Y CALVO 33470 GUADALUPE Y CALVO, GUADALUPE Y CALVO ENTRE Calle PRESA LAS VIRGENES Y Calle SALIDA A PARRAL A UN COSTADO DE HOSPITAL GENERAL DE GUADALUPE Y CALVO, lon:-106.95140792, lat:26.08186172}}</t>
  </si>
  <si>
    <t>{2548971/proyecto_INICIO}</t>
  </si>
  <si>
    <t>CHH250302548972</t>
  </si>
  <si>
    <t>{ff1: {ciclo_recurso:2025, ramo:33, modalidad:I, prog_pres:3, tipo_recurso:FEDERALES (APORTACIONES, SUBSIDIOS Y CONVENIOS), prog_estatal_mun:FAIS entidades, monto:208800.0, modificado:208800.0}}</t>
  </si>
  <si>
    <t>Equipamiento de Albergue: Centro Regional de Nutrición y Albergue Materno CERENAM, en la localidad de San Juanito municipio de Bocoyna, Chihuahua - 81995</t>
  </si>
  <si>
    <t>81995</t>
  </si>
  <si>
    <t>{geo1: {cve_municipio:9, localidad:169, direccion:Calle TEPORACA Colonia SAN JUANITO 33210 SAN JUANITO, BOCOYNA ENTRE Calle FALIPE ANGELES Y Calle VICENTE GUERRERO ENSEGUIDA DEL ESTADIO DE BASEBALL TINO MONTEZ, lon:-107.59562743, lat:27.97013075}}</t>
  </si>
  <si>
    <t>{2548972/proyecto_INICIO}</t>
  </si>
  <si>
    <t>CHH250302548973</t>
  </si>
  <si>
    <t>{ff1: {ciclo_recurso:2025, ramo:33, modalidad:I, prog_pres:3, tipo_recurso:FEDERALES (APORTACIONES, SUBSIDIOS Y CONVENIOS), prog_estatal_mun:FAIS entidades, monto:1064201.11, modificado:1064201.11}}</t>
  </si>
  <si>
    <t>CONSTRUCCION DE CUARTOS DORMITORIO EN LA CABECERA MUNICIPAL DE CORONADO,CHIHUAHUA - 83889</t>
  </si>
  <si>
    <t>Municipio de Coronado</t>
  </si>
  <si>
    <t>83889</t>
  </si>
  <si>
    <t>{meta1: {unidad_medida:Piezas, meta:7.0, meta_modificada:7.0}}</t>
  </si>
  <si>
    <t>{geo1: {cve_municipio:14, localidad:1, direccion:Autopista de cuota federal CORONADO - CABECERA MUNICIPAL 51 1 33990 JOSÉ ESTEBAN CORONADO, CORONADO TOMAR AUTOPISTA CHIHUAHUA - JIMENEZ, LUEGO IR DE JIMENEZ A PARRAL Y EN EL KM 51 DAR VUELTA A LA IZQUIERDA PASANDO POR VALLE DE ALL, lon:-105.15823852, lat:26.73757474}}</t>
  </si>
  <si>
    <t>{ctto1: {tipo_obra:Administración directa, numero_contrato:158291, contratista:, convocante:PRESIDENCIA MUNICIPAL DE CORONADO, monto:1064201.11, importe_modificado:1064201.11}}</t>
  </si>
  <si>
    <t>{2548973/proyecto_INICIO}</t>
  </si>
  <si>
    <t>CHH250302548974</t>
  </si>
  <si>
    <t>Equipamiento de Albergue: Centro Regional de Nutrición y Albergue Materno CERENAM, en la localidad de Creel municipio de Bocoyna, Chihuahua - 84031</t>
  </si>
  <si>
    <t>84031</t>
  </si>
  <si>
    <t>{geo1: {cve_municipio:9, localidad:34, direccion:Calle OSCAR FLORES Pueblo CREEL 33200 CREEL, BOCOYNA ENTRE Calle ELFIDIO BATISTA CARO Y Calle PARROQUIAL Calle ADOLFO LOPEZ MATEOS FRENTE AL HOTEL REAL DE CHAPULTEPEC, lon:-107.63210119, lat:27.75138561}}</t>
  </si>
  <si>
    <t>{2548974/proyecto_INICIO}</t>
  </si>
  <si>
    <t>CHH250302548975</t>
  </si>
  <si>
    <t>{ff1: {ciclo_recurso:2025, ramo:33, modalidad:I, prog_pres:3, tipo_recurso:FEDERALES (APORTACIONES, SUBSIDIOS Y CONVENIOS), prog_estatal_mun:FAIS entidades, monto:912172.38, modificado:912172.38}}</t>
  </si>
  <si>
    <t>CONSTRUCCION DE CUARTOS DORMITORIO EN LA LOCALIDAD DE EMILIANO ZAPATA, MUNICIPIO DE CORONADO,CHIHUAHUA - 84331</t>
  </si>
  <si>
    <t>84331</t>
  </si>
  <si>
    <t>{meta1: {unidad_medida:Piezas, meta:6.0, meta_modificada:6.0}}</t>
  </si>
  <si>
    <t>{geo1: {cve_municipio:14, localidad:12, direccion:Carretera libre pavimentada estatal JIMENEZ - CORONADO 42 1 33990 EMILIANO ZAPATA, CORONADO TOMAR LA AUTOPISTA CHIHUAHUA - JIMENEZ, LUEGO LA CARRETERA DE JIMENEZ A CORONADO Y EN EL KKILÓMETRO 42 DAR VUELTA IZQUIERDA 2 KILOMETROS H, lon:-105.13387778, lat:26.87280231}}</t>
  </si>
  <si>
    <t>{ctto1: {tipo_obra:Administración directa, numero_contrato:158292, contratista:, convocante:PRESIDENCIA MUNICIPAL DE CORONADO, monto:912172.38, importe_modificado:912172.38}}</t>
  </si>
  <si>
    <t>{2548975/proyecto_INICIO}</t>
  </si>
  <si>
    <t>CHH250302548976</t>
  </si>
  <si>
    <t>{ff1: {ciclo_recurso:2025, ramo:33, modalidad:I, prog_pres:4, tipo_recurso:FEDERALES (APORTACIONES, SUBSIDIOS Y CONVENIOS), prog_estatal_mun:FAIS municipal, monto:1100160.12, modificado:1100160.12}, ff2: {ciclo_recurso:2025, ramo:33, modalidad:I, prog_pres:3, tipo_recurso:FEDERALES (APORTACIONES, SUBSIDIOS Y CONVENIOS), prog_estatal_mun:FAIS entidades, monto:1052237.51, modificado:1052237.51}}</t>
  </si>
  <si>
    <t>CONSTRUCCION DE CUARTOS DORMITORIO Y BAÑOS EN LA CABECERA MUNICIPAL DE MAGUARICHI, CHIH - 76565</t>
  </si>
  <si>
    <t>Municipio de Maguarichi</t>
  </si>
  <si>
    <t>76565</t>
  </si>
  <si>
    <t>{meta1: {unidad_medida:Piezas, meta:17.0, meta_modificada:17.0}}</t>
  </si>
  <si>
    <t>{geo1: {cve_municipio:41, localidad:1, direccion:Carretera libre pavimentada estatal SAN JUANITO - LAS ESTRELLAS 29 1 33370 MAGUARICHI, MAGUARICHI TOMAR AUTOPISTA CHIHUAHUA - CUAUHTEMOC, LUEGO DE CUAUHTEMOS A SAN PEDRO, ENSEGUIDA LLEGAR A SAN JUANITO, DE AHI SEGUIR HACIA LAS ESR, lon:-107.99401746, lat:27.85928347}}</t>
  </si>
  <si>
    <t>{ctto1: {tipo_obra:Administración directa, numero_contrato:158294, contratista:, convocante:PRESIDENCIA MUNICIPAL DE MAGUARICHI, monto:2152397.63, importe_modificado:2152397.63}}</t>
  </si>
  <si>
    <t>{2548976/proyecto_INICIO}</t>
  </si>
  <si>
    <t>CHH250302548977</t>
  </si>
  <si>
    <t>{ff1: {ciclo_recurso:2025, ramo:33, modalidad:I, prog_pres:4, tipo_recurso:FEDERALES (APORTACIONES, SUBSIDIOS Y CONVENIOS), prog_estatal_mun:FAIS municipal, monto:500000.0, modificado:500000.0}, ff2: {ciclo_recurso:2025, ramo:33, modalidad:I, prog_pres:3, tipo_recurso:FEDERALES (APORTACIONES, SUBSIDIOS Y CONVENIOS), prog_estatal_mun:FAIS entidades, monto:1004896.09, modificado:1004896.09}}</t>
  </si>
  <si>
    <t>PAVIMENTACIÓN CON CONCRETO HIDRÁULICO EN CAMINO RURAL SAN ANDRÉS - LA DESPEDIDA DEL KM 10+800 AL KM 11+020.35 EN EL MUNICIPIO DE RIVA PALACIO, CHIH. - 76618</t>
  </si>
  <si>
    <t>Municipio de Riva Palacio</t>
  </si>
  <si>
    <t>76618</t>
  </si>
  <si>
    <t>{meta1: {unidad_medida:Metros Cuadrados, meta:1030.7, meta_modificada:1030.7}}</t>
  </si>
  <si>
    <t>{geo1: {cve_municipio:54, localidad:57, direccion:Autopista de cuota estatal RIVA PALACIO - LA DESPEDIDA 10 4 31644 LA DESPEDIDA, RIVA PALACIO CARRETERA CHIHUAHUA - CUAUHTEMOC KILOMETRO 79.6 AL MARGEN DERECHO, lon:-106.5295455, lat:28.6401186}}</t>
  </si>
  <si>
    <t>{ctto1: {tipo_obra:Administración directa, numero_contrato:158296, contratista:, convocante:PRESIDENCIA MUNICIPAL DE RIVA PALACIO, monto:1504896.09, importe_modificado:1504896.09}}</t>
  </si>
  <si>
    <t>{2548977/proyecto_INICIO}</t>
  </si>
  <si>
    <t>CHH250302548978</t>
  </si>
  <si>
    <t>PAVIMENTACIÓN CON CONCRETO HIDRÁULICO EN CALLE SIN NOMBRE QUE INICIA EN CASA DE ULISES PÉREZ Y TERMINA EN CASA DE HORTENCIA CON PUENTE PARA ARROYO, EN LA LOCALIDAD DE MORIS, CHIHUAHUA. - 76860</t>
  </si>
  <si>
    <t>Municipio de Moris</t>
  </si>
  <si>
    <t>76860</t>
  </si>
  <si>
    <t>{meta1: {unidad_medida:Metros Cuadrados, meta:780.0, meta_modificada:780.0}}</t>
  </si>
  <si>
    <t>{geo1: {cve_municipio:47, localidad:1, direccion:Calle SIN NOMBRE Colonia AEROPUERTO 33340 MORIS, MORIS ENTRE Calle SIN NOMBRE Y Calle SIN NOMBRE Calle AEROPUERTO ENSEGUIDA DE LA ESTETICA UNISEX, lon:-108.52647684, lat:28.15435201}}</t>
  </si>
  <si>
    <t>{ctto1: {tipo_obra:Administración directa, numero_contrato:158302, contratista:, convocante:PRESIDENCIA MUNICIPAL DE MORIS, monto:2000000.0, importe_modificado:2000000.0}}</t>
  </si>
  <si>
    <t>{2548978/proyecto_INICIO}</t>
  </si>
  <si>
    <t>CHH250302548979</t>
  </si>
  <si>
    <t>{ff1: {ciclo_recurso:2025, ramo:33, modalidad:I, prog_pres:4, tipo_recurso:FEDERALES (APORTACIONES, SUBSIDIOS Y CONVENIOS), prog_estatal_mun:FAIS municipal, monto:224000.0, modificado:224000.0}, ff2: {ciclo_recurso:2025, ramo:33, modalidad:I, prog_pres:3, tipo_recurso:FEDERALES (APORTACIONES, SUBSIDIOS Y CONVENIOS), prog_estatal_mun:FAIS entidades, monto:1400000.0, modificado:1400000.0}}</t>
  </si>
  <si>
    <t>CONSTRUCCION DE TANQUE PUBLICO DE AGUA POTABLE PARA ALMACENAMIENTO EN LA CABECERA MUNICIPAL DE MANUEL BENAVIDES, CHIH. - 77956</t>
  </si>
  <si>
    <t>Municipio de Manuel Benavides</t>
  </si>
  <si>
    <t>77956</t>
  </si>
  <si>
    <t>{meta1: {unidad_medida:Metros cúbicos, meta:200.0, meta_modificada:200.0}}</t>
  </si>
  <si>
    <t>{geo1: {cve_municipio:42, localidad:1, direccion:Calle SIN NOMBRE Colonia PETRONILA ESTRADA 32980 MANUEL BENAVIDES, MANUEL BENAVIDES ENTRE Calle SIN NOMBRE Y Calle SIN NOMBRE Calle PRIMERA A UNA CUADRA DEL TALLER Y DESPONCHADO GARCIA, lon:-103.91248795, lat:29.10284232}}</t>
  </si>
  <si>
    <t>{ctto1: {tipo_obra:Administración directa, numero_contrato:158316, contratista:, convocante:PRESIDENCIA MUNICIPAL DE MANUEL BENAVIDES, monto:1624000.0, importe_modificado:1624000.0}}</t>
  </si>
  <si>
    <t>{2548979/proyecto_INICIO}</t>
  </si>
  <si>
    <t>CHH250302548980</t>
  </si>
  <si>
    <t>{ff1: {ciclo_recurso:2025, ramo:33, modalidad:I, prog_pres:4, tipo_recurso:FEDERALES (APORTACIONES, SUBSIDIOS Y CONVENIOS), prog_estatal_mun:FAIS municipal, monto:444750.4, modificado:444750.4}, ff2: {ciclo_recurso:2025, ramo:33, modalidad:I, prog_pres:3, tipo_recurso:FEDERALES (APORTACIONES, SUBSIDIOS Y CONVENIOS), prog_estatal_mun:FAIS entidades, monto:500000.0, modificado:500000.0}}</t>
  </si>
  <si>
    <t>SUMINISTRO E INSTALACION DE SISTEMAS SOLARES AISLADOS EN LA LOCALIDAD DE ROMIGRACHI, MUNICIPIO DE CARICHI, CHIHUAHUA - 78050</t>
  </si>
  <si>
    <t>Municipio de Carichí</t>
  </si>
  <si>
    <t>78050</t>
  </si>
  <si>
    <t>{meta1: {unidad_medida:Piezas, meta:22.0, meta_modificada:22.0}}</t>
  </si>
  <si>
    <t>{geo1: {cve_municipio:12, localidad:202, direccion:Autopista de cuota estatal CARICHI - ROMIGRACHI (ROMIGACHI-ROMARACHI) 66 1 33280 ROMIGACHI (ROMARACHI), CARICHÍ Carretera Cuauhtémoc - Carichí, Km. 66 a mano derecha , lon:-107.10865917, lat:27.6739081}}</t>
  </si>
  <si>
    <t>{ctto1: {tipo_obra:Administración directa, numero_contrato:158332, contratista:, convocante:PRESIDENCIA MUNICIPAL DE CARICHI, monto:944750.4, importe_modificado:944750.4}}</t>
  </si>
  <si>
    <t>{2548980/proyecto_INICIO}</t>
  </si>
  <si>
    <t>CHH250302548981</t>
  </si>
  <si>
    <t>{ff1: {ciclo_recurso:2025, ramo:33, modalidad:I, prog_pres:4, tipo_recurso:FEDERALES (APORTACIONES, SUBSIDIOS Y CONVENIOS), prog_estatal_mun:FAIS municipal, monto:895096.91, modificado:895096.61}, ff2: {ciclo_recurso:2025, ramo:33, modalidad:I, prog_pres:3, tipo_recurso:FEDERALES (APORTACIONES, SUBSIDIOS Y CONVENIOS), prog_estatal_mun:FAIS entidades, monto:1000000.0, modificado:1000000.0}}</t>
  </si>
  <si>
    <t>REHABILITACIÓN DE SISTEMA DE AGUA POTABLE EN LA LOCALIDAD DE LLANOS DE REFORMA, MUNICIPIO DE CUSIHUIRIACHI, CHIH. - 78230</t>
  </si>
  <si>
    <t>Municipio de Cusihuiriachi</t>
  </si>
  <si>
    <t>78230</t>
  </si>
  <si>
    <t>{meta1: {unidad_medida:Metros lineales, meta:214.0, meta_modificada:214.0}}</t>
  </si>
  <si>
    <t>{geo1: {cve_municipio:18, localidad:46, direccion:Autopista de cuota estatal CUSIHUIRIACHI - LLANOS DE REFORMA 28 3 33240 LLANOS DE REFORMA, CUSIHUIRIACHI CARRETERA CUAUHTEMOC - CARICHI KILOMETRO 28 AL MARGEN IZQUIERDO A 3.5 KILOMETROS MAS CARRETERA CHIHUAHUA - CUAUHTEMOC, lon:-107.00143374, lat:28.11853524}}</t>
  </si>
  <si>
    <t>{ctto1: {tipo_obra:Administración directa, numero_contrato:158337, contratista:, convocante:PRESIDENCIA MUNICIPAL DE CUSIHUIRIACHI, monto:1895096.61, importe_modificado:1895096.61}}</t>
  </si>
  <si>
    <t>{meta1: {unidad_medida:Metros lineales, avance:0.0}}</t>
  </si>
  <si>
    <t>{2548981/proyecto_INICIO}</t>
  </si>
  <si>
    <t>{obs1: {observación: REVISAR EL MODIFICADO DE LA FUENTE I004 VER CENTAVOS 
, trimestre:3.0, usuario:elizzetthadrianos, fecha:2025-10-17}, obs2: {observación: REVISAR EL MODIFICADO DE LA FUENTE I004 VER CENTAVOS 
, trimestre:3.0, usuario:elizzetthadrianos, fecha:2025-10-17}, obs3: {observación: REVISAR EL MODIFICADO DE LA FUENTE I004 VER CENTAVOS 
, trimestre:3.0, usuario:elizzetthadrianos, fecha:2025-10-17}, obs4: {observación: REVISAR EL MODIFICADO DE LA FUENTE I004 VER CENTAVOS 
, trimestre:3.0, usuario:elizzetthadrianos, fecha:2025-10-17}}</t>
  </si>
  <si>
    <t>CHH250302548982</t>
  </si>
  <si>
    <t>{ff1: {ciclo_recurso:2025, ramo:33, modalidad:I, prog_pres:4, tipo_recurso:FEDERALES (APORTACIONES, SUBSIDIOS Y CONVENIOS), prog_estatal_mun:FAIS municipal, monto:475268.38, modificado:475268.38}, ff2: {ciclo_recurso:2025, ramo:33, modalidad:I, prog_pres:3, tipo_recurso:FEDERALES (APORTACIONES, SUBSIDIOS Y CONVENIOS), prog_estatal_mun:FAIS entidades, monto:1901073.53, modificado:1901073.53}}</t>
  </si>
  <si>
    <t>PAVIMENTACION CON CARPETA ASFALTICA EN AV. 5A ENTRE CALLE GUERRERO Y CALLE CRISTOBAL COLON, EN COL. CENTRO DE LA CABECERA MUNICIPAL DE SAUCILLO, CHIH. - 78366</t>
  </si>
  <si>
    <t>Municipio de Saucillo</t>
  </si>
  <si>
    <t>78366</t>
  </si>
  <si>
    <t>{meta1: {unidad_medida:Metros Cuadrados, meta:7323.07, meta_modificada:7323.07}}</t>
  </si>
  <si>
    <t>{geo1: {cve_municipio:62, localidad:1, direccion:Calle QUINTA Colonia CENTRO 33620 SAUCILLO, SAUCILLO ENTRE Calle SEXTA Y Calle CUARTA Calle VICENTE GUERRERO A UNA CUADRA DE LA PRESIDENCIA MUNICIPAL DE SAUCILLO, lon:-105.29116191, lat:28.02690159}}</t>
  </si>
  <si>
    <t>{ctto1: {tipo_obra:Administración directa, numero_contrato:158341, contratista:, convocante:PRESIDENCIA MUNICIPAL DE SAUCILLO, monto:2376341.91, importe_modificado:2376341.91}}</t>
  </si>
  <si>
    <t>{2548982/proyecto_INICIO}</t>
  </si>
  <si>
    <t>CHH250302548983</t>
  </si>
  <si>
    <t>{ff1: {ciclo_recurso:2025, ramo:33, modalidad:I, prog_pres:3, tipo_recurso:FEDERALES (APORTACIONES, SUBSIDIOS Y CONVENIOS), prog_estatal_mun:FAIS entidades, monto:494382.12, modificado:494382.12}}</t>
  </si>
  <si>
    <t>SUMINISTRO E INSTALACION DE SISTEMAS SOLARES AISLADOS EN LA LOCALIDAD DE GORACHI, MUNICIPIO DE BOCOYNA, CHIHUAHUA - 78570</t>
  </si>
  <si>
    <t>78570</t>
  </si>
  <si>
    <t>{geo1: {cve_municipio:9, localidad:54, direccion:Carretera libre pavimentada estatal BOCOYNA - SISOGUICHI 8 1 33200 GORACHI, BOCOYNA TOMAR CARRETERA CUAUHTEMOC - HERMOSILLO, EN SAN PEDRO TOMAR CARRETERA A BOCOYNA, ENSEGUIDA IR HACIA SISOGUICHI Y EN EL KM 8 DAR VUELTA A LA IQUIER, lon:-107.53397644, lat:27.80664836}}</t>
  </si>
  <si>
    <t>{ctto1: {tipo_obra:Administración directa, numero_contrato:158352, contratista:, convocante:PRESIDENCIA MUNICIPAL DE BOCOYNA, monto:494382.12, importe_modificado:494382.12}}</t>
  </si>
  <si>
    <t>{2548983/proyecto_INICIO}</t>
  </si>
  <si>
    <t>{obs1: {observación: REVISAR EL DEVENGADO, EJERCIDO Y PAGADO 
, trimestre:3.0, usuario:elizzetthadrianos, fecha:2025-10-17}, obs2: {observación: REVISAR EL DEVENGADO, EJERCIDO Y PAGADO 
, trimestre:3.0, usuario:elizzetthadrianos, fecha:2025-10-17}, obs3: {observación: REVISAR EL DEVENGADO, EJERCIDO Y PAGADO 
, trimestre:3.0, usuario:elizzetthadrianos, fecha:2025-10-17}, obs4: {observación: REVISAR EL DEVENGADO, EJERCIDO Y PAGADO 
, trimestre:3.0, usuario:elizzetthadrianos, fecha:2025-10-17}}</t>
  </si>
  <si>
    <t>CHH250302548984</t>
  </si>
  <si>
    <t>{ff1: {ciclo_recurso:2025, ramo:33, modalidad:I, prog_pres:3, tipo_recurso:FEDERALES (APORTACIONES, SUBSIDIOS Y CONVENIOS), prog_estatal_mun:FAIS entidades, monto:2631911.77, modificado:2631911.77}}</t>
  </si>
  <si>
    <t>PAVIMENTACIÓN CON CARPETA ASFÁLTICA EN CALLE PADRE FEDERICO RODARTE, ENTRE CALLE MONS. CARLOS AMEZCUA Y PADRE AGUSTIN PELAYO, EN FRACC. SAN JOSÉ, HIDALGO DEL PARRAL - 72135</t>
  </si>
  <si>
    <t>72135</t>
  </si>
  <si>
    <t>{meta1: {unidad_medida:Metros Cuadrados, meta:1617.53, meta_modificada:1617.53}}</t>
  </si>
  <si>
    <t>{geo1: {cve_municipio:32, localidad:1, direccion:Calle PADRE FEDERICO RODARTE Colonia SAN JOSE 33800 HIDALGO DEL PARRAL, HIDALGO DEL PARRAL ENTRE Calle SIN NOMBRE Y Calle PADRE AGUSTIN PELAYO Calle MONSEÑOR CARLOS AMEZCUA SOBRE LA CALLE MONSEÑOR CARLOS AMEZCUA SE ENCUENTRAN LOS , lon:-105.64149617, lat:26.94569601}}</t>
  </si>
  <si>
    <t>{ctto1: {tipo_obra:Administración directa, numero_contrato:158370, contratista:, convocante:PRESIDENCIA MUNICIPAL DE HIDALGO DEL PARRAL, monto:2631911.77, importe_modificado:2631911.77}}</t>
  </si>
  <si>
    <t>{2548984/proyecto_INICIO}</t>
  </si>
  <si>
    <t>CHH250302548985</t>
  </si>
  <si>
    <t>{ff1: {ciclo_recurso:2025, ramo:33, modalidad:I, prog_pres:3, tipo_recurso:FEDERALES (APORTACIONES, SUBSIDIOS Y CONVENIOS), prog_estatal_mun:FAIS entidades, monto:2768172.37, modificado:2768172.37}}</t>
  </si>
  <si>
    <t>PAVIMENTACION CON RIEGO DE SELLO EN CALLE DEL PILAR ENTRE CARRETERA CHIHUAHUA/OJINAGA Y CALLE COLON, EN LA CABECERA MUNICIPAL DE COYAME DEL SOTOL, CHIH. - 72168</t>
  </si>
  <si>
    <t>72168</t>
  </si>
  <si>
    <t>{meta1: {unidad_medida:Metros Cuadrados, meta:10257.8, meta_modificada:10257.8}}</t>
  </si>
  <si>
    <t>{geo1: {cve_municipio:15, localidad:1, direccion:Calle DEL PILAR Colonia CENTRO 32850 SANTIAGO DE COYAME, COYAME DEL SOTOL ENTRE Calle GOMEZ FARIAS Y Calle ANDRES DEL RIO Calle COLON SOBRE LA CALLE QUE ESTA EL RESTAURANTE OLD TOWN, lon:-105.09422391, lat:29.46078862}}</t>
  </si>
  <si>
    <t>{ctto1: {tipo_obra:Administración directa, numero_contrato:158373, contratista:, convocante:PRESIDENCIA MUNICIPAL DE COYAME DEL SOTOL, monto:2768172.37, importe_modificado:2768172.37}}</t>
  </si>
  <si>
    <t>{2548985/proyecto_INICIO}</t>
  </si>
  <si>
    <t>CHH250302548986</t>
  </si>
  <si>
    <t>{ff1: {ciclo_recurso:2025, ramo:33, modalidad:I, prog_pres:3, tipo_recurso:FEDERALES (APORTACIONES, SUBSIDIOS Y CONVENIOS), prog_estatal_mun:FAIS entidades, monto:402262.81, modificado:402262.81}}</t>
  </si>
  <si>
    <t>REHABILITACIÓN DE LA RED DE DRENAJE SANITARIO EN CALLE 2A ENTRE C. IGANCIO ALLENDE Y C. JOSÉ MARIA MORELOS EN LA LOCALIDAD DE EL PORVENIR, PRAXEDIS G. GUERRERO, CHIH. - 72278</t>
  </si>
  <si>
    <t>72278</t>
  </si>
  <si>
    <t>{meta1: {unidad_medida:Metros lineales, meta:130.0, meta_modificada:130.0}}</t>
  </si>
  <si>
    <t>{geo1: {cve_municipio:53, localidad:6, direccion:Calle CALLE 2A Colonia MAGISTERIAL 32790 EL PORVENIR, PRAXEDIS G. GUERRERO ENTRE Calle JOSE MARIA MORELOS Y Calle IGANACIO ALLENDE Calle CALLE SIN NOMBRE A SEIS CUADRAS DE LOS ABARROTES ADRIANA, lon:-105.8865731, lat:31.24292074}}</t>
  </si>
  <si>
    <t>{ctto1: {tipo_obra:Administración directa, numero_contrato:158374, contratista:, convocante:PRESIDENCIA MUNICIPAL DE PRAXEDIS G. GUERRERO, monto:402262.81, importe_modificado:402262.81}}</t>
  </si>
  <si>
    <t>{2548986/proyecto_INICIO}</t>
  </si>
  <si>
    <t>CHH250302548987</t>
  </si>
  <si>
    <t>{ff1: {ciclo_recurso:2025, ramo:33, modalidad:I, prog_pres:3, tipo_recurso:FEDERALES (APORTACIONES, SUBSIDIOS Y CONVENIOS), prog_estatal_mun:FAIS entidades, monto:441290.83, modificado:441290.83}}</t>
  </si>
  <si>
    <t>REHABILITACIÓN DE LA RED DE DRENAJE SANITARIO EN CALLE MIGUEL HIDALGO ENTRE C. 2 DE ABRIL Y C. 5 DE MAYO EN LA LOCALIDAD DE EL PORVENIR, PRAXEDIS G. GUERRERO, CHIH. - 72648</t>
  </si>
  <si>
    <t>72648</t>
  </si>
  <si>
    <t>{geo1: {cve_municipio:53, localidad:6, direccion:Calle MIGUEL HIDALGO Colonia CENTRO 32790 EL PORVENIR, PRAXEDIS G. GUERRERO ENTRE Calle VENUSTIANO CARRANZA Y Calle FRANCISCO I. MADERO Calle DOS DE ABRIL A TRES CUADRAS DE LA FARMACIA SAGRADO CORAZON, lon:-105.87888956, lat:31.24169878}}</t>
  </si>
  <si>
    <t>{ctto1: {tipo_obra:Administración directa, numero_contrato:158376, contratista:, convocante:PRESIDENCIA MUNICIPAL DE PRAXEDIS G. GUERRERO, monto:441290.83, importe_modificado:441290.83}}</t>
  </si>
  <si>
    <t>{2548987/proyecto_INICIO}</t>
  </si>
  <si>
    <t>CHH250302548989</t>
  </si>
  <si>
    <t>{ff1: {ciclo_recurso:2025, ramo:33, modalidad:I, prog_pres:4, tipo_recurso:FEDERALES (APORTACIONES, SUBSIDIOS Y CONVENIOS), prog_estatal_mun:FAIS municipal, monto:455874.27, modificado:455874.27}, ff2: {ciclo_recurso:2025, ramo:33, modalidad:I, prog_pres:3, tipo_recurso:FEDERALES (APORTACIONES, SUBSIDIOS Y CONVENIOS), prog_estatal_mun:FAIS entidades, monto:1823497.07, modificado:1823497.07}}</t>
  </si>
  <si>
    <t>PAVIMENTACIÓN CON CARPETA ASFÁLTICA EN AV. 7A ENTRE CALLE GUERRERO Y CALLE CRISTOBAL COLÓN, EN COL. CENTRO DE LA CABECERA MUNICIPAL DE SAUCILLO, CHIH. - 74083</t>
  </si>
  <si>
    <t>74083</t>
  </si>
  <si>
    <t>{meta1: {unidad_medida:Metros Cuadrados, meta:5528.01, meta_modificada:5528.01}}</t>
  </si>
  <si>
    <t>{geo1: {cve_municipio:62, localidad:1, direccion:Calle SEPTIMA Colonia CENTRO 33620 SAUCILLO, SAUCILLO ENTRE Calle OCTAVA Y Calle SEXTA Calle GUERRERO A UNA CUADRA DE LA PRESIDENCIA MUNICIPAL DE SAUCILLO, lon:-105.28810688, lat:28.03230445}}</t>
  </si>
  <si>
    <t>{ctto1: {tipo_obra:Administración directa, numero_contrato:158576, contratista:, convocante:PRESIDENCIA MUNICIPAL DE SAUCILLO, monto:2279371.34, importe_modificado:2279371.34}}</t>
  </si>
  <si>
    <t>{2548989/proyecto_INICIO}</t>
  </si>
  <si>
    <t>CHH250302548990</t>
  </si>
  <si>
    <t>{ff1: {ciclo_recurso:2025, ramo:33, modalidad:I, prog_pres:3, tipo_recurso:FEDERALES (APORTACIONES, SUBSIDIOS Y CONVENIOS), prog_estatal_mun:FAIS entidades, monto:583133.5, modificado:583133.5}}</t>
  </si>
  <si>
    <t>CONSTRUCCIÓN DE CUARTOS DORMITORIOS EN LA LOCALIDAD DE GUADALUPE VICTORIA, MUNICIPIO DE MEOQUI, CHIHUAHUA. - 74109</t>
  </si>
  <si>
    <t>74109</t>
  </si>
  <si>
    <t>{geo1: {cve_municipio:45, localidad:13, direccion:Autopista de cuota federal CHIHUAHUA - MEOQUI 72 1 33130 GUADALUPE VICTORIA, MEOQUI TOMAR LA CARRETERA CHIHUAHUA - MEOQUI, EN EL KILÓMETRO 72 DAR VUELTA A LA IZQUIERDA DURANTE 8 KILÓMETROS., lon:-105.42828364, lat:28.33463149}}</t>
  </si>
  <si>
    <t>{ctto1: {tipo_obra:Administración directa, numero_contrato:158581, contratista:, convocante:PRESIDENCIA MUNICIPAL DE MEOQUI, monto:583133.5, importe_modificado:583133.5}}</t>
  </si>
  <si>
    <t>{2548990/proyecto_INICIO}</t>
  </si>
  <si>
    <t>CHH250302548991</t>
  </si>
  <si>
    <t>{ff1: {ciclo_recurso:2025, ramo:33, modalidad:I, prog_pres:4, tipo_recurso:FEDERALES (APORTACIONES, SUBSIDIOS Y CONVENIOS), prog_estatal_mun:FAIS municipal, monto:374462.65, modificado:374462.65}, ff2: {ciclo_recurso:2025, ramo:33, modalidad:I, prog_pres:3, tipo_recurso:FEDERALES (APORTACIONES, SUBSIDIOS Y CONVENIOS), prog_estatal_mun:FAIS entidades, monto:1454517.55, modificado:1454517.55}}</t>
  </si>
  <si>
    <t>PAVIMENTACIÓN CON CARPETA ASFÁLTICA EN CALLE MINA, ENTRE CALLE A. DE LA HUERTA Y PLAZA MUNICIPAL, EN LA LOCALIDAD DE LAS VARAS, MUNICIPIO DE SAUCILLO, CHIHUAHUA. - 74170</t>
  </si>
  <si>
    <t>74170</t>
  </si>
  <si>
    <t>{meta1: {unidad_medida:Metros Cuadrados, meta:1745.8, meta_modificada:1745.8}}</t>
  </si>
  <si>
    <t>{geo1: {cve_municipio:62, localidad:41, direccion:Calle MINA Colonia CENTRO 33620 LAS VARAS, SAUCILLO ENTRE Calle RUTA DE LA LIBERTAD Y Calle MIGUEL HIDALGO Calle DIVISION DEL NORTE EN CONTRA ESQUINA DE LA PLAZA PRINCIPAL, lon:-105.34181513, lat:28.15439919}}</t>
  </si>
  <si>
    <t>{ctto1: {tipo_obra:Administración directa, numero_contrato:158585, contratista:, convocante:PRESIDENCIA MUNICIPAL DE SAUCILLO, monto:1828980.2, importe_modificado:1828980.2}}</t>
  </si>
  <si>
    <t>{2548991/proyecto_INICIO}</t>
  </si>
  <si>
    <t>CHH250302548992</t>
  </si>
  <si>
    <t>{ff1: {ciclo_recurso:2025, ramo:33, modalidad:I, prog_pres:4, tipo_recurso:FEDERALES (APORTACIONES, SUBSIDIOS Y CONVENIOS), prog_estatal_mun:FAIS municipal, monto:247514.42, modificado:247514.42}, ff2: {ciclo_recurso:2025, ramo:33, modalidad:I, prog_pres:3, tipo_recurso:FEDERALES (APORTACIONES, SUBSIDIOS Y CONVENIOS), prog_estatal_mun:FAIS entidades, monto:925865.38, modificado:925865.38}}</t>
  </si>
  <si>
    <t>PAVIMENTACION CON CARPETA ASFÁLTICA EN AV. SEPTIMA ENTRE CALLE JUAREZ Y CALLE LERDO, EN COL. CENTRO DE LA CABECERA MUNICIPAL DE SAUCILLO, CHIHUAHUA. - 74253</t>
  </si>
  <si>
    <t>74253</t>
  </si>
  <si>
    <t>{meta1: {unidad_medida:Metros Cuadrados, meta:1049.59, meta_modificada:1049.59}}</t>
  </si>
  <si>
    <t>{geo1: {cve_municipio:62, localidad:1, direccion:Calle SEPTIMA Colonia CENTRO 33620 SAUCILLO, SAUCILLO ENTRE Calle OCTAVA Y Calle SEXTA Calle LERDO ENFRENTE DE LA PRESIDENCIA MUNICIPAL DE SAUCILLO Y DE LA PLAZA MORELOS, lon:-105.28766968, lat:28.03281584}}</t>
  </si>
  <si>
    <t>{ctto1: {tipo_obra:Administración directa, numero_contrato:158590, contratista:, convocante:PRESIDENCIA MUNICIPAL DE SAUCILLO, monto:1173379.8, importe_modificado:1173379.8}}</t>
  </si>
  <si>
    <t>{2548992/proyecto_INICIO}</t>
  </si>
  <si>
    <t>CHH250302548993</t>
  </si>
  <si>
    <t>{ff1: {ciclo_recurso:2025, ramo:33, modalidad:I, prog_pres:4, tipo_recurso:FEDERALES (APORTACIONES, SUBSIDIOS Y CONVENIOS), prog_estatal_mun:FAIS municipal, monto:1747273.74, modificado:1747273.74}, ff2: {ciclo_recurso:2025, ramo:33, modalidad:I, prog_pres:3, tipo_recurso:FEDERALES (APORTACIONES, SUBSIDIOS Y CONVENIOS), prog_estatal_mun:FAIS entidades, monto:3409203.78, modificado:3409203.78}}</t>
  </si>
  <si>
    <t>PAVIMENTACION CON CONCRETO HIDRAULICO DE LA CALLE TLAXCALA ENTRE AVENIDA CHIHUAHUA Y AVENIDA AYUNTAMIENTO EN LA COLONIA 1º DE MAYO EN LA CABECERA MUNICIPAL DE ROSALES, CHIHUAHUA - 74579</t>
  </si>
  <si>
    <t>74579</t>
  </si>
  <si>
    <t>{meta1: {unidad_medida:Metros Cuadrados, meta:2700.0, meta_modificada:2700.0}}</t>
  </si>
  <si>
    <t>{geo1: {cve_municipio:55, localidad:1, direccion:Calle TLAXCALA Colonia PRIMERO DE MAYO 33120 SANTA CRUZ DE ROSALES, ROSALES ENTRE Calle MORELOS Y Calle MICHOACAN Calle CHIHUAHUA A TRES CUADRAS DE LA CANCHA DE FUTBOL COMUNITARIA, lon:-105.56251016, lat:28.18536381}}</t>
  </si>
  <si>
    <t>{ctto1: {tipo_obra:Administración directa, numero_contrato:158597, contratista:, convocante:PRESIDENCIA MUNICIPAL DE ROSALES, monto:5156477.52, importe_modificado:5156477.52}}</t>
  </si>
  <si>
    <t>{2548993/proyecto_INICIO}</t>
  </si>
  <si>
    <t>CHH250302548994</t>
  </si>
  <si>
    <t>{ff1: {ciclo_recurso:2025, ramo:33, modalidad:I, prog_pres:3, tipo_recurso:FEDERALES (APORTACIONES, SUBSIDIOS Y CONVENIOS), prog_estatal_mun:FAIS entidades, monto:933013.6, modificado:933013.6}}</t>
  </si>
  <si>
    <t>CONSTRUCCIÓN DE CUARTOS DORMITORIOS EN LA LOCALIDAD DE LAZARO CARDENAS, MUNICIPIO DE MEOQUI, CHIHUAHUA - 74752</t>
  </si>
  <si>
    <t>74752</t>
  </si>
  <si>
    <t>{meta1: {unidad_medida:Metros Cuadrados, meta:141.15, meta_modificada:141.15}}</t>
  </si>
  <si>
    <t>{geo1: {cve_municipio:45, localidad:15, direccion:Autopista de cuota estatal MEOQUI - LAZARO CARDENAS 57 1 33130 LÁZARO CÁRDENAS, MEOQUI Carretera Chihuahua - Delicias, kilómetro 57, mano izquierda , lon:-105.62470441, lat:28.39033498}}</t>
  </si>
  <si>
    <t>{ctto1: {tipo_obra:Administración directa, numero_contrato:158689, contratista:, convocante:PRESIDENCIA MUNICIPAL DE MEOQUI, monto:933013.6, importe_modificado:933013.6}}</t>
  </si>
  <si>
    <t>{2548994/proyecto_INICIO}</t>
  </si>
  <si>
    <t>CHH250302548995</t>
  </si>
  <si>
    <t>{ff1: {ciclo_recurso:2025, ramo:33, modalidad:I, prog_pres:4, tipo_recurso:FEDERALES (APORTACIONES, SUBSIDIOS Y CONVENIOS), prog_estatal_mun:FAIS municipal, monto:4000000.0, modificado:4000000.0}, ff2: {ciclo_recurso:2025, ramo:33, modalidad:I, prog_pres:3, tipo_recurso:FEDERALES (APORTACIONES, SUBSIDIOS Y CONVENIOS), prog_estatal_mun:FAIS entidades, monto:2324187.17, modificado:2324187.17}}</t>
  </si>
  <si>
    <t>CONSTRUCCIÓN DE LÍNEA DE DISTRIBUCIÓN DE AGUA POTABLE Y BOMBEO, ETAPA 1, EN LA LOCALIDAD DE BAHUICHIVO, MUNICIPIO DE URIQUE, CHIH - 76088</t>
  </si>
  <si>
    <t>76088</t>
  </si>
  <si>
    <t>{geo1: {cve_municipio:65, localidad:5, direccion:Autopista de cuota estatal URIQUE - BAHUICHIVO 85 1 33431 BAHUICHIVO, URIQUE Carretera Creel- Bahuichivo, kilómetro 85, mano izquierda, 0 kilómetros. , lon:-108.06552435, lat:27.40815542}}</t>
  </si>
  <si>
    <t>{ctto1: {tipo_obra:Administración directa, numero_contrato:158698, contratista:, convocante:PRESIDENCIA MUNICIPAL DE URIQUE, monto:6324187.17, importe_modificado:6324187.17}}</t>
  </si>
  <si>
    <t>{2548995/proyecto_INICIO}</t>
  </si>
  <si>
    <t>CHH250302548996</t>
  </si>
  <si>
    <t>{ff1: {ciclo_recurso:2025, ramo:33, modalidad:I, prog_pres:3, tipo_recurso:FEDERALES (APORTACIONES, SUBSIDIOS Y CONVENIOS), prog_estatal_mun:FAIS entidades, monto:1329589.87, modificado:1329589.87}}</t>
  </si>
  <si>
    <t>CONSTRUCCIÓN DE SISTEMA DE AGUA ENTUBADA EN LA LOCALIDAD DE LOS ROBLES, MUNICIPIO DE RIVA PALACIO, CHIHUAHUA. - 76170</t>
  </si>
  <si>
    <t>76170</t>
  </si>
  <si>
    <t>{meta1: {unidad_medida:Metros lineales, meta:244.35, meta_modificada:244.35}}</t>
  </si>
  <si>
    <t>{geo1: {cve_municipio:54, localidad:74, direccion:Autopista de cuota estatal RIVA PALACIO - LOS ROBLES 79 6 31640 LOS ROBLES, RIVA PALACIO CARRETERA CHIHUAHUA - CUAUHTEMOC KILOMETRO 79.6 AL MARGEN DERECHO, lon:-106.58433151, lat:28.60382859}}</t>
  </si>
  <si>
    <t>{ctto1: {tipo_obra:Administración directa, numero_contrato:158710, contratista:, convocante:PRESIDENCIA MUNICIPAL DE RIVA PALACIO, monto:1329589.87, importe_modificado:1329589.87}}</t>
  </si>
  <si>
    <t>{2548996/proyecto_INICIO}</t>
  </si>
  <si>
    <t>CHH250302548997</t>
  </si>
  <si>
    <t>{ff1: {ciclo_recurso:2025, ramo:33, modalidad:I, prog_pres:3, tipo_recurso:FEDERALES (APORTACIONES, SUBSIDIOS Y CONVENIOS), prog_estatal_mun:FAIS entidades, monto:783308.72, modificado:783308.72}}</t>
  </si>
  <si>
    <t>REHABILITACIÓN DE LA RED DE DRENAJE SANITARIO EN CALLE SEGUNDA DEL RAYO, DE CALLE DEL OJITO HASTA EL KM 0+165.60 HACIA AV. INDEPENDENCIA, COL. CENTRO, HIDALGO DEL PARRAL - 67947</t>
  </si>
  <si>
    <t>67947</t>
  </si>
  <si>
    <t>{meta1: {unidad_medida:Metros lineales, meta:325.38, meta_modificada:325.38}}</t>
  </si>
  <si>
    <t>{geo1: {cve_municipio:32, localidad:1, direccion:Calle SEGUNDA DEL RAYO Colonia CENTRO 33800 HIDALGO DEL PARRAL, HIDALGO DEL PARRAL ENTRE Calle MELCHOR OCAMPO Y Avenida INDEPENDENCIA Calle DEL OJITO A DOS CUADRAS DE LA CRUZ ROJA DE HIDALGO DEL PARRAL, lon:-105.65746289, lat:26.93124589}}</t>
  </si>
  <si>
    <t>{ctto1: {tipo_obra:Administración directa, numero_contrato:158720, contratista:, convocante:PRESIDENCIA MUNICIPAL DE HIDALGO DEL PARRAL, monto:783308.72, importe_modificado:783308.72}}</t>
  </si>
  <si>
    <t>{2548997/proyecto_INICIO}</t>
  </si>
  <si>
    <t>CHH250302548998</t>
  </si>
  <si>
    <t>{ff1: {ciclo_recurso:2025, ramo:33, modalidad:I, prog_pres:3, tipo_recurso:FEDERALES (APORTACIONES, SUBSIDIOS Y CONVENIOS), prog_estatal_mun:FAIS entidades, monto:2717815.17, modificado:2717815.17}}</t>
  </si>
  <si>
    <t>REHABILITACIÓN CON CONCRETO HIDRÁULICO DE LA CALLE IGNACIO ZARAGOZA, ENTRE AV. FRANCISCO VILLA Y AV. 20 DE NOVIEMBRE, COL. CENTRO, HIDALGO DEL PARRAL, CHIH. (INCLUYE AGUA POTABLE). - 68462</t>
  </si>
  <si>
    <t>68462</t>
  </si>
  <si>
    <t>{meta1: {unidad_medida:Metros Cuadrados, meta:1236.47, meta_modificada:1236.47}}</t>
  </si>
  <si>
    <t>{geo1: {cve_municipio:32, localidad:1, direccion:Calle IGNACIO ZARAGOZA Colonia CENTRO HISTORICO 33800 HIDALGO DEL PARRAL, HIDALGO DEL PARRAL ENTRE Avenida ORTIZ MENA Y Calle FRANCISCO SARABIA Calle 20 DE NOVIEMBRE A UNA CUADRA DEL RESTAURANTE CARACAL BISTRO, lon:-105.66706548, lat:26.92847655}}</t>
  </si>
  <si>
    <t>{ctto1: {tipo_obra:Administración directa, numero_contrato:158731, contratista:, convocante:PRESIDENCIA MUNICIPAL DE HIDALGO DEL PARRAL, monto:2717815.17, importe_modificado:2717815.17}}</t>
  </si>
  <si>
    <t>{2548998/proyecto_INICIO}</t>
  </si>
  <si>
    <t>CHH250302548999</t>
  </si>
  <si>
    <t>{ff1: {ciclo_recurso:2025, ramo:33, modalidad:I, prog_pres:3, tipo_recurso:FEDERALES (APORTACIONES, SUBSIDIOS Y CONVENIOS), prog_estatal_mun:FAIS entidades, monto:3994914.37, modificado:3994914.37}}</t>
  </si>
  <si>
    <t>REHABILITACIÓN CON CONCRETO HIDRÁULICO DE LA CALLE SEGUNDA DEL RAYO, DE LA CALLE DEL OJITO HASTA EL KM 0+ 165.60 HACIA LA AV. INDEPENDENCIA COL. CENTRO, HIDALGO DEL PARRAL, CHIH. (INCLUYE AGUA POTABLE) - 68608</t>
  </si>
  <si>
    <t>68608</t>
  </si>
  <si>
    <t>{meta1: {unidad_medida:Metros Cuadrados, meta:1893.62, meta_modificada:1893.62}}</t>
  </si>
  <si>
    <t>{geo1: {cve_municipio:32, localidad:1, direccion:Calle SEGUNDA DEL RAYO Colonia CENTRO 33800 HIDALGO DEL PARRAL, HIDALGO DEL PARRAL ENTRE Calle MELCHOR OCAMPO Y Avenida INDEPENDENCIA Calle DEL OJITO A 2 CUADRAS DE LA CRUZ ROJA, lon:-105.65732227, lat:26.93119381}}</t>
  </si>
  <si>
    <t>{ctto1: {tipo_obra:Administración directa, numero_contrato:158739, contratista:, convocante:PRESIDENCIA MUNICIPAL DE HIDALGO DEL PARRAL, monto:3994914.37, importe_modificado:3994914.37}}</t>
  </si>
  <si>
    <t>{2548999/proyecto_INICIO}</t>
  </si>
  <si>
    <t>CHH250302549000</t>
  </si>
  <si>
    <t>{ff1: {ciclo_recurso:2025, ramo:33, modalidad:I, prog_pres:4, tipo_recurso:FEDERALES (APORTACIONES, SUBSIDIOS Y CONVENIOS), prog_estatal_mun:FAIS municipal, monto:2000000.0, modificado:2000000.0}, ff2: {ciclo_recurso:2025, ramo:33, modalidad:I, prog_pres:3, tipo_recurso:FEDERALES (APORTACIONES, SUBSIDIOS Y CONVENIOS), prog_estatal_mun:FAIS entidades, monto:1999996.16, modificado:1999996.16}}</t>
  </si>
  <si>
    <t>REHABILITACIÓN DE ALBERGUE INDÍGENA GABRIEL TEPORACA EN LA LOCALIDAD DE TEMORIS, MUNICIPIO DE GUAZAPARES, CHIH. - 69429</t>
  </si>
  <si>
    <t>69429</t>
  </si>
  <si>
    <t>{meta1: {unidad_medida:Metros Cuadrados, meta:379.04, meta_modificada:379.04}}</t>
  </si>
  <si>
    <t>{geo1: {cve_municipio:30, localidad:1, direccion:Calle LUIS DONALDO COLOSIO S/N Colonia DOMICILIO CONOCIDO 33380 TÉMORIS, GUAZAPARES ENTRE Calle ADOLFO PEREZ Y Calle SIN NOMBRE Calle DIVA VALENZUELA A SEIS CUADRAS DEL HOTEL SOL DE TEMORIS Y DEL HOTEL HACIENDA SAN PABLO , lon:-108.28282534, lat:27.27595688}}</t>
  </si>
  <si>
    <t>{ctto1: {tipo_obra:Administración directa, numero_contrato:158745, contratista:, convocante:PRESIDENCIA MUNICIPAL DE GUAZAPARES, monto:3999996.16, importe_modificado:3999996.16}}</t>
  </si>
  <si>
    <t>{2549000/proyecto_INICIO}</t>
  </si>
  <si>
    <t>CHH250302549001</t>
  </si>
  <si>
    <t>{ff1: {ciclo_recurso:2025, ramo:33, modalidad:I, prog_pres:4, tipo_recurso:FEDERALES (APORTACIONES, SUBSIDIOS Y CONVENIOS), prog_estatal_mun:FAIS municipal, monto:3483427.11, modificado:3483427.11}, ff2: {ciclo_recurso:2025, ramo:33, modalidad:I, prog_pres:3, tipo_recurso:FEDERALES (APORTACIONES, SUBSIDIOS Y CONVENIOS), prog_estatal_mun:FAIS entidades, monto:3483427.11, modificado:3483427.11}}</t>
  </si>
  <si>
    <t>PAVIMENTACIÓN CON CONCRETO HIDRÁULICO DEL CAMINO BATOPILAS - SAN IGNACIO DEL KM 0+000 AL KM 0+750 EN EL MUNICIPIO DE BATOPILAS, CHIHUAHUA. - 70284</t>
  </si>
  <si>
    <t>70284</t>
  </si>
  <si>
    <t>{meta1: {unidad_medida:Metros Cuadrados, meta:2250.0, meta_modificada:2250.0}}</t>
  </si>
  <si>
    <t>{geo1: {cve_municipio:8, localidad:1, direccion:Camino BATOPILAS DE MANUEL GOMEZ MORIN - CABECERA MUNICIPAL 65 1 33400 BATOPILAS DE MANUEL GÓMEZ MORÍN, BATOPILAS DE MANUEL GÓMEZ MORÍN Carretera Creel - Guachochi kilómetro 65 mano derecha, más 65 kilómetros carretera , lon:-107.73911299, lat:27.02225286}}</t>
  </si>
  <si>
    <t>{ctto1: {tipo_obra:Administración directa, numero_contrato:158748, contratista:, convocante:PRESIDENCIA MUNICIPAL DE BATOPILAS, monto:6966854.22, importe_modificado:6966854.22}}</t>
  </si>
  <si>
    <t>{2549001/proyecto_INICIO}</t>
  </si>
  <si>
    <t>CHH250302549002</t>
  </si>
  <si>
    <t>{ff1: {ciclo_recurso:2025, ramo:33, modalidad:I, prog_pres:3, tipo_recurso:FEDERALES (APORTACIONES, SUBSIDIOS Y CONVENIOS), prog_estatal_mun:FAIS entidades, monto:1860451.06, modificado:1860451.06}}</t>
  </si>
  <si>
    <t>PAVIMENTACION CON CONCRETO HIDRAULICO EN LA C. PONCIANO ARRIAGA ENTRE C. FRANCISCO I. MADERO Y C. JESUS URUTIA EN LA CABECERA MUNICIPAL DE SANTA BARBARA, CHIH.. - 71262</t>
  </si>
  <si>
    <t>71262</t>
  </si>
  <si>
    <t>{meta1: {unidad_medida:Metros Cuadrados, meta:989.38, meta_modificada:989.38}}</t>
  </si>
  <si>
    <t>{geo1: {cve_municipio:60, localidad:1, direccion:Calle PONCIANO ARRIAGA Colonia CENTRO 33580 SANTA BÁRBARA, SANTA BÁRBARA ENTRE Calle URUTIA Y Calle ARROYO SANTA BARBARA Calle FRANCISCO I MADERO A TRES CUADRAS ESTA EL ESTADIO LEON, lon:-105.82377531, lat:26.79751676}}</t>
  </si>
  <si>
    <t>{ctto1: {tipo_obra:Administración directa, numero_contrato:158753, contratista:, convocante:PRESIDENCIA MUNICIPAL DE SANTA BARBARA, monto:1860451.06, importe_modificado:1860451.06}}</t>
  </si>
  <si>
    <t>{2549002/proyecto_INICIO}</t>
  </si>
  <si>
    <t>CHH250302549003</t>
  </si>
  <si>
    <t>{ff1: {ciclo_recurso:2025, ramo:33, modalidad:I, prog_pres:3, tipo_recurso:FEDERALES (APORTACIONES, SUBSIDIOS Y CONVENIOS), prog_estatal_mun:FAIS entidades, monto:2358579.41, modificado:2358579.41}}</t>
  </si>
  <si>
    <t>AMPLIACIÓN DE RED DE AGUA POTABLE EN LA COLONIA MAGISTERIAL DE LA CABECERA MUNICIPAL DE SAN FRANCISCO DEL ORO, CHIH. - 71469</t>
  </si>
  <si>
    <t>71469</t>
  </si>
  <si>
    <t>{meta1: {unidad_medida:Metros lineales, meta:1000.0, meta_modificada:1000.0}}</t>
  </si>
  <si>
    <t>{geo1: {cve_municipio:59, localidad:1, direccion:Calle PROFESORA LIBRADA S. DE NUÑEZ Colonia MAGISTERIAL 33500 SAN FRANCISCO DEL ORO, SAN FRANCISCO DEL ORO ENTRE Calle METALURGICOS Y Calle CARRETERA Calle PROFESORA M. CURIE PARA LLEGAR AL MUNICIPIO DE SAN FRANCISCO DEL ORO Carre, lon:-105.83850935, lat:26.87346643}}</t>
  </si>
  <si>
    <t>{ctto1: {tipo_obra:Administración directa, numero_contrato:158763, contratista:, convocante:PRESIDENCIA MUNICIPAL DE SAN FRANCISCO DEL ORO, monto:2358579.41, importe_modificado:2358579.41}}</t>
  </si>
  <si>
    <t>{2549003/proyecto_INICIO}</t>
  </si>
  <si>
    <t>CHH250302549004</t>
  </si>
  <si>
    <t>{ff1: {ciclo_recurso:2025, ramo:33, modalidad:I, prog_pres:3, tipo_recurso:FEDERALES (APORTACIONES, SUBSIDIOS Y CONVENIOS), prog_estatal_mun:FAIS entidades, monto:377138.62, modificado:377138.62}}</t>
  </si>
  <si>
    <t>REHABILITACIÓN DE RED DE DRENAJE SANITARIO EN CALLE IGNACIO ZARAGOZA, ENTRE AV. FRANCISCO VILLA Y AV. 20 DE NOVIEMBRE, COL CENTRO, HIDALGO DEL PARRAL, CHIH. - 71645</t>
  </si>
  <si>
    <t>71645</t>
  </si>
  <si>
    <t>{meta1: {unidad_medida:Metros lineales, meta:121.97, meta_modificada:121.97}}</t>
  </si>
  <si>
    <t>{geo1: {cve_municipio:32, localidad:1, direccion:Calle IGNACIO ZARAGOZA Colonia CENTRO 33800 HIDALGO DEL PARRAL, HIDALGO DEL PARRAL ENTRE Calle ORTIZ MENA Y Calle EMILIANO ZAPATA Calle 20 DE NOVIEMBRE A UNA CUADRA DEL RESTAURANTE CARACAL BISTRO, lon:-105.6664222, lat:26.9273425}}</t>
  </si>
  <si>
    <t>{ctto1: {tipo_obra:Administración directa, numero_contrato:158769, contratista:, convocante:PRESIDENCIA MUNICIPAL DE HIDALGO DEL PARRAL, monto:377138.62, importe_modificado:377138.62}}</t>
  </si>
  <si>
    <t>{2549004/proyecto_INICIO}</t>
  </si>
  <si>
    <t>CHH250302549005</t>
  </si>
  <si>
    <t>{ff1: {ciclo_recurso:2025, ramo:33, modalidad:I, prog_pres:3, tipo_recurso:FEDERALES (APORTACIONES, SUBSIDIOS Y CONVENIOS), prog_estatal_mun:FAIS entidades, monto:643259.87, modificado:643259.87}}</t>
  </si>
  <si>
    <t>REHABILITACIÓN DE LA RED DE DRENAJE SANITARIO EN CALLE PADRE FEDERICO RODARTE, ENTRE CALLE MONS. CARLOS AMEZCUA Y CALLE PADRE AGUSTIN PELAYO, EN FRACC. SAN JOSÉ, HIDALGO DEL PARRAL, CHIH. - 63739</t>
  </si>
  <si>
    <t>63739</t>
  </si>
  <si>
    <t>{meta1: {unidad_medida:Metros lineales, meta:203.74, meta_modificada:203.74}}</t>
  </si>
  <si>
    <t>{geo1: {cve_municipio:32, localidad:1, direccion:Calle PADRE FEDERICO RODARTE Colonia SAN JOSE 33800 HIDALGO DEL PARRAL, HIDALGO DEL PARRAL ENTRE Calle PADRE JOSE DE LA LUZ GARCIA Y Calle SIN NOMBRE Calle PADRE AGUSTIN PELAYO EN LA ESQUINA DE LA CALLE MONSEÑOR CARLOS AMEZCUA SE , lon:-105.64141838, lat:26.94572232}}</t>
  </si>
  <si>
    <t>{ctto1: {tipo_obra:Administración directa, numero_contrato:159077, contratista:, convocante:PRESIDENCIA MUNICIPAL DE HIDALGO DEL PARRAL, monto:643259.87, importe_modificado:643259.87}}</t>
  </si>
  <si>
    <t>{2549005/proyecto_INICIO}</t>
  </si>
  <si>
    <t>CHH250302549006</t>
  </si>
  <si>
    <t>EQUIPAMIENTO COCINA ESCOLAR BALLEZA PRIMARIA LEOPOLDINAS PROAÑO 08DPB0412P LOCALIDAD COL TECORICHI, BALLEZA - 57750</t>
  </si>
  <si>
    <t>57750</t>
  </si>
  <si>
    <t>{geo1: {cve_municipio:7, localidad:125, direccion:Carretera libre pavimentada estatal BALLEZA - TECORICHI 60 100 33575 TECORICHI, BALLEZA Carretera Balleza - Guachochi, kilómetro 60 mano izquierda, más 21 kilómetros de brecha. CARRETERA 25 ESTATAL Carretera Puerto Justo - Balleza, lon:-106.72429225, lat:26.74795675}}</t>
  </si>
  <si>
    <t>{2549006/proyecto_PROCESO, 2549006/proyecto_INICIO}</t>
  </si>
  <si>
    <t>CHH250302549007</t>
  </si>
  <si>
    <t>EQUIPAMIENTO COCINA ESCOLAR CARICHÍ JN HECTOR BARREÑADA 08DJN0446Q LOCALIDAD CARICHÍ - 57835</t>
  </si>
  <si>
    <t>57835</t>
  </si>
  <si>
    <t>{geo1: {cve_municipio:12, localidad:1, direccion:Calle 2a Pueblo CARICHI 33280 CARICHÍ, CARICHÍ ENTRE Calle CONSTITUCION Y Calle OJINAGA Calle 6A FRENTE A PLAZA MUNICIPAL DE CARICHI, lon:-107.05599445, lat:27.9160635}}</t>
  </si>
  <si>
    <t>{ctto1: {tipo_obra:Adquisiciones, numero_contrato:DIF2025A, contratista:SAMINOX S. DE R.L. M.I., convocante:DESARROLLO INTEGRAL DE LA FAMILIA, monto:1862723.36, importe_modificado:1862723.36}, ctto2: {tipo_obra:Adquisiciones, numero_contrato:DIF2025B, contratista:JULIO HIDALGO COLIN, convocante:DESARROLLO INTEGRAL DE LA FAMILIA, monto:304755.2, importe_modificado:304755.2}}</t>
  </si>
  <si>
    <t>{2549007/proyecto_INICIO, 2549007/proyecto_PROCESO}</t>
  </si>
  <si>
    <t>CHH250302549008</t>
  </si>
  <si>
    <t>EQUIPAMIENTO COCINA ESCOLAR CUAUHTÉMOC PRIMARIA ANGELA PERALTA 08DPR1123F LOCALIDAD CUAUHTÉMOC - 57862</t>
  </si>
  <si>
    <t>57862</t>
  </si>
  <si>
    <t>{geo1: {cve_municipio:17, localidad:1, direccion:Calle 22A Colonia REFORMA 31612 CUAUHTÉMOC, CUAUHTÉMOC ENTRE Calle MICHOACAN Y Calle GUERRERO Calle 20A ENFRENTE DE LA SECUNDARIA TECNICA 71, lon:-106.86088021, lat:28.38555319}}</t>
  </si>
  <si>
    <t>{2549008/proyecto_INICIO, 2549008/proyecto_PROCESO}</t>
  </si>
  <si>
    <t>CHH250302549009</t>
  </si>
  <si>
    <t>EQUIPAMIENTO COCINA ESCOLAR CUAUHTÉMOC PRIMARIA RICARDO FLORES MAGON 08DPR1179H LOCALIDAD CUAUHTÉMOC - 57884</t>
  </si>
  <si>
    <t>57884</t>
  </si>
  <si>
    <t>{geo1: {cve_municipio:17, localidad:1, direccion:Calle VALENTIN GOMEZ FARIAS 550 Colonia BENITO JUAREZ 31540 CUAUHTÉMOC, CUAUHTÉMOC ENTRE Calle IGNACIO RAMIREZ Y Avenida JOSE MARIA MORELOS Y PAVON Calle HEROES DE LA REFORMA ENSEGUIDA DE LA ESCUELA DE BEISBOL INFANTIL APACHES, lon:-106.84318329, lat:28.4220131}}</t>
  </si>
  <si>
    <t>{2549009/proyecto_PROCESO, 2549009/proyecto_INICIO}</t>
  </si>
  <si>
    <t>CHH250302549010</t>
  </si>
  <si>
    <t>EQUIPAMIENTO COMEDOR COMUNITARIO DELICIAS MI CASA ES TU REFUGIO ACERCATE AC MCE090306N17 LOCALIDAD MIGUEL HIDALGO - 57903</t>
  </si>
  <si>
    <t>57903</t>
  </si>
  <si>
    <t>{geo1: {cve_municipio:21, localidad:83, direccion:Avenida 2A Pueblo MIGUEL HIDALGO 33104 MIGUEL HIDALGO, DELICIAS ENTRE Avenida 2A Y Calle 3A Avenida 2A A MEDIA CUADRA DE PALETERIA EL MANANTIAL, lon:-105.39478238, lat:28.15285259}}</t>
  </si>
  <si>
    <t>{2549010/proyecto_PROCESO, 2549010/proyecto_INICIO}</t>
  </si>
  <si>
    <t>{obs1: {observación: EN OBSERVACIONES JUSTIFICAR EL IMPORTE DE GASTO 
, trimestre:3.0, usuario:elizzetthadrianos, fecha:2025-10-17}, obs2: {observación: EN OBSERVACIONES JUSTIFICAR EL IMPORTE DE GASTO 
, trimestre:3.0, usuario:elizzetthadrianos, fecha:2025-10-17}, obs3: {observación: EN OBSERVACIONES JUSTIFICAR EL IMPORTE DE GASTO 
, trimestre:3.0, usuario:elizzetthadrianos, fecha:2025-10-17}, obs4: {observación: EN OBSERVACIONES JUSTIFICAR EL IMPORTE DE GASTO 
, trimestre:3.0, usuario:elizzetthadrianos, fecha:2025-10-17}}</t>
  </si>
  <si>
    <t>CHH250302549011</t>
  </si>
  <si>
    <t>EQUIPAMIENTO COCINA ESCOLAR MEOQUI PRIMARIA HEROE DE NACOZARI 08DPR0715K LOCALIDAD LAZARO CARDENAS - 57928</t>
  </si>
  <si>
    <t>57928</t>
  </si>
  <si>
    <t>{geo1: {cve_municipio:45, localidad:1, direccion:Calle 12A Colonia PEDRO MEOQUI 33130 PEDRO MEOQUI, MEOQUI ENTRE Calle 2 DE ABRIL Y Calle LEONA VICARIO Calle 14 A UNA CUADRA DE LA IGLESIA EL SAGRADO CORAZON DE JESUS, lon:-105.47659346, lat:28.27342512}}</t>
  </si>
  <si>
    <t>{2549011/proyecto_PROCESO, 2549011/proyecto_INICIO}</t>
  </si>
  <si>
    <t>CHH250302549012</t>
  </si>
  <si>
    <t>EQUIPAMIENTO COCINA ESCOLAR ROSARIO CREI EMILIO CARRANZA 08EPR0386H LOCALIDAD ROSARIO - 57943</t>
  </si>
  <si>
    <t>57943</t>
  </si>
  <si>
    <t>{geo1: {cve_municipio:56, localidad:1, direccion:Calle CUAUHTEMOC Pueblo VALLE DEL ROSARIO 33530 VALLE DEL ROSARIO, ROSARIO FRENTE AL TEMPLO VALLE DEL ROSARIO A UN COSTADO DEL REGISTRO CIVIL, lon:-106.29611117, lat:27.31974159}}</t>
  </si>
  <si>
    <t>{2549012/proyecto_PROCESO, 2549012/proyecto_INICIO}</t>
  </si>
  <si>
    <t>CHH250302549013</t>
  </si>
  <si>
    <t>EQUIPAMIENTO COCINA ESCOLAR URUACHI J.N MARGARITA MAZA DE JUAREZ 08EJN0103U LOCALIDAD URUACHI - 57962</t>
  </si>
  <si>
    <t>57962</t>
  </si>
  <si>
    <t>{geo1: {cve_municipio:66, localidad:1, direccion:Calle URUACHI Pueblo URUACHI 33300 URUACHI, URUACHI ENTRE Calle HONORABLE DE LA TABLETA Y FRENTE A ABARROTES SANDRA CONTRA ESQUINA A SEDE CONAFE URUACHI, lon:-108.21440816, lat:27.8690007}}</t>
  </si>
  <si>
    <t>{2549013/proyecto_INICIO, 2549013/proyecto_PROCESO}</t>
  </si>
  <si>
    <t>CHH250302549014</t>
  </si>
  <si>
    <t>{ff1: {ciclo_recurso:2025, ramo:33, modalidad:I, prog_pres:3, tipo_recurso:FEDERALES (APORTACIONES, SUBSIDIOS Y CONVENIOS), prog_estatal_mun:FAIS entidades, monto:2488162.22, modificado:2488162.22}}</t>
  </si>
  <si>
    <t>REHABILITACION DE LA PLAZA PRINCIPAL DE LA CABECERA MUNICIPAL DE SANTA ISABEL,CHIH - 62493</t>
  </si>
  <si>
    <t>62493</t>
  </si>
  <si>
    <t>{meta1: {unidad_medida:Metros Cuadrados, meta:309.74, meta_modificada:309.74}}</t>
  </si>
  <si>
    <t>{geo1: {cve_municipio:24, localidad:1, direccion:Avenida CENTENARIO Colonia CENTRO 33270 SANTA ISABEL, SANTA ISABEL ENTRE Avenida CENTENARIO Y Avenida INDEPENDENCIA Calle ZARAGOZA A UN COSTADO DE LA PIZZERIA LA SIERRA Y LA PALETERIA GEMANIA, lon:-106.36857443, lat:28.34325743}}</t>
  </si>
  <si>
    <t>{ctto1: {tipo_obra:Administración directa, numero_contrato:159103, contratista:, convocante:PRESIDENCIA MUNICIPAL DE SANTA ISABEL, monto:2488162.22, importe_modificado:2488162.22}}</t>
  </si>
  <si>
    <t>{2549014/proyecto_INICIO}</t>
  </si>
  <si>
    <t>CHH250302549015</t>
  </si>
  <si>
    <t>{ff1: {ciclo_recurso:2025, ramo:33, modalidad:I, prog_pres:4, tipo_recurso:FEDERALES (APORTACIONES, SUBSIDIOS Y CONVENIOS), prog_estatal_mun:FAIS municipal, monto:2000000.0, modificado:2000000.0}, ff2: {ciclo_recurso:2025, ramo:33, modalidad:I, prog_pres:3, tipo_recurso:FEDERALES (APORTACIONES, SUBSIDIOS Y CONVENIOS), prog_estatal_mun:FAIS entidades, monto:2000000.0, modificado:2000000.0}}</t>
  </si>
  <si>
    <t>PAVIMENTACIÓN CON CONCRETO HIDRAULICO EN CALLE MATIAS PORTILLO CASTILLO Y CONJUNTO VIAL DEL CENTRO DE SALUD DE LA CABECERA MUNICIPAL DE GRAN MORELOS, CHIH. - 62533</t>
  </si>
  <si>
    <t>62533</t>
  </si>
  <si>
    <t>{meta1: {unidad_medida:Metros cúbicos, meta:650.0, meta_modificada:650.0}}</t>
  </si>
  <si>
    <t>{geo1: {cve_municipio:26, localidad:1, direccion:Calle MATIAS PORTILLO CASTILLO Colonia CENTRO 33260 SAN NICOLÁS DE CARRETAS, GRAN MORELOS ENTRE Calle BONIFACIA MIRAMONTES Y Calle SIN NOMBRE A UNA CUADRA DE ABARROTES HERMANOS GRANILLO Y DOS CUADRAS PARA LA CARRETERA NONOAVA EL M, lon:-106.50594612, lat:28.24396058}}</t>
  </si>
  <si>
    <t>{ctto1: {tipo_obra:Administración directa, numero_contrato:159106, contratista:, convocante:PRESIDENCIA MUNICIPAL DE GRAN MORELOS, monto:4000000.0, importe_modificado:4000000.0}}</t>
  </si>
  <si>
    <t>{2549015/proyecto_INICIO}</t>
  </si>
  <si>
    <t>CHH250302549016</t>
  </si>
  <si>
    <t>{ff1: {ciclo_recurso:2025, ramo:33, modalidad:I, prog_pres:3, tipo_recurso:FEDERALES (APORTACIONES, SUBSIDIOS Y CONVENIOS), prog_estatal_mun:FAIS entidades, monto:5200000.0, modificado:5200000.0}}</t>
  </si>
  <si>
    <t>PAVIMENTACIÓN CON CONCRETO HIDRÁULICO DE LA CALLE EMILIANO ZAPATA ENTRE C. GUILLERMO PRIETO Y C. SIN NOMBRE EN EJIDO CONSTITUCIÓN DEL MUNICIPIO DE BUENAVENTURA, CHIH. - 62728</t>
  </si>
  <si>
    <t>62728</t>
  </si>
  <si>
    <t>{meta1: {unidad_medida:Metros cúbicos, meta:795.9, meta_modificada:795.9}}</t>
  </si>
  <si>
    <t>{geo1: {cve_municipio:10, localidad:82, direccion:Calle EMILIANO ZAPATA Colonia CONSTITUCION 31880 CONSTITUCIÓN, BUENAVENTURA ENTRE Calle VENUSTIANO CARRANZA Y Calle FRANCISCO VILLA Calle SIN NOMBRE EN LA MISMA CUADRA POR LA CALLE GUILLERMO ESTA LA COMANDANCIA EJIDAL, lon:-106.79560759, lat:29.9222333}}</t>
  </si>
  <si>
    <t>{ctto1: {tipo_obra:Administración directa, numero_contrato:159115, contratista:, convocante:PRESIDENCIA MUNICIPAL DE BUENAVENTURA, monto:5200000.0, importe_modificado:5200000.0}}</t>
  </si>
  <si>
    <t>{2549016/proyecto_INICIO}</t>
  </si>
  <si>
    <t>CHH250302549017</t>
  </si>
  <si>
    <t>{ff1: {ciclo_recurso:2025, ramo:33, modalidad:I, prog_pres:4, tipo_recurso:FEDERALES (APORTACIONES, SUBSIDIOS Y CONVENIOS), prog_estatal_mun:FAIS municipal, monto:536929.83, modificado:536929.83}, ff2: {ciclo_recurso:2025, ramo:33, modalidad:I, prog_pres:3, tipo_recurso:FEDERALES (APORTACIONES, SUBSIDIOS Y CONVENIOS), prog_estatal_mun:FAIS entidades, monto:5245000.0, modificado:5245000.0}}</t>
  </si>
  <si>
    <t>PAVIMENTACIÓN CON CONCRETO HIDRÁULICO EN CALLE SAN FELIPE, ENTRE CALLE CHABACANO Y CALLE PERA, EN CIUDAD ALDAMA, CHIHUAHUA. - 63242</t>
  </si>
  <si>
    <t>63242</t>
  </si>
  <si>
    <t>{meta1: {unidad_medida:Metros Cuadrados, meta:5386.93, meta_modificada:5386.93}}</t>
  </si>
  <si>
    <t>{geo1: {cve_municipio:2, localidad:1, direccion:Calle SAN FEIPE Colonia BOSQUES DE SAN GERONIMO 32900 JUAN ALDAMA, ALDAMA ENTRE Calle MORA Y Calle CHABACANO Calle SIN NOMBRE A UNA CUADRA DE MI BODEGA AURRERA, lon:-105.92025348, lat:28.84488689}}</t>
  </si>
  <si>
    <t>{ctto1: {tipo_obra:Administración directa, numero_contrato:159124, contratista:, convocante:PRESIDENCIA MUNICIPAL DE ALDAMA, monto:5781929.83, importe_modificado:5781929.83}}</t>
  </si>
  <si>
    <t>{2549017/proyecto_INICIO}</t>
  </si>
  <si>
    <t>CHH250302549018</t>
  </si>
  <si>
    <t>{ff1: {ciclo_recurso:2025, ramo:33, modalidad:I, prog_pres:4, tipo_recurso:FEDERALES (APORTACIONES, SUBSIDIOS Y CONVENIOS), prog_estatal_mun:FAIS municipal, monto:3000423.38, modificado:3000423.38}, ff2: {ciclo_recurso:2025, ramo:33, modalidad:I, prog_pres:3, tipo_recurso:FEDERALES (APORTACIONES, SUBSIDIOS Y CONVENIOS), prog_estatal_mun:FAIS entidades, monto:3405395.6, modificado:3405395.6}}</t>
  </si>
  <si>
    <t>PAVIMENTACION CON CONCRETO HIDRAULICO EN CALLE RAMON RAYON ENTRE CARRETERA A CIUDAD JUAREZ KM 0+119 Y CALLE DURANGO EN CABECERA MUNICIPAL DE ASCENSIÓN, CHIH. - 63485</t>
  </si>
  <si>
    <t>63485</t>
  </si>
  <si>
    <t>{meta1: {unidad_medida:Metros Cuadrados, meta:6558.0, meta_modificada:6558.0}}</t>
  </si>
  <si>
    <t>{geo1: {cve_municipio:5, localidad:1, direccion:Calle RAMON RAYON Colonia CENTRO 31820 ASCENSIÓN, ASCENSIÓN ENTRE Avenida CARRETERA A CD. JUAREZ Y Calle ACASIA Calle PASEO DE LA MESILLA A UNA CUADRA DEL COPY CENTRO, lon:-107.99102487, lat:31.10099582}}</t>
  </si>
  <si>
    <t>{ctto1: {tipo_obra:Administración directa, numero_contrato:159141, contratista:, convocante:PRESIDENCIA MUNICIPAL DE ASCENSION, monto:6405818.98, importe_modificado:6405818.98}}</t>
  </si>
  <si>
    <t>{2549018/proyecto_INICIO}</t>
  </si>
  <si>
    <t>CHH250302549019</t>
  </si>
  <si>
    <t>{ff1: {ciclo_recurso:2025, ramo:33, modalidad:I, prog_pres:3, tipo_recurso:FEDERALES (APORTACIONES, SUBSIDIOS Y CONVENIOS), prog_estatal_mun:FAIS entidades, monto:3498843.05, modificado:3470123.54}}</t>
  </si>
  <si>
    <t>CONSTRUCCION DE TANQUE ELEVEADOPARA SUMINISTRO DE AGUA POTABLE EN LA CABECERA MUNICIPAL DE GALEANA, LOCALIDAD GALEANA - 53558</t>
  </si>
  <si>
    <t>53558</t>
  </si>
  <si>
    <t>{geo1: {cve_municipio:23, localidad:1, direccion:Calle INDEPENDENCIA Pueblo GALEANA 31870 HERMENEGILDO GALEANA, GALEANA ENTRE Calle FRANCISCO VILLA Y FRENTE A LA ARENA DE RODEO, lon:-107.61128739, lat:30.10727734}}</t>
  </si>
  <si>
    <t>{ctto1: {tipo_obra:Administración directa, numero_contrato:159280, contratista:, convocante:PRESIDENCIA MUNICIPAL DE GALEANA, monto:3470123.54, importe_modificado:3470123.54}}</t>
  </si>
  <si>
    <t>{meta1: {unidad_medida:Piezas, avance:0.7}}</t>
  </si>
  <si>
    <t>{2549019/proyecto_INICIO, 2549019/proyecto_PROCESO}</t>
  </si>
  <si>
    <t>{obs1: {observación: REVISAR LA APROBACION, ASÍ COMO EL MODIFICADO, RECAUDADO Y COMPROMETIDO 
, trimestre:3.0, usuario:elizzetthadrianos, fecha:2025-10-17}, obs2: {observación: REVISAR LA APROBACION, ASÍ COMO EL MODIFICADO, RECAUDADO Y COMPROMETIDO 
, trimestre:3.0, usuario:elizzetthadrianos, fecha:2025-10-17}, obs3: {observación: REVISAR LA APROBACION, ASÍ COMO EL MODIFICADO, RECAUDADO Y COMPROMETIDO 
, trimestre:3.0, usuario:elizzetthadrianos, fecha:2025-10-17}, obs4: {observación: REVISAR LA APROBACION, ASÍ COMO EL MODIFICADO, RECAUDADO Y COMPROMETIDO 
, trimestre:3.0, usuario:elizzetthadrianos, fecha:2025-10-17}, obs5: {observación:REVISAR EL AVANCE DE LA META , trimestre:3.0, usuario:elizzetthadrianos, fecha:2025-10-20}, obs6: {observación:REVISAR EL AVANCE DE LA META , trimestre:3.0, usuario:elizzetthadrianos, fecha:2025-10-20}, obs7: {observación:REVISAR EL AVANCE DE LA META , trimestre:3.0, usuario:elizzetthadrianos, fecha:2025-10-20}, obs8: {observación:REVISAR EL AVANCE DE LA META , trimestre:3.0, usuario:elizzetthadrianos, fecha:2025-10-20}}</t>
  </si>
  <si>
    <t>CHH250302596735</t>
  </si>
  <si>
    <t/>
  </si>
  <si>
    <t>CHH250302596738</t>
  </si>
  <si>
    <t>CHH250302561325</t>
  </si>
  <si>
    <t>{ff1: {ciclo_recurso:2025, ramo:33, modalidad:I, prog_pres:3, tipo_recurso:FEDERALES (APORTACIONES, SUBSIDIOS Y CONVENIOS), prog_estatal_mun:FAIS entidades, monto:1000000.0, modificado:1000000.0}, ff2: {ciclo_recurso:2025, ramo:33, modalidad:I, prog_pres:4, tipo_recurso:FEDERALES (APORTACIONES, SUBSIDIOS Y CONVENIOS), prog_estatal_mun:FAIS municipal, monto:419488.43, modificado:419488.43}}</t>
  </si>
  <si>
    <t>CONSTRUCCION DE CENTRO DE DESARROLLO COMUNITARIO EN LA LOCALIDAD DE BASONEACHI, MUNICIPIO DE CARICHI, CHIHUAHUA. - 81722</t>
  </si>
  <si>
    <t>Carichí</t>
  </si>
  <si>
    <t>81722</t>
  </si>
  <si>
    <t>{meta1: {unidad_medida:Metros Cuadrados, meta:128.27, meta_modificada:128.27}}</t>
  </si>
  <si>
    <t>{geo1: {cve_municipio:12, localidad:11, direccion:BASONEACHI, CARICHÍ SIN REFERENCIAS ADICIONALES, lon:-107.31726699, lat:27.94629888}}</t>
  </si>
  <si>
    <t>{2561325/proyecto_INICIO}</t>
  </si>
  <si>
    <t>{obs1: {observación:FAVOR DE COLOCAR LA INFORMACIÓN CORRECTA , trimestre:3.0, usuario:mariagsepulvedav, fecha:2025-10-16}, obs2: {observación:FAVOR DE COLOCAR LA INFORMACIÓN CORRECTA , trimestre:3.0, usuario:mariagsepulvedav, fecha:2025-10-16}, obs3: {observación:FAVOR DE COLOCAR LA INFORMACIÓN CORRECTA , trimestre:3.0, usuario:mariagsepulvedav, fecha:2025-10-16}, obs4: {observación:FAVOR DE COLOCAR LA INFORMACIÓN CORRECTA , trimestre:3.0, usuario:mariagsepulvedav, fecha:2025-10-16}}</t>
  </si>
  <si>
    <t>CHH250302561326</t>
  </si>
  <si>
    <t>CHH250302561327</t>
  </si>
  <si>
    <t>CHH250302561328</t>
  </si>
  <si>
    <t>CHH250302561329</t>
  </si>
  <si>
    <t>CHH250302561330</t>
  </si>
  <si>
    <t>CHH250302561331</t>
  </si>
  <si>
    <t>CHH250302561332</t>
  </si>
  <si>
    <t>CHH250302561333</t>
  </si>
  <si>
    <t>CHH250302561334</t>
  </si>
  <si>
    <t>CHH250302561335</t>
  </si>
  <si>
    <t>CHH250302561336</t>
  </si>
  <si>
    <t>CHH250302561337</t>
  </si>
  <si>
    <t>CHH250302561338</t>
  </si>
  <si>
    <t>CHH250302561339</t>
  </si>
  <si>
    <t>CHH250302561340</t>
  </si>
  <si>
    <t>CHH250302561341</t>
  </si>
  <si>
    <t>CHH250302561342</t>
  </si>
  <si>
    <t>CHH250302561343</t>
  </si>
  <si>
    <t>CHH250302561344</t>
  </si>
  <si>
    <t>CHH250302561345</t>
  </si>
  <si>
    <t>CHH250302561346</t>
  </si>
  <si>
    <t>CHH250302561347</t>
  </si>
  <si>
    <t>Salud</t>
  </si>
  <si>
    <t>CHH250302561348</t>
  </si>
  <si>
    <t>CHH250302561349</t>
  </si>
  <si>
    <t>CHH250302561350</t>
  </si>
  <si>
    <t>CHH250302561351</t>
  </si>
  <si>
    <t>CHH250302561352</t>
  </si>
  <si>
    <t>CHH250302561353</t>
  </si>
  <si>
    <t>CHH250302561354</t>
  </si>
  <si>
    <t>CHH250302561355</t>
  </si>
  <si>
    <t>CHH250302561356</t>
  </si>
  <si>
    <t>CHH250302561358</t>
  </si>
  <si>
    <t>Casas Grandes</t>
  </si>
  <si>
    <t>CHH250302561359</t>
  </si>
  <si>
    <t>CHH250302561363</t>
  </si>
  <si>
    <t>La Cruz</t>
  </si>
  <si>
    <t>Municipio de La Cruz</t>
  </si>
  <si>
    <t>CHH250302561364</t>
  </si>
  <si>
    <t>{meta1: {unidad_medida:Metros lineales, avance:60.0}}</t>
  </si>
  <si>
    <t>CHH250302561365</t>
  </si>
  <si>
    <t>CHH250302561366</t>
  </si>
  <si>
    <t>{ctto1: {tipo_obra:Administración directa, numero_contrato:151952, contratista:, convocante:MUNICIPIO LA CRUZ, monto:1200000.0, importe_modificado:1200000.0}}</t>
  </si>
  <si>
    <t>CHH250302561367</t>
  </si>
  <si>
    <t>CHH250302561368</t>
  </si>
  <si>
    <t>{ff1: {ciclo_recurso:2025, ramo:33, modalidad:I, prog_pres:3, tipo_recurso:FEDERALES (APORTACIONES, SUBSIDIOS Y CONVENIOS), prog_estatal_mun:FAIS entidades, monto:1430507.13, modificado:1430507.13}, ff2: {ciclo_recurso:2025, ramo:33, modalidad:I, prog_pres:4, tipo_recurso:FEDERALES (APORTACIONES, SUBSIDIOS Y CONVENIOS), prog_estatal_mun:FAIS municipal, monto:158945.24, modificado:158945.24}}</t>
  </si>
  <si>
    <t>CONSTRUCCIÓN DE AULA Y OFICINAS EN ESCUELA SECUNDARIA FEDERAL NO 65 RODOLFO OBREGON P. LA CRUZ, CHIHUAHUA - 89118</t>
  </si>
  <si>
    <t>89118</t>
  </si>
  <si>
    <t>{meta1: {unidad_medida:Metros Cuadrados, meta:115.4, meta_modificada:115.4}}</t>
  </si>
  <si>
    <t>{geo1: {cve_municipio:16, localidad:1, direccion:Calle DOMINGO SILVA Colonia PANAMERICANA 33670 LA CRUZ, LA CRUZ ENTRE Calle VICTORIANO ALCANTARA Y Calle ENRIQUE CHAVEZ Calle GILBERTO PARRA ESTA OBRA SE ENCUENTRA ENTRE LAS CALLES VICTORIANO ALCANTARA, Y CALLE ENRIQUE CHAVEZ, PAS, lon:-105.21070368, lat:27.86896452}}</t>
  </si>
  <si>
    <t>{meta1: {unidad_medida:Metros Cuadrados, avance:20.0}}</t>
  </si>
  <si>
    <t>{2561368/proyecto_INICIO, 2561368/proyecto_PROCESO}</t>
  </si>
  <si>
    <t>CHH250302561369</t>
  </si>
  <si>
    <t>Cuauhtémoc</t>
  </si>
  <si>
    <t>CHH250302561370</t>
  </si>
  <si>
    <t>CHH250302561371</t>
  </si>
  <si>
    <t>CHH250302561372</t>
  </si>
  <si>
    <t>CHH250302561318</t>
  </si>
  <si>
    <t>CHH250302561319</t>
  </si>
  <si>
    <t>CHH250302561320</t>
  </si>
  <si>
    <t>CHH250302561321</t>
  </si>
  <si>
    <t>CHH250302561322</t>
  </si>
  <si>
    <t>{ff1: {ciclo_recurso:2025, ramo:33, modalidad:I, prog_pres:3, tipo_recurso:FEDERALES (APORTACIONES, SUBSIDIOS Y CONVENIOS), prog_estatal_mun:FAIS entidades, monto:1000000.0, modificado:1000000.0}, ff2: {ciclo_recurso:2025, ramo:33, modalidad:I, prog_pres:4, tipo_recurso:FEDERALES (APORTACIONES, SUBSIDIOS Y CONVENIOS), prog_estatal_mun:FAIS municipal, monto:1695172.63, modificado:1695172.63}}</t>
  </si>
  <si>
    <t>REHABILITACION DE SISTEMA DE AGUA POTABLE EN LA LOCALIDAD DE CHICOYACHI, MUNICIPIO DE CARICHI, CHIH. - 58085</t>
  </si>
  <si>
    <t>58085</t>
  </si>
  <si>
    <t>{meta1: {unidad_medida:Metros lineales, meta:327.0, meta_modificada:327.0}}</t>
  </si>
  <si>
    <t>{geo1: {cve_municipio:12, localidad:244, direccion:CHICOYACHI, CARICHÍ SIN REFERENCIAS ADICIONALES, lon:-106.99163203, lat:27.57980749}}</t>
  </si>
  <si>
    <t>{ctto1: {tipo_obra:Obra, numero_contrato:MCA.ABA.2025.05, contratista:JOSE RAMON RAMOS BREACH, convocante:MUNICIPIO DE CARICHI, monto:2695083.3, importe_modificado:2695083.3}}</t>
  </si>
  <si>
    <t>{meta1: {unidad_medida:Metros lineales, avance:327.0}}</t>
  </si>
  <si>
    <t>{2561322/proyecto_PROCESO, 2561322/proyecto_FIN, 2561322/proyecto_INICIO}</t>
  </si>
  <si>
    <t>CHH250302561323</t>
  </si>
  <si>
    <t>{ff1: {ciclo_recurso:2025, ramo:33, modalidad:I, prog_pres:3, tipo_recurso:FEDERALES (APORTACIONES, SUBSIDIOS Y CONVENIOS), prog_estatal_mun:FAIS entidades, monto:1017008.48, modificado:1017008.48}, ff2: {ciclo_recurso:2025, ramo:33, modalidad:I, prog_pres:4, tipo_recurso:FEDERALES (APORTACIONES, SUBSIDIOS Y CONVENIOS), prog_estatal_mun:FAIS municipal, monto:1017008.48, modificado:1017008.48}}</t>
  </si>
  <si>
    <t>REHABILITACION DE SISTEMA DE AGUA POTABLE EN LA LOCALIDAD DE TAJIRACHI, MUNICIPIO DE CARICHI, CHIH. - 64360</t>
  </si>
  <si>
    <t>64360</t>
  </si>
  <si>
    <t>{meta1: {unidad_medida:Metros lineales, meta:768.72, meta_modificada:768.72}}</t>
  </si>
  <si>
    <t>{geo1: {cve_municipio:12, localidad:51, direccion:TAJIRACHI, CARICHÍ SIN REFERENCIAS ADICIONALES, lon:-107.12072844, lat:28.02933124}}</t>
  </si>
  <si>
    <t>{2561323/proyecto_INICIO}</t>
  </si>
  <si>
    <t>CHH250302561324</t>
  </si>
  <si>
    <t>CHH250302561374</t>
  </si>
  <si>
    <t>CHH250302561375</t>
  </si>
  <si>
    <t>CHH250302561376</t>
  </si>
  <si>
    <t>CHH250302561377</t>
  </si>
  <si>
    <t>CHH250302561378</t>
  </si>
  <si>
    <t>CHH250302561379</t>
  </si>
  <si>
    <t>CHH250302561380</t>
  </si>
  <si>
    <t>CHH250302561382</t>
  </si>
  <si>
    <t>Cusihuiriachi</t>
  </si>
  <si>
    <t>CHH250302561383</t>
  </si>
  <si>
    <t>{ctto1: {tipo_obra:Administración directa, numero_contrato:151272, contratista:, convocante:MUNICIPIO CUSIHUIRIACHI, monto:1075000.0, importe_modificado:1075000.0}}</t>
  </si>
  <si>
    <t>CHH250302561384</t>
  </si>
  <si>
    <t>{meta1: {unidad_medida:Piezas, avance:0.1}}</t>
  </si>
  <si>
    <t>CHH250302561385</t>
  </si>
  <si>
    <t>CHH250302561386</t>
  </si>
  <si>
    <t>CHH250302561387</t>
  </si>
  <si>
    <t>CHH250302561390</t>
  </si>
  <si>
    <t>CHH250302561391</t>
  </si>
  <si>
    <t>CHH250302561392</t>
  </si>
  <si>
    <t>CHH250302561393</t>
  </si>
  <si>
    <t>CHH250302561395</t>
  </si>
  <si>
    <t>CHH250302561396</t>
  </si>
  <si>
    <t>CHH250302561397</t>
  </si>
  <si>
    <t>CHH250302561398</t>
  </si>
  <si>
    <t>CHH250302561399</t>
  </si>
  <si>
    <t>CHH250302561410</t>
  </si>
  <si>
    <t>Delicias</t>
  </si>
  <si>
    <t>CHH250302561411</t>
  </si>
  <si>
    <t>CHH250302561412</t>
  </si>
  <si>
    <t>CHH250302561413</t>
  </si>
  <si>
    <t>CHH250302561414</t>
  </si>
  <si>
    <t>CHH250302561415</t>
  </si>
  <si>
    <t>CHH250302561416</t>
  </si>
  <si>
    <t>CHH250302561417</t>
  </si>
  <si>
    <t>CHH250302561418</t>
  </si>
  <si>
    <t>CHH250302561419</t>
  </si>
  <si>
    <t>CHH250302561420</t>
  </si>
  <si>
    <t>CHH250302561421</t>
  </si>
  <si>
    <t>CHH250302561422</t>
  </si>
  <si>
    <t>CHH250302561423</t>
  </si>
  <si>
    <t>CHH250302561424</t>
  </si>
  <si>
    <t>CHH250302561425</t>
  </si>
  <si>
    <t>CHH250302561426</t>
  </si>
  <si>
    <t>{meta1: {unidad_medida:Piezas, meta:28.0, meta_modificada:28.0}}</t>
  </si>
  <si>
    <t>CHH250302561427</t>
  </si>
  <si>
    <t>CHH250302561428</t>
  </si>
  <si>
    <t>CHH250302561429</t>
  </si>
  <si>
    <t>CHH250302561430</t>
  </si>
  <si>
    <t>CHH250302561431</t>
  </si>
  <si>
    <t>CHH250302561432</t>
  </si>
  <si>
    <t>Dr. Belisario Domínguez</t>
  </si>
  <si>
    <t>CHH250302561433</t>
  </si>
  <si>
    <t>CHH250302561435</t>
  </si>
  <si>
    <t>Galeana</t>
  </si>
  <si>
    <t>CHH250302561436</t>
  </si>
  <si>
    <t>CHH250302561437</t>
  </si>
  <si>
    <t>CHH250302561438</t>
  </si>
  <si>
    <t>CHH250302561439</t>
  </si>
  <si>
    <t>CHH250302561441</t>
  </si>
  <si>
    <t>Santa Isabel</t>
  </si>
  <si>
    <t>CHH250302561443</t>
  </si>
  <si>
    <t>Gómez Farías</t>
  </si>
  <si>
    <t>CHH250302561444</t>
  </si>
  <si>
    <t>CHH250302561445</t>
  </si>
  <si>
    <t>CHH250302561446</t>
  </si>
  <si>
    <t>CHH250302561447</t>
  </si>
  <si>
    <t>Gran Morelos</t>
  </si>
  <si>
    <t>CHH250302561463</t>
  </si>
  <si>
    <t>Guachochi</t>
  </si>
  <si>
    <t>Municipio de Guachochi</t>
  </si>
  <si>
    <t>CHH250302561470</t>
  </si>
  <si>
    <t>{ff1: {ciclo_recurso:2025, ramo:33, modalidad:I, prog_pres:3, tipo_recurso:FEDERALES (APORTACIONES, SUBSIDIOS Y CONVENIOS), prog_estatal_mun:FAIS entidades, monto:8144232.68, modificado:8144232.68}, ff2: {ciclo_recurso:2025, ramo:33, modalidad:I, prog_pres:4, tipo_recurso:FEDERALES (APORTACIONES, SUBSIDIOS Y CONVENIOS), prog_estatal_mun:FAIS municipal, monto:1.331405625E7, modificado:1.331405625E7}}</t>
  </si>
  <si>
    <t>CONSTRUCCION DE PLANTA POTABILIZADORA PARA LA LOCALIDAD DE ROCHEACHI, MUNICIPIO DE GUACHOCHI, CHIH. - 41027</t>
  </si>
  <si>
    <t>41027</t>
  </si>
  <si>
    <t>{geo1: {cve_municipio:27, localidad:70, direccion:Pueblo rocheachi 33180 ROCHEACHI, GUACHOCHI localizado en la zona rural de rocheachi, a 30 km de la cabecera municipal guachochi , lon:-107.17563741, lat:27.05942381}}</t>
  </si>
  <si>
    <t>{ctto1: {tipo_obra:Obra, numero_contrato:OPMG/27251103, contratista:CONSTRUCTORA INTEGRAL VALLEKAS, convocante:MUNICIPIO DE GUACHOCHI, monto:1.331405625E7, importe_modificado:1.331405625E7}}</t>
  </si>
  <si>
    <t>{meta1: {unidad_medida:Piezas, avance:1.0}}</t>
  </si>
  <si>
    <t>{2561470/proyecto_FIN, 2561470/proyecto_INICIO, 2561470/proyecto_PROCESO, 2561470/proyecto_INICIO}</t>
  </si>
  <si>
    <t>CHH250302561471</t>
  </si>
  <si>
    <t>{ff1: {ciclo_recurso:2025, ramo:33, modalidad:I, prog_pres:3, tipo_recurso:FEDERALES (APORTACIONES, SUBSIDIOS Y CONVENIOS), prog_estatal_mun:FAIS entidades, monto:3500000.0, modificado:3500000.0}, ff2: {ciclo_recurso:2025, ramo:33, modalidad:I, prog_pres:4, tipo_recurso:FEDERALES (APORTACIONES, SUBSIDIOS Y CONVENIOS), prog_estatal_mun:FAIS municipal, monto:3502391.97, modificado:3502391.97}}</t>
  </si>
  <si>
    <t>REHABILITACION DE TECHO FIRME EN VIVIENDAS DE DIFERENTES LOCALIDADES DEL MUNICIPIO DE GUACHOCHI, CHIHUAHUA. - 57885</t>
  </si>
  <si>
    <t>57885</t>
  </si>
  <si>
    <t>{meta1: {unidad_medida:Piezas, meta:440.0, meta_modificada:440.0}}</t>
  </si>
  <si>
    <t>{geo1: {cve_municipio:27, localidad:1747, direccion:33180 HUILLORARE, GUACHOCHI techos firmes realizados en diferentes colonias de guachochi y localidades como orralitos en Huillorare, en Huichaboachi, pahuiranachi., lon:-107.33771027, lat:27.17331092}}</t>
  </si>
  <si>
    <t>{ctto1: {tipo_obra:Obra, numero_contrato:22701701, contratista:CONSTRUCCIONES Y PRODUCTOS AISLANTES, convocante:MUNICIPIO DE GUACHOCHI, monto:6995419.9, importe_modificado:6995419.9}}</t>
  </si>
  <si>
    <t>{meta1: {unidad_medida:Piezas, avance:440.0}}</t>
  </si>
  <si>
    <t>{2561471/proyecto_INICIO, 2561471/proyecto_FIN, 2561471/proyecto_PROCESO}</t>
  </si>
  <si>
    <t>CHH250302561481</t>
  </si>
  <si>
    <t>Guadalupe</t>
  </si>
  <si>
    <t>CHH250302561482</t>
  </si>
  <si>
    <t>CHH250302561483</t>
  </si>
  <si>
    <t>CHH250302561484</t>
  </si>
  <si>
    <t>CHH250302561485</t>
  </si>
  <si>
    <t>CHH250302561486</t>
  </si>
  <si>
    <t>CHH250302561487</t>
  </si>
  <si>
    <t>CHH250302561489</t>
  </si>
  <si>
    <t>CHH250302561490</t>
  </si>
  <si>
    <t>CHH250302561491</t>
  </si>
  <si>
    <t>CHH250302561492</t>
  </si>
  <si>
    <t>CHH250302561493</t>
  </si>
  <si>
    <t>CHH250302561494</t>
  </si>
  <si>
    <t>CHH250302561495</t>
  </si>
  <si>
    <t>Guadalupe y Calvo</t>
  </si>
  <si>
    <t>CHH250302561497</t>
  </si>
  <si>
    <t>CHH250302561500</t>
  </si>
  <si>
    <t>CHH250302561503</t>
  </si>
  <si>
    <t>CHH250302561505</t>
  </si>
  <si>
    <t>CHH250302561507</t>
  </si>
  <si>
    <t>CHH250302561509</t>
  </si>
  <si>
    <t>CHH250302561511</t>
  </si>
  <si>
    <t>CHH250302561512</t>
  </si>
  <si>
    <t>CHH250302561514</t>
  </si>
  <si>
    <t>CHH250302561515</t>
  </si>
  <si>
    <t>CHH250302561517</t>
  </si>
  <si>
    <t>CHH250302561518</t>
  </si>
  <si>
    <t>CHH250302561520</t>
  </si>
  <si>
    <t>CHH250302561521</t>
  </si>
  <si>
    <t>CHH250302561522</t>
  </si>
  <si>
    <t>CHH250302561524</t>
  </si>
  <si>
    <t>CHH250302561526</t>
  </si>
  <si>
    <t>CHH250302561527</t>
  </si>
  <si>
    <t>CHH250302561528</t>
  </si>
  <si>
    <t>CHH250302561529</t>
  </si>
  <si>
    <t>CHH250302561531</t>
  </si>
  <si>
    <t>CHH250302561532</t>
  </si>
  <si>
    <t>CHH250302561533</t>
  </si>
  <si>
    <t>CHH250302561536</t>
  </si>
  <si>
    <t>CHH250302561537</t>
  </si>
  <si>
    <t>CHH250302561538</t>
  </si>
  <si>
    <t>CHH250302561540</t>
  </si>
  <si>
    <t>CHH250302561541</t>
  </si>
  <si>
    <t>CHH250302561542</t>
  </si>
  <si>
    <t>CHH250302561543</t>
  </si>
  <si>
    <t>CHH250302561544</t>
  </si>
  <si>
    <t>CHH250302561545</t>
  </si>
  <si>
    <t>CHH250302561546</t>
  </si>
  <si>
    <t>CHH250302561547</t>
  </si>
  <si>
    <t>CHH250302561548</t>
  </si>
  <si>
    <t>CHH250302561550</t>
  </si>
  <si>
    <t>CHH250302561551</t>
  </si>
  <si>
    <t>CHH250302561553</t>
  </si>
  <si>
    <t>CHH250302561554</t>
  </si>
  <si>
    <t>CHH250302561557</t>
  </si>
  <si>
    <t>Guazapares</t>
  </si>
  <si>
    <t>Municipio de Guazapares</t>
  </si>
  <si>
    <t>CHH250302561560</t>
  </si>
  <si>
    <t>{obs1: {observación:VERIFICAR EL RECAUDADO
, trimestre:3.0, usuario:mariagsepulvedav, fecha:2025-10-16}, obs2: {observación:verificar fecha_termino ajustar el recaudado al 30-sep-2025
Marcar Ely Adriano, trimestre:3.0, usuario:lilianamanzurb, fecha:2025-10-17}, obs3: {observación:verificar fecha_termino ajustar el recaudado al 30-sep-2025
Marcar Ely Adriano, trimestre:3.0, usuario:lilianamanzurb, fecha:2025-10-17}, obs4: {observación:verificar fecha_termino ajustar el recaudado al 30-sep-2025
Marcar Ely Adriano, trimestre:3.0, usuario:lilianamanzurb, fecha:2025-10-17}, obs5: {observación:verificar fecha_termino ajustar el recaudado al 30-sep-2025
Marcar Ely Adriano, trimestre:3.0, usuario:lilianamanzurb, fecha:2025-10-17}}</t>
  </si>
  <si>
    <t>CHH250302561561</t>
  </si>
  <si>
    <t>CHH250302561562</t>
  </si>
  <si>
    <t>CHH250302561563</t>
  </si>
  <si>
    <t>CHH250302561564</t>
  </si>
  <si>
    <t>CHH250302561565</t>
  </si>
  <si>
    <t>CHH250302561566</t>
  </si>
  <si>
    <t>{ff1: {ciclo_recurso:2025, ramo:33, modalidad:I, prog_pres:3, tipo_recurso:FEDERALES (APORTACIONES, SUBSIDIOS Y CONVENIOS), prog_estatal_mun:FAIS entidades, monto:2579299.13, modificado:2579299.13}, ff2: {ciclo_recurso:2025, ramo:33, modalidad:I, prog_pres:4, tipo_recurso:FEDERALES (APORTACIONES, SUBSIDIOS Y CONVENIOS), prog_estatal_mun:FAIS municipal, monto:2579299.13, modificado:2579299.13}}</t>
  </si>
  <si>
    <t>PAVIMENTACION CON CONCRETO HIDRAULICO EN LA LOCALIDAD DE GUAZAPARES, MUNICIPIO DE GUAZAPARES, CHIH. - 71784</t>
  </si>
  <si>
    <t>71784</t>
  </si>
  <si>
    <t>{meta1: {unidad_medida:Metros Cuadrados, meta:1260.43, meta_modificada:1260.43}}</t>
  </si>
  <si>
    <t>{geo1: {cve_municipio:30, localidad:47, direccion:Calle SIN NOMBRE Pueblo Guazapares 33390 GUAZAPARES, GUAZAPARES La obra se encuentra a 70 metros de la plaza municipal, a 20 metros de la secundaria Melchor Ocampo, a 100 metros de la presidencia seccional y a 70 metros del hotel , lon:-108.28091023, lat:27.37340913}}</t>
  </si>
  <si>
    <t>{2561566/proyecto_INICIO}</t>
  </si>
  <si>
    <t>{obs1: {observación:EN EL RECAUDADO VA LA SUMA DE AMBAS FUENTES DE FINANCIAMIENTO Y SE DEBE IR HACIENDO DICHAS SUMAS CONFORME SE VAYA GASTANDO DE LA SIGUIENTE FUENTE. EN ESTE CASO FAVOR DE COMUNICARSE CONMIGO , trimestre:3.0, usuario:mariagsepulvedav, fecha:2025-10-16}, obs2: {observación:verificar fecha_termino ajustar el recaudado al 30-sep-2025
Marcar Ely Adriano, trimestre:3.0, usuario:lilianamanzurb, fecha:2025-10-17}, obs3: {observación:verificar fecha_termino ajustar el recaudado al 30-sep-2025
Marcar Ely Adriano, trimestre:3.0, usuario:lilianamanzurb, fecha:2025-10-17}, obs4: {observación:verificar fecha_termino ajustar el recaudado al 30-sep-2025
Marcar Ely Adriano, trimestre:3.0, usuario:lilianamanzurb, fecha:2025-10-17}, obs5: {observación:verificar fecha_termino ajustar el recaudado al 30-sep-2025
Marcar Ely Adriano, trimestre:3.0, usuario:lilianamanzurb, fecha:2025-10-17}}</t>
  </si>
  <si>
    <t>CHH250302561567</t>
  </si>
  <si>
    <t>{ff1: {ciclo_recurso:2025, ramo:33, modalidad:I, prog_pres:3, tipo_recurso:FEDERALES (APORTACIONES, SUBSIDIOS Y CONVENIOS), prog_estatal_mun:FAIS entidades, monto:1169636.32, modificado:1169636.32}, ff2: {ciclo_recurso:2025, ramo:33, modalidad:I, prog_pres:4, tipo_recurso:FEDERALES (APORTACIONES, SUBSIDIOS Y CONVENIOS), prog_estatal_mun:FAIS municipal, monto:1169636.32, modificado:1169636.32}}</t>
  </si>
  <si>
    <t>ALCANTARILLADO SANITARIO EN LA LOCALIDAD DE GUAZAPARES, MUNICIPIO DE GUAZAPARES, CHIH. - 71827</t>
  </si>
  <si>
    <t>71827</t>
  </si>
  <si>
    <t>{meta1: {unidad_medida:Metros lineales, meta:209.39, meta_modificada:209.39}}</t>
  </si>
  <si>
    <t>{geo1: {cve_municipio:30, localidad:47, direccion:Calle Sin Nombre Pueblo Guazapares 33390 GUAZAPARES, GUAZAPARES La obra se encuentra a 70 mts de la plaza municipal, a 20 metros de la secundaria Melchor Ocampo, a 100 mts de la presidencia municipal y a 70 mts del hotel Guazapare, lon:-108.28166653, lat:27.37244119}}</t>
  </si>
  <si>
    <t>{2561567/proyecto_INICIO}</t>
  </si>
  <si>
    <t>CHH250302561568</t>
  </si>
  <si>
    <t>{ff1: {ciclo_recurso:2025, ramo:33, modalidad:I, prog_pres:3, tipo_recurso:FEDERALES (APORTACIONES, SUBSIDIOS Y CONVENIOS), prog_estatal_mun:FAIS entidades, monto:1.730404919E7, modificado:1.730404919E7}, ff2: {ciclo_recurso:2025, ramo:33, modalidad:I, prog_pres:4, tipo_recurso:FEDERALES (APORTACIONES, SUBSIDIOS Y CONVENIOS), prog_estatal_mun:FAIS municipal, monto:7416021.07, modificado:7416021.07}}</t>
  </si>
  <si>
    <t>CONSTRUCCION DE SISTEMA DE AGUA POTABLE EN LAS LOCALIDADES DE BATOSEGACHI, SAN ISIDRO Y TAHONITAS DEL MUNICIPIO DE GUAZAPARES DEL ESTADO DE CHIHUAHUA. - 73700</t>
  </si>
  <si>
    <t>73700</t>
  </si>
  <si>
    <t>{meta1: {unidad_medida:Metros lineales, meta:62.41, meta_modificada:62.41}}</t>
  </si>
  <si>
    <t>{geo1: {cve_municipio:30, localidad:19, direccion:BATOSEGACHI - TAHONITAS 62 410 33393 BATOSEGACHI, GUAZAPARES Dicha obra de encuentra ubicada a 4 km de la localidad de Guazapares, a 2 km de bodega Minera de coeur Mexicana, La captacion se encuentra entre la localidad de Guazapar, lon:-108.32048527, lat:27.40310495}}</t>
  </si>
  <si>
    <t>{2561568/proyecto_INICIO}</t>
  </si>
  <si>
    <t>{obs1: {observación:EN EL RECAUDADO VA LA SUMA DE AMBAS FUENTES DE FINANCIAMIENTO Y SE DEBE IR HACIENDO DICHAS SUMAS CONFORME SE VAYA GASTANDO DE LA SIGUIENTE FUENTE
, trimestre:3.0, usuario:mariagsepulvedav, fecha:2025-10-16}, obs2: {observación:verificar fecha_termino ajustar el recaudado al 30-sep-2025
Marcar Ely Adriano, trimestre:3.0, usuario:lilianamanzurb, fecha:2025-10-17}, obs3: {observación:verificar fecha_termino ajustar el recaudado al 30-sep-2025
Marcar Ely Adriano, trimestre:3.0, usuario:lilianamanzurb, fecha:2025-10-17}, obs4: {observación:verificar fecha_termino ajustar el recaudado al 30-sep-2025
Marcar Ely Adriano, trimestre:3.0, usuario:lilianamanzurb, fecha:2025-10-17}, obs5: {observación:verificar fecha_termino ajustar el recaudado al 30-sep-2025
Marcar Ely Adriano, trimestre:3.0, usuario:lilianamanzurb, fecha:2025-10-17}}</t>
  </si>
  <si>
    <t>CHH250302561569</t>
  </si>
  <si>
    <t>CHH250302561570</t>
  </si>
  <si>
    <t>CHH250302561571</t>
  </si>
  <si>
    <t>CHH250302561572</t>
  </si>
  <si>
    <t>CHH250302561586</t>
  </si>
  <si>
    <t>Hidalgo del Parral</t>
  </si>
  <si>
    <t>CHH250302561587</t>
  </si>
  <si>
    <t>CHH250302561590</t>
  </si>
  <si>
    <t>Huejotitán</t>
  </si>
  <si>
    <t>CHH250302561593</t>
  </si>
  <si>
    <t>Ignacio Zaragoza</t>
  </si>
  <si>
    <t>{meta1: {unidad_medida:Piezas, meta:12.0, meta_modificada:12.0}}</t>
  </si>
  <si>
    <t>{meta1: {unidad_medida:Piezas, avance:4.0}}</t>
  </si>
  <si>
    <t>CHH250302561594</t>
  </si>
  <si>
    <t>CHH250302561595</t>
  </si>
  <si>
    <t>CHH250302561596</t>
  </si>
  <si>
    <t>CHH250302561597</t>
  </si>
  <si>
    <t>CHH250302561598</t>
  </si>
  <si>
    <t>CHH250302561599</t>
  </si>
  <si>
    <t>CHH250302561600</t>
  </si>
  <si>
    <t>Janos</t>
  </si>
  <si>
    <t>CHH250302561601</t>
  </si>
  <si>
    <t>CHH250302561602</t>
  </si>
  <si>
    <t>CHH250302561603</t>
  </si>
  <si>
    <t>CHH250302561604</t>
  </si>
  <si>
    <t>Jiménez</t>
  </si>
  <si>
    <t>CHH250302561605</t>
  </si>
  <si>
    <t>CHH250302561606</t>
  </si>
  <si>
    <t>CHH250302561608</t>
  </si>
  <si>
    <t>CHH250302561609</t>
  </si>
  <si>
    <t>Juárez</t>
  </si>
  <si>
    <t>Municipio de Juárez</t>
  </si>
  <si>
    <t>CHH250302561610</t>
  </si>
  <si>
    <t>CHH250302561611</t>
  </si>
  <si>
    <t>CHH250302561612</t>
  </si>
  <si>
    <t>CHH250302561613</t>
  </si>
  <si>
    <t>CHH250302561614</t>
  </si>
  <si>
    <t>CHH250302561615</t>
  </si>
  <si>
    <t>CHH250302561616</t>
  </si>
  <si>
    <t>CHH250302561617</t>
  </si>
  <si>
    <t>CHH250302561618</t>
  </si>
  <si>
    <t>CHH250302561619</t>
  </si>
  <si>
    <t>CHH250302561620</t>
  </si>
  <si>
    <t>CHH250302561621</t>
  </si>
  <si>
    <t>CHH250302561622</t>
  </si>
  <si>
    <t>CHH250302561623</t>
  </si>
  <si>
    <t>CHH250302561624</t>
  </si>
  <si>
    <t>CHH250302561625</t>
  </si>
  <si>
    <t>CHH250302561626</t>
  </si>
  <si>
    <t>CHH250302561627</t>
  </si>
  <si>
    <t>CHH250302561628</t>
  </si>
  <si>
    <t>Julimes</t>
  </si>
  <si>
    <t>CHH250302561629</t>
  </si>
  <si>
    <t>CHH250302561630</t>
  </si>
  <si>
    <t>CHH250302561631</t>
  </si>
  <si>
    <t>CHH250302561632</t>
  </si>
  <si>
    <t>CHH250302561633</t>
  </si>
  <si>
    <t>López</t>
  </si>
  <si>
    <t>CHH250302561635</t>
  </si>
  <si>
    <t>CHH250302561636</t>
  </si>
  <si>
    <t>Madera</t>
  </si>
  <si>
    <t>CHH250302561637</t>
  </si>
  <si>
    <t>CHH250302561638</t>
  </si>
  <si>
    <t>CHH250302561639</t>
  </si>
  <si>
    <t>CHH250302561640</t>
  </si>
  <si>
    <t>CHH250302561641</t>
  </si>
  <si>
    <t>CHH250302561642</t>
  </si>
  <si>
    <t>Maguarichi</t>
  </si>
  <si>
    <t>{obs1: {observación:VERIFICAR MOMENTOS CONTABLES, trimestre:3.0, usuario:sandraerojeroj, fecha:2025-10-17}, obs2: {observación:VERIFICAR MOMENTOS CONTABLES, trimestre:3.0, usuario:sandraerojeroj, fecha:2025-10-17}, obs3: {observación:VERIFICAR MOMENTOS CONTABLES, trimestre:3.0, usuario:sandraerojeroj, fecha:2025-10-17}, obs4: {observación:VERIFICAR MOMENTOS CONTABLES, trimestre:3.0, usuario:sandraerojeroj, fecha:2025-10-17}, obs5: {observación:verificar, trimestre:3.0, usuario:leoncioramosfl, fecha:2025-10-20}, obs6: {observación:verificar, trimestre:3.0, usuario:leoncioramosfl, fecha:2025-10-20}, obs7: {observación:verificar, trimestre:3.0, usuario:leoncioramosfl, fecha:2025-10-20}, obs8: {observación:verificar, trimestre:3.0, usuario:leoncioramosfl, fecha:2025-10-20}}</t>
  </si>
  <si>
    <t>CHH250302561643</t>
  </si>
  <si>
    <t>{ff1: {ciclo_recurso:2025, ramo:33, modalidad:I, prog_pres:3, tipo_recurso:FEDERALES (APORTACIONES, SUBSIDIOS Y CONVENIOS), prog_estatal_mun:FAIS entidades, monto:274435.71, modificado:274435.71}, ff2: {ciclo_recurso:2025, ramo:33, modalidad:I, prog_pres:4, tipo_recurso:FEDERALES (APORTACIONES, SUBSIDIOS Y CONVENIOS), prog_estatal_mun:FAIS municipal, monto:274435.71, modificado:274435.71}}</t>
  </si>
  <si>
    <t>REHABILITACION DE LA TECHUMBRE DEL ALBERGUE MANUEL REYNALDO GAYTAN 08TAR0084C EN LA CABECERA MUNICIPAL DE MAGUARICHI, CHIH. - 32936</t>
  </si>
  <si>
    <t>32936</t>
  </si>
  <si>
    <t>{geo1: {cve_municipio:41, localidad:1, direccion:Calle SANTA BARBARA Pueblo MAGUARICHI 33370 MAGUARICHI, MAGUARICHI ENTRE Calle ORO Y A UN COSTADO DEL AUDITORIO MUNICIPAL Y A UN COSTADO DE LA PRIMARIA MUNICIPAL, FRENTE A LA PLAZA DE LOS PRESIDENTES., lon:-107.99514172, lat:27.85928881}}</t>
  </si>
  <si>
    <t>{ctto1: {tipo_obra:Administración directa, numero_contrato:157976, contratista:, convocante:municipio de maguarichi, monto:274435.71, importe_modificado:274435.71}}</t>
  </si>
  <si>
    <t>{2561643/proyecto_INICIO}</t>
  </si>
  <si>
    <t>CHH250302561644</t>
  </si>
  <si>
    <t>CHH250302561645</t>
  </si>
  <si>
    <t>CHH250302561646</t>
  </si>
  <si>
    <t>CHH250302561647</t>
  </si>
  <si>
    <t>CHH250302561648</t>
  </si>
  <si>
    <t>CHH250302561649</t>
  </si>
  <si>
    <t>CHH250302561650</t>
  </si>
  <si>
    <t>CHH250302561651</t>
  </si>
  <si>
    <t>CHH250302561652</t>
  </si>
  <si>
    <t>CHH250302561653</t>
  </si>
  <si>
    <t>CHH250302561654</t>
  </si>
  <si>
    <t>Manuel Benavides</t>
  </si>
  <si>
    <t>114885</t>
  </si>
  <si>
    <t>{obs1: {observación:AGREGAR CONTRATOS Y PONER LO RECAUDADO PARA CADA PROYECTO , trimestre:3.0, usuario:erickaespinozae, fecha:2025-10-16}, obs2: {observación:AGREGAR CONTRATOS Y PONER LO RECAUDADO PARA CADA PROYECTO , trimestre:3.0, usuario:erickaespinozae, fecha:2025-10-16}, obs3: {observación:AGREGAR CONTRATOS Y PONER LO RECAUDADO PARA CADA PROYECTO , trimestre:3.0, usuario:erickaespinozae, fecha:2025-10-16}, obs4: {observación:AGREGAR CONTRATOS Y PONER LO RECAUDADO PARA CADA PROYECTO , trimestre:3.0, usuario:erickaespinozae, fecha:2025-10-16}}</t>
  </si>
  <si>
    <t>CHH250302561655</t>
  </si>
  <si>
    <t>CHH250302561656</t>
  </si>
  <si>
    <t>{ff1: {ciclo_recurso:2025, ramo:33, modalidad:I, prog_pres:3, tipo_recurso:FEDERALES (APORTACIONES, SUBSIDIOS Y CONVENIOS), prog_estatal_mun:FAIS entidades, monto:1400000.0, modificado:1400000.0}, ff2: {ciclo_recurso:2025, ramo:33, modalidad:I, prog_pres:4, tipo_recurso:FEDERALES (APORTACIONES, SUBSIDIOS Y CONVENIOS), prog_estatal_mun:FAIS municipal, monto:224000.0, modificado:224000.0}}</t>
  </si>
  <si>
    <t>construccion de tanque publico de agua para almacenamiento en la cabecera municipal de Manuel Benavides ,chih - 73493</t>
  </si>
  <si>
    <t>73493</t>
  </si>
  <si>
    <t>{geo1: {cve_municipio:42, localidad:1, direccion:Calle sin nombre Colonia centro 32980 MANUEL BENAVIDES, MANUEL BENAVIDES ENTRE Calle sin nombre Y Calle sin nombre Calle sin nombre TERRENO ENFRENTE DE LA SECUNDARIA FEDERAL HEROES DE REFORMA Y A UNA CUADRA A LA IZQUIERDA DEL TALL, lon:-103.91237905, lat:29.10279249}}</t>
  </si>
  <si>
    <t>{ctto1: {tipo_obra:Obra, numero_contrato:73493, contratista:JOSE LUIS ACOSTA PLACENCIA, convocante:MUNICIPIO MANUEL BENAVIDES, monto:1623750.5, importe_modificado:1623750.5}}</t>
  </si>
  <si>
    <t>{2561656/proyecto_INICIO}</t>
  </si>
  <si>
    <t>CHH250302561657</t>
  </si>
  <si>
    <t>Matachí</t>
  </si>
  <si>
    <t>CHH250302561658</t>
  </si>
  <si>
    <t>Matamoros</t>
  </si>
  <si>
    <t>CHH250302561660</t>
  </si>
  <si>
    <t>Meoqui</t>
  </si>
  <si>
    <t>CHH250302561661</t>
  </si>
  <si>
    <t>CHH250302561662</t>
  </si>
  <si>
    <t>CHH250302561663</t>
  </si>
  <si>
    <t>CHH250302561674</t>
  </si>
  <si>
    <t>Morelos</t>
  </si>
  <si>
    <t>{meta1: {unidad_medida:Metros Cuadrados, avance:420.0}}</t>
  </si>
  <si>
    <t>CHH250302561676</t>
  </si>
  <si>
    <t>CHH250302561690</t>
  </si>
  <si>
    <t>Moris</t>
  </si>
  <si>
    <t>CHH250302561691</t>
  </si>
  <si>
    <t>CHH250302561692</t>
  </si>
  <si>
    <t>CHH250302561693</t>
  </si>
  <si>
    <t>CHH250302561694</t>
  </si>
  <si>
    <t>CHH250302561695</t>
  </si>
  <si>
    <t>CHH250302561696</t>
  </si>
  <si>
    <t>CHH250302561697</t>
  </si>
  <si>
    <t>CHH250302561698</t>
  </si>
  <si>
    <t>Namiquipa</t>
  </si>
  <si>
    <t>Municipio de Namiquipa</t>
  </si>
  <si>
    <t>CHH250302561699</t>
  </si>
  <si>
    <t>CHH250302561700</t>
  </si>
  <si>
    <t>CHH250302561701</t>
  </si>
  <si>
    <t>CHH250302561702</t>
  </si>
  <si>
    <t>CHH250302561703</t>
  </si>
  <si>
    <t>CHH250302561704</t>
  </si>
  <si>
    <t>CHH250302561705</t>
  </si>
  <si>
    <t>CHH250302561706</t>
  </si>
  <si>
    <t>CHH250302561707</t>
  </si>
  <si>
    <t>CHH250302561708</t>
  </si>
  <si>
    <t>CHH250302561709</t>
  </si>
  <si>
    <t>CHH250302561710</t>
  </si>
  <si>
    <t>CHH250302561711</t>
  </si>
  <si>
    <t>CHH250302561712</t>
  </si>
  <si>
    <t>CHH250302561714</t>
  </si>
  <si>
    <t>Nonoava</t>
  </si>
  <si>
    <t>{obs1: {observación:AGREGAR CONTRATOS PARA DAR SEGUIMIENTO Y EMPATAR CON EL EJERCICIO REPORTADO , trimestre:3.0, usuario:erickaespinozae, fecha:2025-10-16}, obs2: {observación:AGREGAR CONTRATOS PARA DAR SEGUIMIENTO Y EMPATAR CON EL EJERCICIO REPORTADO , trimestre:3.0, usuario:erickaespinozae, fecha:2025-10-16}, obs3: {observación:AGREGAR CONTRATOS PARA DAR SEGUIMIENTO Y EMPATAR CON EL EJERCICIO REPORTADO , trimestre:3.0, usuario:erickaespinozae, fecha:2025-10-16}, obs4: {observación:AGREGAR CONTRATOS PARA DAR SEGUIMIENTO Y EMPATAR CON EL EJERCICIO REPORTADO , trimestre:3.0, usuario:erickaespinozae, fecha:2025-10-16}}</t>
  </si>
  <si>
    <t>CHH250302561716</t>
  </si>
  <si>
    <t>CHH250302561719</t>
  </si>
  <si>
    <t>CHH250302561721</t>
  </si>
  <si>
    <t>{ff1: {ciclo_recurso:2025, ramo:33, modalidad:I, prog_pres:3, tipo_recurso:FEDERALES (APORTACIONES, SUBSIDIOS Y CONVENIOS), prog_estatal_mun:FAIS entidades, monto:1000000.0, modificado:1000000.0}, ff2: {ciclo_recurso:2025, ramo:33, modalidad:I, prog_pres:4, tipo_recurso:FEDERALES (APORTACIONES, SUBSIDIOS Y CONVENIOS), prog_estatal_mun:FAIS municipal, monto:1000000.0, modificado:1000000.0}}</t>
  </si>
  <si>
    <t>CONSTRUCCION DE CUARTOS DORMITORIO, COCINA Y BAÑO EN LA LOCALIDAD DE NONOAVA, MUNICIPIO DE NONOAVA, CHIHUAHUA - 51550</t>
  </si>
  <si>
    <t>51550</t>
  </si>
  <si>
    <t>{geo1: {cve_municipio:49, localidad:1, direccion:Pueblo nonoava 33170 NONOAVA, NONOAVA las obras se realizan en varios puntos de la localidad de Nonoava, tal y como se puede apreciar en el croquis que se adjunta en el expediente de la obra, lon:-106.73413596, lat:27.47234872}}</t>
  </si>
  <si>
    <t>{ctto1: {tipo_obra:Administración directa, numero_contrato:160212, contratista:, convocante:MUNICIPIO DE NONOAVA, monto:2000000.0, importe_modificado:2000000.0}}</t>
  </si>
  <si>
    <t>{2561721/proyecto_PROCESO, 2561721/proyecto_INICIO}</t>
  </si>
  <si>
    <t>CHH250302561722</t>
  </si>
  <si>
    <t>CHH250302561723</t>
  </si>
  <si>
    <t>CHH250302561724</t>
  </si>
  <si>
    <t>CHH250302561725</t>
  </si>
  <si>
    <t>CHH250302561726</t>
  </si>
  <si>
    <t>CHH250302561727</t>
  </si>
  <si>
    <t>Nuevo Casas Grandes</t>
  </si>
  <si>
    <t>CHH250302561728</t>
  </si>
  <si>
    <t>CHH250302561731</t>
  </si>
  <si>
    <t>CHH250302561732</t>
  </si>
  <si>
    <t>Ocampo</t>
  </si>
  <si>
    <t>CHH250302561733</t>
  </si>
  <si>
    <t>CHH250302561734</t>
  </si>
  <si>
    <t>CHH250302561735</t>
  </si>
  <si>
    <t>CHH250302561736</t>
  </si>
  <si>
    <t>CHH250302561737</t>
  </si>
  <si>
    <t>CHH250302561738</t>
  </si>
  <si>
    <t>CHH250302561739</t>
  </si>
  <si>
    <t>CHH250302561740</t>
  </si>
  <si>
    <t>CHH250302561741</t>
  </si>
  <si>
    <t>CHH250302561742</t>
  </si>
  <si>
    <t>Ojinaga</t>
  </si>
  <si>
    <t>CHH250302561744</t>
  </si>
  <si>
    <t>CHH250302561746</t>
  </si>
  <si>
    <t>CHH250302561747</t>
  </si>
  <si>
    <t>CHH250302561748</t>
  </si>
  <si>
    <t>CHH250302561749</t>
  </si>
  <si>
    <t>CHH250302561750</t>
  </si>
  <si>
    <t>Praxedis G. Guerrero</t>
  </si>
  <si>
    <t>CHH250302561752</t>
  </si>
  <si>
    <t>Riva Palacio</t>
  </si>
  <si>
    <t>{obs1: {observación:REVISAR PROYECTOS Y EMPATAR CON LO REPORTADO EN EJERCICIO , trimestre:3.0, usuario:erickaespinozae, fecha:2025-10-16}, obs2: {observación:REVISAR PROYECTOS Y EMPATAR CON LO REPORTADO EN EJERCICIO , trimestre:3.0, usuario:erickaespinozae, fecha:2025-10-16}, obs3: {observación:REVISAR PROYECTOS Y EMPATAR CON LO REPORTADO EN EJERCICIO , trimestre:3.0, usuario:erickaespinozae, fecha:2025-10-16}, obs4: {observación:REVISAR PROYECTOS Y EMPATAR CON LO REPORTADO EN EJERCICIO , trimestre:3.0, usuario:erickaespinozae, fecha:2025-10-16}}</t>
  </si>
  <si>
    <t>CHH250302561753</t>
  </si>
  <si>
    <t>{ff1: {ciclo_recurso:2025, ramo:33, modalidad:I, prog_pres:3, tipo_recurso:FEDERALES (APORTACIONES, SUBSIDIOS Y CONVENIOS), prog_estatal_mun:FAIS entidades, monto:1004896.09, modificado:1004896.09}, ff2: {ciclo_recurso:2025, ramo:33, modalidad:I, prog_pres:4, tipo_recurso:FEDERALES (APORTACIONES, SUBSIDIOS Y CONVENIOS), prog_estatal_mun:FAIS municipal, monto:500000.0, modificado:500000.0}}</t>
  </si>
  <si>
    <t>Pavimentación con concreto hidráulico en camino - 58731</t>
  </si>
  <si>
    <t>58731</t>
  </si>
  <si>
    <t>{meta1: {unidad_medida:Metros Cuadrados, meta:342.45, meta_modificada:342.45}}</t>
  </si>
  <si>
    <t>{geo1: {cve_municipio:54, localidad:57, direccion:Camino San Andres - La Despedida 14 200 31644 LA DESPEDIDA, RIVA PALACIO A 500 metros de tienda bienestar., lon:-106.53147312, lat:28.63752999}}</t>
  </si>
  <si>
    <t>{meta1: {unidad_medida:Metros Cuadrados, avance:150.0}}</t>
  </si>
  <si>
    <t>{2561753/proyecto_PROCESO, 2561753/proyecto_INICIO}</t>
  </si>
  <si>
    <t>CHH250302561754</t>
  </si>
  <si>
    <t>CHH250302561755</t>
  </si>
  <si>
    <t>CHH250302561756</t>
  </si>
  <si>
    <t>CHH250302561757</t>
  </si>
  <si>
    <t>CHH250302561759</t>
  </si>
  <si>
    <t>CHH250302561761</t>
  </si>
  <si>
    <t>Rosales</t>
  </si>
  <si>
    <t>Municipio de Rosales</t>
  </si>
  <si>
    <t>CHH250302561763</t>
  </si>
  <si>
    <t>CHH250302561764</t>
  </si>
  <si>
    <t>{ff1: {ciclo_recurso:2025, ramo:33, modalidad:I, prog_pres:3, tipo_recurso:FEDERALES (APORTACIONES, SUBSIDIOS Y CONVENIOS), prog_estatal_mun:FAIS entidades, monto:3409203.78, modificado:3409203.78}, ff2: {ciclo_recurso:2025, ramo:33, modalidad:I, prog_pres:4, tipo_recurso:FEDERALES (APORTACIONES, SUBSIDIOS Y CONVENIOS), prog_estatal_mun:FAIS municipal, monto:1747273.74, modificado:1747273.74}}</t>
  </si>
  <si>
    <t>PAVIMENTACION CON CONCRETO HIDRAULICO CALLE TAXCALA ENTRE AVE CHIHUAHUA Y AVE AYUNTAMIENTO EN COLONIA PRIMERO DE MAYO EN ROSALES - 60645</t>
  </si>
  <si>
    <t>60645</t>
  </si>
  <si>
    <t>{meta1: {unidad_medida:Metros Cuadrados, meta:2162.0, meta_modificada:2162.0}}</t>
  </si>
  <si>
    <t>{geo1: {cve_municipio:55, localidad:1, direccion:Calle TLAXCALA Colonia PRIMERO DE MAYO 33120 SANTA CRUZ DE ROSALES, ROSALES ENTRE Calle AYUNTAMIENTO Y Calle CHIHUAHUA Avenida CENTRAL ESTA ENTRE CALLE AYUNTAMIENTO Y CALLE CHIHUAHUA PASANDO LA AVENIDA CENTRAL, lon:-105.56448998, lat:28.18602075}}</t>
  </si>
  <si>
    <t>{ctto1: {tipo_obra:Administración directa, numero_contrato:152020, contratista:, convocante:MUNICIPIO ROSALES, monto:3693217.0, importe_modificado:3693217.0}}</t>
  </si>
  <si>
    <t>{meta1: {unidad_medida:Metros Cuadrados, avance:216.0}}</t>
  </si>
  <si>
    <t>{2561764/proyecto_INICIO}</t>
  </si>
  <si>
    <t>CHH250302595992</t>
  </si>
  <si>
    <t>CHH250202526964</t>
  </si>
  <si>
    <t>CHH250202526965</t>
  </si>
  <si>
    <t>CHH250202526966</t>
  </si>
  <si>
    <t>CHH250202545259</t>
  </si>
  <si>
    <t>CHH250202545225</t>
  </si>
  <si>
    <t>CHH250202545231</t>
  </si>
  <si>
    <t>CHH250302596161</t>
  </si>
  <si>
    <t>CHH250302596162</t>
  </si>
  <si>
    <t>CHH250302596163</t>
  </si>
  <si>
    <t>CHH250302596164</t>
  </si>
  <si>
    <t>CHH250102521300</t>
  </si>
  <si>
    <t>CHH250102521299</t>
  </si>
  <si>
    <t>CHH250102521263</t>
  </si>
  <si>
    <t>CHH250102521258</t>
  </si>
  <si>
    <t>CHH250102521255</t>
  </si>
  <si>
    <t>CHH250102521186</t>
  </si>
  <si>
    <t>CHH250202542652</t>
  </si>
  <si>
    <t>CHH250202542642</t>
  </si>
  <si>
    <t>CHH250302596691</t>
  </si>
  <si>
    <t>CHH250302596692</t>
  </si>
  <si>
    <t>CHH250102521302</t>
  </si>
  <si>
    <t>CHH250102521306</t>
  </si>
  <si>
    <t>CHH250102521289</t>
  </si>
  <si>
    <t>CHH250102521260</t>
  </si>
  <si>
    <t>CHH250102521191</t>
  </si>
  <si>
    <t>CHH250102519712</t>
  </si>
  <si>
    <t>CHH250302596477</t>
  </si>
  <si>
    <t>CHH250302596479</t>
  </si>
  <si>
    <t>CHH250302596480</t>
  </si>
  <si>
    <t>CHH250202526914</t>
  </si>
  <si>
    <t>CHH250202526916</t>
  </si>
  <si>
    <t>CHH250202526913</t>
  </si>
  <si>
    <t>CHH250202526915</t>
  </si>
  <si>
    <t>CHH250202526917</t>
  </si>
  <si>
    <t>CHH250102519713</t>
  </si>
  <si>
    <t>CHH250102520666</t>
  </si>
  <si>
    <t>CHH250202526932</t>
  </si>
  <si>
    <t>CHH250102520667</t>
  </si>
  <si>
    <t>CHH250202526928</t>
  </si>
  <si>
    <t>CHH250102520668</t>
  </si>
  <si>
    <t>CHH250202526927</t>
  </si>
  <si>
    <t>CHH250102520669</t>
  </si>
  <si>
    <t>CHH250102520670</t>
  </si>
  <si>
    <t>CHH250102520671</t>
  </si>
  <si>
    <t>CHH250202538430</t>
  </si>
  <si>
    <t>CHH250102519715</t>
  </si>
  <si>
    <t>CHH250302595065</t>
  </si>
  <si>
    <t>San Francisco de Borja</t>
  </si>
  <si>
    <t>CHH250102520665</t>
  </si>
  <si>
    <t>CHH250102520664</t>
  </si>
  <si>
    <t>CHH250202538429</t>
  </si>
  <si>
    <t>CHH250202538425</t>
  </si>
  <si>
    <t>CHH250202536633</t>
  </si>
  <si>
    <t>CHH250202536631</t>
  </si>
  <si>
    <t>CHH250302596722</t>
  </si>
  <si>
    <t>CHH250302595225</t>
  </si>
  <si>
    <t>Batopilas de Manuel Gómez Morín</t>
  </si>
  <si>
    <t>Municipio de Batopilas de Manuel Gómez Morín</t>
  </si>
  <si>
    <t>CHH250302595226</t>
  </si>
  <si>
    <t>CHH250302595228</t>
  </si>
  <si>
    <t>CHH250302596730</t>
  </si>
  <si>
    <t>UTT/FAM/01/2025</t>
  </si>
  <si>
    <t>CHH250302596731</t>
  </si>
  <si>
    <t>CHH250302596732</t>
  </si>
  <si>
    <t>CHH250302561055</t>
  </si>
  <si>
    <t>Ahumada</t>
  </si>
  <si>
    <t>CHH250302561056</t>
  </si>
  <si>
    <t>Aldama</t>
  </si>
  <si>
    <t>CHH250302561057</t>
  </si>
  <si>
    <t>CHH250302561058</t>
  </si>
  <si>
    <t>CHH250302561060</t>
  </si>
  <si>
    <t>Allende</t>
  </si>
  <si>
    <t>CHH250302561061</t>
  </si>
  <si>
    <t>CHH250302561062</t>
  </si>
  <si>
    <t>CHH250302561063</t>
  </si>
  <si>
    <t>CHH250302561066</t>
  </si>
  <si>
    <t>Ascensión</t>
  </si>
  <si>
    <t>CHH250302561067</t>
  </si>
  <si>
    <t>CHH250302561068</t>
  </si>
  <si>
    <t>CHH250302561069</t>
  </si>
  <si>
    <t>CHH250302561071</t>
  </si>
  <si>
    <t>CHH250302561072</t>
  </si>
  <si>
    <t>CHH250302561073</t>
  </si>
  <si>
    <t>CHH250302561074</t>
  </si>
  <si>
    <t>CHH250302561075</t>
  </si>
  <si>
    <t>CHH250302561076</t>
  </si>
  <si>
    <t>CHH250302561077</t>
  </si>
  <si>
    <t>CHH250302561079</t>
  </si>
  <si>
    <t>CHH250302561081</t>
  </si>
  <si>
    <t>Bachíniva</t>
  </si>
  <si>
    <t>CHH250302561082</t>
  </si>
  <si>
    <t>CHH250302561083</t>
  </si>
  <si>
    <t>CHH250302561084</t>
  </si>
  <si>
    <t>CHH250302561085</t>
  </si>
  <si>
    <t>CHH250302561095</t>
  </si>
  <si>
    <t>CHH250302561097</t>
  </si>
  <si>
    <t>Balleza</t>
  </si>
  <si>
    <t>Municipio de Balleza</t>
  </si>
  <si>
    <t>CHH250302561098</t>
  </si>
  <si>
    <t>CHH250302561100</t>
  </si>
  <si>
    <t>CHH250302561101</t>
  </si>
  <si>
    <t>CHH250302561103</t>
  </si>
  <si>
    <t>CHH250302561104</t>
  </si>
  <si>
    <t>CHH250302561105</t>
  </si>
  <si>
    <t>CHH250302561107</t>
  </si>
  <si>
    <t>CHH250302561108</t>
  </si>
  <si>
    <t>CHH250302561109</t>
  </si>
  <si>
    <t>CHH250302561110</t>
  </si>
  <si>
    <t>CHH250302561111</t>
  </si>
  <si>
    <t>CHH250302561112</t>
  </si>
  <si>
    <t>CHH250302561113</t>
  </si>
  <si>
    <t>CHH250302561114</t>
  </si>
  <si>
    <t>CHH250302561116</t>
  </si>
  <si>
    <t>CHH250302561117</t>
  </si>
  <si>
    <t>CHH250302561119</t>
  </si>
  <si>
    <t>CHH250302561123</t>
  </si>
  <si>
    <t>CHH250302561124</t>
  </si>
  <si>
    <t>CHH250302561125</t>
  </si>
  <si>
    <t>CHH250302561128</t>
  </si>
  <si>
    <t>CHH250302561129</t>
  </si>
  <si>
    <t>CHH250302561131</t>
  </si>
  <si>
    <t>CHH250302561132</t>
  </si>
  <si>
    <t>CHH250302561134</t>
  </si>
  <si>
    <t>CHH250302561137</t>
  </si>
  <si>
    <t>CHH250302561140</t>
  </si>
  <si>
    <t>CHH250302561144</t>
  </si>
  <si>
    <t>CHH250302561145</t>
  </si>
  <si>
    <t>CHH250302561146</t>
  </si>
  <si>
    <t>CHH250302561148</t>
  </si>
  <si>
    <t>CHH250302561150</t>
  </si>
  <si>
    <t>CHH250302561152</t>
  </si>
  <si>
    <t>CHH250302561153</t>
  </si>
  <si>
    <t>CHH250302561155</t>
  </si>
  <si>
    <t>CHH250302561156</t>
  </si>
  <si>
    <t>CHH250302561157</t>
  </si>
  <si>
    <t>CHH250302561158</t>
  </si>
  <si>
    <t>CHH250302561159</t>
  </si>
  <si>
    <t>CHH250302561160</t>
  </si>
  <si>
    <t>CHH250302561163</t>
  </si>
  <si>
    <t>CHH250302561164</t>
  </si>
  <si>
    <t>CHH250302561165</t>
  </si>
  <si>
    <t>CHH250302561166</t>
  </si>
  <si>
    <t>CHH250302561167</t>
  </si>
  <si>
    <t>CHH250302561168</t>
  </si>
  <si>
    <t>CHH250302561171</t>
  </si>
  <si>
    <t>CHH250302561172</t>
  </si>
  <si>
    <t>CHH250302561173</t>
  </si>
  <si>
    <t>CHH250302561174</t>
  </si>
  <si>
    <t>CHH250302561178</t>
  </si>
  <si>
    <t>CHH250302561179</t>
  </si>
  <si>
    <t>CHH250302561180</t>
  </si>
  <si>
    <t>CHH250302561182</t>
  </si>
  <si>
    <t>CHH250302561186</t>
  </si>
  <si>
    <t>CHH250302561187</t>
  </si>
  <si>
    <t>CHH250302561189</t>
  </si>
  <si>
    <t>CHH250302561191</t>
  </si>
  <si>
    <t>CHH250302561192</t>
  </si>
  <si>
    <t>CHH250302561193</t>
  </si>
  <si>
    <t>CHH250302561195</t>
  </si>
  <si>
    <t>CHH250302561196</t>
  </si>
  <si>
    <t>CHH250302561197</t>
  </si>
  <si>
    <t>CHH250302561199</t>
  </si>
  <si>
    <t>CHH250302561200</t>
  </si>
  <si>
    <t>CHH250302561201</t>
  </si>
  <si>
    <t>CHH250302561205</t>
  </si>
  <si>
    <t>CHH250302561206</t>
  </si>
  <si>
    <t>CHH250302561208</t>
  </si>
  <si>
    <t>CHH250302561214</t>
  </si>
  <si>
    <t>CHH250302561215</t>
  </si>
  <si>
    <t>CHH250302561216</t>
  </si>
  <si>
    <t>CHH250302561218</t>
  </si>
  <si>
    <t>CHH250302561219</t>
  </si>
  <si>
    <t>CHH250302561221</t>
  </si>
  <si>
    <t>CHH250302561222</t>
  </si>
  <si>
    <t>CHH250302561224</t>
  </si>
  <si>
    <t>CHH250302561225</t>
  </si>
  <si>
    <t>CHH250302561226</t>
  </si>
  <si>
    <t>CHH250302561229</t>
  </si>
  <si>
    <t>CHH250302561231</t>
  </si>
  <si>
    <t>CHH250302561232</t>
  </si>
  <si>
    <t>CHH250302561234</t>
  </si>
  <si>
    <t>CHH250302561236</t>
  </si>
  <si>
    <t>CHH250302561237</t>
  </si>
  <si>
    <t>CHH250302561238</t>
  </si>
  <si>
    <t>CHH250302561239</t>
  </si>
  <si>
    <t>CHH250302561241</t>
  </si>
  <si>
    <t>CHH250302561242</t>
  </si>
  <si>
    <t>CHH250302561243</t>
  </si>
  <si>
    <t>CHH250302561244</t>
  </si>
  <si>
    <t>CHH250302561245</t>
  </si>
  <si>
    <t>CHH250302561248</t>
  </si>
  <si>
    <t>CHH250302561249</t>
  </si>
  <si>
    <t>CHH250302561251</t>
  </si>
  <si>
    <t>CHH250302561252</t>
  </si>
  <si>
    <t>CHH250302561255</t>
  </si>
  <si>
    <t>CHH250302561256</t>
  </si>
  <si>
    <t>CHH250302561259</t>
  </si>
  <si>
    <t>CHH250302561260</t>
  </si>
  <si>
    <t>CHH250302561261</t>
  </si>
  <si>
    <t>CHH250302561262</t>
  </si>
  <si>
    <t>CHH250302561263</t>
  </si>
  <si>
    <t>CHH250302561264</t>
  </si>
  <si>
    <t>CHH250302561266</t>
  </si>
  <si>
    <t>Bocoyna</t>
  </si>
  <si>
    <t>{ctto1: {tipo_obra:Administración directa, numero_contrato:124447, contratista:, convocante:MUNICIPIO BOCOYNA, monto:5000000.0, importe_modificado:5000000.0}}</t>
  </si>
  <si>
    <t>CHH250302561267</t>
  </si>
  <si>
    <t>CHH250302561268</t>
  </si>
  <si>
    <t>CHH250302561274</t>
  </si>
  <si>
    <t>{ff1: {ciclo_recurso:2025, ramo:33, modalidad:I, prog_pres:3, tipo_recurso:FEDERALES (APORTACIONES, SUBSIDIOS Y CONVENIOS), prog_estatal_mun:FAIS entidades, monto:4388911.8, modificado:4388911.8}, ff2: {ciclo_recurso:2025, ramo:33, modalidad:I, prog_pres:4, tipo_recurso:FEDERALES (APORTACIONES, SUBSIDIOS Y CONVENIOS), prog_estatal_mun:FAIS municipal, monto:4388911.79, modificado:4388911.79}}</t>
  </si>
  <si>
    <t>PAVIMENTACIÓN CON CONCRETO HIDRAÚLICO ESTAMPADO EN CALLE SALVADOR MARTÍNEZ, EN LA LOCALIDAD DE SISOGUICHI						 - 50089</t>
  </si>
  <si>
    <t>50089</t>
  </si>
  <si>
    <t>{meta1: {unidad_medida:Metros Cuadrados, meta:1072.0, meta_modificada:1072.0}}</t>
  </si>
  <si>
    <t>{geo1: {cve_municipio:9, localidad:185, direccion:Calle SALVADOR MARTINEZ Pueblo SISOGUICHI 33220 SISOGUICHI, BOCOYNA ENTRE Calle HIDALGO Y Calle JOSE LLAGUNO Calle CAMINO A CHUPEACHI ESTARA ENTRE LAS CALLES HIDALGO Y JOSE LLAGUNO ANTES DE CAMINO A CHUPEACHI, lon:-107.49860235, lat:27.7863484}}</t>
  </si>
  <si>
    <t>{meta1: {unidad_medida:Metros Cuadrados, avance:250.0}}</t>
  </si>
  <si>
    <t>{2561274/proyecto_PROCESO, 2561274/proyecto_INICIO}</t>
  </si>
  <si>
    <t>CHH250302561275</t>
  </si>
  <si>
    <t>CHH250302561276</t>
  </si>
  <si>
    <t>{meta1: {unidad_medida:Metros lineales, avance:250.0}}</t>
  </si>
  <si>
    <t>CHH250302561277</t>
  </si>
  <si>
    <t>CHH250302561278</t>
  </si>
  <si>
    <t>CHH250302561279</t>
  </si>
  <si>
    <t>CHH250302561281</t>
  </si>
  <si>
    <t>CHH250302561282</t>
  </si>
  <si>
    <t>CHH250302561283</t>
  </si>
  <si>
    <t>CHH250302561284</t>
  </si>
  <si>
    <t>CHH250302561285</t>
  </si>
  <si>
    <t>Buenaventura</t>
  </si>
  <si>
    <t>CHH250302561286</t>
  </si>
  <si>
    <t>CHH250302561287</t>
  </si>
  <si>
    <t>CHH250302561288</t>
  </si>
  <si>
    <t>CHH250302561289</t>
  </si>
  <si>
    <t>CHH250302561290</t>
  </si>
  <si>
    <t>CHH250302561291</t>
  </si>
  <si>
    <t>CHH250302561292</t>
  </si>
  <si>
    <t>CHH250302561293</t>
  </si>
  <si>
    <t>CHH250302561294</t>
  </si>
  <si>
    <t>CHH250302561295</t>
  </si>
  <si>
    <t>CHH250302561296</t>
  </si>
  <si>
    <t>51470</t>
  </si>
  <si>
    <t>CHH250302561297</t>
  </si>
  <si>
    <t>CHH250302561298</t>
  </si>
  <si>
    <t>Camargo</t>
  </si>
  <si>
    <t>{meta1: {unidad_medida:Metros Cuadrados, meta:5335.0, meta_modificada:5335.0}}</t>
  </si>
  <si>
    <t>CHH250302561299</t>
  </si>
  <si>
    <t>CHH250302561300</t>
  </si>
  <si>
    <t>CHH250302561301</t>
  </si>
  <si>
    <t>CHH250302561302</t>
  </si>
  <si>
    <t>CHH250302561303</t>
  </si>
  <si>
    <t>CHH250302561304</t>
  </si>
  <si>
    <t>CHH250302561305</t>
  </si>
  <si>
    <t>CHH250302561306</t>
  </si>
  <si>
    <t>CHH250302561307</t>
  </si>
  <si>
    <t>CHH250302561308</t>
  </si>
  <si>
    <t>CHH250302561309</t>
  </si>
  <si>
    <t>CHH250302561310</t>
  </si>
  <si>
    <t>CHH250302561311</t>
  </si>
  <si>
    <t>CHH250302561312</t>
  </si>
  <si>
    <t>CHH250302561313</t>
  </si>
  <si>
    <t>CHH250302561314</t>
  </si>
  <si>
    <t>CHH250302561315</t>
  </si>
  <si>
    <t>CHH250302561316</t>
  </si>
  <si>
    <t>CHH250302561317</t>
  </si>
  <si>
    <t>CHH250302561373</t>
  </si>
  <si>
    <t>CHH250302561767</t>
  </si>
  <si>
    <t>Rosario</t>
  </si>
  <si>
    <t>CHH250302561771</t>
  </si>
  <si>
    <t>CHH250302561772</t>
  </si>
  <si>
    <t>CHH250302561775</t>
  </si>
  <si>
    <t>CHH250302561778</t>
  </si>
  <si>
    <t>CHH250302561779</t>
  </si>
  <si>
    <t>CHH250302561780</t>
  </si>
  <si>
    <t>CHH250302561782</t>
  </si>
  <si>
    <t>CHH250302561783</t>
  </si>
  <si>
    <t>CHH250302561784</t>
  </si>
  <si>
    <t>CHH250302561785</t>
  </si>
  <si>
    <t>CHH250302561786</t>
  </si>
  <si>
    <t>CHH250302561787</t>
  </si>
  <si>
    <t>CHH250302561788</t>
  </si>
  <si>
    <t>CHH250302561789</t>
  </si>
  <si>
    <t>CHH250302561790</t>
  </si>
  <si>
    <t>CHH250302561792</t>
  </si>
  <si>
    <t>CHH250302561793</t>
  </si>
  <si>
    <t>CHH250302561795</t>
  </si>
  <si>
    <t>CHH250302561796</t>
  </si>
  <si>
    <t>CHH250302561798</t>
  </si>
  <si>
    <t>CHH250302561799</t>
  </si>
  <si>
    <t>CHH250302561800</t>
  </si>
  <si>
    <t>San Francisco de Conchos</t>
  </si>
  <si>
    <t>CHH250302561802</t>
  </si>
  <si>
    <t>San Francisco del Oro</t>
  </si>
  <si>
    <t>Municipio de San Francisco del Oro</t>
  </si>
  <si>
    <t>CHH250302561803</t>
  </si>
  <si>
    <t>{ff1: {ciclo_recurso:2025, ramo:33, modalidad:I, prog_pres:3, tipo_recurso:FEDERALES (APORTACIONES, SUBSIDIOS Y CONVENIOS), prog_estatal_mun:FAIS entidades, monto:817628.57, modificado:817628.57}, ff2: {ciclo_recurso:2025, ramo:33, modalidad:I, prog_pres:4, tipo_recurso:FEDERALES (APORTACIONES, SUBSIDIOS Y CONVENIOS), prog_estatal_mun:FAIS municipal, monto:853628.56, modificado:853628.56}}</t>
  </si>
  <si>
    <t>REHABILITACION SUCOLECTOR CANTA RANA EN LA LOCALIDAD DE SAN FRANCISCO DEL ORO EN EL MUNICIPIO DE SAN FRANCISCO DEL ORO - 56346</t>
  </si>
  <si>
    <t>56346</t>
  </si>
  <si>
    <t>{meta1: {unidad_medida:Metros lineales, meta:283.0, meta_modificada:283.0}}</t>
  </si>
  <si>
    <t>{geo1: {cve_municipio:59, localidad:1, direccion:Ninguno SIN NOMBRE Barrio CANTA RANA 33500 SAN FRANCISCO DEL ORO, SAN FRANCISCO DEL ORO LA OBRA SE VA A LLEVAR ACABO EN EL ARROYO CANTA RANA ARRIBA DE LA PRESIDENCIA MUNICIPAL Y DE LA CALLE CENTENARIO Y BENITO JUAREZ, lon:-105.85260509, lat:26.85862882}}</t>
  </si>
  <si>
    <t>{2561803/proyecto_INICIO}</t>
  </si>
  <si>
    <t>CHH250302561804</t>
  </si>
  <si>
    <t>Santa Bárbara</t>
  </si>
  <si>
    <t>CHH250302561805</t>
  </si>
  <si>
    <t>CHH250302561806</t>
  </si>
  <si>
    <t>CHH250302561807</t>
  </si>
  <si>
    <t>{ff1: {ciclo_recurso:2025, ramo:33, modalidad:I, prog_pres:3, tipo_recurso:FEDERALES (APORTACIONES, SUBSIDIOS Y CONVENIOS), prog_estatal_mun:FAIS entidades, monto:1811472.61, modificado:1811472.61}, ff2: {ciclo_recurso:2025, ramo:33, modalidad:I, prog_pres:4, tipo_recurso:FEDERALES (APORTACIONES, SUBSIDIOS Y CONVENIOS), prog_estatal_mun:FAIS municipal, monto:1975309.0, modificado:1975309.0}}</t>
  </si>
  <si>
    <t>CONSTRUCCION DE RED DE DRENAJE SANITARIOEN LA CABECERA MUNICIPAL DE SATEVO, CHIHUAHUA (ETAPA 2) - 91163</t>
  </si>
  <si>
    <t>Satevó</t>
  </si>
  <si>
    <t>Municipio de Satevó</t>
  </si>
  <si>
    <t>91163</t>
  </si>
  <si>
    <t>{meta1: {unidad_medida:Metros lineales, meta:1808.5, meta_modificada:1808.5}}</t>
  </si>
  <si>
    <t>{geo1: {cve_municipio:61, localidad:1, direccion:Calle CALLE OJINAGA Pueblo SAN FRANCISCO JAVIER DE SATEVO 33150 SAN FRANCISCO JAVIER DE SATEVÓ, SATEVÓ ENTRE Calle FRAY JOSE PASCUAL Y INICIA A 120 METROS DEL PLANTEL EDUCATIVO CECITECH, lon:-106.11032181, lat:27.95791192}}</t>
  </si>
  <si>
    <t>{ctto1: {tipo_obra:Administración directa, numero_contrato:158153, contratista:, convocante:MUNICIPIO DE SATEVO, monto:3786781.61, importe_modificado:3786781.61}}</t>
  </si>
  <si>
    <t>{2561807/proyecto_INICIO, 2561807/proyecto_PROCESO, 2561807/proyecto_INICIO, 2561807/proyecto_PROCESO, 2561807/proyecto_INICIO}</t>
  </si>
  <si>
    <t>CHH250302561809</t>
  </si>
  <si>
    <t>{ff1: {ciclo_recurso:2025, ramo:33, modalidad:I, prog_pres:3, tipo_recurso:FEDERALES (APORTACIONES, SUBSIDIOS Y CONVENIOS), prog_estatal_mun:FAIS entidades, monto:1823497.08, modificado:1823497.07}, ff2: {ciclo_recurso:2025, ramo:33, modalidad:I, prog_pres:4, tipo_recurso:FEDERALES (APORTACIONES, SUBSIDIOS Y CONVENIOS), prog_estatal_mun:FAIS municipal, monto:455874.27, modificado:455874.27}}</t>
  </si>
  <si>
    <t>PAVIMENTACION CON CARPETA ASFÁLTICA EN AV. 7A, ENTRE CALLE GUERRERO Y CALLE CRISTOBAL COLON, EN COL. CENTRO DE LA CABECERA MUNICIPAL DE SAUCILLO, CHIH. - 75266</t>
  </si>
  <si>
    <t>Saucillo</t>
  </si>
  <si>
    <t>75266</t>
  </si>
  <si>
    <t>{meta1: {unidad_medida:Metros Cuadrados, meta:1382.0, meta_modificada:1382.0}}</t>
  </si>
  <si>
    <t>{geo1: {cve_municipio:62, localidad:1, direccion:Avenida Septima Colonia Centro 33620 SAUCILLO, SAUCILLO ENTRE Calle Cristobal Colon Y Calle Vicente Guerrero Avenida Octava Un extremo del tramo de la obra llega a la plaza municipal., lon:-105.29048432, lat:28.0295235}}</t>
  </si>
  <si>
    <t>{ctto1: {tipo_obra:Obra, numero_contrato:PMS-OPM-FAISMUN/FISE-INV-018/2025, contratista:STAHL CONSTRUCCIONES S.A. DE C.V., convocante:MUNICIPIO DE SAUCILLO, monto:2276963.39, importe_modificado:2276963.39}}</t>
  </si>
  <si>
    <t>{2561809/proyecto_PROCESO, 2561809/proyecto_INICIO}</t>
  </si>
  <si>
    <t>CHH250302561810</t>
  </si>
  <si>
    <t>CHH250302561811</t>
  </si>
  <si>
    <t>{ff1: {ciclo_recurso:2025, ramo:33, modalidad:I, prog_pres:3, tipo_recurso:FEDERALES (APORTACIONES, SUBSIDIOS Y CONVENIOS), prog_estatal_mun:FAIS entidades, monto:1901073.53, modificado:1901073.53}, ff2: {ciclo_recurso:2025, ramo:33, modalidad:I, prog_pres:4, tipo_recurso:FEDERALES (APORTACIONES, SUBSIDIOS Y CONVENIOS), prog_estatal_mun:FAIS municipal, monto:475268.38, modificado:475268.38}}</t>
  </si>
  <si>
    <t>PAVIMENTACION CON CARPETA ASFALTICA EN AVENIDA 5TA, ENTRE CALLE GUERRERO Y CALLE CRISTOBAL COLON, EN COL. CENTRO DE LA CABECERA MUNICIPAL DE SAUCILLO, CHIH. - 67791</t>
  </si>
  <si>
    <t>67791</t>
  </si>
  <si>
    <t>{meta1: {unidad_medida:Metros Cuadrados, meta:1464.61, meta_modificada:1464.61}}</t>
  </si>
  <si>
    <t>{geo1: {cve_municipio:62, localidad:1, direccion:Avenida 5TA Colonia CENTRO 33620 SAUCILLO, SAUCILLO ENTRE Calle CRISTOBAL COLON Y Calle VICENTE GUERRERO Avenida 4TA El tramo de la obra termina en la parroquia San Marcos Evangelista, lon:-105.28904666, lat:28.02940038}}</t>
  </si>
  <si>
    <t>{ctto1: {tipo_obra:Obra, numero_contrato:PMS-OPM-FAISMUN/FISE-INV-017/2025, contratista:INGENIERÍA Y CONSTRUCCIONES TRAK S.A. DE C.V., convocante:MUNICIPIO DE SAUCILLO, monto:2373361.81, importe_modificado:2373361.81}}</t>
  </si>
  <si>
    <t>{meta1: {unidad_medida:Metros Cuadrados, avance:1310.0}}</t>
  </si>
  <si>
    <t>{2561811/proyecto_PROCESO, 2561811/proyecto_INICIO}</t>
  </si>
  <si>
    <t>CHH250302561812</t>
  </si>
  <si>
    <t>{ff1: {ciclo_recurso:2025, ramo:33, modalidad:I, prog_pres:3, tipo_recurso:FEDERALES (APORTACIONES, SUBSIDIOS Y CONVENIOS), prog_estatal_mun:FAIS entidades, monto:1497850.6, modificado:1497850.6}, ff2: {ciclo_recurso:2025, ramo:33, modalidad:I, prog_pres:4, tipo_recurso:FEDERALES (APORTACIONES, SUBSIDIOS Y CONVENIOS), prog_estatal_mun:FAIS municipal, monto:374462.65, modificado:374462.65}}</t>
  </si>
  <si>
    <t>PAVIMENTACIÓN CON CARPETA ASFÁLTICA EN CALLE MINA, ENTRE CALLE A. DE LA HUERTA Y PLAZA MUNICIPAL, EN LA LOCALIDAD DE LAS VARAS, MUNICIPIO DE SAUCILLO, CHIHUAHUA. - 55537</t>
  </si>
  <si>
    <t>55537</t>
  </si>
  <si>
    <t>{meta1: {unidad_medida:Metros lineales, meta:34.4, meta_modificada:172.0}}</t>
  </si>
  <si>
    <t>{geo1: {cve_municipio:62, localidad:41, direccion:Calle Francisco Javier Mina Pueblo Las Varas 33630 LAS VARAS, SAUCILLO ENTRE Calle Adolfo de la Huerta Y Calle Miguel Hidalgo El tramo de obra inicia en la calle Adolfo de la Huerta y concluye en la Plaza de la comunidad, lon:-105.34198107, lat:28.15338832}}</t>
  </si>
  <si>
    <t>{ctto1: {tipo_obra:Obra, numero_contrato:PMS-OPM-FAISMUN/FISE-D-015/2025, contratista:INGENIERÍA Y CONSTRUCCIONES TRAK S.A. DE C.V., convocante:MUNICIPIO DE SAUCILLO, monto:1827257.24, importe_modificado:1827257.24}}</t>
  </si>
  <si>
    <t>{2561812/proyecto_PROCESO, 2561812/proyecto_INICIO}</t>
  </si>
  <si>
    <t>CHH250302561813</t>
  </si>
  <si>
    <t>CHH250302561815</t>
  </si>
  <si>
    <t>CHH250302561816</t>
  </si>
  <si>
    <t>{ff1: {ciclo_recurso:2025, ramo:33, modalidad:I, prog_pres:3, tipo_recurso:FEDERALES (APORTACIONES, SUBSIDIOS Y CONVENIOS), prog_estatal_mun:FAIS entidades, monto:990057.7, modificado:925865.38}, ff2: {ciclo_recurso:2025, ramo:33, modalidad:I, prog_pres:4, tipo_recurso:FEDERALES (APORTACIONES, SUBSIDIOS Y CONVENIOS), prog_estatal_mun:FAIS municipal, monto:247514.42, modificado:247514.42}}</t>
  </si>
  <si>
    <t>PAVIMENTACION CON CARPETA ASFÁLTICA Y FRESADO EN AV. SEPTIMA ENTRE CALLE JUAREZ Y CALLE LERDO, EN COL. CENTRO DE LA CABECERA MUNICIPAL DE SAUCILLO, CHIHUAHUA. - 55187</t>
  </si>
  <si>
    <t>55187</t>
  </si>
  <si>
    <t>{meta1: {unidad_medida:Metros Cuadrados, meta:265.28, meta_modificada:265.28}}</t>
  </si>
  <si>
    <t>{geo1: {cve_municipio:62, localidad:1, direccion:Avenida Séptima Colonia Centro 33620 SAUCILLO, SAUCILLO ENTRE Calle Benito Juarez Y Calle Lerdo Avenida Sexta En un extremo de la calle se encuentra la plaza principal de la comunidad., lon:-105.28720535, lat:28.0333246}}</t>
  </si>
  <si>
    <t>{ctto1: {tipo_obra:Obra, numero_contrato:PMS-OPM-FAISMUN/FISE-D-016/2025, contratista:STAHL CONSTRUCCIONES S.A. DE C.V., convocante:MUNICIPIO DE SAUCILLO, monto:1171863.97, importe_modificado:1171863.97}}</t>
  </si>
  <si>
    <t>{meta1: {unidad_medida:Metros Cuadrados, avance:55.0}}</t>
  </si>
  <si>
    <t>{2561816/proyecto_PROCESO, 2561816/proyecto_INICIO}</t>
  </si>
  <si>
    <t>{obs1: {observación:El monto global aprobado es de $1,173,379.80, el aprobado del I003 FAIS entidades es de $925,865.38 y el aprobado del I003 FAIS municipal es de $247,514.42, trimestre:3.0, usuario:aaronzubiat, fecha:2025-10-13}}</t>
  </si>
  <si>
    <t>CHH250302561817</t>
  </si>
  <si>
    <t>Temósachic</t>
  </si>
  <si>
    <t>Municipio de Temósachic</t>
  </si>
  <si>
    <t>CHH250302561818</t>
  </si>
  <si>
    <t>CHH250302561819</t>
  </si>
  <si>
    <t>CHH250302561821</t>
  </si>
  <si>
    <t>CHH250302561822</t>
  </si>
  <si>
    <t>CHH250302561823</t>
  </si>
  <si>
    <t>El Tule</t>
  </si>
  <si>
    <t>CHH250302561831</t>
  </si>
  <si>
    <t>Urique</t>
  </si>
  <si>
    <t>CHH250302561832</t>
  </si>
  <si>
    <t>CHH250302561833</t>
  </si>
  <si>
    <t>CHH250302561834</t>
  </si>
  <si>
    <t>CHH250302561836</t>
  </si>
  <si>
    <t>CHH250302561837</t>
  </si>
  <si>
    <t>CHH250302561838</t>
  </si>
  <si>
    <t>CHH250302561839</t>
  </si>
  <si>
    <t>CHH250302561840</t>
  </si>
  <si>
    <t>CHH250302561841</t>
  </si>
  <si>
    <t>CHH250302561842</t>
  </si>
  <si>
    <t>CHH250302561843</t>
  </si>
  <si>
    <t>CHH250302561845</t>
  </si>
  <si>
    <t>CHH250302561846</t>
  </si>
  <si>
    <t>CHH250302561847</t>
  </si>
  <si>
    <t>CHH250302561848</t>
  </si>
  <si>
    <t>CHH250302561849</t>
  </si>
  <si>
    <t>CHH250302561850</t>
  </si>
  <si>
    <t>Uruachi</t>
  </si>
  <si>
    <t>CHH250302561851</t>
  </si>
  <si>
    <t>CHH250302561852</t>
  </si>
  <si>
    <t>CHH250302561853</t>
  </si>
  <si>
    <t>CHH250302561854</t>
  </si>
  <si>
    <t>CHH250302561855</t>
  </si>
  <si>
    <t>CHH250302561856</t>
  </si>
  <si>
    <t>CHH250302561857</t>
  </si>
  <si>
    <t>CHH250302561858</t>
  </si>
  <si>
    <t>CHH250302561859</t>
  </si>
  <si>
    <t>CHH250302561860</t>
  </si>
  <si>
    <t>CHH250302561861</t>
  </si>
  <si>
    <t>CHH250302561862</t>
  </si>
  <si>
    <t>CHH250302561863</t>
  </si>
  <si>
    <t>CHH250302561864</t>
  </si>
  <si>
    <t>CHH250302561865</t>
  </si>
  <si>
    <t>CHH250302561866</t>
  </si>
  <si>
    <t>CHH250302561867</t>
  </si>
  <si>
    <t>CHH250302561868</t>
  </si>
  <si>
    <t>CHH250302561869</t>
  </si>
  <si>
    <t>CHH250302561870</t>
  </si>
  <si>
    <t>CHH250302561871</t>
  </si>
  <si>
    <t>CHH250302561872</t>
  </si>
  <si>
    <t>CHH250302561873</t>
  </si>
  <si>
    <t>CHH250302561874</t>
  </si>
  <si>
    <t>CHH250302561875</t>
  </si>
  <si>
    <t>CHH250302561876</t>
  </si>
  <si>
    <t>CHH250302561877</t>
  </si>
  <si>
    <t>CHH250302561878</t>
  </si>
  <si>
    <t>CHH250302561879</t>
  </si>
  <si>
    <t>CHH250302561880</t>
  </si>
  <si>
    <t>CHH250302561881</t>
  </si>
  <si>
    <t>CHH250302561882</t>
  </si>
  <si>
    <t>CHH250302561883</t>
  </si>
  <si>
    <t>CHH250302561884</t>
  </si>
  <si>
    <t>CHH250302561885</t>
  </si>
  <si>
    <t>CHH250302561886</t>
  </si>
  <si>
    <t>CHH250302561887</t>
  </si>
  <si>
    <t>CHH250302561888</t>
  </si>
  <si>
    <t>CHH250302561889</t>
  </si>
  <si>
    <t>CHH250302561890</t>
  </si>
  <si>
    <t>CHH250302561891</t>
  </si>
  <si>
    <t>CHH250302561892</t>
  </si>
  <si>
    <t>CHH250302561893</t>
  </si>
  <si>
    <t>CHH250302561894</t>
  </si>
  <si>
    <t>CHH250302561895</t>
  </si>
  <si>
    <t>CHH250302561896</t>
  </si>
  <si>
    <t>CHH250302561897</t>
  </si>
  <si>
    <t>CHH250302561898</t>
  </si>
  <si>
    <t>CHH250302561900</t>
  </si>
  <si>
    <t>Valle de Zaragoza</t>
  </si>
  <si>
    <t>CHH250302561901</t>
  </si>
  <si>
    <t>CHH250302553905</t>
  </si>
  <si>
    <t>{ff1: {ciclo_recurso:2025, ramo:33, modalidad:I, prog_pres:3, tipo_recurso:FEDERALES (APORTACIONES, SUBSIDIOS Y CONVENIOS), prog_estatal_mun:FAIS entidades, monto:2000000.0, modificado:2000000.0}, ff2: {ciclo_recurso:2025, ramo:16, modalidad:U, prog_pres:8, tipo_recurso:FEDERALES (APORTACIONES, SUBSIDIOS Y CONVENIOS), monto:4131011.53, modificado:4131012.0}, ff3: {ciclo_recurso:2025, ramo:16, modalidad:S, prog_pres:74, tipo_recurso:FEDERALES (APORTACIONES, SUBSIDIOS Y CONVENIOS), monto:6131012.0, modificado:6131012.0}}</t>
  </si>
  <si>
    <t>CONSTRUCCIÓN DE SISTEMA LAGUNAR CON UNA CAPACIDAD DE 3.6 LPS CON UN NIVEL DE SECUNDARIO DE TRATAMIENTO, EN LA LOCALIDAD DE SAN FRANCISCO DE BORJA, MUNICIPIO DE SAN FRANCISCO DE BORJA - 57721</t>
  </si>
  <si>
    <t>Junta Central de Agua y Saneamiento</t>
  </si>
  <si>
    <t>57721</t>
  </si>
  <si>
    <t>{geo1: {cve_municipio:57, localidad:273, direccion:Calle 8a Rancho LEONEL PARRA 33160 LEONEL PARRA [RANCHO], SAN FRANCISCO DE BORJA DOMICILIO CONOCIDO SALIENDO AL ESTE POR LA CALLE OCTAVA 500 METROS HASTA EL RANCHO LEONEL PARRA, lon:-106.67574215, lat:27.89939026}}</t>
  </si>
  <si>
    <t>{ctto1: {tipo_obra:Obra, numero_contrato:JCAS2025A, contratista:GUSTAVO VILLALOBOS RODELA, convocante:JUNTA CENTRAL DE AGUAS Y SANEAMIENTO DEL ESTADO DE CHIHUAHUA, monto:1.224941539E7, importe_modificado:1.224941539E7}}</t>
  </si>
  <si>
    <t>{meta1: {unidad_medida:Piezas, avance:0.08}}</t>
  </si>
  <si>
    <t>{2553905/proyecto_INICIO}</t>
  </si>
  <si>
    <t>{obs1: {observación:el recaudado es de 10,861,707.04, ya que de FISE solo tiene 599,683.04 ministrado, trimestre:3.0, usuario:lilianamanzurb, fecha:2025-10-17}, obs2: {observación:el recaudado es de 10,861,707.04, ya que de FISE solo tiene 599,683.04 ministrado, trimestre:3.0, usuario:lilianamanzurb, fecha:2025-10-17}, obs3: {observación:el recaudado es de 10,861,707.04, ya que de FISE solo tiene 599,683.04 ministrado, trimestre:3.0, usuario:lilianamanzurb, fecha:2025-10-17}, obs4: {observación:el recaudado es de 10,861,707.04, ya que de FISE solo tiene 599,683.04 ministrado, trimestre:3.0, usuario:lilianamanzurb, fecha:2025-10-17}, obs5: {observación:EN RECAUDADO PONER =  10,861,407.04 
, trimestre:3.0, usuario:elizzetthadrianos, fecha:2025-10-20}, obs6: {observación:EN RECAUDADO PONER =  10,861,407.04 
, trimestre:3.0, usuario:elizzetthadrianos, fecha:2025-10-20}, obs7: {observación:EN RECAUDADO PONER =  10,861,407.04 
, trimestre:3.0, usuario:elizzetthadrianos, fecha:2025-10-20}, obs8: {observación:EN RECAUDADO PONER =  10,861,407.04 
, trimestre:3.0, usuario:elizzetthadrianos, fecha:2025-10-20}}</t>
  </si>
  <si>
    <t>CHH250302548988</t>
  </si>
  <si>
    <t>Construcción de cuartos dormitorios en la localidad de Felipe Ángeles, Municipio de Meoqui, Chihuahua. - 73097</t>
  </si>
  <si>
    <t>73097</t>
  </si>
  <si>
    <t>{geo1: {cve_municipio:45, localidad:8, direccion:Autopista de cuota federal Chihuahua - Meoqui 52 1 33130 COLONIA FELIPE ÁNGELES, MEOQUI Tomar la carretera Chihuahua - Meoqui, en el km 52 (Lázaro Cárdenas)dar vuelta a la izquierda y la localidad se encuentra a 12 kms., lon:-105.51195423, lat:28.3880535}}</t>
  </si>
  <si>
    <t>{ctto1: {tipo_obra:Administración directa, numero_contrato:158574, contratista:, convocante:PRESIDENCIA MUNICIPAL DE MEOQUI, monto:583133.5, importe_modificado:583133.5}}</t>
  </si>
  <si>
    <t>{2548988/proyecto_INICIO}</t>
  </si>
  <si>
    <t>CHH250302601907</t>
  </si>
  <si>
    <t>CHH210302001270</t>
  </si>
  <si>
    <t>CHH210302002512</t>
  </si>
  <si>
    <t>CHH230102208764</t>
  </si>
  <si>
    <t>CHH230102208798</t>
  </si>
  <si>
    <t>CHH240202401742</t>
  </si>
  <si>
    <t>CHH240202401771</t>
  </si>
  <si>
    <t>CHH250202533940</t>
  </si>
  <si>
    <t>CHH250202547427</t>
  </si>
  <si>
    <t>CHH250102520644</t>
  </si>
  <si>
    <t>CHH250302597768</t>
  </si>
  <si>
    <t>CHH250302597775</t>
  </si>
  <si>
    <t>CHH250202538461</t>
  </si>
  <si>
    <t>CHH240302444262</t>
  </si>
  <si>
    <t>CHH16160400818155</t>
  </si>
  <si>
    <t>CHH250302597884</t>
  </si>
  <si>
    <t>CHH240202401939</t>
  </si>
  <si>
    <t>CHH250302598013</t>
  </si>
  <si>
    <t>CHH250102520662</t>
  </si>
  <si>
    <t>CHH250102520647</t>
  </si>
  <si>
    <t>CHH250302598015</t>
  </si>
  <si>
    <t>CHH250202545993</t>
  </si>
  <si>
    <t>CHH250202538447</t>
  </si>
  <si>
    <t>CHH240202402008</t>
  </si>
  <si>
    <t>CHH240402511946</t>
  </si>
  <si>
    <t>CHH240402512391</t>
  </si>
  <si>
    <t>CHH240402512406</t>
  </si>
  <si>
    <t>CHH250102520609</t>
  </si>
  <si>
    <t>CHH250302599945</t>
  </si>
  <si>
    <t>CHH210302005937</t>
  </si>
  <si>
    <t>UNIVERSIDAD TECNOLÓGICA DE CHIHUAHUA SUR</t>
  </si>
  <si>
    <t>CHH250202547343</t>
  </si>
  <si>
    <t>CHH250202547387</t>
  </si>
  <si>
    <t>CHH250202538462</t>
  </si>
  <si>
    <t>CHH240402515852</t>
  </si>
  <si>
    <t>CHH250202538414</t>
  </si>
  <si>
    <t>CHH250202526909</t>
  </si>
  <si>
    <t>CHH250202543147</t>
  </si>
  <si>
    <t>CHH250202538416</t>
  </si>
  <si>
    <t>CHH250302601310</t>
  </si>
  <si>
    <t>CHH250302601307</t>
  </si>
  <si>
    <t>CHH250202538411</t>
  </si>
  <si>
    <t>CHH250302601532</t>
  </si>
  <si>
    <t>CHH250202526968</t>
  </si>
  <si>
    <t>CHH190101511413</t>
  </si>
  <si>
    <t>CHH210101884637</t>
  </si>
  <si>
    <t>CHH210302001266</t>
  </si>
  <si>
    <t>CHH180301305321</t>
  </si>
  <si>
    <t>PRESIDENCIA MUNICIPAL DE CARICHI</t>
  </si>
  <si>
    <t>CHH00170300913591</t>
  </si>
  <si>
    <t>CHH16160400817692</t>
  </si>
  <si>
    <t>CHH250202526978</t>
  </si>
  <si>
    <t>CHH16160400817658</t>
  </si>
  <si>
    <t>CHH16160400818080</t>
  </si>
  <si>
    <t>CHH00170300913583</t>
  </si>
  <si>
    <t>CHH180301305307</t>
  </si>
  <si>
    <t>CHH16160400822792</t>
  </si>
  <si>
    <t>CHH00170400979867</t>
  </si>
  <si>
    <t>CHH00170300913581</t>
  </si>
  <si>
    <t>CHH250202547424</t>
  </si>
  <si>
    <t>CHH250202547433</t>
  </si>
  <si>
    <t>CHH250202547195</t>
  </si>
  <si>
    <t>CHH250202547200</t>
  </si>
  <si>
    <t>CHH240402512173</t>
  </si>
  <si>
    <t>CHH250102520656</t>
  </si>
  <si>
    <t>CHH250102520604</t>
  </si>
  <si>
    <t>CHH00180201088521</t>
  </si>
  <si>
    <t>CHH250302601235</t>
  </si>
  <si>
    <t>CHH250202547351</t>
  </si>
  <si>
    <t>CHH250302600760</t>
  </si>
  <si>
    <t>CHH210402057382</t>
  </si>
  <si>
    <t>CHH250302603081</t>
  </si>
  <si>
    <t>CHH240302404323</t>
  </si>
  <si>
    <t>{ff1: {ciclo_recurso:2024, ramo:33, modalidad:I, prog_pres:4, tipo_recurso:FEDERALES (APORTACIONES, SUBSIDIOS Y CONVENIOS), prog_estatal_mun:FAIS municipal, monto:3502391.97, modificado:3502391.97}, ff2: {ciclo_recurso:2024, ramo:33, modalidad:I, prog_pres:3, tipo_recurso:FEDERALES (APORTACIONES, SUBSIDIOS Y CONVENIOS), prog_estatal_mun:FAIS entidades, monto:3500000.0, modificado:3500000.0}}</t>
  </si>
  <si>
    <t>REHABILITACIÓN DE TECHO FIRME EN VIVIENDAS DE DIFERENTES LOCALIDADES DEL MUNICIPIO DE GUACHOCHI - 208949</t>
  </si>
  <si>
    <t>Secretaría de Cultura</t>
  </si>
  <si>
    <t>208949</t>
  </si>
  <si>
    <t>{geo1: {cve_municipio:27, localidad:1, direccion:CARRETERA ESTATAL LIBRE 33180 TRAMO CHIHUAHUA - GUACHOCHI KILÓMETRO 157 + 1 PUEBLO GUACHOCHI CENTRO, 33180 BAJÍO DE LAS PALMAS, GUACHOCHI CHIHUAHUA ENTRE CARRETERA SAN PEDRO - CREEL Y CARRETERA CUAUHTÉMOC - HERMOSILLO, CARRETE, lon:-107.069362, lat:26.819153}}</t>
  </si>
  <si>
    <t>{ctto1: {tipo_obra:Administración directa, numero_contrato:148280, contratista:, convocante:PRESIDENCIA MUNICIPAL DE GUACHOCHI, monto:7002391.97, importe_modificado:7002391.97}}</t>
  </si>
  <si>
    <t>{2404323/proyecto_INICIO, 2404323/proyecto_PROCESO, 2404323/proyecto_FIN}</t>
  </si>
  <si>
    <t>CHH250302598593</t>
  </si>
  <si>
    <t>CHH250202526969</t>
  </si>
  <si>
    <t>CHH00170300913589</t>
  </si>
  <si>
    <t>CHH180301305316</t>
  </si>
  <si>
    <t>CHH16160400817681</t>
  </si>
  <si>
    <t>CHH16160400818059</t>
  </si>
  <si>
    <t>CHH00180201088552</t>
  </si>
  <si>
    <t>CHH00170400979865</t>
  </si>
  <si>
    <t>CHH180401437523</t>
  </si>
  <si>
    <t>MUNICIPAL</t>
  </si>
  <si>
    <t>CHH250302598763</t>
  </si>
  <si>
    <t>CHH00170400979881</t>
  </si>
  <si>
    <t>CHH00180201088524</t>
  </si>
  <si>
    <t>CHH00180201088526</t>
  </si>
  <si>
    <t>CHH00170300913580</t>
  </si>
  <si>
    <t>CHH230102208760</t>
  </si>
  <si>
    <t>CHH230102208761</t>
  </si>
  <si>
    <t>CHH250202536853</t>
  </si>
  <si>
    <t>EQUIPAMIENTO COCINA ESCOLAR CARICHÍ SECUNDARIA TECNICA 22 08DST0022M LOCALIDAD CARICHÍ - 36704</t>
  </si>
  <si>
    <t>36704</t>
  </si>
  <si>
    <t>{geo1: {cve_municipio:12, localidad:1, direccion:Calle OJINAGA 43 Pueblo CARICHI 33280 CARICHÍ, CARICHÍ ENTRE Calle JUAREZ Y Calle 3A Calle ABRAHAM GONZALEZ A DOS CUADRAS DE LA PLAZA MUNICI0AL DE CARICHI, lon:-107.05493312, lat:27.91761928}}</t>
  </si>
  <si>
    <t>{2536853/proyecto_INICIO, 2536853/proyecto_PROCESO}</t>
  </si>
  <si>
    <t>CHH250302601968</t>
  </si>
  <si>
    <t>CHH240102346841</t>
  </si>
  <si>
    <t>CHH250202526962</t>
  </si>
  <si>
    <t>CHH250202538433</t>
  </si>
  <si>
    <t>CHH240202402017</t>
  </si>
  <si>
    <t>CHH240402511939</t>
  </si>
  <si>
    <t>CHH250302602621</t>
  </si>
  <si>
    <t>CHH250302598942</t>
  </si>
  <si>
    <t>CHH250302598955</t>
  </si>
  <si>
    <t>CHH240402517335</t>
  </si>
  <si>
    <t>CHH250202523505</t>
  </si>
  <si>
    <t>{ff1: {ciclo_recurso:2025, ramo:33, modalidad:I, prog_pres:3, tipo_recurso:FEDERALES (APORTACIONES, SUBSIDIOS Y CONVENIOS), prog_estatal_mun:FAIS entidades, monto:1422721.93, modificado:1422721.93}}</t>
  </si>
  <si>
    <t>CONSTRUCCION DE SISTEMA DE AGUA POTABLE EN LA LOCALIDAD CIENEGA PRIETA, MUNICIPIO DE BALLEZA, CHIHUAHUA - 38398</t>
  </si>
  <si>
    <t>38398</t>
  </si>
  <si>
    <t>{meta1: {unidad_medida:Metros lineales, meta:1495.23, meta_modificada:1495.23}}</t>
  </si>
  <si>
    <t>{geo1: {cve_municipio:7, localidad:35, direccion:Carretera libre pavimentada estatal  BALLEZA - GUACHOCHI 45 0 33560 CIÉNEGA PRIETA, BALLEZA TOMAR CARRETERA PARRAL - PUERTO JUSTO, DE PUERTO JUSTO A BALLEZA Y DE BALLEZA A GUACHOCHI EN EL KM 45 A LA IZQUIERDA,  A 18 KMS SE ENCUENTRA CIENEGA PRIETA., lon:-106.74766237, lat:26.8327403}}</t>
  </si>
  <si>
    <t>{ctto1: {tipo_obra:Administración directa, numero_contrato:155784, contratista:, convocante:PRESIDENCIA MUNICIPAL DE BALLEZA, monto:1422721.93, importe_modificado:1422721.93}}</t>
  </si>
  <si>
    <t>{2523505/proyecto_INICIO}</t>
  </si>
  <si>
    <t>CHH240402515858</t>
  </si>
  <si>
    <t>CHH250202546726</t>
  </si>
  <si>
    <t>CHH250302597121</t>
  </si>
  <si>
    <t>CHH250302599720</t>
  </si>
  <si>
    <t>CHH250302600028</t>
  </si>
  <si>
    <t>CHH250302600029</t>
  </si>
  <si>
    <t>CHH250302600030</t>
  </si>
  <si>
    <t>CHH250302600031</t>
  </si>
  <si>
    <t>CHH250302600040</t>
  </si>
  <si>
    <t>CHH250302600042</t>
  </si>
  <si>
    <t>CHH250302600043</t>
  </si>
  <si>
    <t>CHH250302597678</t>
  </si>
  <si>
    <t>CHH250202547271</t>
  </si>
  <si>
    <t>CHH250302597857</t>
  </si>
  <si>
    <t>CHH250302597978</t>
  </si>
  <si>
    <t>CHH250302598025</t>
  </si>
  <si>
    <t>CHH250102520652</t>
  </si>
  <si>
    <t>CHH240402512156</t>
  </si>
  <si>
    <t>CHH250302598046</t>
  </si>
  <si>
    <t>CHH250202526912</t>
  </si>
  <si>
    <t>CHH210302005850</t>
  </si>
  <si>
    <t>CHH250202543372</t>
  </si>
  <si>
    <t>CHH230402340509</t>
  </si>
  <si>
    <t>CHH240402516603</t>
  </si>
  <si>
    <t>Coronado</t>
  </si>
  <si>
    <t>CHH250202538420</t>
  </si>
  <si>
    <t>CHH240402512169</t>
  </si>
  <si>
    <t>CHH240302441027</t>
  </si>
  <si>
    <t>CHH250202547393</t>
  </si>
  <si>
    <t>CHH250202547401</t>
  </si>
  <si>
    <t>CHH250202526900</t>
  </si>
  <si>
    <t>CHH250202526903</t>
  </si>
  <si>
    <t>CHH250202538415</t>
  </si>
  <si>
    <t>CHH250202526901</t>
  </si>
  <si>
    <t>CHH250302597782</t>
  </si>
  <si>
    <t>CHH250302597933</t>
  </si>
  <si>
    <t>CHH240302406014</t>
  </si>
  <si>
    <t>{ff1: {ciclo_recurso:2024, ramo:33, modalidad:I, prog_pres:4, tipo_recurso:FEDERALES (APORTACIONES, SUBSIDIOS Y CONVENIOS), prog_estatal_mun:FAIS municipal, monto:3273546.03, modificado:3273546.03}, ff2: {ciclo_recurso:2024, ramo:33, modalidad:I, prog_pres:3, tipo_recurso:FEDERALES (APORTACIONES, SUBSIDIOS Y CONVENIOS), prog_estatal_mun:FAIS entidades, monto:3273546.04, modificado:3273546.04}}</t>
  </si>
  <si>
    <t>CONSTRUCCIÓN DE SISTEMA DE AGUA POTABLE EN LA LOCALIDAD DE EL NARANJO, MUNICIPIO DE GUACHOCHI - 255857</t>
  </si>
  <si>
    <t>255857</t>
  </si>
  <si>
    <t>{meta1: {unidad_medida:Metros lineales, meta:5207.09, meta_modificada:5207.09}}</t>
  </si>
  <si>
    <t>{geo1: {cve_municipio:27, localidad:485, direccion:CARRETERA ESTATAL LIBRE 33180 TRAMO GUACHOCHI - EL NARANJO KILÓMETRO 27 + 4 RANCHERIA EL NARANJO, 33180 CUMBRES DEL MANZANO, GUACHOCHI CHIHUAHUA ENTRE CARRETERA SAN PEDRO - CREEL Y CARRETERA CUAUHTÉMOC - HERMOSILLO, CARRETERA , lon:-107.2790889, lat:26.7321528}}</t>
  </si>
  <si>
    <t>{ctto1: {tipo_obra:Administración directa, numero_contrato:148203, contratista:, convocante:PRESIDENCIA MUNICIPAL DE GUACHOCHI, monto:6547092.07, importe_modificado:6547092.07}}</t>
  </si>
  <si>
    <t>{meta1: {unidad_medida:Metros lineales, avance:5207.09}}</t>
  </si>
  <si>
    <t>{2406014/proyecto_INICIO, 2406014/proyecto_FIN, 2406014/proyecto_PROCESO}</t>
  </si>
  <si>
    <t>CHH240402448676</t>
  </si>
  <si>
    <t>{ff1: {ciclo_recurso:2024, ramo:33, modalidad:I, prog_pres:4, tipo_recurso:FEDERALES (APORTACIONES, SUBSIDIOS Y CONVENIOS), prog_estatal_mun:FAIS municipal, monto:1.19604264E7, modificado:1.19604264E7}, ff2: {ciclo_recurso:2024, ramo:33, modalidad:I, prog_pres:3, tipo_recurso:FEDERALES (APORTACIONES, SUBSIDIOS Y CONVENIOS), prog_estatal_mun:FAIS entidades, monto:1.2E7, modificado:1.2E7}}</t>
  </si>
  <si>
    <t>SUMINISTRO E INSTALACIÓN DE SISTEMAS SOLARES AISLADOS EN DIFERENTES LOCALIDADES DEL MUNICIPIO DE BATOPILAS - 390478</t>
  </si>
  <si>
    <t>390478</t>
  </si>
  <si>
    <t>{meta1: {unidad_medida:Piezas, meta:522.0, meta_modificada:522.0}}</t>
  </si>
  <si>
    <t>{geo1: {cve_municipio:8, localidad:1, direccion:CARRETERA ESTATAL LIBRE 33400 TRAMO BATOPILAS - BATOPILAS KILÓMETRO 65 + 65 PUEBLO BATOPILAS, 33400 EL RODEO, BATOPILAS DE MANUEL GÓMEZ MORÍN CHIHUAHUA ENTRE CARRETERA SAN PEDRO - CREEL Y CARRETERA CUAUHTÉMOC - HERMOSILLO, CAR, lon:-107.736407, lat:27.02887758}}</t>
  </si>
  <si>
    <t>{ctto1: {tipo_obra:Administración directa, numero_contrato:150915, contratista:, convocante:PRESIDENCIA MUNICIPAL DE BATOPILAS, monto:2.39604264E7, importe_modificado:2.39604264E7}}</t>
  </si>
  <si>
    <t>{meta1: {unidad_medida:Piezas, avance:522.0}}</t>
  </si>
  <si>
    <t>{2448676/proyecto_INICIO, 2448676/proyecto_PROCESO, 2448676/proyecto_FIN}</t>
  </si>
  <si>
    <t>CHH250302600344</t>
  </si>
  <si>
    <t>CHH250302600348</t>
  </si>
  <si>
    <t>CHH250102520630</t>
  </si>
  <si>
    <t>CHH250202538446</t>
  </si>
  <si>
    <t>CHH240102347184</t>
  </si>
  <si>
    <t>CHH250302597944</t>
  </si>
  <si>
    <t>CHH250202526886</t>
  </si>
  <si>
    <t>CHH250302598701</t>
  </si>
  <si>
    <t>CHH240402448663</t>
  </si>
  <si>
    <t>{ff1: {ciclo_recurso:2024, ramo:33, modalidad:I, prog_pres:4, tipo_recurso:FEDERALES (APORTACIONES, SUBSIDIOS Y CONVENIOS), prog_estatal_mun:FAIS municipal, monto:1296950.0, modificado:1296950.0}, ff2: {ciclo_recurso:2024, ramo:33, modalidad:I, prog_pres:3, tipo_recurso:FEDERALES (APORTACIONES, SUBSIDIOS Y CONVENIOS), prog_estatal_mun:FAIS entidades, monto:1300000.0, modificado:1300000.0}}</t>
  </si>
  <si>
    <t>SUMINISTRO E INSTALACIÓN DE SISTEMAS SOLARES AISLADOS EN DIFERENTES LOCALIDADES DEL MUNICIPIO DE CARICHÍ - 390164</t>
  </si>
  <si>
    <t>390164</t>
  </si>
  <si>
    <t>{meta1: {unidad_medida:Piezas, meta:75.0, meta_modificada:75.0}}</t>
  </si>
  <si>
    <t>{geo1: {cve_municipio:12, localidad:1, direccion:CARRETERA ESTATAL CUOTA 33280 TRAMO CARICHI - CHINEACHI KILÓMETRO 66 + 1 PUEBLO CARICHI, 33280 CHINEACHI, CARICHÍ CHIHUAHUA ENTRE CARRETERA CHIHUAHUA - CUAUHTÉMOC Y , CARRETERA CUAUHTÉMOC CARICHÍ KM. 66 A MANO DERECHALAS L, lon:-107.05451835, lat:27.91691534}}</t>
  </si>
  <si>
    <t>{ctto1: {tipo_obra:Administración directa, numero_contrato:151038, contratista:, convocante:PRESIDENCIA MUNICIPAL DE CARICHI, monto:2596950.0, importe_modificado:2596950.0}}</t>
  </si>
  <si>
    <t>{meta1: {unidad_medida:Piezas, avance:75.0}}</t>
  </si>
  <si>
    <t>{2448663/proyecto_INICIO, 2448663/proyecto_FIN, 2448663/proyecto_PROCESO}</t>
  </si>
  <si>
    <t>CHH250302600353</t>
  </si>
  <si>
    <t>CHH250302600356</t>
  </si>
  <si>
    <t>CHH250302600360</t>
  </si>
  <si>
    <t>CHH250302600362</t>
  </si>
  <si>
    <t>CHH250302600366</t>
  </si>
  <si>
    <t>CHH250202547207</t>
  </si>
  <si>
    <t>CHH250202536845</t>
  </si>
  <si>
    <t>{ff1: {ciclo_recurso:2025, ramo:33, modalidad:I, prog_pres:4, tipo_recurso:FEDERALES (APORTACIONES, SUBSIDIOS Y CONVENIOS), prog_estatal_mun:FAIS municipal, monto:4388911.79, modificado:4387940.18}, ff2: {ciclo_recurso:2025, ramo:33, modalidad:I, prog_pres:3, tipo_recurso:FEDERALES (APORTACIONES, SUBSIDIOS Y CONVENIOS), prog_estatal_mun:FAIS entidades, monto:4388911.79, modificado:4387940.18}}</t>
  </si>
  <si>
    <t>PAVIMENTACIÓN CON CONCRETO HIDRAÚLICO ESTAMPADO EN CALLE SALVADOR MARTÍNEZ, ENTRE CALLE HIDALGO Y CALLE P. JOSÉ A. LLAGUNO F., EN LA LOCALIDAD DE SISOGUICHI, MUNICIPIO DE BOCOYNA - 45054</t>
  </si>
  <si>
    <t>45054</t>
  </si>
  <si>
    <t>{geo1: {cve_municipio:9, localidad:185, direccion:Calle SALVADOR MARTÍNEZ 33200 SISOGUICHI, BOCOYNA ENTRE Calle HIDALGO Y Calle P. JOSÉ A. LLAGUNO F A DOS CUADRAS DE LA SECUNDARIA TECNICA 76, lon:-107.4973936, lat:27.78459628}}</t>
  </si>
  <si>
    <t>{ctto1: {tipo_obra:Administración directa, numero_contrato:158200, contratista:, convocante:MBO850101JZ8, monto:8777823.58, importe_modificado:8777823.58}}</t>
  </si>
  <si>
    <t>{2536845/proyecto_INICIO}</t>
  </si>
  <si>
    <t>CHH250202526974</t>
  </si>
  <si>
    <t>CHH250202526973</t>
  </si>
  <si>
    <t>CHH250202526972</t>
  </si>
  <si>
    <t>CHH250302601535</t>
  </si>
  <si>
    <t>CHH250302602098</t>
  </si>
  <si>
    <t>CHH250302603087</t>
  </si>
  <si>
    <t>CHH250302603093</t>
  </si>
  <si>
    <t>CHH250302597968</t>
  </si>
  <si>
    <t>CHH250302598005</t>
  </si>
  <si>
    <t>CHH250202538422</t>
  </si>
  <si>
    <t>CHH250202547289</t>
  </si>
  <si>
    <t>CHH250202547345</t>
  </si>
  <si>
    <t>CHH16160400817922</t>
  </si>
  <si>
    <t>CHH16160400817937</t>
  </si>
  <si>
    <t>CHH250202538443</t>
  </si>
  <si>
    <t>CHH250202526976</t>
  </si>
  <si>
    <t>CHH250202526959</t>
  </si>
  <si>
    <t>CHH250102520615</t>
  </si>
  <si>
    <t>CHH250202538435</t>
  </si>
  <si>
    <t>CHH250202526961</t>
  </si>
  <si>
    <t>CHH250202526979</t>
  </si>
  <si>
    <t>CHH250202538437</t>
  </si>
  <si>
    <t>CHH240402512172</t>
  </si>
  <si>
    <t>CHH250102520649</t>
  </si>
  <si>
    <t>CHH250102520650</t>
  </si>
  <si>
    <t>CHH250102520651</t>
  </si>
  <si>
    <t>CHH250102520654</t>
  </si>
  <si>
    <t>CHH250102520655</t>
  </si>
  <si>
    <t>CHH250102520658</t>
  </si>
  <si>
    <t>CHH250102520660</t>
  </si>
  <si>
    <t>CHH250102520661</t>
  </si>
  <si>
    <t>CHH250102520663</t>
  </si>
  <si>
    <t>CHH240402446389</t>
  </si>
  <si>
    <t>{ff1: {ciclo_recurso:2024, ramo:33, modalidad:I, prog_pres:4, tipo_recurso:FEDERALES (APORTACIONES, SUBSIDIOS Y CONVENIOS), prog_estatal_mun:FAIS municipal, monto:3250000.0, modificado:3250000.0}, ff2: {ciclo_recurso:2024, ramo:33, modalidad:I, prog_pres:3, tipo_recurso:FEDERALES (APORTACIONES, SUBSIDIOS Y CONVENIOS), prog_estatal_mun:FAIS entidades, monto:3250000.0, modificado:3250000.0}}</t>
  </si>
  <si>
    <t>SUMINISTRO E INSTALACION DE SISTEMAS SOLARES AISLADOS EN DIFERENTES LOCALIDADES DEL MUNICIPIO DE BALLEZA - 182491</t>
  </si>
  <si>
    <t>182491</t>
  </si>
  <si>
    <t>{meta1: {unidad_medida:Piezas, meta:191.0, meta_modificada:191.0}}</t>
  </si>
  <si>
    <t>{geo1: {cve_municipio:7, localidad:1, direccion:CARRETERA ESTATAL LIBRE 33560 TRAMO BALLEZA - MARIANO BALLEZA KILÓMETRO 49 + 1 PUEBLO MARIANO BALLEZA CENTRO, 33560 MARIANO BALLEZA, BALLEZA CHIHUAHUA ENTRE CARRETERA HIDALGO DEL PARRAL - GUADALUPE Y CALVO Y CARRETERA PUERTO J, lon:-106.34620929, lat:26.95319994}}</t>
  </si>
  <si>
    <t>{ctto1: {tipo_obra:Adquisiciones, numero_contrato:LP02-2024, contratista:CONSTRUCCIONES  Y PRODUCTOS AISLANTES, S.A. DE C.V., convocante:PRESIDENCIA MUNICIPAL DE BALLEZA, monto:6493702.0, importe_modificado:6493702.0}}</t>
  </si>
  <si>
    <t>{meta1: {unidad_medida:Piezas, avance:191.0}}</t>
  </si>
  <si>
    <t>{2446389/proyecto_INICIO, 2446389/proyecto_PROCESO, 2446389/proyecto_FIN}</t>
  </si>
  <si>
    <t>CHH250302598756</t>
  </si>
  <si>
    <t>CHH210101884278</t>
  </si>
  <si>
    <t>CHH210101887071</t>
  </si>
  <si>
    <t>CHH240402512423</t>
  </si>
  <si>
    <t>CHH240402511890</t>
  </si>
  <si>
    <t>CHH240402511898</t>
  </si>
  <si>
    <t>CHH250202538434</t>
  </si>
  <si>
    <t>CHH240402512363</t>
  </si>
  <si>
    <t>CHH250202526984</t>
  </si>
  <si>
    <t>CHH250202538456</t>
  </si>
  <si>
    <t>CHH250202538452</t>
  </si>
  <si>
    <t>CHH240402512151</t>
  </si>
  <si>
    <t>CHH240402468108</t>
  </si>
  <si>
    <t>CHH240402458264</t>
  </si>
  <si>
    <t>CHH240402458607</t>
  </si>
  <si>
    <t>CHH240402512385</t>
  </si>
  <si>
    <t>CHH17170401046232</t>
  </si>
  <si>
    <t>-</t>
  </si>
  <si>
    <t>CHH240202398875</t>
  </si>
  <si>
    <t>CHH240402510425</t>
  </si>
  <si>
    <t>CHH250102520645</t>
  </si>
  <si>
    <t>CHH240402512171</t>
  </si>
  <si>
    <t>CHH240402512170</t>
  </si>
  <si>
    <t>CHH240402512167</t>
  </si>
  <si>
    <t>CHH240302441025</t>
  </si>
  <si>
    <t>CHH240402512168</t>
  </si>
  <si>
    <t>CHH250202527005</t>
  </si>
  <si>
    <t>CHH250202538439</t>
  </si>
  <si>
    <t>CHH250202526967</t>
  </si>
  <si>
    <t>CHH250202538444</t>
  </si>
  <si>
    <t>CHH240302444217</t>
  </si>
  <si>
    <t>CHH250202526983</t>
  </si>
  <si>
    <t>CHH250302602565</t>
  </si>
  <si>
    <t>CHH250202545258</t>
  </si>
  <si>
    <t>CHH250202547274</t>
  </si>
  <si>
    <t>CHH250202547279</t>
  </si>
  <si>
    <t>CHH250202547328</t>
  </si>
  <si>
    <t>CHH250202526994</t>
  </si>
  <si>
    <t>CHH250202527003</t>
  </si>
  <si>
    <t>CHH250202527000</t>
  </si>
  <si>
    <t>CHH250202526998</t>
  </si>
  <si>
    <t>CHH250202538460</t>
  </si>
  <si>
    <t>CHH250302602301</t>
  </si>
  <si>
    <t>CHH190301574715</t>
  </si>
  <si>
    <t>CHH190401696842</t>
  </si>
  <si>
    <t>CHH210101888027</t>
  </si>
  <si>
    <t>CHH210302005874</t>
  </si>
  <si>
    <t>CHH210302005924</t>
  </si>
  <si>
    <t>CHH250302597203</t>
  </si>
  <si>
    <t>CHH250302597204</t>
  </si>
  <si>
    <t>CHH250302597205</t>
  </si>
  <si>
    <t>CHH250302597206</t>
  </si>
  <si>
    <t>CHH250302597212</t>
  </si>
  <si>
    <t>CHH250302597213</t>
  </si>
  <si>
    <t>CHH250302597214</t>
  </si>
  <si>
    <t>CHH250302597215</t>
  </si>
  <si>
    <t>CHH250302597216</t>
  </si>
  <si>
    <t>CHH250302597217</t>
  </si>
  <si>
    <t>CHH250302597218</t>
  </si>
  <si>
    <t>CHH250302597219</t>
  </si>
  <si>
    <t>CHH250302598872</t>
  </si>
  <si>
    <t>CHH250202526986</t>
  </si>
  <si>
    <t>CHH250202538459</t>
  </si>
  <si>
    <t>CHH250202526999</t>
  </si>
  <si>
    <t>CHH240102349824</t>
  </si>
  <si>
    <t>CHH250202526971</t>
  </si>
  <si>
    <t>CHH250202538449</t>
  </si>
  <si>
    <t>CHH220202098635</t>
  </si>
  <si>
    <t>CHH250102521051</t>
  </si>
  <si>
    <t>CHH250302597222</t>
  </si>
  <si>
    <t>Coyame del Sotol</t>
  </si>
  <si>
    <t>CHH250302597223</t>
  </si>
  <si>
    <t>CHH250302597225</t>
  </si>
  <si>
    <t>CHH250302597226</t>
  </si>
  <si>
    <t>CHH250302597230</t>
  </si>
  <si>
    <t>CHH250302597235</t>
  </si>
  <si>
    <t>CHH250302597236</t>
  </si>
  <si>
    <t>CHH250302597239</t>
  </si>
  <si>
    <t>CHH250302597240</t>
  </si>
  <si>
    <t>CHH250302597241</t>
  </si>
  <si>
    <t>CHH250302597242</t>
  </si>
  <si>
    <t>CHH250302597243</t>
  </si>
  <si>
    <t>CHH250302597244</t>
  </si>
  <si>
    <t>CHH250302597245</t>
  </si>
  <si>
    <t>CHH250302597246</t>
  </si>
  <si>
    <t>CHH250302597247</t>
  </si>
  <si>
    <t>CHH250302597248</t>
  </si>
  <si>
    <t>CHH250302597249</t>
  </si>
  <si>
    <t>CHH250302597251</t>
  </si>
  <si>
    <t>CHH250302597252</t>
  </si>
  <si>
    <t>CHH250302597254</t>
  </si>
  <si>
    <t>CHH250302597255</t>
  </si>
  <si>
    <t>CHH250302597257</t>
  </si>
  <si>
    <t>CHH250302597258</t>
  </si>
  <si>
    <t>CHH250302597260</t>
  </si>
  <si>
    <t>CHH250302597261</t>
  </si>
  <si>
    <t>CHH250302597263</t>
  </si>
  <si>
    <t>CHH250302597265</t>
  </si>
  <si>
    <t>CHH250302597266</t>
  </si>
  <si>
    <t>CHH250302597269</t>
  </si>
  <si>
    <t>CHH250302597270</t>
  </si>
  <si>
    <t>CHH250302597271</t>
  </si>
  <si>
    <t>CHH250302597272</t>
  </si>
  <si>
    <t>CHH250302597273</t>
  </si>
  <si>
    <t>CHH250302598888</t>
  </si>
  <si>
    <t>CHH250102520605</t>
  </si>
  <si>
    <t>CHH250302599673</t>
  </si>
  <si>
    <t>CHH250302599675</t>
  </si>
  <si>
    <t>CHH250202543052</t>
  </si>
  <si>
    <t>CHH240202398871</t>
  </si>
  <si>
    <t>CHH240402513059</t>
  </si>
  <si>
    <t>CHH240402513068</t>
  </si>
  <si>
    <t>CHH250202543083</t>
  </si>
  <si>
    <t>CHH250202526980</t>
  </si>
  <si>
    <t>CHH250102520607</t>
  </si>
  <si>
    <t>CHH250102520608</t>
  </si>
  <si>
    <t>CHH250302599727</t>
  </si>
  <si>
    <t>CHH250202547359</t>
  </si>
  <si>
    <t>CHH250202547366</t>
  </si>
  <si>
    <t>CHH250202547371</t>
  </si>
  <si>
    <t>CHH250202547377</t>
  </si>
  <si>
    <t>CHH250202547381</t>
  </si>
  <si>
    <t>CHH250202543095</t>
  </si>
  <si>
    <t>CHH180301305318</t>
  </si>
  <si>
    <t>CHH180301305319</t>
  </si>
  <si>
    <t>CHH00170400979864</t>
  </si>
  <si>
    <t>CHH16160400817251</t>
  </si>
  <si>
    <t>CHH180301305330</t>
  </si>
  <si>
    <t>CHH00170300913587</t>
  </si>
  <si>
    <t>CHH00170400979878</t>
  </si>
  <si>
    <t>CHH180401437318</t>
  </si>
  <si>
    <t>CHH250102520616</t>
  </si>
  <si>
    <t>CHH250202538406</t>
  </si>
  <si>
    <t>CHH250202547409</t>
  </si>
  <si>
    <t>CHH250202545972</t>
  </si>
  <si>
    <t>CHH250202546009</t>
  </si>
  <si>
    <t>CHH250202546017</t>
  </si>
  <si>
    <t>CHH250302598971</t>
  </si>
  <si>
    <t>CHH250202547402</t>
  </si>
  <si>
    <t>CHH250202547415</t>
  </si>
  <si>
    <t>CHH250202547418</t>
  </si>
  <si>
    <t>CHH250202547428</t>
  </si>
  <si>
    <t>CHH250202527004</t>
  </si>
  <si>
    <t>CHH240102347149</t>
  </si>
  <si>
    <t>CHH250302600736</t>
  </si>
  <si>
    <t>CHH250202526963</t>
  </si>
  <si>
    <t>CHH180401437532</t>
  </si>
  <si>
    <t>CHH16160400817349</t>
  </si>
  <si>
    <t>CHH00170400979875</t>
  </si>
  <si>
    <t>CHH00170300913592</t>
  </si>
  <si>
    <t>CHH00170400979876</t>
  </si>
  <si>
    <t>CHH00170400979879</t>
  </si>
  <si>
    <t>CHH00170400979885</t>
  </si>
  <si>
    <t>CHH16160400822846</t>
  </si>
  <si>
    <t>CHH180301305309</t>
  </si>
  <si>
    <t>CHH16160400822783</t>
  </si>
  <si>
    <t>CHH180301305315</t>
  </si>
  <si>
    <t>CHH00170400979877</t>
  </si>
  <si>
    <t>CHH00180201088522</t>
  </si>
  <si>
    <t>CHH00180201088525</t>
  </si>
  <si>
    <t>CHH250202526889</t>
  </si>
  <si>
    <t>CHH250202526924</t>
  </si>
  <si>
    <t>CHH250202526982</t>
  </si>
  <si>
    <t>CHH250302597676</t>
  </si>
  <si>
    <t>CHH250202526885</t>
  </si>
  <si>
    <t>CHH240402508073</t>
  </si>
  <si>
    <t>CHH250202538463</t>
  </si>
  <si>
    <t>CHH250302600756</t>
  </si>
  <si>
    <t>CHH240402513076</t>
  </si>
  <si>
    <t>CHH250202547216</t>
  </si>
  <si>
    <t>CHH00180201088523</t>
  </si>
  <si>
    <t>CHH250302601876</t>
  </si>
  <si>
    <t>CHH00180201088519</t>
  </si>
  <si>
    <t>CHH00170400979863</t>
  </si>
  <si>
    <t>CHH180301299271</t>
  </si>
  <si>
    <t>CHH00170400979892</t>
  </si>
  <si>
    <t>CHH250302601833</t>
  </si>
  <si>
    <t>CHH250102520700</t>
  </si>
  <si>
    <t>CHH250102520699</t>
  </si>
  <si>
    <t>CHH250102520643</t>
  </si>
  <si>
    <t>CHH250302597765</t>
  </si>
  <si>
    <t>CHH250302597794</t>
  </si>
  <si>
    <t>CHH250302597797</t>
  </si>
  <si>
    <t>CHH250302599039</t>
  </si>
  <si>
    <t>CHH250202536854</t>
  </si>
  <si>
    <t>{ff1: {ciclo_recurso:2025, ramo:33, modalidad:I, prog_pres:4, tipo_recurso:FEDERALES (APORTACIONES, SUBSIDIOS Y CONVENIOS), prog_estatal_mun:FAIS municipal, monto:1017008.48, modificado:1017008.48}, ff2: {ciclo_recurso:2025, ramo:33, modalidad:I, prog_pres:3, tipo_recurso:FEDERALES (APORTACIONES, SUBSIDIOS Y CONVENIOS), prog_estatal_mun:FAIS entidades, monto:1017008.48, modificado:1017008.48}}</t>
  </si>
  <si>
    <t>REHABILITACIÓN DE SISTEMA DE AGUA POTABLE EN LA LOCALIDAD DE TAJIRACHI, MUNICIPIO DE CARICHÍ, CHIH. - 36836</t>
  </si>
  <si>
    <t>36836</t>
  </si>
  <si>
    <t>{geo1: {cve_municipio:12, localidad:51, direccion:Camino CARICHI - TAJIRICHI 54 0 TAJIRACHI, CARICHÍ Carretera Cuauhtémoc - Carichí, Km. 54 a mano derecha (y 11 Kms. De terracería más a Tajírachi) DENTRO DE LA LOCAIDAD ESTA A 5 CUADRAS DE LA IGLESIA CATOLICA , lon:-107.12077947, lat:28.02930492}}</t>
  </si>
  <si>
    <t>{ctto1: {tipo_obra:Administración directa, numero_contrato:155802, contratista:, convocante:PRESIDENCIA MUNICIPAL DE CARICHI, monto:2034016.96, importe_modificado:2034016.96}}</t>
  </si>
  <si>
    <t>{2536854/proyecto_INICIO}</t>
  </si>
  <si>
    <t>CHH250302599959</t>
  </si>
  <si>
    <t>CHH250202526894</t>
  </si>
  <si>
    <t>CHH250202538431</t>
  </si>
  <si>
    <t>{ff1: {ciclo_recurso:2025, ramo:33, modalidad:I, prog_pres:3, tipo_recurso:FEDERALES (APORTACIONES, SUBSIDIOS Y CONVENIOS), prog_estatal_mun:FAIS entidades, monto:2000000.0, modificado:2000000.0}, ff2: {ciclo_recurso:2025, ramo:33, modalidad:I, prog_pres:4, tipo_recurso:FEDERALES (APORTACIONES, SUBSIDIOS Y CONVENIOS), prog_estatal_mun:FAIS municipal, monto:2000000.0, modificado:2000000.0}}</t>
  </si>
  <si>
    <t>REHABILITACIÓN DE ALBERGUE INDÍGENA GABRIEL TEPORACA EN LA LOCALIDAD DE TEMORIS, MUNICIPIO DE GUAZAPARES, ETAPA 1. - 42026</t>
  </si>
  <si>
    <t>42026</t>
  </si>
  <si>
    <t>{geo1: {cve_municipio:30, localidad:1, direccion:Pueblo Temoris 33380 TÉMORIS, GUAZAPARES El albergue esta a 400 metros de la inspección estatal escolar , lon:-108.28281478, lat:27.27592397}}</t>
  </si>
  <si>
    <t>{ctto1: {tipo_obra:Obra, numero_contrato:23000646, contratista:CONSTRUCTORA YEPARAVO S.A DE C.V., convocante:MUNICIPIO DE GUAZAPARES, monto:3989151.27, importe_modificado:3989151.27}}</t>
  </si>
  <si>
    <t>{2538431/proyecto_INICIO}</t>
  </si>
  <si>
    <t>CHH220202099617</t>
  </si>
  <si>
    <t>CHH250302601928</t>
  </si>
  <si>
    <t>CHH220202099625</t>
  </si>
  <si>
    <t>CHH230102208743</t>
  </si>
  <si>
    <t>CHH250202538453</t>
  </si>
  <si>
    <t>CHH250302597844</t>
  </si>
  <si>
    <t>CHH250302597849</t>
  </si>
  <si>
    <t>CHH250202546099</t>
  </si>
  <si>
    <t>CHH250202546150</t>
  </si>
  <si>
    <t>CHH250202536850</t>
  </si>
  <si>
    <t>{ff1: {ciclo_recurso:2025, ramo:33, modalidad:I, prog_pres:4, tipo_recurso:FEDERALES (APORTACIONES, SUBSIDIOS Y CONVENIOS), prog_estatal_mun:FAIS municipal, monto:8217057.28, modificado:8217057.28}, ff2: {ciclo_recurso:2025, ramo:33, modalidad:I, prog_pres:3, tipo_recurso:FEDERALES (APORTACIONES, SUBSIDIOS Y CONVENIOS), prog_estatal_mun:FAIS entidades, monto:1.404336E7, modificado:1.404336E7}}</t>
  </si>
  <si>
    <t>PAVIMENTACION CON CARPETA ASFALTICA DE LA AV. CARLOS BLAKE EN EL FRACC. IMPERIAL DE CD. DELICIAS, CHIH. (INCLUYE SERVICIOS BASICOS) - 35393</t>
  </si>
  <si>
    <t>35393</t>
  </si>
  <si>
    <t>{meta1: {unidad_medida:Metros lineales, meta:21551.24, meta_modificada:21551.24}}</t>
  </si>
  <si>
    <t>{geo1: {cve_municipio:21, localidad:1, direccion:Avenida CARLOS BLAKE Fraccionamiento IMPERIAL 33000 DELICIAS, DELICIAS ENTRE Calle RIO SACRAMENTO Y Calle RIO SAN PEDRO Calle 24 NORTE A TRES CUADRAS DEL NEGOCIO DE PISOS Y BAÑOS MATHASA DELICIAS Y LA YMCA, lon:-105.47399022, lat:28.20063822}}</t>
  </si>
  <si>
    <t>{ctto1: {tipo_obra:Administración directa, numero_contrato:155803, contratista:, convocante:PRESIDENCIA MUNICIPAL DE DELICIAS, monto:2.226041728E7, importe_modificado:2.226041728E7}}</t>
  </si>
  <si>
    <t>{2536850/proyecto_INICIO}</t>
  </si>
  <si>
    <t>CHH250202536847</t>
  </si>
  <si>
    <t>{ff1: {ciclo_recurso:2025, ramo:33, modalidad:I, prog_pres:3, tipo_recurso:FEDERALES (APORTACIONES, SUBSIDIOS Y CONVENIOS), prog_estatal_mun:FAIS entidades, monto:1531788.7, modificado:1531788.7}}</t>
  </si>
  <si>
    <t>PAVIMENTACIÓN CON CONCRETO HIDRÁULICO DE LA CALLE QUINTA ENTRE CALLE OCAMPO Y CALLE SEXTA EN LA COLONIA AEROPUERTO EN LA CABECERA MUNICIPAL DE MATAMOROS - 34743</t>
  </si>
  <si>
    <t>34743</t>
  </si>
  <si>
    <t>{meta1: {unidad_medida:Metros Cuadrados, meta:1021.2, meta_modificada:1021.2}}</t>
  </si>
  <si>
    <t>{geo1: {cve_municipio:44, localidad:1, direccion:Calle QUINTA Colonia AEROPUERTO 33960 MARIANO MATAMOROS, MATAMOROS ENTRE Calle SEGUNDA Y Calle CUARTA Calle OCAMPO A CUATRO CUADRAS DEL TEMPLO DE GUADALUPE, lon:-105.5805368, lat:26.7548134}}</t>
  </si>
  <si>
    <t>{ctto1: {tipo_obra:Administración directa, numero_contrato:155804, contratista:, convocante:PRESIDENCIA MUNICIPAL DE MATAMOROS, monto:1531788.7, importe_modificado:1531788.7}}</t>
  </si>
  <si>
    <t>{2536847/proyecto_INICIO}</t>
  </si>
  <si>
    <t>{obs1: {observación: REVISAR LOS IMPORTES DE DEVENGADO HASTA PAGADO , trimestre:3.0, usuario:elizzetthadrianos, fecha:2025-10-17}, obs2: {observación: REVISAR LOS IMPORTES DE DEVENGADO HASTA PAGADO , trimestre:3.0, usuario:elizzetthadrianos, fecha:2025-10-17}, obs3: {observación: REVISAR LOS IMPORTES DE DEVENGADO HASTA PAGADO , trimestre:3.0, usuario:elizzetthadrianos, fecha:2025-10-17}, obs4: {observación: REVISAR LOS IMPORTES DE DEVENGADO HASTA PAGADO , trimestre:3.0, usuario:elizzetthadrianos, fecha:2025-10-17}}</t>
  </si>
  <si>
    <t>CHH250202536844</t>
  </si>
  <si>
    <t>{ff1: {ciclo_recurso:2025, ramo:33, modalidad:I, prog_pres:4, tipo_recurso:FEDERALES (APORTACIONES, SUBSIDIOS Y CONVENIOS), prog_estatal_mun:FAIS municipal, monto:1.331405625E7, modificado:1.331405625E7}, ff2: {ciclo_recurso:2025, ramo:33, modalidad:I, prog_pres:3, tipo_recurso:FEDERALES (APORTACIONES, SUBSIDIOS Y CONVENIOS), prog_estatal_mun:FAIS entidades, monto:8144232.68, modificado:8144232.68}}</t>
  </si>
  <si>
    <t>CONSTRUCCION DE PLANTA POTABILIZADORA PARA LA LOCALIDAD DE ROCHEACHI, MUNICIPIO DE GUACHOCHI, CHIH. - 38681</t>
  </si>
  <si>
    <t>38681</t>
  </si>
  <si>
    <t>{geo1: {cve_municipio:27, localidad:70, direccion:Camino GUACHOCHI - ROCHEACHI 94 0 33180 ROCHEACHI, GUACHOCHI CARR NONOAVA-ROCHEACHI- KM 94- DER 0 KM (SAN FCO. DE BORJA-NONOAVA---EL MIRADOR-SAN FCO. BORJA---CHIH-CUAUHTEMOC) , lon:-107.17452709, lat:27.05903314}}</t>
  </si>
  <si>
    <t>{ctto1: {tipo_obra:Administración directa, numero_contrato:155808, contratista:, convocante:PRESIDENCIA MUNICIPAL DE GUACHOCHI, monto:2.145828893E7, importe_modificado:2.145828893E7}}</t>
  </si>
  <si>
    <t>{2536844/proyecto_INICIO}</t>
  </si>
  <si>
    <t>CHH250302600032</t>
  </si>
  <si>
    <t>CHH250302600033</t>
  </si>
  <si>
    <t>CHH250302600035</t>
  </si>
  <si>
    <t>CHH250302600036</t>
  </si>
  <si>
    <t>CHH250302600037</t>
  </si>
  <si>
    <t>CHH250302600038</t>
  </si>
  <si>
    <t>CHH240202401576</t>
  </si>
  <si>
    <t>CHH240202401598</t>
  </si>
  <si>
    <t>CHH240202401901</t>
  </si>
  <si>
    <t>CHH250302602920</t>
  </si>
  <si>
    <t>CHH250302602932</t>
  </si>
  <si>
    <t>CHH250302602966</t>
  </si>
  <si>
    <t>CHH250102520642</t>
  </si>
  <si>
    <t>CHH250302597860</t>
  </si>
  <si>
    <t>CHH250302598541</t>
  </si>
  <si>
    <t>CHH250202546158</t>
  </si>
  <si>
    <t>CHH250202546172</t>
  </si>
  <si>
    <t>CHH250302598573</t>
  </si>
  <si>
    <t>CHH250202523511</t>
  </si>
  <si>
    <t>{ff1: {ciclo_recurso:2025, ramo:33, modalidad:I, prog_pres:3, tipo_recurso:FEDERALES (APORTACIONES, SUBSIDIOS Y CONVENIOS), prog_estatal_mun:FAIS entidades, monto:1912830.05, modificado:1905454.56}}</t>
  </si>
  <si>
    <t>PAVIMENTACIÓN CON CARPETA ASFÁLTICA EN CALLES NIÑOS HÉROES, CORONADO Y CAMINO REAL, EN LA LOCALIDAD DE CORRALEÑO DE JUÁREZ, MUNICIPIO DE LA CRUZ, CHIHUAHUA - 33816</t>
  </si>
  <si>
    <t>33816</t>
  </si>
  <si>
    <t>{meta1: {unidad_medida:Metros Cuadrados, meta:1989.6, meta_modificada:1989.6}}</t>
  </si>
  <si>
    <t>{geo1: {cve_municipio:16, localidad:4, direccion:Calle NIÑOS HEROES Pueblo CORRALEÑO DE JUAREZ 33670 CORRALEÑO DE JUÁREZ, LA CRUZ ENTRE Calle SIN NOMBRE Y Calle CORONADO Calle TRIAS A TRES CUADRAS DE LA IGLESIA LA PURISIMA CONCEPCION, lon:-105.16854172, lat:27.80939072}}</t>
  </si>
  <si>
    <t>{ctto1: {tipo_obra:Administración directa, numero_contrato:155814, contratista:, convocante:PRESIDENCIA MUNICIPAL DE LA CRUZ, monto:1912830.05, importe_modificado:1912830.05}}</t>
  </si>
  <si>
    <t>{2523511/proyecto_INICIO}</t>
  </si>
  <si>
    <t>CHH250202523510</t>
  </si>
  <si>
    <t>{ff1: {ciclo_recurso:2025, ramo:33, modalidad:I, prog_pres:3, tipo_recurso:FEDERALES (APORTACIONES, SUBSIDIOS Y CONVENIOS), prog_estatal_mun:FAIS entidades, monto:1088767.25, modificado:1085628.32}}</t>
  </si>
  <si>
    <t>PAVIMENTACION CON CARPETA ASFALTICA EN CALLE DE LA IGLESIA, ENTRE CALLE SIN NOMBRE Y CALLE SIN NOMBRE, EN LA LOCALIDAD DE MORIELEÑO, MUNICIPIO DE LA CRUZ, CHIHUAHUA - 33141</t>
  </si>
  <si>
    <t>33141</t>
  </si>
  <si>
    <t>{meta1: {unidad_medida:Metros Cuadrados, meta:1633.37, meta_modificada:1633.37}}</t>
  </si>
  <si>
    <t>{geo1: {cve_municipio:16, localidad:13, direccion:Camino  LA CRUZ  - MORIELEÑO 40 3 33670 MORIELEÑO, LA CRUZ CARRETERA DELICIAS - CAMARGO, CALLE MORELOS, CAMINO SAN ESTEBAN - LA CRUZ, CARRETERA SAN RAFAEL - MARIELEÑO, AL MARGEN IZQUIERDO, lon:-105.16838092, lat:27.83331195}}</t>
  </si>
  <si>
    <t>{ctto1: {tipo_obra:Administración directa, numero_contrato:155815, contratista:, convocante:PRESIDENCIA MUNICIPAL DE LA CRUZ, monto:1088767.25, importe_modificado:1088767.25}}</t>
  </si>
  <si>
    <t>{2523510/proyecto_INICIO}</t>
  </si>
  <si>
    <t>CHH250202523509</t>
  </si>
  <si>
    <t>{ff1: {ciclo_recurso:2025, ramo:33, modalidad:I, prog_pres:3, tipo_recurso:FEDERALES (APORTACIONES, SUBSIDIOS Y CONVENIOS), prog_estatal_mun:FAIS entidades, monto:7662128.64, modificado:7662128.64}}</t>
  </si>
  <si>
    <t>CONSTRUCCIÓN DE LÍNEA DE CONDUCCIÓN DE AGUA POTABLE DEL EN LA VIALIDAD BELISARIO CHAVEZ DEL KM 0+000 AL KM 1+050 EN EL MUNICIPIO DE CUAUHTEMOC, CHIHUAHUA. - 41480</t>
  </si>
  <si>
    <t>41480</t>
  </si>
  <si>
    <t>{meta1: {unidad_medida:Metros lineales, meta:1050.0, meta_modificada:1050.0}}</t>
  </si>
  <si>
    <t>{geo1: {cve_municipio:17, localidad:1, direccion:Calle BELISARIO CHAVEZ Colonia QUINTAS LUPITA 31500 CUAUHTÉMOC, CUAUHTÉMOC ENTRE Calle INGENIERIA Y Calle SIN NOMBRE Calle QUINTA LUPITA A DOS CUADRAS DEL HIPICO SAN ANTONIO, lon:-106.87087511, lat:28.42939846}}</t>
  </si>
  <si>
    <t>{ctto1: {tipo_obra:Administración directa, numero_contrato:155817, contratista:, convocante:PRESIDENCIA MUNICIPAL DE CUAUHTEMOC, monto:7662128.64, importe_modificado:7662128.64}}</t>
  </si>
  <si>
    <t>{2523509/proyecto_INICIO}</t>
  </si>
  <si>
    <t>CHH250202523508</t>
  </si>
  <si>
    <t>{ff1: {ciclo_recurso:2025, ramo:33, modalidad:I, prog_pres:3, tipo_recurso:FEDERALES (APORTACIONES, SUBSIDIOS Y CONVENIOS), prog_estatal_mun:FAIS entidades, monto:6337871.9, modificado:6005070.66}}</t>
  </si>
  <si>
    <t>CONSTRUCCIÓN DE LÍNEA DE DRENAJE SANITARIO EN LA VIALIDAD BELISARIO CHAVEZ DEL KM 0+000 AL KM 1+050 EN EL MUNICIPIO DE CUAUHTEMOC, CHIHUAHUA. - 41363</t>
  </si>
  <si>
    <t>41363</t>
  </si>
  <si>
    <t>{meta1: {unidad_medida:Metros lineales, meta:1800.0, meta_modificada:1800.0}}</t>
  </si>
  <si>
    <t>{geo1: {cve_municipio:17, localidad:1, direccion:Calle BELISARIO CHAVEZ Colonia QUINTAS LUPITA 31517 CUAUHTÉMOC, CUAUHTÉMOC ENTRE Boulevard GOMEZ MORIN Y Calle VENEZUELA A una cuadra de Secundaria Educare Santini (Ex-Agrícola San Antonio), lon:-106.87089621, lat:28.42980824}}</t>
  </si>
  <si>
    <t>{ctto1: {tipo_obra:Administración directa, numero_contrato:155818, contratista:, convocante:PRESIDENCIA MUNICIPAL DE CUAUHTEMOC, monto:6337871.9, importe_modificado:6337871.9}}</t>
  </si>
  <si>
    <t>{2523508/proyecto_INICIO}</t>
  </si>
  <si>
    <t>{obs1: {observación: REVISAR LOS IMPORTES DE DEVENGADO HASTA PAGADO 
, trimestre:3.0, usuario:elizzetthadrianos, fecha:2025-10-17}, obs2: {observación: REVISAR LOS IMPORTES DE DEVENGADO HASTA PAGADO 
, trimestre:3.0, usuario:elizzetthadrianos, fecha:2025-10-17}, obs3: {observación: REVISAR LOS IMPORTES DE DEVENGADO HASTA PAGADO 
, trimestre:3.0, usuario:elizzetthadrianos, fecha:2025-10-17}, obs4: {observación: REVISAR LOS IMPORTES DE DEVENGADO HASTA PAGADO 
, trimestre:3.0, usuario:elizzetthadrianos, fecha:2025-10-17}}</t>
  </si>
  <si>
    <t>CHH250202523507</t>
  </si>
  <si>
    <t>{ff1: {ciclo_recurso:2025, ramo:33, modalidad:I, prog_pres:3, tipo_recurso:FEDERALES (APORTACIONES, SUBSIDIOS Y CONVENIOS), prog_estatal_mun:FAIS entidades, monto:1802681.57, modificado:1802681.57}}</t>
  </si>
  <si>
    <t>REHABILITACIÓN DE TANQUE PUBLICO DE AGUA POTABLE PARA ALMACENAMIENTO EN BARRIO CALIFORNIA EN LA CABECERA MUNICIPAL DE SANTA BÁRBARA, CHIH. - 39389</t>
  </si>
  <si>
    <t>39389</t>
  </si>
  <si>
    <t>{geo1: {cve_municipio:60, localidad:1, direccion:Calle CALLE FRANCISCO I. MADERO Barrio CALIFORNIA 33580 SANTA BÁRBARA, SANTA BÁRBARA ENTRE Calle FRANCISCO I. MADERO Y Calle ADOLFO DE LA HUERTA Calle SIN NOMBRE A DOS CALLES DEL ESTADIO DE LEON, lon:-105.82624911, lat:26.7986008}}</t>
  </si>
  <si>
    <t>{ctto1: {tipo_obra:Administración directa, numero_contrato:155819, contratista:, convocante:PRESIDENCIA MUNICIPAL DE SANTA BARBARA, monto:1802681.57, importe_modificado:1802681.57}}</t>
  </si>
  <si>
    <t>{2523507/proyecto_INICIO}</t>
  </si>
  <si>
    <t>CHH250202523506</t>
  </si>
  <si>
    <t>{ff1: {ciclo_recurso:2025, ramo:33, modalidad:I, prog_pres:3, tipo_recurso:FEDERALES (APORTACIONES, SUBSIDIOS Y CONVENIOS), prog_estatal_mun:FAIS entidades, monto:1399520.4, modificado:1399520.44}}</t>
  </si>
  <si>
    <t>CONSTRUCCION DE CUARTOS DORMITORIO EN LA CABECERA MUNICIPAL DE MEOQUI, CHIHUAHUA - 39356</t>
  </si>
  <si>
    <t>39356</t>
  </si>
  <si>
    <t>{geo1: {cve_municipio:45, localidad:1, direccion:Calle JUAN ESCUTIA 301 33130 PEDRO MEOQUI, MEOQUI ENTRE Calle MIGUEL HIDALGO Y Avenida CARRETERA 45 Calle PEDRO MEOQUI MEOQUI SE ENCUENTRA CONURBADO CON CIUDAD DELICIAS SOBRE LA CARRETERA 45., lon:-105.4803457, lat:28.26780771}}</t>
  </si>
  <si>
    <t>{ctto1: {tipo_obra:Administración directa, numero_contrato:155783, contratista:, convocante:PRESIDENCIA MUNICIPAL DE MEOQUI, monto:1399520.44, importe_modificado:1399520.44}}</t>
  </si>
  <si>
    <t>{meta1: {unidad_medida:Piezas, avance:0.83}}</t>
  </si>
  <si>
    <t>{2523506/proyecto_INICIO}</t>
  </si>
  <si>
    <t>CHH250202538412</t>
  </si>
  <si>
    <t>CHH250302601987</t>
  </si>
  <si>
    <t>CHH250302601990</t>
  </si>
  <si>
    <t>CHH250302597703</t>
  </si>
  <si>
    <t>CHH250302597710</t>
  </si>
  <si>
    <t>CHH250302597748</t>
  </si>
  <si>
    <t>CHH250302597886</t>
  </si>
  <si>
    <t>CHH250302598584</t>
  </si>
  <si>
    <t>CHH240302405981</t>
  </si>
  <si>
    <t>{ff1: {ciclo_recurso:2024, ramo:33, modalidad:I, prog_pres:4, tipo_recurso:FEDERALES (APORTACIONES, SUBSIDIOS Y CONVENIOS), prog_estatal_mun:FAIS municipal, monto:837812.06, modificado:836711.93}, ff2: {ciclo_recurso:2024, ramo:33, modalidad:I, prog_pres:3, tipo_recurso:FEDERALES (APORTACIONES, SUBSIDIOS Y CONVENIOS), prog_estatal_mun:FAIS entidades, monto:837812.05, modificado:837812.05}}</t>
  </si>
  <si>
    <t>CONSTRUCCIÓN DE RED DE DRENAJE SANITARIO EN LA LOCALIDAD DE PICHIQUE, MUNICIPIO DE BALLEZA - 249117</t>
  </si>
  <si>
    <t>249117</t>
  </si>
  <si>
    <t>{meta1: {unidad_medida:Metros lineales, meta:537.81, meta_modificada:537.81}}</t>
  </si>
  <si>
    <t>{geo1: {cve_municipio:7, localidad:88, direccion:CARRETERA ESTATAL LIBRE 33575 TRAMO BALLEZA - PICHIQUE KILÓMETRO 60 + 1 RANCHERIA PICHIQUE, 33575 PICHIQUE, BALLEZA CHIHUAHUA ENTRE CARRETERA PUERTO JUSTO - BALLEZA Y CARRETERA HIDALGO DEL PARRAL - GUADALUPE Y CALVO, CARRET, lon:-106.7365333, lat:26.725075}}</t>
  </si>
  <si>
    <t>{ctto1: {tipo_obra:Obra, numero_contrato:LP27-2024, contratista:CONSTRUCCIONES  Y PRODUCTOS AISLANTES, S.A. DE C.V., convocante:PRESIDENCIA MUNICIPAL DE BALLEZA, monto:5199250.33, importe_modificado:5199250.33}}</t>
  </si>
  <si>
    <t>{meta1: {unidad_medida:Metros lineales, avance:537.81}}</t>
  </si>
  <si>
    <t>{2405981/proyecto_INICIO, 2405981/proyecto_PROCESO, 2405981/proyecto_FIN}</t>
  </si>
  <si>
    <t>{obs1: {observación:REVISAR LOS IMPORTES MODIFICADOS, trimestre:3.0, usuario:elizzetthadrianos, fecha:2025-10-17}, obs2: {observación:REVISAR LOS IMPORTES MODIFICADOS, trimestre:3.0, usuario:elizzetthadrianos, fecha:2025-10-17}, obs3: {observación:REVISAR LOS IMPORTES MODIFICADOS, trimestre:3.0, usuario:elizzetthadrianos, fecha:2025-10-17}, obs4: {observación:REVISAR LOS IMPORTES MODIFICADOS, trimestre:3.0, usuario:elizzetthadrianos, fecha:2025-10-17}}</t>
  </si>
  <si>
    <t>CHH240302405990</t>
  </si>
  <si>
    <t>{ff1: {ciclo_recurso:2024, ramo:33, modalidad:I, prog_pres:4, tipo_recurso:FEDERALES (APORTACIONES, SUBSIDIOS Y CONVENIOS), prog_estatal_mun:FAIS municipal, monto:864553.14, modificado:864553.14}, ff2: {ciclo_recurso:2024, ramo:33, modalidad:I, prog_pres:3, tipo_recurso:FEDERALES (APORTACIONES, SUBSIDIOS Y CONVENIOS), prog_estatal_mun:FAIS entidades, monto:864553.14, modificado:864553.14}}</t>
  </si>
  <si>
    <t>CONSTRUCCIÓN DE RED DE DRENAJE SANITARIO EN LA LOCALIDAD DE EL VERGEL, MUNICIPIO DE BALLEZA - 249216</t>
  </si>
  <si>
    <t>249216</t>
  </si>
  <si>
    <t>{meta1: {unidad_medida:Metros lineales, meta:500.0, meta_modificada:500.0}}</t>
  </si>
  <si>
    <t>{geo1: {cve_municipio:7, localidad:135, direccion:CARRETERA ESTATAL LIBRE 33570 TRAMO BALLEZA - EJIDO EL VERGEL KILÓMETRO 128 + 1 RANCHERIA EJIDO EL VERGEL, 33570 EJIDO EL VERGEL, BALLEZA CHIHUAHUA ENTRE CARRETERA CHIHUAHUA - HIDALGO DEL PARRAL Y , CARRETERA HIDALGO DEL P, lon:-106.3822583, lat:26.4809222}}</t>
  </si>
  <si>
    <t>{meta1: {unidad_medida:Metros lineales, avance:500.0}}</t>
  </si>
  <si>
    <t>{2405990/proyecto_INICIO, 2405990/proyecto_PROCESO, 2405990/proyecto_FIN}</t>
  </si>
  <si>
    <t>CHH250302598607</t>
  </si>
  <si>
    <t>CHH240302406004</t>
  </si>
  <si>
    <t>{ff1: {ciclo_recurso:2024, ramo:33, modalidad:I, prog_pres:4, tipo_recurso:FEDERALES (APORTACIONES, SUBSIDIOS Y CONVENIOS), prog_estatal_mun:FAIS municipal, monto:901889.29, modificado:901889.29}, ff2: {ciclo_recurso:2024, ramo:33, modalidad:I, prog_pres:3, tipo_recurso:FEDERALES (APORTACIONES, SUBSIDIOS Y CONVENIOS), prog_estatal_mun:FAIS entidades, monto:901889.28, modificado:901889.28}}</t>
  </si>
  <si>
    <t>CONSTRUCCIÓN DE RED DE DRENAJE SANITARIO EN COL. NUEVA DE LA CABECERA MUNICIPAL DE BALLEZA - 251796</t>
  </si>
  <si>
    <t>251796</t>
  </si>
  <si>
    <t>{meta1: {unidad_medida:Metros lineales, meta:514.0, meta_modificada:514.0}}</t>
  </si>
  <si>
    <t>{geo1: {cve_municipio:7, localidad:1, direccion:CARRETERA ESTATAL LIBRE 33560 TRAMO BALLEZA - MARIANO BALLEZA KILÓMETRO 49 + 1 PUEBLO MARIANO BALLEZA CENTRO, 33560 LA BÁSCULA GANADERA, BALLEZA CHIHUAHUA ENTRE CARRETERA HIDALGO DEL PARRAL - GUADALUPE Y CALVO Y , CARRETER, lon:-106.3525806, lat:26.94335}}</t>
  </si>
  <si>
    <t>{meta1: {unidad_medida:Metros lineales, avance:514.0}}</t>
  </si>
  <si>
    <t>{2406004/proyecto_INICIO, 2406004/proyecto_PROCESO, 2406004/proyecto_FIN}</t>
  </si>
  <si>
    <t>CHH250302598633</t>
  </si>
  <si>
    <t>CHH250302598638</t>
  </si>
  <si>
    <t>CHH250202523503</t>
  </si>
  <si>
    <t>{ff1: {ciclo_recurso:2025, ramo:33, modalidad:I, prog_pres:3, tipo_recurso:FEDERALES (APORTACIONES, SUBSIDIOS Y CONVENIOS), prog_estatal_mun:FAIS entidades, monto:4955730.78, modificado:4955730.78}}</t>
  </si>
  <si>
    <t>PAVIMENTACION CON CONCRETO HIDRAULICO DE CALLE FERROCARRIL, ENTRE CALLE JUAREZ Y CALLE MEJIA, CALLE AMARILLO, EN CD MEOQUI CHIH. - 35163</t>
  </si>
  <si>
    <t>35163</t>
  </si>
  <si>
    <t>{meta1: {unidad_medida:Metros cúbicos, meta:535.8, meta_modificada:535.8}}</t>
  </si>
  <si>
    <t>{geo1: {cve_municipio:45, localidad:1, direccion:Calle FERROCARRIL Colonia EL PEDREGAL SAN PEDRO 33130 PEDRO MEOQUI, MEOQUI ENTRE Calle MEJIA Y Calle JUAREZ Calle AMARILLO A UN COSTADO DE LAS VIAS DEL FERROCARRIL, CERCA ESTA LA PIZZERIA LA SIERRA, lon:-105.49420175, lat:28.27662342}}</t>
  </si>
  <si>
    <t>{ctto1: {tipo_obra:Administración directa, numero_contrato:155786, contratista:, convocante:PRESIDENCIA MUNICIPAL DE MEOQUI, monto:4955730.78, importe_modificado:4955730.78}}</t>
  </si>
  <si>
    <t>{2523503/proyecto_INICIO}</t>
  </si>
  <si>
    <t>CHH250202536848</t>
  </si>
  <si>
    <t>EQUIPAMIENTO COCINA ESCOLAR CUAUHTÉMOC CREI MARTIRES DE CHAPULTEPEC 08EPR0600I LOCALIDAD COLONIA OBREGON (RUBIO) - 35382</t>
  </si>
  <si>
    <t>35382</t>
  </si>
  <si>
    <t>{geo1: {cve_municipio:17, localidad:106, direccion:Avenida CUAUHTEMOC 600 Colonia OBREGON (RUBIO) 31610 COLONIA OBREGÓN (RUBIO), CUAUHTÉMOC ENTRE Calle 8A Y Calle 6A Calle ALLENDE FRENTE A FLORERIA AVE DEL PARAISO Y BBANCO SANTANDER, lon:-106.9078786, lat:28.7458251}}</t>
  </si>
  <si>
    <t>{2536848/proyecto_INICIO, 2536848/proyecto_PROCESO}</t>
  </si>
  <si>
    <t>{obs1: {observación: EN OBSERVACIONES JUSTIFICAR EL IMPORTE DE GASTO , trimestre:3.0, usuario:elizzetthadrianos, fecha:2025-10-17}, obs2: {observación: EN OBSERVACIONES JUSTIFICAR EL IMPORTE DE GASTO , trimestre:3.0, usuario:elizzetthadrianos, fecha:2025-10-17}, obs3: {observación: EN OBSERVACIONES JUSTIFICAR EL IMPORTE DE GASTO , trimestre:3.0, usuario:elizzetthadrianos, fecha:2025-10-17}, obs4: {observación: EN OBSERVACIONES JUSTIFICAR EL IMPORTE DE GASTO , trimestre:3.0, usuario:elizzetthadrianos, fecha:2025-10-17}}</t>
  </si>
  <si>
    <t>CHH250202536851</t>
  </si>
  <si>
    <t>EQUIPAMIENTO COCINA ESCOLAR CUAUHTÉMOC PRIMARIA ABRAHAM GONZÁLEZ 2298 08EPR0078B LOCALIDAD CUAUHTÉMOC									 - 35414</t>
  </si>
  <si>
    <t>35414</t>
  </si>
  <si>
    <t>{geo1: {cve_municipio:17, localidad:1, direccion:Calle 24A Colonia REPUBLICA 31590 CUAUHTÉMOC, CUAUHTÉMOC ENTRE Calle CHIHUAHUA Y Calle SONORA Calle 26A CONTRA ESQUINA DE EL CUADRO CUAUHTEMOC ( CAMPO DE FIUTBOL), lon:-106.86977056, lat:28.39308249}}</t>
  </si>
  <si>
    <t>{2536851/proyecto_INICIO, 2536851/proyecto_PROCESO}</t>
  </si>
  <si>
    <t>CHH220102065145</t>
  </si>
  <si>
    <t>CHH210402057551</t>
  </si>
  <si>
    <t>CHH250302602003</t>
  </si>
  <si>
    <t>CHH250302602008</t>
  </si>
  <si>
    <t>CHH250202538445</t>
  </si>
  <si>
    <t>CHH240402515838</t>
  </si>
  <si>
    <t>CHH250302597881</t>
  </si>
  <si>
    <t>CHH250302597889</t>
  </si>
  <si>
    <t>CHH220102065154</t>
  </si>
  <si>
    <t>CHH250302601523</t>
  </si>
  <si>
    <t>CHH250302601537</t>
  </si>
  <si>
    <t>CHH250302601541</t>
  </si>
  <si>
    <t>CHH250202538432</t>
  </si>
  <si>
    <t>CHH240402512399</t>
  </si>
  <si>
    <t>CHH250302602215</t>
  </si>
  <si>
    <t>CHH250202526902</t>
  </si>
  <si>
    <t>CHH250302597679</t>
  </si>
  <si>
    <t>CHH250302597864</t>
  </si>
  <si>
    <t>CHH250302598855</t>
  </si>
  <si>
    <t>CHH250302598858</t>
  </si>
  <si>
    <t>CHH250302598860</t>
  </si>
  <si>
    <t>CHH16160400818139</t>
  </si>
  <si>
    <t>CHH16160400817270</t>
  </si>
  <si>
    <t>CHH250202538421</t>
  </si>
  <si>
    <t>{ff1: {ciclo_recurso:2025, ramo:33, modalidad:I, prog_pres:3, tipo_recurso:FEDERALES (APORTACIONES, SUBSIDIOS Y CONVENIOS), prog_estatal_mun:FAIS entidades, monto:1000000.0, modificado:1000000.0}, ff2: {ciclo_recurso:2025, ramo:33, modalidad:I, prog_pres:4, tipo_recurso:FEDERALES (APORTACIONES, SUBSIDIOS Y CONVENIOS), prog_estatal_mun:FAIS municipal, monto:895096.61, modificado:895096.61}}</t>
  </si>
  <si>
    <t>REHABILITACION DEL SISTEMA DE AGUA POTABLE - 44859</t>
  </si>
  <si>
    <t>44859</t>
  </si>
  <si>
    <t>{geo1: {cve_municipio:18, localidad:46, direccion:Ejido LLANOS DE REFORMA 33257 LLANOS DE REFORMA, CUSIHUIRIACHI ENTRE Diagonal A TIERRAS DE LABOR NORTE Y Diagonal SALON EJIDAL Continuación CARRETERA CUAUHTEMOC CARICHI ESTE OBRA SE ENCUENTRA ENTRE CAMINO A TIERRAS DE LABOR AL NOR, lon:-107.01449006, lat:28.11879438}}</t>
  </si>
  <si>
    <t>{2538421/proyecto_INICIO}</t>
  </si>
  <si>
    <t>CHH190101510892</t>
  </si>
  <si>
    <t>CHH190101511049</t>
  </si>
  <si>
    <t>CHH190101511130</t>
  </si>
  <si>
    <t>CHH210101884400</t>
  </si>
  <si>
    <t>CHH250302597952</t>
  </si>
  <si>
    <t>CHH250302598911</t>
  </si>
  <si>
    <t>CHH250102520606</t>
  </si>
  <si>
    <t>CHH250202536852</t>
  </si>
  <si>
    <t>EQUIPAMIENTO COCINA ESCOLAR ASCENSIÓN ESCUELA PRIMARIA FRAY PEDRO DE GANTE 08EPR0020B LOCALIDAD ASCENSIÓN - 36397</t>
  </si>
  <si>
    <t>36397</t>
  </si>
  <si>
    <t>{geo1: {cve_municipio:5, localidad:1, direccion:Calle 2 NACIONES 120 Colonia ASCENSION CENTRO 31820 ASCENSIÓN, ASCENSIÓN ENTRE Calle GUANAJUATO Y Calle SAN LUIS Calle ALLENDE CONTRA ESQUINA DE LA PLAZA MUNICIPAL DE ASCENSION FRENTE A LA IGLESIA DEL SEÑOR , lon:-107.99737646, lat:31.09338378}}</t>
  </si>
  <si>
    <t>{2536852/proyecto_INICIO, 2536852/proyecto_PROCESO}</t>
  </si>
  <si>
    <t>CHH250202536849</t>
  </si>
  <si>
    <t>EQUIPAMIENTO COCINA ESCOLAR CUAUHTÉMOC PRIMARIA JOSE MARIA MORELOS Y PAVON 08EPR0092V LOCALIDAD CUAUHTÉMOC									 - 35389</t>
  </si>
  <si>
    <t>35389</t>
  </si>
  <si>
    <t>{geo1: {cve_municipio:17, localidad:1, direccion:Calle PERAS 2582 Colonia BARRIO DELICIAS 31520 CUAUHTÉMOC, CUAUHTÉMOC ENTRE Calle TIERRA Y LIBERTAS Y Calle SIMON ROJAS Calle FRANCISCO MENDOZA FRENTE A INDUSTRIAS AGRICOLAS KEER, lon:-106.87869839, lat:28.40529332}}</t>
  </si>
  <si>
    <t>{2536849/proyecto_INICIO, 2536849/proyecto_PROCESO}</t>
  </si>
  <si>
    <t>CHH250302597972</t>
  </si>
  <si>
    <t>CHH250102520648</t>
  </si>
  <si>
    <t>CHH250302598018</t>
  </si>
  <si>
    <t>CHH250302598030</t>
  </si>
  <si>
    <t>CHH250102520657</t>
  </si>
  <si>
    <t>CHH250202536856</t>
  </si>
  <si>
    <t>{ff1: {ciclo_recurso:2025, ramo:33, modalidad:I, prog_pres:4, tipo_recurso:FEDERALES (APORTACIONES, SUBSIDIOS Y CONVENIOS), prog_estatal_mun:FAIS municipal, monto:1695172.63, modificado:1695172.63}, ff2: {ciclo_recurso:2025, ramo:33, modalidad:I, prog_pres:3, tipo_recurso:FEDERALES (APORTACIONES, SUBSIDIOS Y CONVENIOS), prog_estatal_mun:FAIS entidades, monto:1000000.0, modificado:1000000.0}}</t>
  </si>
  <si>
    <t>REHABILITACIÓN DEL SISTEMA DE AGUA POTABLE DE LA LOCALIDAD DE CHICOYACHI, MUNICIPIO DE CARICHI, CHIH. - 37266</t>
  </si>
  <si>
    <t>37266</t>
  </si>
  <si>
    <t>{meta1: {unidad_medida:Metros lineales, meta:3463.0, meta_modificada:3463.0}}</t>
  </si>
  <si>
    <t>{geo1: {cve_municipio:12, localidad:244, direccion:Camino / Brecha SAN JOSÉ BAQUEACHI - GUAHUACHERARE 3 600 33280 CHICOYACHI, CARICHÍ TOMAR EL CAMINO DE SAN JOSÉ BAQUEACHI A GUAHUACHERARE, EN EL KILÓMETRO 3.6 SALIR A LA IZQUIERDA 2 KILÓMETROS., lon:-106.99359364, lat:27.57020787}}</t>
  </si>
  <si>
    <t>{ctto1: {tipo_obra:Administración directa, numero_contrato:155797, contratista:, convocante:PRESIDENCIA MUNICIPAL DE CARICHI, monto:2695172.63, importe_modificado:2695172.63}}</t>
  </si>
  <si>
    <t>{2536856/proyecto_INICIO}</t>
  </si>
  <si>
    <t>CHH250302598980</t>
  </si>
  <si>
    <t>CHH250202536843</t>
  </si>
  <si>
    <t>{ff1: {ciclo_recurso:2025, ramo:33, modalidad:I, prog_pres:3, tipo_recurso:FEDERALES (APORTACIONES, SUBSIDIOS Y CONVENIOS), prog_estatal_mun:FAIS entidades, monto:85000.0, modificado:85000.0}}</t>
  </si>
  <si>
    <t>EQUIPAMIENTO COMEDOR COMUNITARIO URUACHI CECYTECH EMSAD 35 08EMS0035F LOCALIDAD URUACHI - 38669</t>
  </si>
  <si>
    <t>38669</t>
  </si>
  <si>
    <t>{geo1: {cve_municipio:66, localidad:1, direccion:Calle ZARAGOZA Pueblo URUACHI 33300 URUACHI, URUACHI ENTRE Calle VICTOR HUGO RASCON Y Calle ZARAGOZA Calle HONORABLE DE LA TABLETA FRENTE A LA PLAZA MUNICIPAL, lon:-108.21525681, lat:27.86782226}}</t>
  </si>
  <si>
    <t>{2536843/proyecto_INICIO, 2536843/proyecto_PROCESO}</t>
  </si>
  <si>
    <t>{obs1: {observación: REVISAR LOS IMPORTES DE COMPROMETIDO HASTA PAGADO , trimestre:3.0, usuario:elizzetthadrianos, fecha:2025-10-17}, obs2: {observación: REVISAR LOS IMPORTES DE COMPROMETIDO HASTA PAGADO , trimestre:3.0, usuario:elizzetthadrianos, fecha:2025-10-17}, obs3: {observación: REVISAR LOS IMPORTES DE COMPROMETIDO HASTA PAGADO , trimestre:3.0, usuario:elizzetthadrianos, fecha:2025-10-17}, obs4: {observación: REVISAR LOS IMPORTES DE COMPROMETIDO HASTA PAGADO , trimestre:3.0, usuario:elizzetthadrianos, fecha:2025-10-17}}</t>
  </si>
  <si>
    <t>CHH250202526907</t>
  </si>
  <si>
    <t>CHH250202526908</t>
  </si>
  <si>
    <t>CHH250202526911</t>
  </si>
  <si>
    <t>CHH250202526910</t>
  </si>
  <si>
    <t>CHH250202526970</t>
  </si>
  <si>
    <t>CHH250102520659</t>
  </si>
  <si>
    <t>CHH240402512147</t>
  </si>
  <si>
    <t>CHH250202523504</t>
  </si>
  <si>
    <t>{ff1: {ciclo_recurso:2025, ramo:33, modalidad:I, prog_pres:3, tipo_recurso:FEDERALES (APORTACIONES, SUBSIDIOS Y CONVENIOS), prog_estatal_mun:FAIS entidades, monto:7772988.42, modificado:7772988.42}}</t>
  </si>
  <si>
    <t>PAVIMENTACIÓN CON CARPETA ASFALTICA EN AV. TRASVIÑA Y RETES ENTRE BOULEVARD TRATADO DE LIBRE COMERCIO Y CALLE 11A. EN CD. OJINAGA, CHIH - 38374</t>
  </si>
  <si>
    <t>38374</t>
  </si>
  <si>
    <t>{meta1: {unidad_medida:Metros Cuadrados, meta:8810.47, meta_modificada:8810.47}}</t>
  </si>
  <si>
    <t>{geo1: {cve_municipio:52, localidad:1, direccion:Calle TRASVIÑA Y RETES Colonia CONSTITUCION 32880 MANUEL OJINAGA, OJINAGA ENTRE Calle VICENTE GUERRERO Y Calle JUAREZ Calle 11 A CUATRO CUADRAS DEL ALSUPER DE CD. OJINAGA, lon:-104.41153319, lat:29.55522396}}</t>
  </si>
  <si>
    <t>{ctto1: {tipo_obra:Administración directa, numero_contrato:155795, contratista:, convocante:PRESIDENCIA MUNICIPAL DE OJINAGA, monto:7772988.42, importe_modificado:7772988.42}}</t>
  </si>
  <si>
    <t>{2523504/proyecto_INICIO}</t>
  </si>
  <si>
    <t>CHH250202536855</t>
  </si>
  <si>
    <t>{ff1: {ciclo_recurso:2025, ramo:33, modalidad:I, prog_pres:4, tipo_recurso:FEDERALES (APORTACIONES, SUBSIDIOS Y CONVENIOS), prog_estatal_mun:FAIS municipal, monto:3198805.92, modificado:3198805.92}, ff2: {ciclo_recurso:2025, ramo:33, modalidad:I, prog_pres:3, tipo_recurso:FEDERALES (APORTACIONES, SUBSIDIOS Y CONVENIOS), prog_estatal_mun:FAIS entidades, monto:4798208.87, modificado:4798208.87}}</t>
  </si>
  <si>
    <t>PAVIMENTACION CON CARPETA ASFALTICA EN C. PINO SUAREZ ENTRE AV. LUIS H. ALVAREZ Y AV. PALBO GINTER, EN CD. CAMARGO, CHIH. - 37219</t>
  </si>
  <si>
    <t>37219</t>
  </si>
  <si>
    <t>{geo1: {cve_municipio:11, localidad:1, direccion:Calle PINO SUAREZ Colonia SANTA GRACIA 33600 SANTA ROSALÍA DE CAMARGO, CAMARGO ENTRE Calle FELIX U. GOMEZ Y Calle RIO BLANCO Avenida PABLO GINTER A DOS CUADRAS DEL RESTAURANTE LA CARRETA , lon:-105.16922289, lat:27.67240409}}</t>
  </si>
  <si>
    <t>{ctto1: {tipo_obra:Administración directa, numero_contrato:155799, contratista:, convocante:PRESIDENCIA MUNICIPAL DE CAMARGO, monto:7997014.79, importe_modificado:7997014.79}}</t>
  </si>
  <si>
    <t>{2536855/proyecto_INICIO}</t>
  </si>
  <si>
    <t>CHH250202538438</t>
  </si>
  <si>
    <t>CHH250202538440</t>
  </si>
  <si>
    <t>CHH250202538441</t>
  </si>
  <si>
    <t>CHH250202538442</t>
  </si>
  <si>
    <t>CHH250202526922</t>
  </si>
  <si>
    <t>CHH250202546024</t>
  </si>
  <si>
    <t>CHH250202536842</t>
  </si>
  <si>
    <t>{ff1: {ciclo_recurso:2025, ramo:33, modalidad:I, prog_pres:4, tipo_recurso:FEDERALES (APORTACIONES, SUBSIDIOS Y CONVENIOS), prog_estatal_mun:FAIS municipal, monto:2914756.37, modificado:2914756.37}, ff2: {ciclo_recurso:2025, ramo:33, modalidad:I, prog_pres:3, tipo_recurso:FEDERALES (APORTACIONES, SUBSIDIOS Y CONVENIOS), prog_estatal_mun:FAIS entidades, monto:4372134.56, modificado:4372134.56}}</t>
  </si>
  <si>
    <t>PAVIMENTACION CON CARPETA ASFALTICA EN C. OJINAGA ENTRE AV. PABLO GINTER Y C. AGUSTIN MELGAR EN CD. CAMARGO, CHIH. - 37772</t>
  </si>
  <si>
    <t>37772</t>
  </si>
  <si>
    <t>{meta1: {unidad_medida:Metros Cuadrados, meta:4950.0, meta_modificada:4950.0}}</t>
  </si>
  <si>
    <t>{geo1: {cve_municipio:11, localidad:1, direccion:Calle OJINAGA Colonia CENTRO 33600 SANTA ROSALÍA DE CAMARGO, CAMARGO ENTRE Calle MANUEL DOBLADO Y Calle JUAN ESCUTIA Avenida PABLO GINTER CERCAS DE LA SORIANA Y PIZZERIA LA SIERRA, lon:-105.16625237, lat:27.68339333}}</t>
  </si>
  <si>
    <t>{ctto1: {tipo_obra:Administración directa, numero_contrato:155810, contratista:, convocante:PRESIDENCIA MUNICIPAL DE CAMARGO, monto:7286890.93, importe_modificado:7286890.93}}</t>
  </si>
  <si>
    <t>{2536842/proyecto_INICIO}</t>
  </si>
  <si>
    <t>CHH250202536841</t>
  </si>
  <si>
    <t>{ff1: {ciclo_recurso:2025, ramo:33, modalidad:I, prog_pres:4, tipo_recurso:FEDERALES (APORTACIONES, SUBSIDIOS Y CONVENIOS), prog_estatal_mun:FAIS municipal, monto:4549530.78, modificado:4549530.78}, ff2: {ciclo_recurso:2025, ramo:33, modalidad:I, prog_pres:3, tipo_recurso:FEDERALES (APORTACIONES, SUBSIDIOS Y CONVENIOS), prog_estatal_mun:FAIS entidades, monto:1.175227807E7, modificado:1.175227807E7}}</t>
  </si>
  <si>
    <t>CONSTRUCCION DE SISTEMA DE AGUA POTABLE EN LA LOCALIDAD DE PIEDRA AGUJERADA, MUNICIPIO DE BALLEZA, CHIHUAHUA. - 37941</t>
  </si>
  <si>
    <t>37941</t>
  </si>
  <si>
    <t>{meta1: {unidad_medida:Metros Cuadrados, meta:5784.01, meta_modificada:5784.01}}</t>
  </si>
  <si>
    <t>{geo1: {cve_municipio:7, localidad:303, direccion:Camino BALLEZA - PIEDRA AGUJERADA 36 9 33560 PIEDRA AGUJERADA, BALLEZA Carretera Hidalgo del Parral - Guadalupe y Calvo, se toma la carretera del entronque Puerto Justo - entronque Guachochi , lon:-106.62718856, lat:26.73702944}}</t>
  </si>
  <si>
    <t>{ctto1: {tipo_obra:Administración directa, numero_contrato:155813, contratista:, convocante:PRESIDENCIA MUNICIPAL DE BALLEZA, monto:1.630180885E7, importe_modificado:1.630180885E7}}</t>
  </si>
  <si>
    <t>{2536841/proyecto_INICIO}</t>
  </si>
  <si>
    <t>CHH250202536846</t>
  </si>
  <si>
    <t>{ff1: {ciclo_recurso:2025, ramo:33, modalidad:I, prog_pres:3, tipo_recurso:FEDERALES (APORTACIONES, SUBSIDIOS Y CONVENIOS), prog_estatal_mun:FAIS entidades, monto:1.283616587E7, modificado:1.283616587E7}}</t>
  </si>
  <si>
    <t>REHABILITACIÓN DEL CENTRO DE SALUD EL VERGEL, MUNICIPIO DE BALLEZA, CHIHUAHUA - 32921</t>
  </si>
  <si>
    <t>Servicios de Salud de Chihuahua</t>
  </si>
  <si>
    <t>32921</t>
  </si>
  <si>
    <t>{geo1: {cve_municipio:7, localidad:135, direccion:Calle El PEDREGAL Ejido EJIDO EL VERGEL 33570 EJIDO EL VERGEL, BALLEZA CARRETERA FEDERAL 24 CHIHUAHUA - HIDALGO DEL PARRAL - GUADALUPE Y CALVO , lon:-106.38315507, lat:26.47541935}}</t>
  </si>
  <si>
    <t>{ctto1: {tipo_obra:Administración directa, numero_contrato:158199, contratista:, convocante:PRESIDENCIA MUNICIPAL DE BALLEZA, monto:1.283616587E7, importe_modificado:1.283616587E7}}</t>
  </si>
  <si>
    <t>{2536846/proyecto_INICIO}</t>
  </si>
  <si>
    <t>CHH250202547209</t>
  </si>
  <si>
    <t>CHH250202547210</t>
  </si>
  <si>
    <t>CHH210101888038</t>
  </si>
  <si>
    <t>CHH240302445495</t>
  </si>
  <si>
    <t>CHH210302005900</t>
  </si>
  <si>
    <t>CHH250202526992</t>
  </si>
  <si>
    <t>CHH240102347192</t>
  </si>
  <si>
    <t>CHH250202546012</t>
  </si>
  <si>
    <t>CHH250202546018</t>
  </si>
  <si>
    <t>CHH250102520597</t>
  </si>
  <si>
    <t>CHH240302444248</t>
  </si>
  <si>
    <t>CHH240302444259</t>
  </si>
  <si>
    <t>CHH240302444267</t>
  </si>
  <si>
    <t>CHH250202543057</t>
  </si>
  <si>
    <t>CHH240402513063</t>
  </si>
  <si>
    <t>CHH240302445364</t>
  </si>
  <si>
    <t>CHH240302445392</t>
  </si>
  <si>
    <t>CHH00170300913585</t>
  </si>
  <si>
    <t>CHH16160400818093</t>
  </si>
  <si>
    <t>CHH00170400979870</t>
  </si>
  <si>
    <t>CHH16160400817946</t>
  </si>
  <si>
    <t>CHH00170400979872</t>
  </si>
  <si>
    <t>CHH180301305327</t>
  </si>
  <si>
    <t>CHH180301305322</t>
  </si>
  <si>
    <t>CHH230202233829</t>
  </si>
  <si>
    <t>CHH250302597199</t>
  </si>
  <si>
    <t>CHH250202546031</t>
  </si>
  <si>
    <t>CHH250202546081</t>
  </si>
  <si>
    <t>CHH250202546038</t>
  </si>
  <si>
    <t>CHH250202546087</t>
  </si>
  <si>
    <t>CHH250202543090</t>
  </si>
  <si>
    <t>CHH00180201088528</t>
  </si>
  <si>
    <t>CHH00170400979862</t>
  </si>
  <si>
    <t>CHH180301305333</t>
  </si>
  <si>
    <t>CHH250102520689</t>
  </si>
  <si>
    <t>CHH180401437788</t>
  </si>
  <si>
    <t>CHH16160400817905</t>
  </si>
  <si>
    <t>CHH16160400818132</t>
  </si>
  <si>
    <t>CHH00170300913588</t>
  </si>
  <si>
    <t>CHH16160400818046</t>
  </si>
  <si>
    <t>CHH180301305311</t>
  </si>
  <si>
    <t>CHH180301305313</t>
  </si>
  <si>
    <t>CHH00170300913586</t>
  </si>
  <si>
    <t>CHH00170400979869</t>
  </si>
  <si>
    <t>CHH00180201088547</t>
  </si>
  <si>
    <t>CHH00170400979890</t>
  </si>
  <si>
    <t>CHH250302602740</t>
  </si>
  <si>
    <t>CHH250202546088</t>
  </si>
  <si>
    <t>CHH250202547323</t>
  </si>
  <si>
    <t>CHH250202547338</t>
  </si>
  <si>
    <t>CHH250102520685</t>
  </si>
  <si>
    <t>CHH250202526890</t>
  </si>
  <si>
    <t>CHH250202526905</t>
  </si>
  <si>
    <t>CHH250202543079</t>
  </si>
  <si>
    <t>2024-2K160D2-A-15867</t>
  </si>
  <si>
    <t>CHH250202546092</t>
  </si>
  <si>
    <t>CHH240302405977</t>
  </si>
  <si>
    <t>{ff1: {ciclo_recurso:2024, ramo:33, modalidad:I, prog_pres:4, tipo_recurso:FEDERALES (APORTACIONES, SUBSIDIOS Y CONVENIOS), prog_estatal_mun:FAIS municipal, monto:469631.88, modificado:469631.88}, ff2: {ciclo_recurso:2024, ramo:33, modalidad:I, prog_pres:3, tipo_recurso:FEDERALES (APORTACIONES, SUBSIDIOS Y CONVENIOS), prog_estatal_mun:FAIS entidades, monto:469631.89, modificado:469631.89}}</t>
  </si>
  <si>
    <t>CONSTRUCCIÓN DE SISTEMA DE DRENAJE SANITARIO EN COL. LA CORTINA DE LA CABECERA MUNICIPAL DE GUACHOCHI - 248920</t>
  </si>
  <si>
    <t>248920</t>
  </si>
  <si>
    <t>{meta1: {unidad_medida:Metros lineales, meta:237.15, meta_modificada:237.15}}</t>
  </si>
  <si>
    <t>{geo1: {cve_municipio:27, localidad:1, direccion:CARRETERA ESTATAL LIBRE 33180 TRAMO GUACHOCHI - COLONIA LA CORTINA KILÓMETRO 157 + 1 PUEBLO GUACHOCHI CENTRO, 33180 GUACHOCHI, GUACHOCHI CHIHUAHUA ENTRE CARRETERA SAN PEDRO - CREEL Y CARRETERA CUAUHTÉMOC - HERMOSILLO, CARRETER, lon:-107.0630417, lat:26.8202083}}</t>
  </si>
  <si>
    <t>{ctto1: {tipo_obra:Administración directa, numero_contrato:148212, contratista:, convocante:PRESIDENTE MUNICIPAL DE GUACHOCHI, monto:939263.77, importe_modificado:939263.77}}</t>
  </si>
  <si>
    <t>{meta1: {unidad_medida:Metros lineales, avance:237.15}}</t>
  </si>
  <si>
    <t>{2405977/proyecto_INICIO, 2405977/proyecto_PROCESO, 2405977/proyecto_FIN}</t>
  </si>
  <si>
    <t>CHH240302405979</t>
  </si>
  <si>
    <t>{ff1: {ciclo_recurso:2024, ramo:33, modalidad:I, prog_pres:4, tipo_recurso:FEDERALES (APORTACIONES, SUBSIDIOS Y CONVENIOS), prog_estatal_mun:FAIS municipal, monto:1750000.0, modificado:1749970.84}, ff2: {ciclo_recurso:2024, ramo:33, modalidad:I, prog_pres:3, tipo_recurso:FEDERALES (APORTACIONES, SUBSIDIOS Y CONVENIOS), prog_estatal_mun:FAIS entidades, monto:1750000.0, modificado:1750000.0}}</t>
  </si>
  <si>
    <t>REHABILITACION DE TECHO FIRME EN VIVIENDAS DE DIFERENTES LOCALIDADES DEL MUNICIPIO DE BALLEZA - 249008</t>
  </si>
  <si>
    <t>249008</t>
  </si>
  <si>
    <t>{meta1: {unidad_medida:Piezas, meta:135.0, meta_modificada:135.0}}</t>
  </si>
  <si>
    <t>{geo1: {cve_municipio:7, localidad:1, direccion:CARRETERA ESTATAL LIBRE 33560 TRAMO BALLEZA - MARIANO BALLEZA KILÓMETRO 49 + 1 PUEBLO MARIANO BALLEZA CENTRO, 33560 COMUNIDAD EL CERRITO, BALLEZA CHIHUAHUA ENTRE CARRETERA HIDALGO DEL PARRAL - GUADALUPE Y CALVO Y , CARRETE, lon:-106.3479633, lat:26.94702935}}</t>
  </si>
  <si>
    <t>{ctto1: {tipo_obra:Adquisiciones, numero_contrato:LP28-2024, contratista:CONSTRUCCIONES  Y PRODUCTOS AISLANTES, S.A. DE C.V., convocante:PRESIDENCIA MUNICIPAL DE BALLEZA, monto:3499970.85, importe_modificado:3499970.85}}</t>
  </si>
  <si>
    <t>{meta1: {unidad_medida:Piezas, avance:135.0}}</t>
  </si>
  <si>
    <t>{2405979/proyecto_INICIO, 2405979/proyecto_PROCESO, 2405979/proyecto_FIN}</t>
  </si>
  <si>
    <t>{obs1: {observación:REVISAR LOS IMPORTES MODIFICADOS , trimestre:3.0, usuario:elizzetthadrianos, fecha:2025-10-17}, obs2: {observación:REVISAR LOS IMPORTES MODIFICADOS , trimestre:3.0, usuario:elizzetthadrianos, fecha:2025-10-17}, obs3: {observación:REVISAR LOS IMPORTES MODIFICADOS , trimestre:3.0, usuario:elizzetthadrianos, fecha:2025-10-17}, obs4: {observación:REVISAR LOS IMPORTES MODIFICADOS , trimestre:3.0, usuario:elizzetthadrianos, fecha:2025-10-17}}</t>
  </si>
  <si>
    <t>CHH250202543154</t>
  </si>
  <si>
    <t>CHH250202544108</t>
  </si>
  <si>
    <t>CHH250202544113</t>
  </si>
  <si>
    <t>CHH250202547556</t>
  </si>
  <si>
    <t>CHH210302001271</t>
  </si>
  <si>
    <t>CHH230102208797</t>
  </si>
  <si>
    <t>CHH240202401584</t>
  </si>
  <si>
    <t>CHH240202401702</t>
  </si>
  <si>
    <t>CHH240202401881</t>
  </si>
  <si>
    <t>CHH240202401911</t>
  </si>
  <si>
    <t>CHH250302602857</t>
  </si>
  <si>
    <t>CHH240302405984</t>
  </si>
  <si>
    <t>{ff1: {ciclo_recurso:2024, ramo:33, modalidad:I, prog_pres:4, tipo_recurso:FEDERALES (APORTACIONES, SUBSIDIOS Y CONVENIOS), prog_estatal_mun:FAIS municipal, monto:4395067.93, modificado:4387861.17}, ff2: {ciclo_recurso:2024, ramo:33, modalidad:I, prog_pres:3, tipo_recurso:FEDERALES (APORTACIONES, SUBSIDIOS Y CONVENIOS), prog_estatal_mun:FAIS entidades, monto:4395067.93, modificado:4395067.93}}</t>
  </si>
  <si>
    <t>CONSTRUCCIÓN DE RED DE DRENAJE SANITARIO EN LA LOCALIDAD DE LA MAGDALENA, MUNICIPIO DE BALLEZA - 249155</t>
  </si>
  <si>
    <t>249155</t>
  </si>
  <si>
    <t>{meta1: {unidad_medida:Metros lineales, meta:1896.1, meta_modificada:1896.1}}</t>
  </si>
  <si>
    <t>{geo1: {cve_municipio:7, localidad:70, direccion:CARRETERA ESTATAL LIBRE 33560 TRAMO BALLEZA - LA MAGDALENA KILÓMETRO 49 + 1 COLONIA LA MAGDALENA, 33567 LA MAGDALENA, BALLEZA CHIHUAHUA ENTRE CARRETERA HIDALGO DEL PARRAL - GUADALUPE Y CALVO Y , CARRETERA PUERTO JUSTO BALL, lon:-106.3244444, lat:26.8705556}}</t>
  </si>
  <si>
    <t>{ctto1: {tipo_obra:Obra, numero_contrato:LP30-2024, contratista:CONSTRUCCIONES  Y PRODUCTOS AISLANTES, S.A. DE C.V., convocante:PRESIDENCIA MUNICIPAL DE BALLEZA, monto:8782929.1, importe_modificado:8782929.1}}</t>
  </si>
  <si>
    <t>{meta1: {unidad_medida:Metros lineales, avance:1896.1}}</t>
  </si>
  <si>
    <t>{2405984/proyecto_INICIO, 2405984/proyecto_FIN, 2405984/proyecto_PROCESO}</t>
  </si>
  <si>
    <t>CHH250302598619</t>
  </si>
  <si>
    <t>CHH240302406035</t>
  </si>
  <si>
    <t>{ff1: {ciclo_recurso:2024, ramo:33, modalidad:I, prog_pres:4, tipo_recurso:FEDERALES (APORTACIONES, SUBSIDIOS Y CONVENIOS), prog_estatal_mun:FAIS municipal, monto:813896.7, modificado:812675.75}, ff2: {ciclo_recurso:2024, ramo:33, modalidad:I, prog_pres:3, tipo_recurso:FEDERALES (APORTACIONES, SUBSIDIOS Y CONVENIOS), prog_estatal_mun:FAIS entidades, monto:813896.7, modificado:813896.7}}</t>
  </si>
  <si>
    <t>CONSTRUCCIÓN DE SISTEMA DE AGUA POTABLE EN LA LOCALIDAD RANCHERÍA PINOLE, MUNICIPIO DE BALLEZA - 257920</t>
  </si>
  <si>
    <t>257920</t>
  </si>
  <si>
    <t>{meta1: {unidad_medida:Metros lineales, meta:811.09, meta_modificada:811.09}}</t>
  </si>
  <si>
    <t>{geo1: {cve_municipio:7, localidad:93, direccion:CARRETERA ESTATAL LIBRE 33560 TRAMO BALLEZA - RANCHERIA EL PINOLE KILÓMETRO 48 + 2 RANCHERIA RANCHERIA EL PINOLE, 33560 RANCHERÍA EL PINOLE, BALLEZA CHIHUAHUA ENTRE CARRETERA HIDALGO DEL PARRAL - GUADALUPE Y CALVO Y , CARR, lon:-106.4548167, lat:26.5267472}}</t>
  </si>
  <si>
    <t>{ctto1: {tipo_obra:Obra, numero_contrato:LP31-2024, contratista:CONSTRUCCIONES  Y PRODUCTOS AISLANTES, S.A. DE C.V., convocante:PRESIDENCIA MUNICIPAL DE BALLEZA, monto:7249528.23, importe_modificado:7249528.23}}</t>
  </si>
  <si>
    <t>{meta1: {unidad_medida:Metros lineales, avance:811.09}}</t>
  </si>
  <si>
    <t>{2406035/proyecto_INICIO, 2406035/proyecto_PROCESO, 2406035/proyecto_FIN}</t>
  </si>
  <si>
    <t>CHH240302406046</t>
  </si>
  <si>
    <t>{ff1: {ciclo_recurso:2024, ramo:33, modalidad:I, prog_pres:4, tipo_recurso:FEDERALES (APORTACIONES, SUBSIDIOS Y CONVENIOS), prog_estatal_mun:FAIS municipal, monto:1879100.15, modificado:1878980.06}, ff2: {ciclo_recurso:2024, ramo:33, modalidad:I, prog_pres:3, tipo_recurso:FEDERALES (APORTACIONES, SUBSIDIOS Y CONVENIOS), prog_estatal_mun:FAIS entidades, monto:1879100.14, modificado:1879100.14}}</t>
  </si>
  <si>
    <t>CONSTRUCCIÓN DE SISTEMA DE AGUA POTABLE EN LA LOCALIDAD DE SAN CARLOS, MUNICIPIO DE BALLEZA - 258154</t>
  </si>
  <si>
    <t>258154</t>
  </si>
  <si>
    <t>{meta1: {unidad_medida:Metros lineales, meta:889.07, meta_modificada:889.07}}</t>
  </si>
  <si>
    <t>{geo1: {cve_municipio:7, localidad:113, direccion:CARRETERA ESTATAL LIBRE 33560 TRAMO BALLEZA - SAN CARLOS KILÓMETRO 491 + 1 RANCHERIA SAN CARLOS, 33560 EL REBAJE, BALLEZA CHIHUAHUA ENTRE CARRETERA HIDALGO DEL PARRAL - GUADALUPE Y CALVO Y , CARRETERA PUERTO JUSTO BALLEZA, lon:-106.7256806, lat:26.5249556}}</t>
  </si>
  <si>
    <t>{meta1: {unidad_medida:Metros lineales, avance:889.07}}</t>
  </si>
  <si>
    <t>{2406046/proyecto_INICIO, 2406046/proyecto_PROCESO, 2406046/proyecto_FIN}</t>
  </si>
  <si>
    <t>CHH250302599418</t>
  </si>
  <si>
    <t>CHH250202547204</t>
  </si>
  <si>
    <t>CHH250302601325</t>
  </si>
  <si>
    <t>CHH250302601972</t>
  </si>
  <si>
    <t>CHH250202538454</t>
  </si>
  <si>
    <t>CHH250302597685</t>
  </si>
  <si>
    <t>CHH240402447441</t>
  </si>
  <si>
    <t>{ff1: {ciclo_recurso:2024, ramo:33, modalidad:I, prog_pres:4, tipo_recurso:FEDERALES (APORTACIONES, SUBSIDIOS Y CONVENIOS), prog_estatal_mun:FAIS municipal, monto:3420583.43, modificado:1015831.16}, ff2: {ciclo_recurso:2024, ramo:33, modalidad:I, prog_pres:3, tipo_recurso:FEDERALES (APORTACIONES, SUBSIDIOS Y CONVENIOS), prog_estatal_mun:FAIS entidades, monto:1.056070284E7, modificado:1.056070284E7}}</t>
  </si>
  <si>
    <t>CONSTRUCCIÓN DE SISTEMA DE AGUA POTABLE PARA LAS LOCALIDADES DE BABUREACHI Y TÓNACHI, MUNICIPIO DE CARICHÍ - 362716</t>
  </si>
  <si>
    <t>362716</t>
  </si>
  <si>
    <t>{meta1: {unidad_medida:Metros lineales, meta:655.69, meta_modificada:655.69}}</t>
  </si>
  <si>
    <t>{geo1: {cve_municipio:12, localidad:366, direccion:BRECHA TRAMO CARICHI - TONACHI MARGEN DERECHO KILÓMETRO 26 + 7 RANCHERIA TONACHI, 33280 LA MESA, CARICHÍ CHIHUAHUA ENTRE BRECHA CARICHÍ - SAN JOSÉ BAQUIACHI Y CARRETERA CARRETERA CUAUHTÉMOC - CARICHÍ, BRECHA CARICHÍ SAN J, lon:-107.058925, lat:27.6665083}}</t>
  </si>
  <si>
    <t>{ctto1: {tipo_obra:Obra, numero_contrato:OP-612, contratista:ING. JOSE RAMON RAMOS BREACH, convocante:PRESIDENCIA MUNICIPAL DE CARICHI, monto:1.398128627E7, importe_modificado:1.39803699E7}}</t>
  </si>
  <si>
    <t>{meta1: {unidad_medida:Metros lineales, avance:655.69}}</t>
  </si>
  <si>
    <t>{2447441/proyecto_INICIO, 2447441/proyecto_FIN, 2447441/proyecto_PROCESO}</t>
  </si>
  <si>
    <t>CHH240402447170</t>
  </si>
  <si>
    <t>{ff1: {ciclo_recurso:2024, ramo:33, modalidad:I, prog_pres:4, tipo_recurso:FEDERALES (APORTACIONES, SUBSIDIOS Y CONVENIOS), prog_estatal_mun:FAIS municipal, monto:697383.48, modificado:697383.48}, ff2: {ciclo_recurso:2024, ramo:33, modalidad:I, prog_pres:3, tipo_recurso:FEDERALES (APORTACIONES, SUBSIDIOS Y CONVENIOS), prog_estatal_mun:FAIS entidades, monto:700000.0, modificado:700000.0}}</t>
  </si>
  <si>
    <t>REHABILITACIÓN DE TECHO FIRME EN VIVIENDAS DE DIFERENTES LOCALIDADES DEL MUNICIPIO DE CARICHÍ - 357333</t>
  </si>
  <si>
    <t>357333</t>
  </si>
  <si>
    <t>{geo1: {cve_municipio:12, localidad:1, direccion:CARRETERA ESTATAL LIBRE 33280 TRAMO CARICHI - CABECERA MUNICIPAL KILÓMETRO 66 + 1 PUEBLO CARICHI, 33280 CHINEACHI, CARICHÍ CHIHUAHUA ENTRE CARRETERA CHIHUAHUA - CUAUHTÉMOC Y , CARRETERA CUAUHTÉMOC CARICHÍ KM. 66 A MANO DE, lon:-107.04911936, lat:27.9182426}}</t>
  </si>
  <si>
    <t>{ctto1: {tipo_obra:Obra, numero_contrato:OP-611, contratista:C. RENE DAVID RAMOS BREACH, convocante:PRESIDENCIA MUNICIPAL DE CARICHI, monto:1397383.48, importe_modificado:1397383.48}}</t>
  </si>
  <si>
    <t>{meta1: {unidad_medida:Piezas, avance:28.0}}</t>
  </si>
  <si>
    <t>{2447170/proyecto_INICIO, 2447170/proyecto_FIN, 2447170/proyecto_PROCESO}</t>
  </si>
  <si>
    <t>CHH240402446388</t>
  </si>
  <si>
    <t>{ff1: {ciclo_recurso:2024, ramo:33, modalidad:I, prog_pres:4, tipo_recurso:FEDERALES (APORTACIONES, SUBSIDIOS Y CONVENIOS), prog_estatal_mun:FAIS municipal, monto:6500033.0, modificado:6500033.0}, ff2: {ciclo_recurso:2024, ramo:33, modalidad:I, prog_pres:3, tipo_recurso:FEDERALES (APORTACIONES, SUBSIDIOS Y CONVENIOS), prog_estatal_mun:FAIS entidades, monto:6500000.0, modificado:6500000.0}}</t>
  </si>
  <si>
    <t>SUMINISTRO E INSTALACION DE SISTEMAS SOLARES AISLADOS EN DIFERENTES LOCALIDADES DEL MUNICIPIO DE GUACHOCHI - 180794</t>
  </si>
  <si>
    <t>180794</t>
  </si>
  <si>
    <t>{meta1: {unidad_medida:Piezas, meta:382.0, meta_modificada:382.0}}</t>
  </si>
  <si>
    <t>{geo1: {cve_municipio:27, localidad:1, direccion:CARRETERA ESTATAL LIBRE 33180 TRAMO GUACHOCHI - GUACHOCHI KILÓMETRO 157 + 1 PUEBLO GUACHOCHI CENTRO, 33180 GUACHOCHI, GUACHOCHI CHIHUAHUA ENTRE CARRETERA SAN PEDRO - CREEL Y CARRETERA CUAUHTÉMOC - HERMOSILLO, CARRETERA CHIHUAH, lon:-107.06931761, lat:26.81926517}}</t>
  </si>
  <si>
    <t>{ctto1: {tipo_obra:Administración directa, numero_contrato:148286, contratista:, convocante:PRESIDENCIA MUNICIPAL DE GUACHOCHI, monto:1.3000033E7, importe_modificado:1.3000033E7}}</t>
  </si>
  <si>
    <t>{meta1: {unidad_medida:Piezas, avance:382.0}}</t>
  </si>
  <si>
    <t>{2446388/proyecto_INICIO, 2446388/proyecto_FIN, 2446388/proyecto_PROCESO}</t>
  </si>
  <si>
    <t>CHH250302600730</t>
  </si>
  <si>
    <t>CHH250302600739</t>
  </si>
  <si>
    <t>CHH240202401933</t>
  </si>
  <si>
    <t>CHH240202401946</t>
  </si>
  <si>
    <t>CHH240202401956</t>
  </si>
  <si>
    <t>CHH250102522575</t>
  </si>
  <si>
    <t>CHH250302602953</t>
  </si>
  <si>
    <t>CHH250102520637</t>
  </si>
  <si>
    <t>CHH250302597695</t>
  </si>
  <si>
    <t>CHH250302597746</t>
  </si>
  <si>
    <t>CHH250302597752</t>
  </si>
  <si>
    <t>CHH250302601362</t>
  </si>
  <si>
    <t>CHH250202547249</t>
  </si>
  <si>
    <t>CHH250202526893</t>
  </si>
  <si>
    <t>CHH250202526897</t>
  </si>
  <si>
    <t>CHH250202546557</t>
  </si>
  <si>
    <t>CHH250202538413</t>
  </si>
  <si>
    <t>{ff1: {ciclo_recurso:2025, ramo:33, modalidad:I, prog_pres:3, tipo_recurso:FEDERALES (APORTACIONES, SUBSIDIOS Y CONVENIOS), prog_estatal_mun:FAIS entidades, monto:3483427.11, modificado:3483427.11}, ff2: {ciclo_recurso:2025, ramo:33, modalidad:I, prog_pres:4, tipo_recurso:FEDERALES (APORTACIONES, SUBSIDIOS Y CONVENIOS), prog_estatal_mun:FAIS municipal, monto:3483427.11, modificado:3483427.11}}</t>
  </si>
  <si>
    <t>CONSTRUCCION DE PAVIMENTACION CON CONCRETO HIDRAULICO DEL CAMINO DE BATOPILAS A SAN IGNACIO DEL KM 0+000 AL KM 0+750, MUNICIPIO DE BATOPILAS DE MANUEL GOMEZ MORIN, CHIHUAHUA. - 42345</t>
  </si>
  <si>
    <t>42345</t>
  </si>
  <si>
    <t>{geo1: {cve_municipio:8, localidad:1, direccion:Camino / Terracería BATOPILAS DE MANUEL GOMEZ MORIN - SAN IGANCIO 0 750 33400 BATOPILAS DE MANUEL GÓMEZ MORÍN, BATOPILAS DE MANUEL GÓMEZ MORÍN ESTE CAMINO SE COMENZARA EXACTAMENTE EN EL KM 0+000 DE LA SALIDA DE BATOPILAS HACIA LA , lon:-107.74043069, lat:27.02153016}}</t>
  </si>
  <si>
    <t>{2538413/proyecto_INICIO}</t>
  </si>
  <si>
    <t>{obs1: {observación:Verificar el avance financiero ya que es el mismo al trimestre pasado, trimestre:3.0, usuario:mariagsepulvedav, fecha:2025-10-16}}</t>
  </si>
  <si>
    <t>CHH250202526960</t>
  </si>
  <si>
    <t>CHH250102520638</t>
  </si>
  <si>
    <t>CHH00180101069988</t>
  </si>
  <si>
    <t>CHH250302597778</t>
  </si>
  <si>
    <t>CHH250302598758</t>
  </si>
  <si>
    <t>CHH250302598761</t>
  </si>
  <si>
    <t>CHH250302599658</t>
  </si>
  <si>
    <t>CHH250302599661</t>
  </si>
  <si>
    <t>CHH250302599665</t>
  </si>
  <si>
    <t>CHH250202526898</t>
  </si>
  <si>
    <t>CHH250202545161</t>
  </si>
  <si>
    <t>CHH250202526891</t>
  </si>
  <si>
    <t>CHH250202538450</t>
  </si>
  <si>
    <t>CHH250102520065</t>
  </si>
  <si>
    <t>CHH250202538417</t>
  </si>
  <si>
    <t>CHH250302597781</t>
  </si>
  <si>
    <t>CHH250302597843</t>
  </si>
  <si>
    <t>CHH250302599732</t>
  </si>
  <si>
    <t>CHH240402511949</t>
  </si>
  <si>
    <t>CHH240402511953</t>
  </si>
  <si>
    <t>CHH240402512022</t>
  </si>
  <si>
    <t>CHH240402512027</t>
  </si>
  <si>
    <t>CHH240402512030</t>
  </si>
  <si>
    <t>CHH240402512371</t>
  </si>
  <si>
    <t>CHH250202526904</t>
  </si>
  <si>
    <t>CHH250202538418</t>
  </si>
  <si>
    <t>CHH250202526899</t>
  </si>
  <si>
    <t>CHH250302561357</t>
  </si>
  <si>
    <t>CHH250302561360</t>
  </si>
  <si>
    <t>CHH250302561361</t>
  </si>
  <si>
    <t>CHH250302561362</t>
  </si>
  <si>
    <t>CHH250302561381</t>
  </si>
  <si>
    <t>CHH250302561388</t>
  </si>
  <si>
    <t>CHH250302561389</t>
  </si>
  <si>
    <t>CHH250302561394</t>
  </si>
  <si>
    <t>CHH250302561434</t>
  </si>
  <si>
    <t>CHH250302561440</t>
  </si>
  <si>
    <t>CHH250302561442</t>
  </si>
  <si>
    <t>CHH250302561448</t>
  </si>
  <si>
    <t>CHH250302561449</t>
  </si>
  <si>
    <t>CHH250302561450</t>
  </si>
  <si>
    <t>CHH250302561451</t>
  </si>
  <si>
    <t>CHH250302561452</t>
  </si>
  <si>
    <t>CHH250302561453</t>
  </si>
  <si>
    <t>CHH250302561454</t>
  </si>
  <si>
    <t>CHH250302561455</t>
  </si>
  <si>
    <t>CHH250302561456</t>
  </si>
  <si>
    <t>CHH250302561457</t>
  </si>
  <si>
    <t>CHH250302561458</t>
  </si>
  <si>
    <t>CHH250302561459</t>
  </si>
  <si>
    <t>CHH250302561460</t>
  </si>
  <si>
    <t>CHH250302561461</t>
  </si>
  <si>
    <t>CHH250302561462</t>
  </si>
  <si>
    <t>CHH250302561464</t>
  </si>
  <si>
    <t>CHH250302561465</t>
  </si>
  <si>
    <t>CHH250302561466</t>
  </si>
  <si>
    <t>CHH250302561467</t>
  </si>
  <si>
    <t>CHH250302561468</t>
  </si>
  <si>
    <t>CHH250302561469</t>
  </si>
  <si>
    <t>CHH250302561472</t>
  </si>
  <si>
    <t>CHH250302561473</t>
  </si>
  <si>
    <t>CHH250302561474</t>
  </si>
  <si>
    <t>CHH250302561475</t>
  </si>
  <si>
    <t>CHH250302561476</t>
  </si>
  <si>
    <t>CHH250302561477</t>
  </si>
  <si>
    <t>CHH250302561478</t>
  </si>
  <si>
    <t>CHH250302561479</t>
  </si>
  <si>
    <t>CHH250302561480</t>
  </si>
  <si>
    <t>CHH250302561488</t>
  </si>
  <si>
    <t>CHH250302561496</t>
  </si>
  <si>
    <t>CHH250302561498</t>
  </si>
  <si>
    <t>CHH250302561499</t>
  </si>
  <si>
    <t>CHH250302561501</t>
  </si>
  <si>
    <t>CHH250302561502</t>
  </si>
  <si>
    <t>CHH250302561504</t>
  </si>
  <si>
    <t>CHH250302561506</t>
  </si>
  <si>
    <t>CHH250302561508</t>
  </si>
  <si>
    <t>CHH250302561510</t>
  </si>
  <si>
    <t>CHH250302561513</t>
  </si>
  <si>
    <t>CHH250302561516</t>
  </si>
  <si>
    <t>CHH250302561519</t>
  </si>
  <si>
    <t>CHH250302561523</t>
  </si>
  <si>
    <t>CHH250302561525</t>
  </si>
  <si>
    <t>CHH250302561530</t>
  </si>
  <si>
    <t>CHH250302561534</t>
  </si>
  <si>
    <t>CHH250302561535</t>
  </si>
  <si>
    <t>CHH250302561539</t>
  </si>
  <si>
    <t>CHH250302561549</t>
  </si>
  <si>
    <t>CHH250302561552</t>
  </si>
  <si>
    <t>CHH250302561555</t>
  </si>
  <si>
    <t>CHH250302561556</t>
  </si>
  <si>
    <t>CHH250302561558</t>
  </si>
  <si>
    <t>CHH250302561559</t>
  </si>
  <si>
    <t>CHH250302561573</t>
  </si>
  <si>
    <t>CHH250302561574</t>
  </si>
  <si>
    <t>Guerrero</t>
  </si>
  <si>
    <t>CHH250302561575</t>
  </si>
  <si>
    <t>CHH250302561576</t>
  </si>
  <si>
    <t>CHH250302561577</t>
  </si>
  <si>
    <t>CHH250302561578</t>
  </si>
  <si>
    <t>CHH250302561579</t>
  </si>
  <si>
    <t>CHH250302561580</t>
  </si>
  <si>
    <t>CHH250302561581</t>
  </si>
  <si>
    <t>CHH250302561583</t>
  </si>
  <si>
    <t>CHH250302561584</t>
  </si>
  <si>
    <t>CHH250302561585</t>
  </si>
  <si>
    <t>CHH250302561588</t>
  </si>
  <si>
    <t>CHH250302561589</t>
  </si>
  <si>
    <t>CHH250302561591</t>
  </si>
  <si>
    <t>CHH250302561592</t>
  </si>
  <si>
    <t>CHH250302561607</t>
  </si>
  <si>
    <t>CHH250302561634</t>
  </si>
  <si>
    <t>CHH250302561659</t>
  </si>
  <si>
    <t>CHH250302561664</t>
  </si>
  <si>
    <t>CHH250302561665</t>
  </si>
  <si>
    <t>CHH250302561666</t>
  </si>
  <si>
    <t>CHH250302561667</t>
  </si>
  <si>
    <t>CHH250302561668</t>
  </si>
  <si>
    <t>CHH250302561669</t>
  </si>
  <si>
    <t>CHH250302561670</t>
  </si>
  <si>
    <t>CHH250302561671</t>
  </si>
  <si>
    <t>CHH250302561672</t>
  </si>
  <si>
    <t>CHH250302561673</t>
  </si>
  <si>
    <t>CHH250302561675</t>
  </si>
  <si>
    <t>CHH250302561677</t>
  </si>
  <si>
    <t>CHH250302561678</t>
  </si>
  <si>
    <t>CHH250302561679</t>
  </si>
  <si>
    <t>CHH250302561680</t>
  </si>
  <si>
    <t>CHH250302561681</t>
  </si>
  <si>
    <t>CHH250302561682</t>
  </si>
  <si>
    <t>CHH250302561683</t>
  </si>
  <si>
    <t>CHH250302561684</t>
  </si>
  <si>
    <t>CHH250302561685</t>
  </si>
  <si>
    <t>CHH250302561686</t>
  </si>
  <si>
    <t>CHH250302561687</t>
  </si>
  <si>
    <t>CHH250302561688</t>
  </si>
  <si>
    <t>CHH250302561689</t>
  </si>
  <si>
    <t>CHH250302561713</t>
  </si>
  <si>
    <t>CHH250302561715</t>
  </si>
  <si>
    <t>CHH250302561717</t>
  </si>
  <si>
    <t>CHH250302561718</t>
  </si>
  <si>
    <t>CHH250302561720</t>
  </si>
  <si>
    <t>CHH250302561729</t>
  </si>
  <si>
    <t>CHH250302561730</t>
  </si>
  <si>
    <t>CHH250302561743</t>
  </si>
  <si>
    <t>CHH250302561745</t>
  </si>
  <si>
    <t>CHH250302561751</t>
  </si>
  <si>
    <t>CHH250302561758</t>
  </si>
  <si>
    <t>CHH250302561760</t>
  </si>
  <si>
    <t>CHH250302561762</t>
  </si>
  <si>
    <t>CHH250302561765</t>
  </si>
  <si>
    <t>CHH250302596690</t>
  </si>
  <si>
    <t>CHH250302596165</t>
  </si>
  <si>
    <t>CHH250202526975</t>
  </si>
  <si>
    <t>CHH250202526934</t>
  </si>
  <si>
    <t>CHH250202538428</t>
  </si>
  <si>
    <t>CHH250202536629</t>
  </si>
  <si>
    <t>CHH250302595227</t>
  </si>
  <si>
    <t>CHH250302595229</t>
  </si>
  <si>
    <t>CHH250302595230</t>
  </si>
  <si>
    <t>CHH250302561059</t>
  </si>
  <si>
    <t>CHH250302561064</t>
  </si>
  <si>
    <t>CHH250302561065</t>
  </si>
  <si>
    <t>CHH250302561070</t>
  </si>
  <si>
    <t>CHH250302561078</t>
  </si>
  <si>
    <t>CHH250302561080</t>
  </si>
  <si>
    <t>CHH250302561086</t>
  </si>
  <si>
    <t>CHH250302561087</t>
  </si>
  <si>
    <t>CHH250302561088</t>
  </si>
  <si>
    <t>CHH250302561089</t>
  </si>
  <si>
    <t>CHH250302561090</t>
  </si>
  <si>
    <t>CHH250302561091</t>
  </si>
  <si>
    <t>CHH250302561092</t>
  </si>
  <si>
    <t>CHH250302561093</t>
  </si>
  <si>
    <t>CHH250302561094</t>
  </si>
  <si>
    <t>CHH250302561096</t>
  </si>
  <si>
    <t>CHH250302561099</t>
  </si>
  <si>
    <t>CHH250302561102</t>
  </si>
  <si>
    <t>CHH250302561106</t>
  </si>
  <si>
    <t>CHH250302561115</t>
  </si>
  <si>
    <t>CHH250302561118</t>
  </si>
  <si>
    <t>CHH250302561120</t>
  </si>
  <si>
    <t>CHH250302561121</t>
  </si>
  <si>
    <t>CHH250302561122</t>
  </si>
  <si>
    <t>CHH250302561126</t>
  </si>
  <si>
    <t>CHH250302561127</t>
  </si>
  <si>
    <t>CHH250302561130</t>
  </si>
  <si>
    <t>CHH250302561133</t>
  </si>
  <si>
    <t>CHH250302561135</t>
  </si>
  <si>
    <t>CHH250302561136</t>
  </si>
  <si>
    <t>CHH250302561138</t>
  </si>
  <si>
    <t>CHH250302561139</t>
  </si>
  <si>
    <t>CHH250302561141</t>
  </si>
  <si>
    <t>CHH250302561142</t>
  </si>
  <si>
    <t>CHH250302561143</t>
  </si>
  <si>
    <t>CHH250302561147</t>
  </si>
  <si>
    <t>CHH250302561149</t>
  </si>
  <si>
    <t>CHH250302561151</t>
  </si>
  <si>
    <t>CHH250302561154</t>
  </si>
  <si>
    <t>CHH250302561161</t>
  </si>
  <si>
    <t>CHH250302561162</t>
  </si>
  <si>
    <t>CHH250302561169</t>
  </si>
  <si>
    <t>CHH250302561170</t>
  </si>
  <si>
    <t>CHH250302561175</t>
  </si>
  <si>
    <t>CHH250302561176</t>
  </si>
  <si>
    <t>CHH250302561177</t>
  </si>
  <si>
    <t>CHH250302561181</t>
  </si>
  <si>
    <t>CHH250302561183</t>
  </si>
  <si>
    <t>CHH250302561184</t>
  </si>
  <si>
    <t>CHH250302561185</t>
  </si>
  <si>
    <t>CHH250302561188</t>
  </si>
  <si>
    <t>CHH250302561190</t>
  </si>
  <si>
    <t>CHH250302561194</t>
  </si>
  <si>
    <t>CHH250302561198</t>
  </si>
  <si>
    <t>CHH250302561202</t>
  </si>
  <si>
    <t>CHH250302561203</t>
  </si>
  <si>
    <t>CHH250302561204</t>
  </si>
  <si>
    <t>CHH250302561207</t>
  </si>
  <si>
    <t>CHH250302561209</t>
  </si>
  <si>
    <t>CHH250302561210</t>
  </si>
  <si>
    <t>CHH250302561211</t>
  </si>
  <si>
    <t>CHH250302561212</t>
  </si>
  <si>
    <t>CHH250302561213</t>
  </si>
  <si>
    <t>CHH250302561217</t>
  </si>
  <si>
    <t>CHH250302561220</t>
  </si>
  <si>
    <t>CHH250302561223</t>
  </si>
  <si>
    <t>CHH250302561227</t>
  </si>
  <si>
    <t>CHH250302561228</t>
  </si>
  <si>
    <t>CHH250302561230</t>
  </si>
  <si>
    <t>CHH250302561233</t>
  </si>
  <si>
    <t>CHH250302561235</t>
  </si>
  <si>
    <t>CHH250302561240</t>
  </si>
  <si>
    <t>CHH250302561246</t>
  </si>
  <si>
    <t>CHH250302561247</t>
  </si>
  <si>
    <t>CHH250302561250</t>
  </si>
  <si>
    <t>CHH250302561253</t>
  </si>
  <si>
    <t>CHH250302561254</t>
  </si>
  <si>
    <t>CHH250302561257</t>
  </si>
  <si>
    <t>CHH250302561258</t>
  </si>
  <si>
    <t>CHH250302561265</t>
  </si>
  <si>
    <t>CHH250302561766</t>
  </si>
  <si>
    <t>CHH250302561768</t>
  </si>
  <si>
    <t>CHH250302561769</t>
  </si>
  <si>
    <t>CHH250302561770</t>
  </si>
  <si>
    <t>CHH250302561773</t>
  </si>
  <si>
    <t>CHH250302561774</t>
  </si>
  <si>
    <t>CHH250302561776</t>
  </si>
  <si>
    <t>CHH250302561777</t>
  </si>
  <si>
    <t>CHH250302561781</t>
  </si>
  <si>
    <t>CHH250302561791</t>
  </si>
  <si>
    <t>CHH250302561794</t>
  </si>
  <si>
    <t>CHH250302561797</t>
  </si>
  <si>
    <t>CHH250302561801</t>
  </si>
  <si>
    <t>CHH250302561808</t>
  </si>
  <si>
    <t>CHH250302561814</t>
  </si>
  <si>
    <t>CHH250302561820</t>
  </si>
  <si>
    <t>CHH250302561824</t>
  </si>
  <si>
    <t>CHH250302561825</t>
  </si>
  <si>
    <t>CHH250302561826</t>
  </si>
  <si>
    <t>CHH250302561827</t>
  </si>
  <si>
    <t>CHH250302561828</t>
  </si>
  <si>
    <t>CHH250302561829</t>
  </si>
  <si>
    <t>CHH250302561830</t>
  </si>
  <si>
    <t>CHH250302561835</t>
  </si>
  <si>
    <t>CHH250302561844</t>
  </si>
  <si>
    <t>CHH250302561899</t>
  </si>
  <si>
    <t>CHH250302561902</t>
  </si>
  <si>
    <t>CHH250302561903</t>
  </si>
  <si>
    <t>CHH250302561904</t>
  </si>
  <si>
    <t>CHH250102520633</t>
  </si>
  <si>
    <t>CHH250102520624</t>
  </si>
  <si>
    <t>CHH250102520581</t>
  </si>
  <si>
    <t>CHH250302598994</t>
  </si>
  <si>
    <t>CHH250102520622</t>
  </si>
  <si>
    <t>CHH250202538457</t>
  </si>
  <si>
    <t>CHH250302602680</t>
  </si>
  <si>
    <t>CHH240302445996</t>
  </si>
  <si>
    <t>CHH250202526888</t>
  </si>
  <si>
    <t>CHH250202527001</t>
  </si>
  <si>
    <t>CHH250202538409</t>
  </si>
  <si>
    <t>CHH250202533939</t>
  </si>
  <si>
    <t>CHH250302601542</t>
  </si>
  <si>
    <t>CHH250202527006</t>
  </si>
  <si>
    <t>CHH250202526906</t>
  </si>
  <si>
    <t>CHH250102520636</t>
  </si>
  <si>
    <t>CHH250202546162</t>
  </si>
  <si>
    <t>CHH250202547580</t>
  </si>
  <si>
    <t>CHH250202526987</t>
  </si>
  <si>
    <t>CHH250102520695</t>
  </si>
  <si>
    <t>CHH250102522569</t>
  </si>
  <si>
    <t>ICHIFE-015</t>
  </si>
  <si>
    <t>CHH250302602591</t>
  </si>
  <si>
    <t>CHH250302600026</t>
  </si>
  <si>
    <t>CHH250302600027</t>
  </si>
  <si>
    <t>CHH250302600041</t>
  </si>
  <si>
    <t>CHH250302600044</t>
  </si>
  <si>
    <t>CHH250102520627</t>
  </si>
  <si>
    <t>CHH240402516754</t>
  </si>
  <si>
    <t>CHH250202538458</t>
  </si>
  <si>
    <t>CHH250202538410</t>
  </si>
  <si>
    <t>CHH250202526896</t>
  </si>
  <si>
    <t>CHH250102520583</t>
  </si>
  <si>
    <t>CHH250202526977</t>
  </si>
  <si>
    <t>CHH250202538451</t>
  </si>
  <si>
    <t>CHH250102520693</t>
  </si>
  <si>
    <t>CHH250102520653</t>
  </si>
  <si>
    <t>CHH250102520687</t>
  </si>
  <si>
    <t>CHH250102520593</t>
  </si>
  <si>
    <t>CHH250102520625</t>
  </si>
  <si>
    <t>CHH250102520678</t>
  </si>
  <si>
    <t>CHH250102520631</t>
  </si>
  <si>
    <t>CHH240402516711</t>
  </si>
  <si>
    <t>CHH250102520635</t>
  </si>
  <si>
    <t>CHH250102520646</t>
  </si>
  <si>
    <t>CHH250102520623</t>
  </si>
  <si>
    <t>CHH250102520582</t>
  </si>
  <si>
    <t>CHH250102520584</t>
  </si>
  <si>
    <t>CHH250202526881</t>
  </si>
  <si>
    <t>CHH250302597201</t>
  </si>
  <si>
    <t>CHH250302597202</t>
  </si>
  <si>
    <t>CHH250302597207</t>
  </si>
  <si>
    <t>CHH250302597208</t>
  </si>
  <si>
    <t>CHH250302597209</t>
  </si>
  <si>
    <t>CHH250302597210</t>
  </si>
  <si>
    <t>CHH250302597211</t>
  </si>
  <si>
    <t>CHH250302597220</t>
  </si>
  <si>
    <t>Chínipas</t>
  </si>
  <si>
    <t>CHH250202526995</t>
  </si>
  <si>
    <t>CHH250202526997</t>
  </si>
  <si>
    <t>CHH250202527002</t>
  </si>
  <si>
    <t>CHH250302602640</t>
  </si>
  <si>
    <t>CHH250302597221</t>
  </si>
  <si>
    <t>CHH250302597224</t>
  </si>
  <si>
    <t>CHH250302597227</t>
  </si>
  <si>
    <t>CHH250302597228</t>
  </si>
  <si>
    <t>CHH250302597229</t>
  </si>
  <si>
    <t>CHH250302597231</t>
  </si>
  <si>
    <t>CHH250302597232</t>
  </si>
  <si>
    <t>CHH250302597233</t>
  </si>
  <si>
    <t>CHH250302597234</t>
  </si>
  <si>
    <t>CHH250302597237</t>
  </si>
  <si>
    <t>CHH250302597238</t>
  </si>
  <si>
    <t>CHH250302597250</t>
  </si>
  <si>
    <t>CHH250302597253</t>
  </si>
  <si>
    <t>CHH250302597256</t>
  </si>
  <si>
    <t>CHH250302597259</t>
  </si>
  <si>
    <t>CHH250302597262</t>
  </si>
  <si>
    <t>CHH250302597264</t>
  </si>
  <si>
    <t>CHH250302597267</t>
  </si>
  <si>
    <t>CHH250302597268</t>
  </si>
  <si>
    <t>CHH250302597274</t>
  </si>
  <si>
    <t>CHH250302597275</t>
  </si>
  <si>
    <t>CHH250102520629</t>
  </si>
  <si>
    <t>CHH250202526988</t>
  </si>
  <si>
    <t>CHH250302602708</t>
  </si>
  <si>
    <t>CHH250102520686</t>
  </si>
  <si>
    <t>CHH250202546165</t>
  </si>
  <si>
    <t>CHH250102520617</t>
  </si>
  <si>
    <t>CHH250102520628</t>
  </si>
  <si>
    <t>CHH250202538408</t>
  </si>
  <si>
    <t>CHH250302600034</t>
  </si>
  <si>
    <t>CHH250302600039</t>
  </si>
  <si>
    <t>CHH250202526991</t>
  </si>
  <si>
    <t>CHH250102520928</t>
  </si>
  <si>
    <t>CHH250202546166</t>
  </si>
  <si>
    <t>CHH250202526895</t>
  </si>
  <si>
    <t>CHH250302598624</t>
  </si>
  <si>
    <t>CHH250202538419</t>
  </si>
  <si>
    <t>CHH250102520696</t>
  </si>
  <si>
    <t>CHH250102520614</t>
  </si>
  <si>
    <t>CHH250102520592</t>
  </si>
  <si>
    <t>CHH250202543374</t>
  </si>
  <si>
    <t>CHH250102520673</t>
  </si>
  <si>
    <t>CHH250202538436</t>
  </si>
  <si>
    <t>CHH250202538448</t>
  </si>
  <si>
    <t>CHH250302602604</t>
  </si>
  <si>
    <t>CHH250302597195</t>
  </si>
  <si>
    <t>CHH250302597196</t>
  </si>
  <si>
    <t>CHH250302597197</t>
  </si>
  <si>
    <t>CHH250302597198</t>
  </si>
  <si>
    <t>Aquiles Serdán</t>
  </si>
  <si>
    <t>CHH250302597200</t>
  </si>
  <si>
    <t>CHH250202526887</t>
  </si>
  <si>
    <t>CHH250202538405</t>
  </si>
  <si>
    <t>CHH250202526883</t>
  </si>
  <si>
    <t>CHH250302602745</t>
  </si>
  <si>
    <t>CHH250102520688</t>
  </si>
  <si>
    <t>CHH250202526996</t>
  </si>
  <si>
    <t>CHH250202546884</t>
  </si>
  <si>
    <t>CHH250102520601</t>
  </si>
  <si>
    <t>CHH250102520632</t>
  </si>
  <si>
    <t>CHH250302599420</t>
  </si>
  <si>
    <t>CHH250102520620</t>
  </si>
  <si>
    <t>CHH250102520621</t>
  </si>
  <si>
    <t>CHH250302601988</t>
  </si>
  <si>
    <t>CHH250202526923</t>
  </si>
  <si>
    <t>CHH250202545553</t>
  </si>
  <si>
    <t>CHH250202526892</t>
  </si>
  <si>
    <t>CHH230402341045</t>
  </si>
  <si>
    <t>FEDERALES (APORTACIONES, SUBSIDIOS Y CONVENIOS)</t>
  </si>
  <si>
    <t>33-Aportaciones Federales para Entidades Federativas y Municipios</t>
  </si>
  <si>
    <t>I004-FAIS Municipal y de las Demarcaciones Territoriales del Distrito Federal</t>
  </si>
  <si>
    <t>FAIS municipal</t>
  </si>
  <si>
    <t>I003-FAIS Entidades</t>
  </si>
  <si>
    <t>FAIS entidades</t>
  </si>
  <si>
    <t>I008-FAM Infraestructura Educativa Media Superior y Superior</t>
  </si>
  <si>
    <t>ESTATAL</t>
  </si>
  <si>
    <t>Programa Estatal</t>
  </si>
  <si>
    <t>I007-FAM Infraestructura Educativa Básica</t>
  </si>
  <si>
    <t>Programa Municipal</t>
  </si>
  <si>
    <t>Banobras FAIS municipal</t>
  </si>
  <si>
    <t>9-Infraestructura, Comunicaciones y Transportes</t>
  </si>
  <si>
    <t>K037-Conservación de infraestructura de caminos rurales y carreteras alimentadoras</t>
  </si>
  <si>
    <t>11-Educación Pública</t>
  </si>
  <si>
    <t>K009-Proyectos de infraestructura social del sector educativo</t>
  </si>
  <si>
    <t>I005-FORTAMUN</t>
  </si>
  <si>
    <t>12-Salud</t>
  </si>
  <si>
    <t>E040-Servicios de asistencia social integral</t>
  </si>
  <si>
    <t>23-Provisiones Salariales y Económicas</t>
  </si>
  <si>
    <t>U151-Regularización de vehículos usados de procedencia extranjera</t>
  </si>
  <si>
    <t>PRIVADA</t>
  </si>
  <si>
    <t>16-Medio Ambiente y Recursos Naturales</t>
  </si>
  <si>
    <t>U008-Saneamiento de Aguas Residuales</t>
  </si>
  <si>
    <t>S074-Agua Potable, Drenaje y Tratamiento</t>
  </si>
  <si>
    <t>FIDEICOMISOS</t>
  </si>
  <si>
    <t>15-Desarrollo Agrario, Territorial y Urbano</t>
  </si>
  <si>
    <t>S048-null</t>
  </si>
  <si>
    <t>S273-Programa de Infraestructura</t>
  </si>
  <si>
    <t>Financiamiento Estatal</t>
  </si>
  <si>
    <t>FODESEM 2025</t>
  </si>
  <si>
    <t>I011-FASP</t>
  </si>
  <si>
    <t>INFRAESTRUCTURA EDUCATIVA</t>
  </si>
  <si>
    <t>6-Hacienda y Crédito Público</t>
  </si>
  <si>
    <t>R022-Aportaciones al fideicomiso de apoyo a municipios</t>
  </si>
  <si>
    <t>K007-Infraestructura de agua potable, alcantarillado y saneamiento</t>
  </si>
  <si>
    <t>20-Desarrollo Social</t>
  </si>
  <si>
    <t>S065-Programa de Atención a Jornaleros Agrícolas</t>
  </si>
  <si>
    <t>FAM</t>
  </si>
  <si>
    <t>APORTACION JMAS</t>
  </si>
  <si>
    <t>FISE</t>
  </si>
  <si>
    <t>U079-Expansión de la Educación Media Superior y Superior</t>
  </si>
  <si>
    <t>M001-Actividades de apoyo administrativo</t>
  </si>
  <si>
    <t>Metros Cuadrados</t>
  </si>
  <si>
    <t>Piezas</t>
  </si>
  <si>
    <t>Metros cúbicos</t>
  </si>
  <si>
    <t>Metros lineales</t>
  </si>
  <si>
    <t>Computadoras</t>
  </si>
  <si>
    <t>Kilómetro</t>
  </si>
  <si>
    <t>Vehículos</t>
  </si>
  <si>
    <t>Lote</t>
  </si>
  <si>
    <t>PROGRAMA(S)</t>
  </si>
  <si>
    <t>PROYECTO(S)</t>
  </si>
  <si>
    <t>Metros</t>
  </si>
  <si>
    <t>SERVICIO(S)</t>
  </si>
  <si>
    <t>Otros</t>
  </si>
  <si>
    <t>Equipamiento</t>
  </si>
  <si>
    <t>Mobiliario y equipo</t>
  </si>
  <si>
    <t>Aula</t>
  </si>
  <si>
    <t>Metros cuadrados de construcción</t>
  </si>
  <si>
    <t>Celdas solares</t>
  </si>
  <si>
    <t>Kilómetro cuadrado</t>
  </si>
  <si>
    <t>Planta(s)</t>
  </si>
  <si>
    <t>Calle CALLE ARGENTINA Colonia LOS LLANITOS MAGUARICHI, MAGUARICHI ENTRE Calle SIN NOMBRE Y Calle SIN NIMBRE Calle SANTA BARBARA A DOS CUADRAS DE LA PLAZA PRINCIPAL</t>
  </si>
  <si>
    <t>Mariano Matamoros</t>
  </si>
  <si>
    <t>Calle TERCERA Colonia AEROPUERTO 33960 MARIANO MATAMOROS, MATAMOROS ENTRE Calle SEGUNDA Y Calle CUARTA Calle SEXTA A DOS CUADRAS DEL TEMPLO DE GUADALUPE Y UNA CUADRA DE LA CARRETERA A VALLE OCAMPO</t>
  </si>
  <si>
    <t>Ranchería Guadalupe</t>
  </si>
  <si>
    <t>Camino ROSARIO - RANCHERIA GUADALUPE 12 6 33530 RANCHERÍA GUADALUPE, ROSARIO CARRETERA SAN MATEO - VALLE DEL ROSARIO - KILOMETRO 12.6 AL MARGEN DERECHO 7 KILOMETROS MAS, CARRETERA LA CASITA - BALLEZA, CARRETERA HIDALGO DEL PARRAL</t>
  </si>
  <si>
    <t>Calle SANTOS VALDEZ Colonia MAGISTERIAL 33960 MARIANO MATAMOROS, MATAMOROS ENTRE Calle FRANCISCO R. ALMADA Y Calle EULOGIO ORTIZ Calle LUIS URIAS A DOS CUADRAS DE ABARROTES MARY</t>
  </si>
  <si>
    <t>Juan Aldama</t>
  </si>
  <si>
    <t>Calle CALLE DONATO GUERRA Colonia EL PROGRESO 32912 JUAN ALDAMA, ALDAMA ENTRE Calle 15A Y Calle 17A Calle GUTIERREZ FRENTE A PARQUE DEPORTIVO LA AMISTAD</t>
  </si>
  <si>
    <t>Calle ACACIA 1113 Colonia ASCENSION 31820 ASCENSIÓN, ASCENSIÓN ENTRE Calle DURANGO Y Calle CHIHUAHUA Calle P DE LA MESILLA ENSEGUIDA DE LA PRIMARIA ALFONSO MARTINEZ FACIO</t>
  </si>
  <si>
    <t>Calle ACACIA 797 Colonia ASCENSION 31820 ASCENSIÓN, ASCENSIÓN ENTRE Calle DURANGO Y Calle CHIHUAHUA Calle P DE LA MESILLA ENSEGUIDA DEL KINDER MARIA LOPEZ VILLANUEVA</t>
  </si>
  <si>
    <t>Bahuichivo</t>
  </si>
  <si>
    <t>Autopista de cuota estatal URIQUE - BAHUICHIVO 85 1 33431 BAHUICHIVO, URIQUE Carretera Creel- Bahuichivo, kilómetro 85, mano izquierda, 0 kilómetros.</t>
  </si>
  <si>
    <t>El Porvenir</t>
  </si>
  <si>
    <t>Calle EL PORVENIR Colonia EL PORVENIR 32790 EL PORVENIR, PRAXEDIS G. GUERRERO ENTRE Calle ESCUADRDON 201 Y Calle JAVIER DUEÑAS Calle SIN NOMBRE No. 8 A DOS CUADRAS DE LA SECUNDARIA FEDERAL No.75</t>
  </si>
  <si>
    <t>Carretera libre pavimentada federal NUEVO CASAS GRANDES - ASCENSIÓN 62 1 31840 JANOS, JANOS TOMAR LA CARRETERA CHIHUAHUA - JUÁREZ, TOMAR DESVIACIÓN A NUEVO CASAS GRANDE Y DE ESTE LUGAR JANOS ESTA A 62 KILOMETROS.</t>
  </si>
  <si>
    <t>Tacuba</t>
  </si>
  <si>
    <t>Autopista de cuota federal GUERRERO - TACUBA 5 1 31690 TACUBA, GUERRERO Carretera San Pedro - Creel, kilómetro 5 a la derecha, más 1 km. De brecha.</t>
  </si>
  <si>
    <t>Cerro Blanco (Cerro Grande)</t>
  </si>
  <si>
    <t>Autopista de cuota federal GUERRERO - CERRO BLANCO 46 10 31680 CERRO BLANCO (CERRO GRANDE), GUERRERO Carretera Cuauhtémoc - Hermosillo, kilómetro 46, mano derecha, ás 10 kilómetros</t>
  </si>
  <si>
    <t>San Pablo de la Sierra (Cochinitos)</t>
  </si>
  <si>
    <t>Autopista de cuota estatal GUERRERO - SAN PABLO DE LA SIERRA 31 11 31680 SAN PABLO DE LA SIERRA (COCHINITOS), GUERRERO Carretera San Juanito - Las Estrellas, kilómetro 31, mano derecha, más 11 kilómetros de brecha.</t>
  </si>
  <si>
    <t>Estación Terrero</t>
  </si>
  <si>
    <t>Autopista de cuota federal GUERRERO - ESTACION GUERRERO 46 10 31680 ESTACIÓN TERRERO, GUERRERO Carretera Cuauhtémoc - Hermosillo, kilómetro 46, mano derecha, ás 10 kilómetros</t>
  </si>
  <si>
    <t>Tehuerichi</t>
  </si>
  <si>
    <t>Carretera libre pavimentada estatal SAN PEDRO - CREEL 16 700 31680 TEHUERICHI, GUERRERO TOMAR LA CARRETERA CUAUHTEMOC - HERMOSILLO, EN EL POBLADO DE SAN PEDRO IR HACIA CREEL Y EN EL KILÓMETRO 16.7 DAR VUELTA A LA IZQUIERDA HACIA T</t>
  </si>
  <si>
    <t>San Lorenzo</t>
  </si>
  <si>
    <t>Calle SIN NOMBRE Colonia CENTRO 33140 SAN LORENZO, DR. BELISARIO DOMÍNGUEZ ENTRE Avenida NONOAVA - EL MIRADOR Y Calle SIN NOMBRE FRENTE A JARDÍN DE NIÑOS 1RO DE MAYO</t>
  </si>
  <si>
    <t>Autopista de cuota estatal NONOAVA - CABECERA MUNICIPAL 64 1 33170 NONOAVA, NONOAVA Carretera San Francisco de Borja - Nonoava, kilómetro 64, mano derecha</t>
  </si>
  <si>
    <t>Sisoguichi</t>
  </si>
  <si>
    <t>Autopista de cuota estatal BOCOYNA - SISOGUICHI 74 19 33220 SISOGUICHI, BOCOYNA Carretera San Pedro - Creel, kilómetro 74, mano izquierda, más 19 kilómetros de brecha</t>
  </si>
  <si>
    <t>Rocoroyvo</t>
  </si>
  <si>
    <t>Camino / Brecha URUACHI - ROCOROYVO 41 8 33305 ROCOROYVO, URUACHI BRECHA-AGUA ZARCA-GUASACHI-KM 41-DER-8KM CREEL-BAHUCHIVO CARRETERA SAN PEDRO-CREEL CARRETERA CUAUHTEMOC-HERMOSILLO</t>
  </si>
  <si>
    <t>Calle GAUDENCIO TARIN Colonia GUADALUPE Y CALVO 33470 GUADALUPE Y CALVO, GUADALUPE Y CALVO ENTRE Calle PRESA LAS VIRGENES Y Calle SALIDA A PARRAL A UN COSTADO DE HOSPITAL GENERAL DE GUADALUPE Y CALVO</t>
  </si>
  <si>
    <t>San Juanito</t>
  </si>
  <si>
    <t>Calle TEPORACA Colonia SAN JUANITO 33210 SAN JUANITO, BOCOYNA ENTRE Calle FALIPE ANGELES Y Calle VICENTE GUERRERO ENSEGUIDA DEL ESTADIO DE BASEBALL TINO MONTEZ</t>
  </si>
  <si>
    <t>José Esteban Coronado</t>
  </si>
  <si>
    <t>Autopista de cuota federal CORONADO - CABECERA MUNICIPAL 51 1 33990 JOSÉ ESTEBAN CORONADO, CORONADO TOMAR AUTOPISTA CHIHUAHUA - JIMENEZ, LUEGO IR DE JIMENEZ A PARRAL Y EN EL KM 51 DAR VUELTA A LA IZQUIERDA PASANDO POR VALLE DE ALL</t>
  </si>
  <si>
    <t>Creel</t>
  </si>
  <si>
    <t>Calle OSCAR FLORES Pueblo CREEL 33200 CREEL, BOCOYNA ENTRE Calle ELFIDIO BATISTA CARO Y Calle PARROQUIAL Calle ADOLFO LOPEZ MATEOS FRENTE AL HOTEL REAL DE CHAPULTEPEC</t>
  </si>
  <si>
    <t>Emiliano Zapata</t>
  </si>
  <si>
    <t>Carretera libre pavimentada estatal JIMENEZ - CORONADO 42 1 33990 EMILIANO ZAPATA, CORONADO TOMAR LA AUTOPISTA CHIHUAHUA - JIMENEZ, LUEGO LA CARRETERA DE JIMENEZ A CORONADO Y EN EL KKILÓMETRO 42 DAR VUELTA IZQUIERDA 2 KILOMETROS H</t>
  </si>
  <si>
    <t>Carretera libre pavimentada estatal SAN JUANITO - LAS ESTRELLAS 29 1 33370 MAGUARICHI, MAGUARICHI TOMAR AUTOPISTA CHIHUAHUA - CUAUHTEMOC, LUEGO DE CUAUHTEMOS A SAN PEDRO, ENSEGUIDA LLEGAR A SAN JUANITO, DE AHI SEGUIR HACIA LAS ESR</t>
  </si>
  <si>
    <t>La Despedida</t>
  </si>
  <si>
    <t>Autopista de cuota estatal RIVA PALACIO - LA DESPEDIDA 10 4 31644 LA DESPEDIDA, RIVA PALACIO CARRETERA CHIHUAHUA - CUAUHTEMOC KILOMETRO 79.6 AL MARGEN DERECHO</t>
  </si>
  <si>
    <t>Calle SIN NOMBRE Colonia AEROPUERTO 33340 MORIS, MORIS ENTRE Calle SIN NOMBRE Y Calle SIN NOMBRE Calle AEROPUERTO ENSEGUIDA DE LA ESTETICA UNISEX</t>
  </si>
  <si>
    <t>Calle SIN NOMBRE Colonia PETRONILA ESTRADA 32980 MANUEL BENAVIDES, MANUEL BENAVIDES ENTRE Calle SIN NOMBRE Y Calle SIN NOMBRE Calle PRIMERA A UNA CUADRA DEL TALLER Y DESPONCHADO GARCIA</t>
  </si>
  <si>
    <t>Romigachi (Romarachi)</t>
  </si>
  <si>
    <t>Autopista de cuota estatal CARICHI - ROMIGRACHI (ROMIGACHI-ROMARACHI) 66 1 33280 ROMIGACHI (ROMARACHI), CARICHÍ Carretera Cuauhtémoc - Carichí, Km. 66 a mano derecha</t>
  </si>
  <si>
    <t>Llanos de Reforma</t>
  </si>
  <si>
    <t>Autopista de cuota estatal CUSIHUIRIACHI - LLANOS DE REFORMA 28 3 33240 LLANOS DE REFORMA, CUSIHUIRIACHI CARRETERA CUAUHTEMOC - CARICHI KILOMETRO 28 AL MARGEN IZQUIERDO A 3.5 KILOMETROS MAS CARRETERA CHIHUAHUA - CUAUHTEMOC</t>
  </si>
  <si>
    <t>Calle QUINTA Colonia CENTRO 33620 SAUCILLO, SAUCILLO ENTRE Calle SEXTA Y Calle CUARTA Calle VICENTE GUERRERO A UNA CUADRA DE LA PRESIDENCIA MUNICIPAL DE SAUCILLO</t>
  </si>
  <si>
    <t>Gorachi</t>
  </si>
  <si>
    <t>Carretera libre pavimentada estatal BOCOYNA - SISOGUICHI 8 1 33200 GORACHI, BOCOYNA TOMAR CARRETERA CUAUHTEMOC - HERMOSILLO, EN SAN PEDRO TOMAR CARRETERA A BOCOYNA, ENSEGUIDA IR HACIA SISOGUICHI Y EN EL KM 8 DAR VUELTA A LA IQUIER</t>
  </si>
  <si>
    <t>Calle PADRE FEDERICO RODARTE Colonia SAN JOSE 33800 HIDALGO DEL PARRAL, HIDALGO DEL PARRAL ENTRE Calle SIN NOMBRE Y Calle PADRE AGUSTIN PELAYO Calle MONSEÑOR CARLOS AMEZCUA SOBRE LA CALLE MONSEÑOR CARLOS AMEZCUA SE ENCUENTRAN LOS</t>
  </si>
  <si>
    <t>Santiago de Coyame</t>
  </si>
  <si>
    <t>Calle DEL PILAR Colonia CENTRO 32850 SANTIAGO DE COYAME, COYAME DEL SOTOL ENTRE Calle GOMEZ FARIAS Y Calle ANDRES DEL RIO Calle COLON SOBRE LA CALLE QUE ESTA EL RESTAURANTE OLD TOWN</t>
  </si>
  <si>
    <t>Calle CALLE 2A Colonia MAGISTERIAL 32790 EL PORVENIR, PRAXEDIS G. GUERRERO ENTRE Calle JOSE MARIA MORELOS Y Calle IGANACIO ALLENDE Calle CALLE SIN NOMBRE A SEIS CUADRAS DE LOS ABARROTES ADRIANA</t>
  </si>
  <si>
    <t>Calle MIGUEL HIDALGO Colonia CENTRO 32790 EL PORVENIR, PRAXEDIS G. GUERRERO ENTRE Calle VENUSTIANO CARRANZA Y Calle FRANCISCO I. MADERO Calle DOS DE ABRIL A TRES CUADRAS DE LA FARMACIA SAGRADO CORAZON</t>
  </si>
  <si>
    <t>Calle SEPTIMA Colonia CENTRO 33620 SAUCILLO, SAUCILLO ENTRE Calle OCTAVA Y Calle SEXTA Calle GUERRERO A UNA CUADRA DE LA PRESIDENCIA MUNICIPAL DE SAUCILLO</t>
  </si>
  <si>
    <t>Guadalupe Victoria</t>
  </si>
  <si>
    <t>Autopista de cuota federal CHIHUAHUA - MEOQUI 72 1 33130 GUADALUPE VICTORIA, MEOQUI TOMAR LA CARRETERA CHIHUAHUA - MEOQUI, EN EL KILÓMETRO 72 DAR VUELTA A LA IZQUIERDA DURANTE 8 KILÓMETROS.</t>
  </si>
  <si>
    <t>Las Varas</t>
  </si>
  <si>
    <t>Calle MINA Colonia CENTRO 33620 LAS VARAS, SAUCILLO ENTRE Calle RUTA DE LA LIBERTAD Y Calle MIGUEL HIDALGO Calle DIVISION DEL NORTE EN CONTRA ESQUINA DE LA PLAZA PRINCIPAL</t>
  </si>
  <si>
    <t>Calle SEPTIMA Colonia CENTRO 33620 SAUCILLO, SAUCILLO ENTRE Calle OCTAVA Y Calle SEXTA Calle LERDO ENFRENTE DE LA PRESIDENCIA MUNICIPAL DE SAUCILLO Y DE LA PLAZA MORELOS</t>
  </si>
  <si>
    <t>Santa Cruz de Rosales</t>
  </si>
  <si>
    <t>Calle TLAXCALA Colonia PRIMERO DE MAYO 33120 SANTA CRUZ DE ROSALES, ROSALES ENTRE Calle MORELOS Y Calle MICHOACAN Calle CHIHUAHUA A TRES CUADRAS DE LA CANCHA DE FUTBOL COMUNITARIA</t>
  </si>
  <si>
    <t>Lázaro Cárdenas</t>
  </si>
  <si>
    <t>Autopista de cuota estatal MEOQUI - LAZARO CARDENAS 57 1 33130 LÁZARO CÁRDENAS, MEOQUI Carretera Chihuahua - Delicias, kilómetro 57, mano izquierda</t>
  </si>
  <si>
    <t>Los Robles</t>
  </si>
  <si>
    <t>Autopista de cuota estatal RIVA PALACIO - LOS ROBLES 79 6 31640 LOS ROBLES, RIVA PALACIO CARRETERA CHIHUAHUA - CUAUHTEMOC KILOMETRO 79.6 AL MARGEN DERECHO</t>
  </si>
  <si>
    <t>Calle SEGUNDA DEL RAYO Colonia CENTRO 33800 HIDALGO DEL PARRAL, HIDALGO DEL PARRAL ENTRE Calle MELCHOR OCAMPO Y Avenida INDEPENDENCIA Calle DEL OJITO A DOS CUADRAS DE LA CRUZ ROJA DE HIDALGO DEL PARRAL</t>
  </si>
  <si>
    <t>Calle IGNACIO ZARAGOZA Colonia CENTRO HISTORICO 33800 HIDALGO DEL PARRAL, HIDALGO DEL PARRAL ENTRE Avenida ORTIZ MENA Y Calle FRANCISCO SARABIA Calle 20 DE NOVIEMBRE A UNA CUADRA DEL RESTAURANTE CARACAL BISTRO</t>
  </si>
  <si>
    <t>Calle SEGUNDA DEL RAYO Colonia CENTRO 33800 HIDALGO DEL PARRAL, HIDALGO DEL PARRAL ENTRE Calle MELCHOR OCAMPO Y Avenida INDEPENDENCIA Calle DEL OJITO A 2 CUADRAS DE LA CRUZ ROJA</t>
  </si>
  <si>
    <t>Témoris</t>
  </si>
  <si>
    <t>Calle LUIS DONALDO COLOSIO S/N Colonia DOMICILIO CONOCIDO 33380 TÉMORIS, GUAZAPARES ENTRE Calle ADOLFO PEREZ Y Calle SIN NOMBRE Calle DIVA VALENZUELA A SEIS CUADRAS DEL HOTEL SOL DE TEMORIS Y DEL HOTEL HACIENDA SAN PABLO</t>
  </si>
  <si>
    <t>Camino BATOPILAS DE MANUEL GOMEZ MORIN - CABECERA MUNICIPAL 65 1 33400 BATOPILAS DE MANUEL GÓMEZ MORÍN, BATOPILAS DE MANUEL GÓMEZ MORÍN Carretera Creel - Guachochi kilómetro 65 mano derecha, más 65 kilómetros carretera</t>
  </si>
  <si>
    <t>Calle PONCIANO ARRIAGA Colonia CENTRO 33580 SANTA BÁRBARA, SANTA BÁRBARA ENTRE Calle URUTIA Y Calle ARROYO SANTA BARBARA Calle FRANCISCO I MADERO A TRES CUADRAS ESTA EL ESTADIO LEON</t>
  </si>
  <si>
    <t>Calle PROFESORA LIBRADA S. DE NUÑEZ Colonia MAGISTERIAL 33500 SAN FRANCISCO DEL ORO, SAN FRANCISCO DEL ORO ENTRE Calle METALURGICOS Y Calle CARRETERA Calle PROFESORA M. CURIE PARA LLEGAR AL MUNICIPIO DE SAN FRANCISCO DEL ORO Carre</t>
  </si>
  <si>
    <t>Calle IGNACIO ZARAGOZA Colonia CENTRO 33800 HIDALGO DEL PARRAL, HIDALGO DEL PARRAL ENTRE Calle ORTIZ MENA Y Calle EMILIANO ZAPATA Calle 20 DE NOVIEMBRE A UNA CUADRA DEL RESTAURANTE CARACAL BISTRO</t>
  </si>
  <si>
    <t>Calle PADRE FEDERICO RODARTE Colonia SAN JOSE 33800 HIDALGO DEL PARRAL, HIDALGO DEL PARRAL ENTRE Calle PADRE JOSE DE LA LUZ GARCIA Y Calle SIN NOMBRE Calle PADRE AGUSTIN PELAYO EN LA ESQUINA DE LA CALLE MONSEÑOR CARLOS AMEZCUA SE</t>
  </si>
  <si>
    <t>Tecorichi</t>
  </si>
  <si>
    <t>Carretera libre pavimentada estatal BALLEZA - TECORICHI 60 100 33575 TECORICHI, BALLEZA Carretera Balleza - Guachochi, kilómetro 60 mano izquierda, más 21 kilómetros de brecha. CARRETERA 25 ESTATAL Carretera Puerto Justo - Balleza</t>
  </si>
  <si>
    <t>Calle 2a Pueblo CARICHI 33280 CARICHÍ, CARICHÍ ENTRE Calle CONSTITUCION Y Calle OJINAGA Calle 6A FRENTE A PLAZA MUNICIPAL DE CARICHI</t>
  </si>
  <si>
    <t>Calle 22A Colonia REFORMA 31612 CUAUHTÉMOC, CUAUHTÉMOC ENTRE Calle MICHOACAN Y Calle GUERRERO Calle 20A ENFRENTE DE LA SECUNDARIA TECNICA 71</t>
  </si>
  <si>
    <t>Calle VALENTIN GOMEZ FARIAS 550 Colonia BENITO JUAREZ 31540 CUAUHTÉMOC, CUAUHTÉMOC ENTRE Calle IGNACIO RAMIREZ Y Avenida JOSE MARIA MORELOS Y PAVON Calle HEROES DE LA REFORMA ENSEGUIDA DE LA ESCUELA DE BEISBOL INFANTIL APACHES</t>
  </si>
  <si>
    <t>Miguel Hidalgo</t>
  </si>
  <si>
    <t>Avenida 2A Pueblo MIGUEL HIDALGO 33104 MIGUEL HIDALGO, DELICIAS ENTRE Avenida 2A Y Calle 3A Avenida 2A A MEDIA CUADRA DE PALETERIA EL MANANTIAL</t>
  </si>
  <si>
    <t>Pedro Meoqui</t>
  </si>
  <si>
    <t>Calle 12A Colonia PEDRO MEOQUI 33130 PEDRO MEOQUI, MEOQUI ENTRE Calle 2 DE ABRIL Y Calle LEONA VICARIO Calle 14 A UNA CUADRA DE LA IGLESIA EL SAGRADO CORAZON DE JESUS</t>
  </si>
  <si>
    <t>Valle del Rosario</t>
  </si>
  <si>
    <t>Calle CUAUHTEMOC Pueblo VALLE DEL ROSARIO 33530 VALLE DEL ROSARIO, ROSARIO FRENTE AL TEMPLO VALLE DEL ROSARIO A UN COSTADO DEL REGISTRO CIVIL</t>
  </si>
  <si>
    <t>Calle URUACHI Pueblo URUACHI 33300 URUACHI, URUACHI ENTRE Calle HONORABLE DE LA TABLETA Y FRENTE A ABARROTES SANDRA CONTRA ESQUINA A SEDE CONAFE URUACHI</t>
  </si>
  <si>
    <t>Avenida CENTENARIO Colonia CENTRO 33270 SANTA ISABEL, SANTA ISABEL ENTRE Avenida CENTENARIO Y Avenida INDEPENDENCIA Calle ZARAGOZA A UN COSTADO DE LA PIZZERIA LA SIERRA Y LA PALETERIA GEMANIA</t>
  </si>
  <si>
    <t>San Nicolás de Carretas</t>
  </si>
  <si>
    <t>Calle MATIAS PORTILLO CASTILLO Colonia CENTRO 33260 SAN NICOLÁS DE CARRETAS, GRAN MORELOS ENTRE Calle BONIFACIA MIRAMONTES Y Calle SIN NOMBRE A UNA CUADRA DE ABARROTES HERMANOS GRANILLO Y DOS CUADRAS PARA LA CARRETERA NONOAVA EL M</t>
  </si>
  <si>
    <t>Constitución</t>
  </si>
  <si>
    <t>Calle EMILIANO ZAPATA Colonia CONSTITUCION 31880 CONSTITUCIÓN, BUENAVENTURA ENTRE Calle VENUSTIANO CARRANZA Y Calle FRANCISCO VILLA Calle SIN NOMBRE EN LA MISMA CUADRA POR LA CALLE GUILLERMO ESTA LA COMANDANCIA EJIDAL</t>
  </si>
  <si>
    <t>Calle SAN FEIPE Colonia BOSQUES DE SAN GERONIMO 32900 JUAN ALDAMA, ALDAMA ENTRE Calle MORA Y Calle CHABACANO Calle SIN NOMBRE A UNA CUADRA DE MI BODEGA AURRERA</t>
  </si>
  <si>
    <t>Calle RAMON RAYON Colonia CENTRO 31820 ASCENSIÓN, ASCENSIÓN ENTRE Avenida CARRETERA A CD. JUAREZ Y Calle ACASIA Calle PASEO DE LA MESILLA A UNA CUADRA DEL COPY CENTRO</t>
  </si>
  <si>
    <t>Hermenegildo Galeana</t>
  </si>
  <si>
    <t>Calle INDEPENDENCIA Pueblo GALEANA 31870 HERMENEGILDO GALEANA, GALEANA ENTRE Calle FRANCISCO VILLA Y FRENTE A LA ARENA DE RODEO</t>
  </si>
  <si>
    <t>Emilio Carranza (Porvenir)</t>
  </si>
  <si>
    <t>Av. hidalgo y carretera a juarez</t>
  </si>
  <si>
    <t>calle niños heroes no. 2901 col. esperanza</t>
  </si>
  <si>
    <t>Basoneachi</t>
  </si>
  <si>
    <t>BASONEACHI, CARICHÍ SIN REFERENCIAS ADICIONALES</t>
  </si>
  <si>
    <t>Ranchería Guahuachérare</t>
  </si>
  <si>
    <t>HUAHUACHÉRARE, CARICHÍ PARTE DEL PROYECTO # 2 ACTA HUAHUACHERARE (50% DEL MONTO TOTAL DEL PROYECTO EJECUTIVO)</t>
  </si>
  <si>
    <t>Ciénega de Ojos Azules</t>
  </si>
  <si>
    <t>CIÉNEGA DE OJOS AZULES, CARICHÍ PARTE # 1 DEL PROYECTO (ACTA CIENEGA)</t>
  </si>
  <si>
    <t>Bacabureachi</t>
  </si>
  <si>
    <t>BACABUREACHI, CARICHÍ SIN REFERENCIAS</t>
  </si>
  <si>
    <t>Pasigochi</t>
  </si>
  <si>
    <t>PASIGOCHI, CARICHÍ SIN REFERENCIAS</t>
  </si>
  <si>
    <t>CARICHÍ, CARICHÍ SIN REFERENCIAS ADICIONALES</t>
  </si>
  <si>
    <t>Providencia</t>
  </si>
  <si>
    <t>PROVIDENCIA, CARICHÍ SIN REFERENCIAS</t>
  </si>
  <si>
    <t>El Álamo de Ojos Azules</t>
  </si>
  <si>
    <t>EL ÁLAMO DE OJOS AZULES, CARICHÍ SIN REFERENCIAS ADICIONALES</t>
  </si>
  <si>
    <t>Huisarórare</t>
  </si>
  <si>
    <t>HUISARÓRARE, CARICHÍ la construcción de realizara a un costado de tienda Diconsa</t>
  </si>
  <si>
    <t>HUAHUACHÉRARE, CARICHÍ PARTE # 1 DEL PROYECTO ACTA HUAHUACHERARE</t>
  </si>
  <si>
    <t>Ojos Azules (La Máquina)</t>
  </si>
  <si>
    <t>OJOS AZULES, CARICHÍ PARTE # 2 Y ULTIMO DEL PROYECTO (ACTA MAQUINA)</t>
  </si>
  <si>
    <t>CARICHÍ, CARICHÍ PARTE # 1 DEL PROYECTO (ACTA CARICHI)</t>
  </si>
  <si>
    <t>CIÉNEGA DE OJOS AZULES, CARICHÍ PARTE # 2 Y FINAL DEL PROYECTO (ACTA SAUZ)</t>
  </si>
  <si>
    <t>Arroyo Hondo</t>
  </si>
  <si>
    <t>ARROYO HONDO, CARICHÍ SIN REFERENCIAS</t>
  </si>
  <si>
    <t>Tajirachi</t>
  </si>
  <si>
    <t>TAJIRACHI, CARICHÍ SIN REFERENCIAS ADICIONALES</t>
  </si>
  <si>
    <t>Pueblo CIENEGA DE OJOS AZULES 33280 CIÉNEGA DE OJOS AZULES, CARICHÍ al costado derecho de la construccion se localiza un gimnasio, y al frente de la construcción se localiza una clínica medica.</t>
  </si>
  <si>
    <t>Norogachi de Mamorachi</t>
  </si>
  <si>
    <t>NOROGACHI DE MAMORACHI, CARICHÍ SIN REFERENCIAS</t>
  </si>
  <si>
    <t>TEHUERICHI, CARICHÍ SIN REFERENCIAS ADICIONALES</t>
  </si>
  <si>
    <t>CARICHÍ, CARICHÍ PARTE # 1 DEL PROYECTO ACTA CARICHI</t>
  </si>
  <si>
    <t>CIÉNEGA DE OJOS AZULES, CARICHÍ sin referencias adicionales</t>
  </si>
  <si>
    <t>San José Baqueachi</t>
  </si>
  <si>
    <t>SAN JOSÉ BAQUEACHI, CARICHÍ SIN REFERENCIAS ADICIONALES</t>
  </si>
  <si>
    <t>BACABUREACHI, CARICHÍ LA COSNTRUCCION SE REALIZARA EN LA ESCUELA INDIGENA JOSE MARIA MORELOS Y PAVON CLAVE 08DCI0027K</t>
  </si>
  <si>
    <t>Yepo (Huepo)</t>
  </si>
  <si>
    <t>YEPO (HUEPO), CARICHÍ PROYECTO # 2 Y ULTIMO (ACTA YEPO)</t>
  </si>
  <si>
    <t>OJOS AZULES, CARICHÍ PROYECTO # 1 ACTA CIENEGA</t>
  </si>
  <si>
    <t>Buena Vista</t>
  </si>
  <si>
    <t>BUENA VISTA, CARICHÍ PARTE # 2 DEL PROYECTO Y FINAL (ACTA BUENAVISTA)</t>
  </si>
  <si>
    <t>CARICHÍ, CARICHÍ PARTE # 1 DEL PROYECTO, (ACTA CARICHI)</t>
  </si>
  <si>
    <t>CARICHÍ, CARICHÍ SIN REFERENCIAS</t>
  </si>
  <si>
    <t>CIÉNEGA DE OJOS AZULES, CARICHÍ SIN REFERENCIAS</t>
  </si>
  <si>
    <t>Juan Mata Ortíz (Pearson)</t>
  </si>
  <si>
    <t>JUAN MATA ORTÍZ (PEARSON), CASAS GRANDES A UN LADO DEL ESTADIO DE BASEBOLL DE LA COMUNIDAD</t>
  </si>
  <si>
    <t>Calle COLIMA Colonia CDP 31850 CASAS GRANDES, CASAS GRANDES ENTRE Calle TABASCO Y Avenida VICTORIA COMPRENDE A UNA ZONA DE ATENCION PRIORITARIA ZAP</t>
  </si>
  <si>
    <t>Morieleño</t>
  </si>
  <si>
    <t>Calle SIN NOMBRE Ejido EL MORIELEÑO 33670 MORIELEÑO, LA CRUZ ENTRE Calle DEL ESTADIO Y Calle CAPILLA DE SANTA TERESA Calle RIO CONCHOS ESTA OBRA SE ENCUNTRE ENTRE LAS CALLES DEL ESTADIO Y LA CALLE DE LA CAPILLA DE SANTA TERESA PAS</t>
  </si>
  <si>
    <t>Calle SIN NOMBRE Colonia LA CRUZ 33670 LA CRUZ, LA CRUZ ENTRE Calle DONATO GUERRA Y Calle JUAREZ Calle ZARAGOZA ESTA OBRA SE ENCUNTRA ENTRE LAS CALLES DONATO GUERRA Y LA CALLE JUAREZ, PASANDO LA CALLE ZARAGOZA</t>
  </si>
  <si>
    <t>Calle ANASTACIO LOYA Colonia PANAMERICANA 33670 LA CRUZ, LA CRUZ ENTRE Calle GUADALUPE LARA Y Calle SIN NOMBRE Calle CARRETRERA PANAMERICANA ESTA OBRA SE ENCUNTRE ENTRE LA CALLE GUADALUOE LARA Y LA CALLE SIN NOMBRE PASANDO LA CALL</t>
  </si>
  <si>
    <t>Calle SIN NOMBRE Colonia PANAMERICANA 33670 LA CRUZ, LA CRUZ ENTRE Calle CAUDENCIO ORTEGA Y Calle JOSE MARQUEZ Calle ANASTACIO ESTA OBRA SE ENCUENTRA ENTRE LA CALLE CAUDENCIO ORTEGA Y CALLE JOSE MARQUEZ, PASANDO LA CALLE ANASTACIO</t>
  </si>
  <si>
    <t>Corraleño de Juárez</t>
  </si>
  <si>
    <t>Calle FRANCISCO I MADERO Ejido CORRALEÑO DE JUAREZ 33670 CORRALEÑO DE JUÁREZ, LA CRUZ ENTRE Calle CENTENARIO Y Calle LIBERTAD Calle PLAN DE IGUALA ESTA OBRA SE ENCUENTRA ENTRE LAS CALLES CENTENARIO Y CALLE LIBERTAD, PASANDO LA CAL</t>
  </si>
  <si>
    <t>Calle DOMINGO SILVA Colonia PANAMERICANA 33670 LA CRUZ, LA CRUZ ENTRE Calle VICTORIANO ALCANTARA Y Calle ENRIQUE CHAVEZ Calle GILBERTO PARRA ESTA OBRA SE ENCUENTRA ENTRE LAS CALLES VICTORIANO ALCANTARA, Y CALLE ENRIQUE CHAVEZ, PAS</t>
  </si>
  <si>
    <t>Reforma</t>
  </si>
  <si>
    <t>Colonia REFORMA 31612 REFORMA, CUAUHTÉMOC LA OBRA SE ENCUENTRA A 260 METROS AL SUR DE LA LOCALIDAD DE REFORMA Y A 13.57 KM AL NOROESTE DEL SECCIONAL DE ÁLVRO OBREGÓN</t>
  </si>
  <si>
    <t>Favela</t>
  </si>
  <si>
    <t>Ejido FAVELA 31606 FAVELA, CUAUHTÉMOC LA OBRA SE ENCUENTRA A 4.5 KM AL NORESTE DE ANÁHUAC</t>
  </si>
  <si>
    <t>Avenida MATAMOROS 3018 Colonia CENTRO 31500 CUAUHTÉMOC, CUAUHTÉMOC ENTRE Calle 3A Y Calle 5A Avenida GALEANA LA OBRA SE ENCUENTRA A 70 METROS AL SURESTE DEL INSTITUTO NACIONAL ELECTORAL</t>
  </si>
  <si>
    <t>Calle RÍO PLATA Colonia GRANJAS FAMILIARES 31590 CUAUHTÉMOC, CUAUHTÉMOC ENTRE Calle RÍO SANTA MARÍA Y Calle SIN NOMBRE Calle RÍO GRIJALVA LA OBRA SE ENCUENTRA AL SUR DE LA COLONIA SANTA MARÍA Y A 1.07 KM AL NORTE DE LA VIALIDAD JO</t>
  </si>
  <si>
    <t>Ocórare de Baqueachi</t>
  </si>
  <si>
    <t>OCÓRARE DE BAQUEACHI, CARICHÍ SIN REFERENCIAS</t>
  </si>
  <si>
    <t>OCÓRARE DE BAQUEACHI, CARICHÍ PARTE # 2 Y FINAL DEL PROYECTO ACTA OCORARE</t>
  </si>
  <si>
    <t>Gasatare</t>
  </si>
  <si>
    <t>GASATARE, CARICHÍ SIN REFERENCIA</t>
  </si>
  <si>
    <t>Chicoyachi</t>
  </si>
  <si>
    <t>CHICOYACHI, CARICHÍ SIN REFERENCIAS ADICIONALES</t>
  </si>
  <si>
    <t>TEHUERICHI, CARICHÍ SIN REFERENCIAS</t>
  </si>
  <si>
    <t>Colonia Anáhuac</t>
  </si>
  <si>
    <t>Calle CUITLÁHUAC Colonia SIERRA BLANCA 31600 COLONIA ANÁHUAC, CUAUHTÉMOC ENTRE Calle GUAZAPARES Y Calle ARISIACHI Calle ELOY S. VALLINA LA OBRA SE ENCUENTRA AL SURESTE DE ANÁHUAC Y AL OESTE DE COPAMEX A UNA DISTANCIA DE 740 METROS</t>
  </si>
  <si>
    <t>Maurilio Ortíz</t>
  </si>
  <si>
    <t>Colonia MAURILIO ORTIZ 31612 MAURILIO ORTÍZ, CUAUHTÉMOC LA OBRA SE ENCUENTRA A 2.56 KM AL SURESTE DEL CENTRO DE LA LOCALIDAD MAURILIO ORTIZ.</t>
  </si>
  <si>
    <t>Calle EMILIO MIRAMONTES Colonia ALCALDES 31526 CUAUHTÉMOC, CUAUHTÉMOC ENTRE Calle FILEMÓN MANTILLA MANJARREZ Y Calle PEDRO CHACÓN ANAYA Calle HUMBERTO RAMOS MOLINA LA OBRA SE ENCUENTRA 650 METROS AL ESTE DEL CAMPO DE BEISBOL SANTA</t>
  </si>
  <si>
    <t>Colonia ALLENDE 31612 ALLENDE, CUAUHTÉMOC LA OBRA SE ENCUENTRA A 600 METROS AL SUROESTE DEL CENTRO DE COLONIA ALLENDE</t>
  </si>
  <si>
    <t>Nicolás Bravo (El Muerto)</t>
  </si>
  <si>
    <t>Colonia NICOLAS BRAVO 31614 NICOLÁS BRAVO (EL MUERTO), CUAUHTÉMOC LA OBRA SE ENCUENTRA AL SUR DE HACIENDA LOS 3 EQUINOS Y AL SURESTE DEL SECCIONAL ÁLVARO OBREGÓN.</t>
  </si>
  <si>
    <t>Calle YUCATÁN Colonia REPÚBLICA 31590 CUAUHTÉMOC, CUAUHTÉMOC ENTRE Calle 9A Y Calle 11A Calle CAMPECHE LA OBRA SE ENCUENTRA AL SUR DE CERRO LOS TRILLIZOS Y AL NOROESTE DE LA ANTENA DE CANAL 11A</t>
  </si>
  <si>
    <t>Nuevo Horizonte</t>
  </si>
  <si>
    <t>Colonia NUEVO HORIZONTE 31612 NUEVO HORIZONTE, CUAUHTÉMOC LA OBRA SE ENCUENTRA A 3 CUADRAS AL OESTE DE TEMPLO BAUTISTA DE NUEVO HORIZONTE</t>
  </si>
  <si>
    <t>Carbajal de Abajo</t>
  </si>
  <si>
    <t>Camino CARRETERA CUAUHTEMOC-CARICHI - CHOPEQUE 6 700 33253 CARBAJAL DE ABAJO, CUSIHUIRIACHI INICIA JUSTO EN EL ENTRONQUE A CARBAJAL DE ABAJO.</t>
  </si>
  <si>
    <t>Colonia México (La Lagunita)</t>
  </si>
  <si>
    <t>Camino / Terracería Carretera Cuauhtemoc - coyachi 5 200 33247 COLONIA MÉXICO (LA LAGUNITA), CUSIHUIRIACHI Inicia justo en el guardaganado de acceso a la localidad.</t>
  </si>
  <si>
    <t>Calle SIN NOMBRE Colonia CENTRO 33240 CUSIHUIRIACHI, CUSIHUIRIACHI FRENTE A PRESIDENCIA MUNICIPAL</t>
  </si>
  <si>
    <t>El Mimbre</t>
  </si>
  <si>
    <t>Camino El Mimbre - campo 28 0 500 33245 EL MIMBRE, CUSIHUIRIACHI A 500 metros de entronque a Cusihuiriachi.</t>
  </si>
  <si>
    <t>Avenida PERIFERCIO R. ALMADA Colonia VISTA HERMOSA 31065 CHIHUAHUA, CHIHUAHUA ENTRE Calle GONZALO SANDOVAL Y Calle VALLE VERDE LA REHABILITACIÓN SE LLEVARA ACABO EN EL PERIFERICO R. ALMADA, TRAMO GONZALO SANDOVAL Y TRAMO VALLE VER</t>
  </si>
  <si>
    <t>Avenida PERIFERICO R. ALMADA Colonia 11 DE FEBRERO 31066 CHIHUAHUA, CHIHUAHUA ENTRE Calle IGUANODONTE Y Calle PABLO LOPEZ LA REHABILITACIÓN SE LLEVARA ACABO EN EL PERIFERICO R. ALMADA, TRAMO CALLE IGUANODONTE A CALLE PABLO LOPEZ E</t>
  </si>
  <si>
    <t>Calle DIANA LAURA Colonia VISTA CERRO GRANDE 31065 CHIHUAHUA, CHIHUAHUA ENTRE Calle 64 Y Calle 70 LA CONSTRUCCIÓN DE LA PAVIMENTACIÓN SE LLEVARA ACABO EN LA CALLE DIANA LAURA, TRAMO CALLE 64 A CALLE 70 DE LA COLONIA VISTA CERRRO G</t>
  </si>
  <si>
    <t>Carretera libre pavimentada federal CHIHUAHUA - ALDAMA 10 0 31313 CHIHUAHUA, CHIHUAHUA ESTA OBRA EMPIEZA DESDE DONDE ESTA UBICADO LA PLAZA CATALEYA CON UNA DISTANCIA A CUBRIR DE 3 KM HASTA EL MOTEL DEL SOL</t>
  </si>
  <si>
    <t>Avenida VICENTE LOMBARDO TOLEDANO Colonia SIERRA AZUL 31384 CHIHUAHUA, CHIHUAHUA LA REHABILITACIÓN DE PAVIMENTO SE LLEVARA ACABO EN AMBOS TRAMOS DEL PERIFERICO VICENTE LOMBARDO TOLEDANO, TRAMO CALLE DE LA SILLA A CALLE SIERRA MAGI</t>
  </si>
  <si>
    <t>Calle DE LOS LAURELES Colonia VISTA CERRO GRANDE 31350 CHIHUAHUA, CHIHUAHUA ENTRE Calle CUARTA Y Calle PUERTO ANGEL LA CONSTRUCCIÓN DEL ALCANTARILLADO SANITARIO SE LLEVARA ACABO EN LA CALLE DE LOS LAURELES, TRAMO CALLE CUARTA Y CA</t>
  </si>
  <si>
    <t>Boulevard JUAN PABLO II Colonia 1RO DE MAYO 31074 CHIHUAHUA, CHIHUAHUA ENTRE Calle DE LAS INDUSTRIAS Y Avenida PROLONGACIÓN CARLOS PACHECO LA REHABILITACIÓN SE LLEVARA ACABO EN EL BULEVAR JUAN PABLO II, TRAMO CALLE DE LAS INDUSTRI</t>
  </si>
  <si>
    <t>Calle PUERTO VALLARTA Colonia JORGE BAROUSSE 31065 CHIHUAHUA, CHIHUAHUA ENTRE Calle 70 Y Calle 78 1/2 LA CONSTRUCCIÓN DE LA PAVIMENTACIÓN SE LLEVARA ACABO EN LA CALLE PUERTO VALLARTA, ENTRE CALLE 70 Y CALLE 74 Y CALLE 74 ENTRE CAL</t>
  </si>
  <si>
    <t>Calle MINA DEL PILAR Colonia EL PORVENIR 31137 CHIHUAHUA, CHIHUAHUA ENTRE Calle MINA DE LOS REYES Y Calle MINA NUEVE MILLAS LA PAVIMENTACIÓN SE LLEVARA EN DOS TRAMOS DE LA CALLE MINA DEL PILAR, TRAMO 1 MINA DE LOS REYES A MINA SAN</t>
  </si>
  <si>
    <t>Colonia LAS NORIAS 31065 CHIHUAHUA, CHIHUAHUA LA CONSTRUCCIÓN DEL ALCANTARIALLADO SANITARIO SE LLEVARA ACAVO EN VARIAS CALLES DE LA COLONIA LAS NORIAS</t>
  </si>
  <si>
    <t>Colonia 1ro. Mayo 31074 CHIHUAHUA, CHIHUAHUA la construcción de la red de agua potable en la colonia 1ro de mayo se llevará a cabo en varias calles de la colonia, dentro dentro de la zona de atención prioritaria 080190001557A</t>
  </si>
  <si>
    <t>Colonia Francisco I. Madero (La Gomeña)</t>
  </si>
  <si>
    <t>Colonia FRANCISCO I. MADERO 33108 COLONIA FRANCISCO I. MADERO (LA GOMEÑA), DELICIAS SE REALIZA EL SUMINISTRO E INSTALACION DE LUMINARIAS EN VARIAS CALLES DE LA COLONIA FRANCISCO I. MADERO, CON GEOREFERENCIA CENTRAL DE LATITUD 28.2</t>
  </si>
  <si>
    <t>Colonia Cuauhtémoc</t>
  </si>
  <si>
    <t>Colonia CUAUHTEMOC 33108 COLONIA CUAUHTÉMOC, DELICIAS SE REALIZA EL SUMINISTRO E INSTALACION DE LUMINARIAS EN VARIAS CALLES DE LA COLONIA CUAUHTEMOC, CON GEOREFERENCIA CENTRAL CON LATITUD 28.269219 Y LONGITUD -105.396528</t>
  </si>
  <si>
    <t>Colonia MIGUEL HIDALGO 33104 MIGUEL HIDALGO, DELICIAS SE REALIZA EL SUMINISTRO E INSTALACION DE LUMINARIAS EN VARIAS CALLES DE LA COLONIA MIGUEL HIDALGO, CON GEOREFERENCIA CENTRAL CON LATITUD 28.151882 Y LONGITUD -105.396565</t>
  </si>
  <si>
    <t>Colonia Campesina</t>
  </si>
  <si>
    <t>Colonia COLONIA CAMPESINA 33113 COLONIA CAMPESINA, DELICIAS SE REALIZA LA CONSTRUCCION DE RED DE AGUA POTABLE EN DIVERSAS VIALIDADES DE LA AMPLIACION DE LA COLONIA CAMPESINA</t>
  </si>
  <si>
    <t>Colonia Industrial Sur</t>
  </si>
  <si>
    <t>Colonia INDUSTRIAL SUR 33105 COLONIA INDUSTRIAL SUR, DELICIAS SE REALIZA EL SUMINISTRO E INSTALACION DE LUMINARIAS EN VARIAS CALLES DE LA COLONIA INDUSTRIAL SUR CON GEOREFERENCIA CENTRAL LATITUD 28.112807 LONGITUD -105.405766</t>
  </si>
  <si>
    <t>Colonia Revolución</t>
  </si>
  <si>
    <t>Calle BATALLA SAN PEDRO DE LAS COLONIAS Colonia REVOLUCION 33107 COLONIA REVOLUCIÓN, DELICIAS ENTRE Avenida BATALLA DE JOJUTLA Y Calle BATALLA DE ESTACION CONSUELO Calle BATALLA DE BACHIMBA LA OBRA SE REALIZA CERCA DE LA IGLESIA D</t>
  </si>
  <si>
    <t>Colonia el Alamito</t>
  </si>
  <si>
    <t>Colonia EL ALAMITO 33100 COLONIA EL ALAMITO, DELICIAS SE REALIZA EL SUMINISTRO E INSTALACION DE LUMINARIAS EN VARIAS CALLES DE LA COLONIA EL ALAMITO CON GEOREFERENCIA CENTRAL LATITUD 28.225275 LONGITUD -105.365350</t>
  </si>
  <si>
    <t>Avenida DE LOS CIPRESES Fraccionamiento LOS CIPRESES 33010 DELICIAS, DELICIAS ENTRE Calle CEDRO DEL JAPON Y Calzada DEL CHARRO Avenida CIPRESES DE HAWSON SE REALIZA EN LA GEOREFERENCIA INICIAL DE LATITUD 28.198121 Y LONGITUD -105.</t>
  </si>
  <si>
    <t>Ejido Kilómetro Ochenta y Seis Cuatro (El Diez)</t>
  </si>
  <si>
    <t>Colonia EJIDO EL DIEZ 33113 EJIDO KILÓMETRO OCHENTA Y SEIS CUATRO (EL DIEZ), DELICIAS SE REALIZA EL SUMINISTRO E INSTALACION DE LUMINARIAS EN VARIAS CALLES DE LA COLONIA EJODO EL DIEZ, CON GEOREFERENCIA CENTRAL CON LATITUD 28.1257</t>
  </si>
  <si>
    <t>Avenida SOLIDARIDAD Fraccionamiento LAS TORRES 33017 DELICIAS, DELICIAS ENTRE Avenida FERNANDO BAEZA Y Calle 15 OTE Avenida 11 1/2 OTE ESTA REHABILITACIÓN SE LLEVARA A CABO EN AV. SOLIDARIDAD ENTRE AV. FERNANDO BAEZA OTE. A LA CAL</t>
  </si>
  <si>
    <t>Colonia Terrazas</t>
  </si>
  <si>
    <t>Colonia TERRAZAS 33106 COLONIA TERRAZAS, DELICIAS SE REALIZA EL SUMINISTRO E INSTALACION DE LUMINARIAS EN VARIAS CALLES DE LA COLONIA TERRAZAS CON GEOREFERENCIA CENTRAL LATITUD 28.237662 LONGITUD -105.465977</t>
  </si>
  <si>
    <t>Colonia REVOLUCION 33107 COLONIA REVOLUCIÓN, DELICIAS SE REALIZA EL SUMINISTRO E INSTALACION DE LUMINARIAS EN VARIAS CALLES DE LA COLONIA REVOLUCION, CON GEOREFERENCIA CENTRAL CON LATITUD 28.240119 Y LONGITUD -105.442475</t>
  </si>
  <si>
    <t>La Merced</t>
  </si>
  <si>
    <t>Colonia LA MERCED 33108 LA MERCED, DELICIAS SE REALIZA EL SUMINISTRO E INSTALACION DE LUMINARIAS EN VARIAS CALLES DE LA COLONIA LA MERCED, CON GEOREFERENCIA CENTRAL CON LATITUD 28.248380 Y LONGITUD -105.355826</t>
  </si>
  <si>
    <t>Colonia Morelos (Cuatro Vientos)</t>
  </si>
  <si>
    <t>Colonia MORELOS 33108 COLONIA MORELOS (CUATRO VIENTOS), DELICIAS SE REALIZA EL SUMINISTRO E INSTALACION DE LUMINARIAS EN VARIAS CALLES DE LA COLONIA MORELOS CON GEOREFERENCIA CENTRAL LATITUD 28.237405 LONGITUD -105.393946</t>
  </si>
  <si>
    <t>Colonia Santa Fe (El Hachazo)</t>
  </si>
  <si>
    <t>Colonia SANTA FE 33103 COLONIA SANTA FE (EL HACHAZO), DELICIAS SE REALIZA EL SUMINISTRO E INSTALACION DE LUMINARIAS EN VARIAS CALLES DE LA COLONIA SANTA FE, CON GEOREFERENCIA CENTRAL CON LATITUD 28.188863 Y LONGITUD -105.397707</t>
  </si>
  <si>
    <t>Colonia las Virginias</t>
  </si>
  <si>
    <t>Colonia LAS VIRGINIAS 33100 COLONIA LAS VIRGINIAS, DELICIAS SE REALIZA EL SUMINISTRO E INSTALACION DE LUMINARIAS EN VARIAS CALLES DE LA COLONIA LAS VIRGINIAS CON GEOREFERENCIA CENTRAL LATITUD 28.208117 LONGITUD -105.379717</t>
  </si>
  <si>
    <t>Colonia Armendáriz</t>
  </si>
  <si>
    <t>Colonia ARMENDARIZ 33105 COLONIA ARMENDÁRIZ, DELICIAS SE REALIZA EL SUMINISTRO E INSTALACION DE LUMINARIAS EN VARIAS CALLES DE LA COLONIA ARMENDARIZ CON GEOREFERENCIA CENTRAL LATITUD 28.083613 LONGITUD -105.377002</t>
  </si>
  <si>
    <t>Colonia Abraham González (La Quemada)</t>
  </si>
  <si>
    <t>Colonia ABRAHAM GONZALEZ 33100 COLONIA ABRAHAM GONZÁLEZ (LA QUEMADA), DELICIAS SE REALIZA EL SUMINISTRO E INSTALACION DE LUMINARIAS EN VARIAS CALLES DE LA COLONIA ABRAHAM GONZALEZ, CON GEOREFERENCIA CENTRAL CON LATITUD 28.206488 Y</t>
  </si>
  <si>
    <t>Colonia CAMPESINA 33113 COLONIA CAMPESINA, DELICIAS SE REALIZA EL SUMINISTRO E INSTALACION DE LUMINARIAS EN VARIAS CALLES DE LA COLONIA CAMPESINA, CON GEOREFERENCIA CENTRAL CON LATITUD 28.141605 Y LONGITUD -105.527230</t>
  </si>
  <si>
    <t>Colonia Nicolás Bravo (Kilómetro Noventa y Dos)</t>
  </si>
  <si>
    <t>Colonia NICOLAS BRAVO 33110 COLONIA NICOLÁS BRAVO (KILÓMETRO NOVENTA Y DOS), DELICIAS SE REALIZA EL SUMINISTRO E INSTALACION DE LUMINARIAS EN VARIAS CALLES DE LA COLONIA NICOLAS BRAVO CON GEOREFERENCIA CENTRAL DE LATITUD 28.091528</t>
  </si>
  <si>
    <t>Colonia Vicente Guerrero</t>
  </si>
  <si>
    <t>Colonia VICENTE GUERRERO 33014 COLONIA VICENTE GUERRERO, DELICIAS SE REALIZA EL SUMINISTRO E INSTALACION DE LUMINARIAS EN VARIAS CALLES DE LA COLONIA VICENTE GUERRERO, CON GEOREFERENCIA CENTRAL CON LATITUD 28.197606 Y LONGITUD -10</t>
  </si>
  <si>
    <t>Colonia Altavista</t>
  </si>
  <si>
    <t>Colonia ALTAVISTA 33115 COLONIA ALTAVISTA, DELICIAS SE REALIZA EL SUMINISTRO E INSTALACION DE 28 LUMINARIAS EN VARIAS CALLES DE LA COLONIA ALTAVISTA CON GEOREFERENCIA CENTRAL LATITUD 28.152293 LONGITUD -105.448859</t>
  </si>
  <si>
    <t>Carretera libre pavimentada estatal El Mirador - San Francisco de Borja 21 624 33140 GUADALUPE, DR. BELISARIO DOMÍNGUEZ De la Carretera El Mirador a San Francisco de Borja en la Localidad de Dr. Belisario Domínguez Km 21+624 dar v</t>
  </si>
  <si>
    <t>Rancho Colorado</t>
  </si>
  <si>
    <t>Carretera libre pavimentada estatal El Mirador - San Francisco de Borja 21 624 33140 RANCHO COLORADO, DR. BELISARIO DOMÍNGUEZ De la Carretera El Mirador a San Francisco de Borja en la Localidad de Dr. Belisario Domínguez Km 21+624</t>
  </si>
  <si>
    <t>La Angostura</t>
  </si>
  <si>
    <t>Calle 5 DE MAYO Colonia LA ANGOSTURA 31870 LA ANGOSTURA, GALEANA ENTRE Calle CARRETERA FEDERAL 10 Y CALLE SECUNDARIA ORIENTE PARALEA A CARRETERA FEDERAL 10</t>
  </si>
  <si>
    <t>Colonia Lebarón</t>
  </si>
  <si>
    <t>Calle HIDALGO Colonia SAN JOAQUIN 31870 COLONIA LEBARÓN, GALEANA ENTRE Calle SIN NOMBRE Y Calle SI NOMBRE Calle PROLONGACION DEPORTIVA A 180 METROS DE EL ACCESO A COLONIA SAN JERONIMO</t>
  </si>
  <si>
    <t>Abdenago C. García (Lagunitas)</t>
  </si>
  <si>
    <t>Calle Luis Donaldo Colonia centro 31870 ABDENAGO C. GARCÍA (LAGUNITAS), GALEANA ENTRE Calle Miguel Hidalgo Y Boulevard Benito Juarez Calle Chihuahua Calle de oriente a poniente, bajando del boulevard entre Expendio Rocha y Casa de</t>
  </si>
  <si>
    <t>Calle MIGUEL HIDALGO Colonia CENTRO 31870 HERMENEGILDO GALEANA, GALEANA BAJANDO DE CARRETERA FEDERAL 10 A EL ORIENTE POR LA CALLE HIDALGO HASTA TERMINO.</t>
  </si>
  <si>
    <t>Calle SIN NOMBRE Colonia CENTRO 31870 HERMENEGILDO GALEANA, GALEANA ENTRE Calle GALEANA Y Calle ROQUE GOMEZ DOS MANZANAS ATRAS DE PRESIDENCIA MUNICIPAL</t>
  </si>
  <si>
    <t>Rancho de Peña</t>
  </si>
  <si>
    <t>Camino / Brecha Carretera Chihuahua-Parral - Rancho de Peña 1 770 33273 RANCHO DE PEÑA, SANTA ISABEL Camino al basurero</t>
  </si>
  <si>
    <t>Valentín Gómez Farías</t>
  </si>
  <si>
    <t>Calle Hermanos Flores Magón Colonia Centro 31900 VALENTÍN GÓMEZ FARÍAS, GÓMEZ FARÍAS ENTRE Calle Sexta Y Calle Francisco Villa Calle Quinta Vialidad a un costado del campo de beisbol</t>
  </si>
  <si>
    <t>Calle 25 Colonia GOMEZ FARIAS 31900 VALENTÍN GÓMEZ FARÍAS, GÓMEZ FARÍAS ENTRE Calle EMILIANO ZAPATA Y Calle VENUSTIANO CARRANZA Calle 27 CALLE 25 DE LA CALLE EMILIANO ZAPATA A LA CALLE VENUSTIANO CARRANZA</t>
  </si>
  <si>
    <t>Colonia GOMEZ FARIAS 31900 VALENTÍN GÓMEZ FARÍAS, GÓMEZ FARÍAS ENTRE Calle SOCORRO RIVERA Y Calle 4 DE OCTUBRE Calle CUARTA ESTA OBRE SE ENCUNTRA ENTRE LA CALLE SOCORRO RIVERA Y CALLE 4 DE OCTUBRE PASANDO LA CALLE CUARTA</t>
  </si>
  <si>
    <t>Colonia GOMEZ FARIAS 31900 VALENTÍN GÓMEZ FARÍAS, GÓMEZ FARÍAS ENTRE Calle SOCORRO RIVERA Y Andador EL JARAL Andador CAMINO AL JHON ESTA OBRA SE ENCUNTRA ENTRE LA CALLE SOCORRO RIVERA Y CAMINO EL JARAL PASANDO CAMINO AL JHON</t>
  </si>
  <si>
    <t>El Aguaje</t>
  </si>
  <si>
    <t>Calle sin nombre Ejido El Aguaje 33265 EL AGUAJE, GRAN MORELOS A un costado de cancha de la comunidad</t>
  </si>
  <si>
    <t>Calle AGUA BLANCA Colonia OBRERA 33180 GUACHOCHI, GUACHOCHI ENTRE Calle TARAHUMARA Y Calle CIENEGUITAS Calle PERIODISTAS CALLE LOCALIZADA EN DIRECCION A HUIZAROCHI</t>
  </si>
  <si>
    <t>Rocheachi</t>
  </si>
  <si>
    <t>Pueblo rocheachi 33180 ROCHEACHI, GUACHOCHI localizado en la zona rural de rocheachi, a 30 km de la cabecera municipal guachochi</t>
  </si>
  <si>
    <t>Huillorare</t>
  </si>
  <si>
    <t>33180 HUILLORARE, GUACHOCHI techos firmes realizados en diferentes colonias de guachochi y localidades como orralitos en Huillorare, en Huichaboachi, pahuiranachi.</t>
  </si>
  <si>
    <t>Avenida Zaragoza Colonia Guadalupe 32740 GUADALUPE, GUADALUPE ENTRE Calle Morita Y Calle Francisco Provencio Avenida Guerrero Frente al IMSS 43</t>
  </si>
  <si>
    <t>Juárez y Reforma</t>
  </si>
  <si>
    <t>Calle Tiburcio Acosta Colonia Juárez y Reforma 32741 JUÁREZ Y REFORMA, GUADALUPE ENTRE Calle Jesús Obregón Y Calle Pablo Quiroz Calle Leonardo Ruiz A espaldas del campo de beis bol</t>
  </si>
  <si>
    <t>Carretera libre pavimentada estatal Guadalupe - Juárez y Reforma 40 4000 32741 JUÁREZ Y REFORMA, GUADALUPE A mano derecha de alberca Balneario Aguas Termales</t>
  </si>
  <si>
    <t>Avenida Francisco I madero Colonia Guadalupe 32740 GUADALUPE, GUADALUPE Entrada a la Col. Francisco Villa</t>
  </si>
  <si>
    <t>Barreales</t>
  </si>
  <si>
    <t>Calle Nuevo León 201 Colonia Barreales 32740 BARREALES, GUADALUPE ENTRE Calle Coahuila Y Calle Tamaulipas Avenida Sonora En contra esquina de plaza principal</t>
  </si>
  <si>
    <t>Rinconada del Mimbre</t>
  </si>
  <si>
    <t>Colonia Rinconada del Mimbre 32743 RINCONADA DEL MIMBRE, GUADALUPE A un costado del canal</t>
  </si>
  <si>
    <t>Calle Miguel Camacho 606 Colonia Juárez y Reforma 32740 JUÁREZ Y REFORMA, GUADALUPE ENTRE Y Calle Chicho Quiroz Calle Merardo Martínez Penúltima calle de la localidad</t>
  </si>
  <si>
    <t>Colonia Rinconada del Mimbre 32743 RINCONADA DEL MIMBRE, GUADALUPE A un costado de la tienda abarrotes Las Margaritas</t>
  </si>
  <si>
    <t>Carretera libre pavimentada municipal Guadalupe - Rinconada del Mimbre 9 9000 32743 RINCONADA DEL MIMBRE, GUADALUPE Vía de acceso a la localidad</t>
  </si>
  <si>
    <t>Doctor Porfirio Parra (La Caseta)</t>
  </si>
  <si>
    <t>Carretera libre pavimentada municipal Guadalupe - Dr. Porfirio Parra 5 5000 32740 DOCTOR PORFIRIO PARRA (LA CASETA), GUADALUPE Entronque a la localidad Dr. Porfirio Parra hasta la Farmacia Aguirre</t>
  </si>
  <si>
    <t>Calle Ramon Aranda Colonia Guadalupe 32740 GUADALUPE, GUADALUPE ENTRE Calle Ruiz Y Calle Agapito Terrazas Calle Morelos Frente a plaza conmemorativa</t>
  </si>
  <si>
    <t>Calle Nuevo Leon 201 Colonia Barreales 32740 BARREALES, GUADALUPE ENTRE Calle Coahuila Y Calle Tamaulipas Avenida Sonora Una cuadra posterior a la plaza principal</t>
  </si>
  <si>
    <t>Calle Francisco I Madero Colonia Guadalupe 32740 GUADALUPE, GUADALUPE Antes de entrar a la col. Francisco Villa</t>
  </si>
  <si>
    <t>Rancho de Enmedio</t>
  </si>
  <si>
    <t>Ranchería RANCHO DE ENMEDIO 33470 RANCHO DE ENMEDIO, GUADALUPE Y CALVO ENTRADA A LA LOCALIDAD</t>
  </si>
  <si>
    <t>Mesa de San Rafael</t>
  </si>
  <si>
    <t>Ranchería MESA DE SAN RAFAEL 33470 MESA DE SAN RAFAEL, GUADALUPE Y CALVO CERCA DE SECUNDARIA FEDERAL</t>
  </si>
  <si>
    <t>Mesa de los Marines</t>
  </si>
  <si>
    <t>Camino / Terracería MESA DE LOS MARINES - CEBOLLIN 18 5 33470 MESA DE LOS MARINES, GUADALUPE Y CALVO LOCALIDAD CERCA DE CERRO ALTO</t>
  </si>
  <si>
    <t>San Juan Nepomuceno</t>
  </si>
  <si>
    <t>Ranchería SAN JUAN NEPOMUCENO 33470 SAN JUAN NEPOMUCENO, GUADALUPE Y CALVO UBICADO POR EL CERRO DEL BORREGO</t>
  </si>
  <si>
    <t>El Venadito</t>
  </si>
  <si>
    <t>Ranchería EL VENADITO 33470 EL VENADITO, GUADALUPE Y CALVO LOCALIDAD CERCA DE RANCHO DE ENMEDIO</t>
  </si>
  <si>
    <t>Ranchería Casa Colorada</t>
  </si>
  <si>
    <t>Camino / Terracería CASA COLORADA - SAN JOSE DE CRUCES 4 3 33470 RANCHERÍA CASA COLORADA, GUADALUPE Y CALVO CAMINO DE LA SECCIÓN DE SAN JUAN NEPOMUCENO</t>
  </si>
  <si>
    <t>Ranchería RANCHO DE ENMEDIO 33470 RANCHO DE ENMEDIO, GUADALUPE Y CALVO CERCA DE LA LOCALIDAD DEL VENADITO</t>
  </si>
  <si>
    <t>Ranchería MESA DE SAN RAFAEL 33470 MESA DE SAN RAFAEL, GUADALUPE Y CALVO CERCA DE LA ESCUELA VICENTE GUERRERO</t>
  </si>
  <si>
    <t>Ranchería SAN JUAN NEPOMUCENO 33470 SAN JUAN NEPOMUCENO, GUADALUPE Y CALVO CENTRO DE LA LOCALIDAD</t>
  </si>
  <si>
    <t>Ninguno CENTRO Colonia TINAJAS 33470 GUADALUPE Y CALVO, GUADALUPE Y CALVO UBICADOS EN LA COLONIA TIERRA BLANCAS Y TINAJAS, SALIDA A LA LOCALIDAD DEL ZORRILLO</t>
  </si>
  <si>
    <t>La Zacatosa</t>
  </si>
  <si>
    <t>Ranchería LA ZACATOSA 33470 LA ZACATOSA, GUADALUPE Y CALVO CERCA DE ENTONQUE JUNTA DE CAMINOS</t>
  </si>
  <si>
    <t>Mesa los Perdidos</t>
  </si>
  <si>
    <t>Ranchería MESA DE LOS PERDIDOS 33470 MESA LOS PERDIDOS, GUADALUPE Y CALVO SALIDA A MESA DE SAN RAFAEL</t>
  </si>
  <si>
    <t>Nabogame</t>
  </si>
  <si>
    <t>NAGOBAME - ENTRONQUE NUESTRA SEÑORA 24 6 33470 NABOGAME, GUADALUPE Y CALVO CAMINO CERCA DE TARAHUMARES</t>
  </si>
  <si>
    <t>Periférico JOAQUIN CALVO Colonia INFONAVIT 33470 GUADALUPE Y CALVO, GUADALUPE Y CALVO ENTRE Calle ANGEL RAMOS BACA Y Calle LAMBERTO GONZALEZ MATA Calle PASEOS DEL CIPRES PRESA EL CALDILLO, RANCHO DE ROBERTON</t>
  </si>
  <si>
    <t>El Saucito</t>
  </si>
  <si>
    <t>Camino / Terracería OTATES - SAUCITO 9 5 33470 EL SAUCITO, GUADALUPE Y CALVO LOCALIDAD DE LA SECCIÓN DE SAN JUAN NEPOMUCENO</t>
  </si>
  <si>
    <t>Periférico PERIFERICO Colonia PRESIDENTES 33470 GUADALUPE Y CALVO, GUADALUPE Y CALVO CARRETERA SALIDA A PARRAL, ATRAS DEL HOSPITAL</t>
  </si>
  <si>
    <t>Barbechitos</t>
  </si>
  <si>
    <t>Ranchería BARBECHITOS 33470 BARBECHITOS, GUADALUPE Y CALVO CERCA DE LAS ESCUELAS</t>
  </si>
  <si>
    <t>Los Otates de Abajo</t>
  </si>
  <si>
    <t>SAN JUAN NEPOMUCENO - OTATES DE ABAJO 20 5 33470 LOS OTATES DE ABAJO, GUADALUPE Y CALVO CAMINO SECCIÓN SAN JUAN NEPOMUÇENO</t>
  </si>
  <si>
    <t>Turuachi</t>
  </si>
  <si>
    <t>Ranchería TURUACHI 33470 TURUACHI, GUADALUPE Y CALVO SALIDA A LA LOCALIDAD DE CHINATU</t>
  </si>
  <si>
    <t>Ranchería MESA DE SAN RAFAEL 33470 MESA DE SAN RAFAEL, GUADALUPE Y CALVO SALIDA A LA CIENGUITA</t>
  </si>
  <si>
    <t>Ranchería TURUACHI 33470 TURUACHI, GUADALUPE Y CALVO CERCA DEL RIO HACIA ABAJO</t>
  </si>
  <si>
    <t>Ventanas</t>
  </si>
  <si>
    <t>Camino / Terracería VENTANAS - OJO FRIO 16 5 33470 VENTANAS, GUADALUPE Y CALVO CAMINO DEL EJIDO DE LLANO BLANCO U OJO FRIO</t>
  </si>
  <si>
    <t>Baborigame</t>
  </si>
  <si>
    <t>Ranchería BABORIGAME 33470 BABORIGAME, GUADALUPE Y CALVO CERCA DEL PARQUE</t>
  </si>
  <si>
    <t>Camino / Terracería NABOGAME - CEBOLLIN 23 5 33470 NABOGAME, GUADALUPE Y CALVO CERCA DE LA LOCALIDAD ARROYO DEL AGUA</t>
  </si>
  <si>
    <t>Momora</t>
  </si>
  <si>
    <t>MOMORA - NABOGAME 19 8 33470 MOMORA, GUADALUPE Y CALVO CAMINO CERCA DE ARROYO TENDIDO</t>
  </si>
  <si>
    <t>El Bajío Atascoso</t>
  </si>
  <si>
    <t>Ranchería EL BAJIO ATASCOSO 33470 EL BAJÍO ATASCOSO, GUADALUPE Y CALVO LOCALIDAD CERCA DE LA CARRETERA EL OCOTE A GUADALUPE Y CALVO</t>
  </si>
  <si>
    <t>La Mesa Colorada</t>
  </si>
  <si>
    <t>Camino / Terracería MESA COLORADA - LAS CASAS 15 8 33470 LA MESA COLORADA, GUADALUPE Y CALVO CAMINO DE LA SECCIÓN DE SAN JUAN NEPOMUCENO</t>
  </si>
  <si>
    <t>Atascaderos</t>
  </si>
  <si>
    <t>Ranchería ATASCADEROS 33470 ATASCADEROS, GUADALUPE Y CALVO CERCA DE BUENA VISTA ATASCADEROS</t>
  </si>
  <si>
    <t>Ranchería ATASCADEROS 33470 ATASCADEROS, GUADALUPE Y CALVO ABAJO DE ATASCADEROS</t>
  </si>
  <si>
    <t>Mesa de San José</t>
  </si>
  <si>
    <t>Ranchería MESA DE SAN JOSE 33470 MESA DE SAN JOSÉ, GUADALUPE Y CALVO CERCA DE LA LOCALIDAD DE MESA DE LA CRUZ</t>
  </si>
  <si>
    <t>Mesa del Durazno (Cordón Pelón)</t>
  </si>
  <si>
    <t>Camino / Terracería CUMBRES DEL DURAZNO - PALMILLAS 25 3 33470 MESA DEL DURAZNO (CORDÓN PELÓN), GUADALUPE Y CALVO CAMINO SECCIÓNBARBECHITOS</t>
  </si>
  <si>
    <t>Calle SAN MARTIN DE PORRES Colonia SANTO NIÑO 33470 GUADALUPE Y CALVO, GUADALUPE Y CALVO CALLE DEL RESTAURANTE POLLO GIRO Y DEL CECYT</t>
  </si>
  <si>
    <t>El Talayotito</t>
  </si>
  <si>
    <t>EL TALAYOTITO - PALMILLAS 16 5 33470 EL TALAYOTITO, GUADALUPE Y CALVO LOCALIDAD DE LA SECCIÓN DE BARBECHITOS</t>
  </si>
  <si>
    <t>Tierras Blancas</t>
  </si>
  <si>
    <t>Camino / Terracería TIERRAS BLANCAS - CORRECOYOTE 12 5 33470 TIERRAS BLANCAS, GUADALUPE Y CALVO CAMINO DE LA SECCIÓN DE BARBECHTITOS</t>
  </si>
  <si>
    <t>Ranchería BABORIGAME 33470 BABORIGAME, GUADALUPE Y CALVO CERCA DE ESCUELAS</t>
  </si>
  <si>
    <t>Colonia TIERRA BLANCA 33470 GUADALUPE Y CALVO, GUADALUPE Y CALVO CALLES DE LA COLONIA TIERRA BLANCA,TINAJAS Y CERRO COLORADO, SALIDA A LA LOCALIAD DEL ZORRILLO</t>
  </si>
  <si>
    <t>Coloradas de los Villanueva (Cuevas Coloradas)</t>
  </si>
  <si>
    <t>Ranchería COLORADAS DE LOS VILLANUEVA 33470 COLORADAS DE LOS VILLANUEVA (CUEVAS COLORADAS), GUADALUPE Y CALVO LOCALIDAD CERCA DE RANCHO DE PEÑA</t>
  </si>
  <si>
    <t>Ranchería MESA DE SAN RAFAEL 33470 MESA DE SAN RAFAEL, GUADALUPE Y CALVO CERCA DE CECYT</t>
  </si>
  <si>
    <t>Calle ORO Colonia CERESO 33470 GUADALUPE Y CALVO, GUADALUPE Y CALVO ATRAS DE LA CASA DE MONEDA</t>
  </si>
  <si>
    <t>Hormigueros</t>
  </si>
  <si>
    <t>Pueblo Hormigueros 33387 HORMIGUEROS, GUAZAPARES La obra se realizara en la localidad de Hormigueros, enfrente de la iglesia de Nuestra Señora Rosario.</t>
  </si>
  <si>
    <t>Calle Sin Nombre Pueblo Guazapares 33390 GUAZAPARES, GUAZAPARES Se encuentra en la Localidad de Guazapares, se encuentra en la salida de Guazapares a Temoris, esta junto al Centro Comunitario de Aprendizaje (CCA), enfrente del sal</t>
  </si>
  <si>
    <t>Aporabo</t>
  </si>
  <si>
    <t>Camino TRAMO ENTRONQUE - HUATEACHI 6 200 33398 APORABO, GUAZAPARES La obra se realizara en entronque de la carretera pavimentada que va de San Rafael - Bahuichivo la localidad de Huateachi, esta localidad no se encuentra referida</t>
  </si>
  <si>
    <t>Pueblo Temoris 33380 TÉMORIS, GUAZAPARES Se instalaran 85 luminarias en distintas calles de la Localidad de Temoris</t>
  </si>
  <si>
    <t>Pueblo Guazapares 33390 GUAZAPARES, GUAZAPARES Se instalaran 52 luminarias en distintas partes de la localidad de Guazapares</t>
  </si>
  <si>
    <t>Agua Salada</t>
  </si>
  <si>
    <t>Pueblo Guajipa 33383 AGUA SALADA, GUAZAPARES El domo se hará en la Escuela Telesecundaria Federal Francisco R. Almada CIAVE 08DTV00580, según el INEGI la localidad es Agua Salada pero ese pueblo lo conocemos como Guajipa.</t>
  </si>
  <si>
    <t>Santa Matilde</t>
  </si>
  <si>
    <t>Pueblo Santa Matilde 33387 SANTA MATILDE, GUAZAPARES Se instalaran 22 luminarias en diferentes partes de la localidad de Santa Matilde</t>
  </si>
  <si>
    <t>Calle SIN NOMBRE Pueblo Guazapares 33390 GUAZAPARES, GUAZAPARES La obra se encuentra a 70 metros de la plaza municipal, a 20 metros de la secundaria Melchor Ocampo, a 100 metros de la presidencia seccional y a 70 metros del hotel</t>
  </si>
  <si>
    <t>Calle Sin Nombre Pueblo Guazapares 33390 GUAZAPARES, GUAZAPARES La obra se encuentra a 70 mts de la plaza municipal, a 20 metros de la secundaria Melchor Ocampo, a 100 mts de la presidencia municipal y a 70 mts del hotel Guazapare</t>
  </si>
  <si>
    <t>Batosegachi</t>
  </si>
  <si>
    <t>BATOSEGACHI - TAHONITAS 62 410 33393 BATOSEGACHI, GUAZAPARES Dicha obra de encuentra ubicada a 4 km de la localidad de Guazapares, a 2 km de bodega Minera de coeur Mexicana, La captacion se encuentra entre la localidad de Guazapar</t>
  </si>
  <si>
    <t>Aporavo</t>
  </si>
  <si>
    <t>Camino / Terracería Entronque Monterde - Aporavo 37 900 33397 APORAVO, GUAZAPARES Dicha obra empieza en entronque Monterde, pasa por varias localidades como Acaracare, Upaguiachi, Basushi y termina en Aporavo.</t>
  </si>
  <si>
    <t>Monterde (Monterde Viejo)</t>
  </si>
  <si>
    <t>Pueblo Monterde 33397 MONTERDE (MONTERDE VIEJO), GUAZAPARES Se instalaran 64 luminarias en diferentes partes de la localidad de Monterde.</t>
  </si>
  <si>
    <t>Calle Sin Nombre Pueblo Temoris 33380 TÉMORIS, GUAZAPARES Calle Adolfo López Mateos Se encuentra entre el Centro de Salud Temoris y Autopartes y taller Mannings, enfrente de EMSaD 31 Temoris</t>
  </si>
  <si>
    <t>Mesa de Ocoviachi</t>
  </si>
  <si>
    <t>Camino / Terracería AGUA ZARCA - OCOVIACHI 27 300 33397 MESA DE OCOVIACHI, GUAZAPARES Las coordenadas de dicha obra no se encuentran en el municipio de Guazapares según el sistema, pero si pertenecen a Guazapares, ya se informo me</t>
  </si>
  <si>
    <t>Calle CUARTA Colonia ALTAVISTA 33860 HIDALGO DEL PARRAL, HIDALGO DEL PARRAL ENTRE Calle CRUZADA QUINTA Y Calle ARGENTINA COL. ALTAVISTA</t>
  </si>
  <si>
    <t>Camino CARR. VIA CORTA HGO DEL PARRAL-CHIH - LAS ANIMAS 0 0 33818 HIDALGO DEL PARRAL, HIDALGO DEL PARRAL CARRETERA VIA CORTA HIDALGO DEL PARRAL-CHIHUAHUA</t>
  </si>
  <si>
    <t>Cieneguilla</t>
  </si>
  <si>
    <t>Calle PRINCIPAL Ejido LA CIENEGUILLA 33540 CIENEGUILLA, HUEJOTITÁN ENTRE Calle TERCERA Y LA OBRA SE VA A LLEVAR ACABO EN LA ESCUELA PRIMARIA EN EL CENTRO DE LA LOCALIDAD A UN COSTADO DE LA EXPLANADA MUNICIPAL</t>
  </si>
  <si>
    <t>Calle JOSEFA ORTIZ DE DOMINGUEZ Barrio CHIHUAHUITA 31920 IGNACIO ZARAGOZA, IGNACIO ZARAGOZA ENTRE Calle OCAMPO Y Calle 5 DE ENERO Calle PABLO ORTIZ RUBIO EN LA CABECERA MUNICIPAL, BARRIO CHIHUAHUITA</t>
  </si>
  <si>
    <t>Abraham González</t>
  </si>
  <si>
    <t>Calle SIN NOMBRE ABRAHAM GONZÁLEZ, IGNACIO ZARAGOZA El tanque se instalará por el rumbo del panteón municipal</t>
  </si>
  <si>
    <t>Calle HILARIO FIERRO Barrio CENTRO 31920 IGNACIO ZARAGOZA, IGNACIO ZARAGOZA ENTRE Calle EMILIANO ZAPATA Y Calle 20 DE NOV Calle MIGUEL HIDALGO EN LA CABECERA MUNICIPAL, BARRIO CENTRO</t>
  </si>
  <si>
    <t>Calle 20 DE NOVIEMBRE IGNACIO ZARAGOZA, IGNACIO ZARAGOZA Se construirá red de drenaje cerca de la calle 20 de noviembre de la localidad de la cabecera municipal de Ignacio Zaragoza en el Barrio Mirador</t>
  </si>
  <si>
    <t>Calle CALLE SIN NOMBRE ABRAHAM GONZÁLEZ, IGNACIO ZARAGOZA la construcción del drenaje se hará en la orilla de la localidad</t>
  </si>
  <si>
    <t>Calle SIN NOMBRE IGNACIO ZARAGOZA, IGNACIO ZARAGOZA El tanque de almacenamiento se colocará en un terreno amplio cerca del barrio Azteca</t>
  </si>
  <si>
    <t>Calle VICENTE GUERERRO Barrio BARRIO PACIFICO 31920 IGNACIO ZARAGOZA, IGNACIO ZARAGOZA ENTRE Calle COLOMBIA Y Calle PERU Calle PARRAL CABECERA MUNICIPAL EN EL BARRIO PACIFICO</t>
  </si>
  <si>
    <t>Calle JANOS, CHIHUAHUA Colonia CENTRO 31840 JANOS, JANOS ENTRE Calle CALLE HIDALGO Y Calle CALLE ALLENDE Calle CALLE ABASOLO A UN COSTADO DEL ALBERGUE RURAL MUNICIPAL A UN COSTADO DE LA IGLESIA APOSTOLICA DE LA FE DE CRISTO</t>
  </si>
  <si>
    <t>Calle CALLE AGUSTIN MELGAR Colonia JANOS, CHIHUAHUA 31840 JANOS, JANOS ENTRE Calle CALLE GUILLERMO PRIETO Y Calle CALLE REVOLUCION Calle CALLE FELIPE ANGELES A 120 METROS DE MINI SUPER RR, A 50 METROS DE TALLER MECANICO AUTOMOTRIZ</t>
  </si>
  <si>
    <t>Calle ATERRIZAJE Colonia JANOS, CHIHUHUA 31840 JANOS, JANOS ENTRE Calle ATERRIZAJE Y Calle CALLE PASEO DEL NORTE Calle CALLE PASEO DEL MAPIMI A un costado de las casitas color blanca como tipo vecindad</t>
  </si>
  <si>
    <t>San Pedro</t>
  </si>
  <si>
    <t>Calle COAHUILA Ejido SAN PEDRO 31844 SAN PEDRO, JANOS ENTRE Calle COAHUILA Y Calle HIDALGO A UN COSTADO DE LA ENTRADA PRINCIPAL DE SAN PEDRO Y A 1000MTS DE LA COLONIA BUENOS AIRES</t>
  </si>
  <si>
    <t>José Mariano Jiménez</t>
  </si>
  <si>
    <t>Calle felipe pescador Barrio la estacion 33984 JOSÉ MARIANO JIMÉNEZ, JIMÉNEZ ENTRE Calle Emiliano Zapata Y Calle Puente Calle Mariano Escobedo Frente a parque de la estación, prácticamente al final de la calle puente</t>
  </si>
  <si>
    <t>Torreoncitos</t>
  </si>
  <si>
    <t>Calle Miguel Alemán Ejido torreoncitos 33970 TORREONCITOS, JIMÉNEZ ENTRE Calle Guadalupe Victoria Y Calle Niños Héroes EL EJIDO TORREONCITOS SE ENCUENTRA EN EL KM22.4 POR LA CARRETERA LIBRE 69 QUE CONDUCE DE JIMÉNEZ A CAMARGO PASA</t>
  </si>
  <si>
    <t>Miramontes</t>
  </si>
  <si>
    <t>Carretera libre pavimentada estatal Jiménez - Camargo 25 0 33970 MIRAMONTES, JIMÉNEZ EL EJIDO SE ENCUENTRA UBICADO A 25 KM DE LA CABECERA MUNICIPAL POR LA CARRETERA LIBRE A CAMARGO DE LOS CUALES APROXIMADAMENTE 3 KM SON TERRACERÍA</t>
  </si>
  <si>
    <t>Calle SOR JUANA INES DE LA CRUZ Colonia DEL PARQUE 33983 JOSÉ MARIANO JIMÉNEZ, JIMÉNEZ ENTRE Calle IGNACIO ALLENDE Y Calle AMADO NERVO Calle ITURBIDE EL PLANTEL SE ENCUENTRA FRENTE A COLEGIO REGIONAL Y A UN COSTADO DEL SALON SINDI</t>
  </si>
  <si>
    <t>Calle Francisco Villa Colonia Pánfilo Natera 32670 JUÁREZ, JUÁREZ ENTRE Calle 12 de Octubre Y Calle Privada de Flamingo Calle Pumicita Acceso desde la Calle 12 de octubre, desde el Centro Comunitario Pánfilo Natera</t>
  </si>
  <si>
    <t>Calle Isla Salomón Colonia 16 de Septiembre 32210 JUÁREZ, JUÁREZ ENTRE Calle Nueva Zelanda o Puerto Rico Y Calle Isla Nueva Guinea Calle Isla Samoa Se ubicará en la parte norte del Oratorio Domingo Sabio</t>
  </si>
  <si>
    <t>Calle Margarita Flores Colonia Carlos Chavira 32575 JUÁREZ, JUÁREZ ENTRE Calle Carlos Ochoa Arroniz Y Calle Atrás Quedó La Huella Calle Arturo Álvarez Atrás del tribunal para menores.</t>
  </si>
  <si>
    <t>Calle Mármol Colonia Morelos 32573 JUÁREZ, JUÁREZ ENTRE Calle Nácar Y Calle Diamante Calle Granito Se encuentra a un lado por la Calle Mármol de la Escuela Primaria Ignacio Manuel Altamirano</t>
  </si>
  <si>
    <t>San Isidro (Río Grande)</t>
  </si>
  <si>
    <t>Calle Revolución Colonia Ejido San Isidro 32720 SAN ISIDRO (RÍO GRANDE), JUÁREZ ENTRE Calle Francisco Javier Mina Y Calle Vicente Guerrero Calle Emiliano Zapata Por la Carretera Juárez Porvenir pasando la ferretería y la oficina E</t>
  </si>
  <si>
    <t>Calle Soja Colonia El Mezquital 32575 JUÁREZ, JUÁREZ ENTRE Calle Verbena Y Calle Alpiste Calle Anís A la altura del parque en esquina de Soja y Verbena</t>
  </si>
  <si>
    <t>Calle Mamulique Colonia Mariano Escobedo 32230 JUÁREZ, JUÁREZ ENTRE Calle Oro Y Calle Ignacio Manuel Altamirano Calle Zihuatanejo Es una calle que permite la movilidad en esa zona, por ahí pasa la ruta de transporte público, llama</t>
  </si>
  <si>
    <t>Calle Islas Canarias Colonia Guadalajara Izquierda 32220 JUÁREZ, JUÁREZ ENTRE Calle Santo Domingo Y Calle Isla Santa Helena Calle Isla Santa Cecilia A una cuadra del dique que encuentra en la Isla Santo Domingo</t>
  </si>
  <si>
    <t>Calle Hidrógeno Colonia Altavista 32599 JUÁREZ, JUÁREZ ENTRE Calle Geranios Y Calle Dalias Calle Telurio A 8 cuadras de la Unidad Deportiva Altavista por la calle Amapolas. El acceso a la escuela es por la Calle Hidrógeno</t>
  </si>
  <si>
    <t>Calle Puerto Guaymas Colonia Ampliación Plutarco Elías Calles 32217 JUÁREZ, JUÁREZ ENTRE Calle Zacatenco Y Calle Zihuatanejo Calle Puerto Mazatlán El acceso es por la Calle Mazatlán, a una cuadra de la misma por ahí pasa la ruta.</t>
  </si>
  <si>
    <t>Avenida Ponciano Arriaga Colonia Revolución Mexicana 32670 JUÁREZ, JUÁREZ ENTRE Calle Profesora María Manvel Y Calle Profesora Caridad Bravo Adams Calle General Manuel Marina Veytia La escuela se encuentra a 4 cuadras de la Avenid</t>
  </si>
  <si>
    <t>Avenida Muncipio Libre Colonia Anáhuac 32240 JUÁREZ, JUÁREZ ENTRE Ninguno Vías del Tren FERROMEX Y Eje vial Juan Gabriel Calle Calzada Sanders Se ubicarán bajo el puente de Municipio Libre, en la Glorieta Sanders, crucero entre el</t>
  </si>
  <si>
    <t>Calle Espejo Colonia La Chaveña 32060 JUÁREZ, JUÁREZ ENTRE Calle J. sánchez Y Calle Libertad Calle Primer Centinela Para llegar se toma la Avenida Insurgentes hasta la fuente llamada La Pila, se da vuelta a la derecha para tomar l</t>
  </si>
  <si>
    <t>Calle Tecate 1880 Colonia Juanita Luna 32180 JUÁREZ, JUÁREZ ENTRE Calle Marcelo Caraveo Y Calle Salvador Herrera Corral Calle Francisco Escárcega Ceniceros Frente al CECATI 99, el acceso ya sea viniendo de la Col. Juanita Luna o p</t>
  </si>
  <si>
    <t>Calle Mauricio Corredor Colonia Puerto La Paz 32159 JUÁREZ, JUÁREZ ENTRE Calle Guerrero Y Calle Guerrero Negro Se sigue el arroyo de la Caborca, se sube por la Pitiquito a la altura de la Calle Mauricio Corredor y Guerrero Negro.</t>
  </si>
  <si>
    <t>Calle Puerto Lisboa Colonia Tierra Nueva 32599 JUÁREZ, JUÁREZ ENTRE Calle Puerto Dunquerque Y Calle Puerto Bari Calle Puerto de Palos Se llega por la Puerto Anduquerque a la altura de la tienda Aurrerá, la escuela se encuentra atr</t>
  </si>
  <si>
    <t>Boulevard Norzagaray Colonia Sara Lugo 32108 JUÁREZ, JUÁREZ ENTRE Calle Sagu Y Calle Guasave Calle Parral Por la curva en su punto más bajo a la salida para llegar a Anapra, antes de llegar a la Gasolinera.</t>
  </si>
  <si>
    <t>Calle Gradma 7065 Colonia México 68 32640 JUÁREZ, JUÁREZ ENTRE Calle El Vergel Y Calle Padre González Calle Tungsteno La Escuela se encuentra inmersa en el parque industrial Gema adjunto a fábricas como Bilcomex, Stratecc, Jhonnso</t>
  </si>
  <si>
    <t>Avenida Av. Manuel J. Clouthier Fraccionamiento El Pensamiento 32563 JUÁREZ, JUÁREZ ENTRE Calle Llama Y Boulevard Manuel Gómez Morín Calle Iris Es un crucero entre dos vías de comunicación importantes, se ubican enfrente de gasoli</t>
  </si>
  <si>
    <t>El Carrizo</t>
  </si>
  <si>
    <t>Calle CARRETERA JULIMES - EL CARRIZO Colonia EL CARRIZO 32950 EL CARRIZO, JULIMES Calle CARRETERA JULIMES-EL CARRIZO LOCALIDAD ENCONTRADA PASANDO EL PANTEON MUNICIPAL DE JULIMES TOMANDO LA CALLE JIMENEZ, SEGUIENDO POR LA CALLE SEP</t>
  </si>
  <si>
    <t>San Antonio</t>
  </si>
  <si>
    <t>Colonia GOMEZ MORIN 32950 SAN ANTONIO, JULIMES Calle CARR. ESTATAL JULIMES - EL CARRIZO SE ENCUENTRA A UN LADO DE LA ALBERCA LA VILLA LAS MARGARITAS Y CAMPO DE BEISBOL DE INDIOS JULIMES, CERCA DE LA CARRETERA DE JULIMES AL CARRIZO</t>
  </si>
  <si>
    <t>Calle JUAREZ Colonia CENTRO 32950 JULIMES, JULIMES Calle MORELOS SE ENCUENTRA A UN LADO DEL ALBERGUE ESCOLAR DE JULIMES QUE CONECTA AL COSTADO DE LA CALLE MORELOS, A UNA CUADRA DE LA PARROQUIA</t>
  </si>
  <si>
    <t>El Ranchito</t>
  </si>
  <si>
    <t>Colonia Emiliano Zapata 32950 EL RANCHITO, JULIMES Calle JOSE MARTINEZ QUINTANA SE EN LA PARTE TRASERA DE CRUZ ROJA DE JULIMES Y DE LA PREPARATORIA, ALGUNOS POCOS METROS DE LA ENTRADA DE CABECERA MUNICIPAL DE JULIMES</t>
  </si>
  <si>
    <t>Hacienda Humboldt (Ejido Julimes)</t>
  </si>
  <si>
    <t>Calle CARR. JULIMES-HACIENDA DE HUMBOLDT Colonia HACIENDA DE HUMBOLDT 32950 HACIENDA HUMBOLDT (EJIDO JULIMES), JULIMES Calle CARR. JULIMES-HACIENDA DE HUMBOLDT SALIENDO DE JULIMES TOMANDO LA CALLE NIÑOS HEROES, PARA TOMAR LA CARR.</t>
  </si>
  <si>
    <t>El Cairo</t>
  </si>
  <si>
    <t>Calle SIN NOMBRE Ejido EL CAIRO 33940 EL CAIRO, LÓPEZ ENTRE Calle SIN NOMBRE Y Calle SIN NOMBRE LA OBRA SE VA ALLEVAR EN LA PARTE ALTA DE LA LOCALIDAD Y A U N COSTADO DE LA ESCUELA</t>
  </si>
  <si>
    <t>Santa Ana de Abajo</t>
  </si>
  <si>
    <t>Callejón SIN NOMBRE Ejido SANTA ANA DE ABAJO 33943 SANTA ANA DE ABAJO, LÓPEZ LA PERFORACION DEL POZO SE VA A LLEVAR A UN LADO DEL TANQUE ELEVADO ASI COMO EL PARQUE PUBLICO</t>
  </si>
  <si>
    <t>Nahuerachi</t>
  </si>
  <si>
    <t>Calle CARRETERA NAHUERACHI-TRES OJITOS Colonia COLONIA NAHUERACHI 31943 NAHUERACHI, MADERA ENTRE Calle CALLE GUERRERO Y Calle CALLE HIDALGO Calle CALLE RAYON SE ENCUENTRA EL ASERRADERO MADERAS DE LA SIERRA, CARRETERA MADERA A TRES</t>
  </si>
  <si>
    <t>El Yerbanís</t>
  </si>
  <si>
    <t>Calle CARRETERA A EJIDO EL LARGO A LA NOR Ejido EJIDO YERBANIZ 31954 EL YERBANÍS, MADERA CAMINO A LA NORTEÑA AL YERBANIZ</t>
  </si>
  <si>
    <t>Calle CALLE INTERNACIONAL Barrio BARRIO INTERNACIONAL 31940 MADERA, MADERA ENTRE Calle CALLE TERCERA Y Calle CALLE QUINTA Calle CALLE QUINTA ES SUBIDA A LA QUINTA ZONA MILITAR, A UN COSTADO DEL DEPOSITO DE GAS K-19</t>
  </si>
  <si>
    <t>Calle DR. CHAVIRA S/N S/N Barrio LAS QUINIENTAS 31940 MADERA, MADERA Calle PROLONGACION CALLE TERCERA ACCESO A ESCUELA PRIMARIA RAMON MENDOZA, GUARDERIA, Y CLINICA UBR</t>
  </si>
  <si>
    <t>Calle CALLE SEXTA Colonia COLONIA BENITO JUAREZ 31940 MADERA, MADERA ENTRE Calle CALLE PRIVADA 21 DE MARZO Y Calle CALLE PRIVADA DE DECIMA Calle CARRETERA SALIDA A EL LARGO SE ENCUENTRA A CARRETERA SALIDA EL LARGO, ATRAS DEL ASERR</t>
  </si>
  <si>
    <t>Carretera libre pavimentada municipal ENTRADA A CIUDAD MADERA - A GLORIETA DE LOS VENADOS 6 618221 31940 MADERA, MADERA SE ENCUENTRA A LA ENTRADA A MADERA DONDE SE ENCUENTRA LA MAQUILADORA GRUPO YAZAKI, EL SECTOR SALUD COMO EL IMS</t>
  </si>
  <si>
    <t>Camino / Terracería MAGUARICHI - LA MESA 0 500 33370 MAGUARICHI, MAGUARICHI EL TRAMO A REHABILITAR SE ENCUENTRA PASANDO EL PUENTE DEL ARROYO MAGUARICHI, Y TERMINA PASANDO EL MURO QUE SE ESTA EN CONSTRUCCION EN EL BARRIO DE TELAYVO</t>
  </si>
  <si>
    <t>Calle SANTA BARBARA Pueblo MAGUARICHI 33370 MAGUARICHI, MAGUARICHI ENTRE Calle ORO Y A UN COSTADO DEL AUDITORIO MUNICIPAL Y A UN COSTADO DE LA PRIMARIA MUNICIPAL, FRENTE A LA PLAZA DE LOS PRESIDENTES.</t>
  </si>
  <si>
    <t>Calle CALLE PRIVADA DE OPALO Pueblo MAGUARICHI 33370 MAGUARICHI, MAGUARICHI LA CALLE ESTA CERCA DE LA IGLESIA, SE PUEDE LLEGAR ENTRANDO POR EL BANCO DEL BIENESTAR O POR LA TIENDA DE ABARROTES ANA.</t>
  </si>
  <si>
    <t>Calle OPALO Pueblo MAGUARICHI 33370 MAGUARICHI, MAGUARICHI ENTRE Calle ORO Y LA OBRA SE ENCUENTRA A UN COSTADO DEL ESTADIO DE BEISBOL MUNICIPAL Y TAMBIEN SE ENCUENTRA A UN LADO LA PRESIDENCIA MUNICIPAL.</t>
  </si>
  <si>
    <t>Calle CUARZO Pueblo MAGUARICHI 33370 MAGUARICHI, MAGUARICHI ENTRE Calle SANTA BARBARA Y LA OBRA SE ENCUENTRA A UN COSTADO DE LA CALLE SANTA BARBARA QUE ES LA QUE TE LLEVA HACIA LA MINA. TAMBIEN ESTA CERCA LA LAGUNA DE JAL DE LA MI</t>
  </si>
  <si>
    <t>Calle CALLE MERCURIO Pueblo MAGUARICHI 33370 MAGUARICHI, MAGUARICHI SOBRE LA CALLE MERCURIO ENCONTRAMOS 4 CUARTOS PARA DORMITORIO, DOS CUARTOS MAS ESTAN SOBRE LA CALLE ARGENTITA Y EL ULTIMO CUARTO ESTA EN LA CALLE SANTA BARBARA A</t>
  </si>
  <si>
    <t>San Juan</t>
  </si>
  <si>
    <t>Rancho SAN JUAN 33370 SAN JUAN, MAGUARICHI LA LINEA DE CONDUCCION LLEGA A UN TINACO EN LA LOCALIDAD DE SAN JUAN, EL AGUA LA TOMAN DESDE EL RIO AGUAS ARRIBA DEL RANCHO, DESDE UN MANANTIAL DONDE NACE EL MISMO.</t>
  </si>
  <si>
    <t>Calle SANTA BARBARA Pueblo MAGUARICHI 33370 MAGUARICHI, MAGUARICHI LA OBRA SE ENCUENTRA JUSTO AL ENTRAR A LA LOCALIDAD DE MAGUARICHI, 100 METROS ANTES DE LAS ALBERCAS. A MANO IZQUIERDA DE LA CALLE SANTA BARBARA.</t>
  </si>
  <si>
    <t>Calle ARGENTITA Pueblo MAGUARICHI 33370 MAGUARICHI, MAGUARICHI ENTRE Calle SANTA BARBARA Y EL LUGAR DE LA OBRA ES A UN COSTADO DE LA ESCUELA TELESECUNDARIA 6132, TAMBIEN POR ESA CALLE SE PUEDE LLEGAR A LAS ALBERCAS MUNICIPALES. CE</t>
  </si>
  <si>
    <t>Calle PRIVADA DE OPALO Pueblo MAGUARICHI 33370 MAGUARICHI, MAGUARICHI A LA OBRA SE PUEDE LLEGAR POR LA CALLE EN LA QUE ESTA EL BANCO DEL BIENESTAR, Y DESDE AHI SE PUEDE VER LA IGLESIA. TAMBIEN SE PUEDE LLEGAR POR LA TIENDA DE ABAR</t>
  </si>
  <si>
    <t>Camino / Terracería MAGUARICHI - RIO DE LAS CASAS 0 800 33370 MAGUARICHI, MAGUARICHI LA OBRA SE ENCUENTRA SALIENDO DE LA CABECERA MUNICIPAL, CERCA DE UN RANCHO QUE SE LLAMA TELAYVO. LA OBRA SE PUEDE MIRAR DESDE LA CABECERA.</t>
  </si>
  <si>
    <t>Erepigaybo</t>
  </si>
  <si>
    <t>Camino / Terracería MAGUARICHI - EROJAVIACHI 8 100 33370 EREPIGAYBO, MAGUARICHI EL SITIO DE LA OBRA SE ENCUENTRA EN LA LOCALIDAD DE EREPIGAYBO, LA LOCALIDAD ESTA A UN COSTADO DE LA CARRETERA QUE CONDUCE DE MAGUARICHI A EROJAVIACHI</t>
  </si>
  <si>
    <t>Carretera libre pavimentada municipal OJINAGA - MANUEL BENAVIDES 2 5 32980 MANUEL BENAVIDES, MANUEL BENAVIDES INSTALACION DE 24 LUMINARIAS EN LA ENTRADA DEL MUNICIPIO DE MANUEL BENAVIDES CHIH.</t>
  </si>
  <si>
    <t>Calle CALLE DR. HECTOR CARRASCOMAGALLANES Pueblo MANUEL BENAVIDES CHIHUAHUA 32980 MANUEL BENAVIDES, MANUEL BENAVIDES PAVIMENTACION DE LA CALLE, DR.HECTOR CARRASCO MAGALLANES HUBICADA EN LA LOCALIDAD DE MANUEL BENAVIDES,CHIH. COMO</t>
  </si>
  <si>
    <t>Calle sin nombre Colonia centro 32980 MANUEL BENAVIDES, MANUEL BENAVIDES ENTRE Calle sin nombre Y Calle sin nombre Calle sin nombre TERRENO ENFRENTE DE LA SECUNDARIA FEDERAL HEROES DE REFORMA Y A UNA CUADRA A LA IZQUIERDA DEL TALL</t>
  </si>
  <si>
    <t>MATACHÍ, MATACHÍ SIN REFERENCIAS</t>
  </si>
  <si>
    <t>Calle PONCE DE LEON Colonia MAGISTERIAL 33960 MARIANO MATAMOROS, MATAMOROS ENTRE Calle MARIANO IRIGOYEN Y Calle LUIS HERRERA Y MONTES Calle FRANCISCO R ALMADA POR LA GASERA</t>
  </si>
  <si>
    <t>Ninguno ACCESO DE CALLE FERROCARRIL Colonia OBRERA 33130 PEDRO MEOQUI, MEOQUI ENTRE Calle PARAGUAY Y Calle URUGUAY Calle LOS JAQUEZ A DOS CUADRAS DE LA PLATA DE TRATAMIENTO DE AGUAS RESIDUALES</t>
  </si>
  <si>
    <t>Calle PARAGUAY PEDRO MEOQUI, MEOQUI ENTRE Calle FERROCARRIL Y Calle LOS JAQUEZ Calle CALLE DEGOLLADO A DOS CUADRAS DE LA PLANTA DE TRATAMIENTO</t>
  </si>
  <si>
    <t>Calle URUGUAY Colonia OBRERA 33130 PEDRO MEOQUI, MEOQUI ENTRE Avenida FERROCARRIL Y Avenida LOS JAQUEZ Calle DEGOLLADO A UNA CUADRA DE LA PLANTA DE TRATAMIENTO DE LA CIUDAD</t>
  </si>
  <si>
    <t>Calle LOS JAQUEZ Colonia OBRERA 33130 PEDRO MEOQUI, MEOQUI ENTRE Calle PARAGUAY Y Calle URUGUAY Calle FERROCARRIL A UNA CUADRA DE LA PLANTA DE AGUAS RESIDUALES</t>
  </si>
  <si>
    <t>Calle JOSE MARIA MORELOS Y PAVON 33450 MORELOS, MORELOS ENTRE Calle CALLE SIN NOMBRE Y Calle JOSE MARIA MORELOS Y PAVON Calle CALLE SIN NOMBRE LA ESCUELA PRIMARIA MARIANO ARISTA SE ENCUENTRA A 400 METROS DE IGLESIA DE SAN ANTONIO</t>
  </si>
  <si>
    <t>Pueblo SIN NOMBRE 33450 MORELOS, MORELOS ENTRE Calle CALLE SIN NOMBRE Y Calle CALLE SIN NOMBRE LA PILA SE ENCUENTRA A 510 METROS DE LA PRIMARIA MARIANO ARISTA</t>
  </si>
  <si>
    <t>El Zapote</t>
  </si>
  <si>
    <t>EL ZAPOTE, MORIS En entrada de la comunidad, frente a a casa de salud</t>
  </si>
  <si>
    <t>MORIS, MORIS ENTRE Calle Cerro Y Calle Juzgado Una cuadra al sur de la cancha de fútbol de C. Cerro.</t>
  </si>
  <si>
    <t>Sahuayacancito</t>
  </si>
  <si>
    <t>SAHUAYACANCITO, MORIS REHABILITACION DE CAMINO VECINAL DE LA COMUNIDAD SAHUAYACANCITO HACIA LA COMUNIDAD DE EL GAVILAN CON TRAMO TOTAL DE 23.4 KM</t>
  </si>
  <si>
    <t>El Verano</t>
  </si>
  <si>
    <t>EL VERANO, MORIS RANCHERIA EL VERANO</t>
  </si>
  <si>
    <t>MORIS, MORIS KM 0+350 DE LA SALIDA MORIS HACIA EL AGUAJE</t>
  </si>
  <si>
    <t>MORIS, MORIS Desde el KM0 hasta el 20.5 del camino Moris - El Gavilan, saliendo al norte de la cabecera municipal y entrando de norte a sur al poblado de El Gavilan</t>
  </si>
  <si>
    <t>Calle Aeropuerto MORIS, MORIS ENTRE Y Calle C. Franciso R. Almada Calle C. Ocampo Una cuadra al norte de la plaza principal Plaza Moris</t>
  </si>
  <si>
    <t>EL VERANO, MORIS Camino salida Moris, entre La Labor, El Pulpito y La Junta</t>
  </si>
  <si>
    <t>Calle San Pedro NAMIQUIPA, NAMIQUIPA Calle Primera Una cuadra al Oste de la primaria CREI Manuel Doblado 2071</t>
  </si>
  <si>
    <t>Avenida Adolfo Lopez Mateos NAMIQUIPA, NAMIQUIPA ENTRE Avenida Adolfo Lopez Mateos Y Calle Madero Al lado de la carretera, cerca de pila antigua de agua</t>
  </si>
  <si>
    <t>Santa Ana</t>
  </si>
  <si>
    <t>Calle Ortiz Camacho SANTA ANA, NAMIQUIPA ENTRE Calle Vicente Guerrero Y Calle Argumedo Wella Calle Carretera Independencia - Soto Maynz Una cuadra al sur de la Carretera Independencia - Soto Maynez, sobre C. Ortiz Camacho</t>
  </si>
  <si>
    <t>Emiliano Zapata (Ortega)</t>
  </si>
  <si>
    <t>EMILIANO ZAPATA (ORTEGA), NAMIQUIPA Una cuadra al Oeste de Escuela Secundaria Emiliano Zapata, sobre la misma calle</t>
  </si>
  <si>
    <t>Benito Juárez</t>
  </si>
  <si>
    <t>BENITO JUÁREZ, NAMIQUIPA Municipio: NAMIQUIPA, Localidad: BENITO JUÁREZ, Referencias Adicionales: Al sur de la localidad, 200 m. hacia el norte del rio Santa Clara</t>
  </si>
  <si>
    <t>BENITO JUÁREZ, NAMIQUIPA Al sur de la comunidad Benito Juarez, 150 m. al norte del rio Santa Clara</t>
  </si>
  <si>
    <t>Granja de Pinos</t>
  </si>
  <si>
    <t>GRANJA DE PINOS, NAMIQUIPA Atrás de la última casa hacia el este desde carretera</t>
  </si>
  <si>
    <t>El Mirador</t>
  </si>
  <si>
    <t>EL MIRADOR, NAMIQUIPA A 100 metros de la carretera hacia soto maynez</t>
  </si>
  <si>
    <t>División del Norte</t>
  </si>
  <si>
    <t>DIVISIÓN DEL NORTE, NAMIQUIPA En el primer Kilometro de camino desde comunidad independencia</t>
  </si>
  <si>
    <t>Ejido el Centauro (El Centauro)</t>
  </si>
  <si>
    <t>EJIDO EL CENTAURO (EL CENTAURO), NAMIQUIPA A 100 m. de la calle a salida Ruiz Cortines y a 50 m. de la calle salida a Quevedo</t>
  </si>
  <si>
    <t>Independencia (Cologachi)</t>
  </si>
  <si>
    <t>INDEPENDENCIA (COLOGACHI), NAMIQUIPA A un lado del campo de baseball de la comunidad Independencia</t>
  </si>
  <si>
    <t>SANTA ANA, NAMIQUIPA A 100 metro al sur oeste de la carretera de Independencia a Soto Maynez</t>
  </si>
  <si>
    <t>EJIDO EL CENTAURO (EL CENTAURO), NAMIQUIPA A 100 m. hacia el norte del estadio de baseball de la localidad</t>
  </si>
  <si>
    <t>Cerritos de Enmedio</t>
  </si>
  <si>
    <t>CERRITOS DE ENMEDIO, NAMIQUIPA a un lado de la iglesia</t>
  </si>
  <si>
    <t>El Molino</t>
  </si>
  <si>
    <t>EL MOLINO, NAMIQUIPA Carretera estatal 15, entrada al Molino, viniendo del Terrero</t>
  </si>
  <si>
    <t>La Junta de los Ríos</t>
  </si>
  <si>
    <t>Pueblo LA JUNTA DE LOS RIOS 33173 LA JUNTA DE LOS RÍOS, NONOAVA EN LA ENTRADA AL PUEBLO</t>
  </si>
  <si>
    <t>Camino LIMITE MUNICIPIO DE ROSARIO - NONOAVA 0 0 33170 NONOAVA, NONOAVA LA OBRA SE LOCALIZA EN EL CAMINO QUE COMUNICA AL MUNICIPIO DE ROSARIO CON LA LOCALIDAD DE NONOAVA. (CABE HACER MENCION QUE EN EL CAMINO NO SE ENCUENTRAN MAS L</t>
  </si>
  <si>
    <t>Pueblo NONOAVA 33170 NONOAVA, NONOAVA LAS OBRAS SE REALIZAN EN VARIOS PUNTOS DE LA LOCALIDAD DE NONOAVA, LO CUAL SE PUEDE APRECIAR EN EL CROQUIS DE LOCALIZACION QUE SE ANEXA EN EL PROYECTO EJECUTIVO</t>
  </si>
  <si>
    <t>Pueblo nonoava 33170 NONOAVA, NONOAVA las obras se realizan en varios puntos de la localidad de Nonoava, tal y como se puede apreciar en el croquis que se adjunta en el expediente de la obra</t>
  </si>
  <si>
    <t>El Álamo</t>
  </si>
  <si>
    <t>EL ÁLAMO, NONOAVA AL SER UNA COMUNIDAD INDIGENA NO CUENTA CON CALLES NI REFERENCIAS</t>
  </si>
  <si>
    <t>El Terrero</t>
  </si>
  <si>
    <t>Calle SIN NOMBRE S/N S/N Pueblo EL TERRERO 33170 EL TERRERO, NONOAVA ENTRE Calle SIN NOMBRE Y Calle SIN NOMBRE Calle SIN NOMBRE CERCA DEL SALON SOCIAL</t>
  </si>
  <si>
    <t>EL ÁLAMO, NONOAVA AL SER UNA RANCHERIA NO HAY CALLE TRAZADAS Y LA OBRA BENEFICIA A TODAS LAS VIVIENDAS</t>
  </si>
  <si>
    <t>El Gatuñal</t>
  </si>
  <si>
    <t>Ranchería EL GATUÑAL 33179 EL GATUÑAL, NONOAVA POR LA SALIDA A HUMARIZA</t>
  </si>
  <si>
    <t>Agua Caliente</t>
  </si>
  <si>
    <t>Camino LIMITE MPIO. SAN FRANCISCO DE BORJA - AGUA CALIENTE 0 0 33170 AGUA CALIENTE, NONOAVA LA OBRA BENEFICIA A TODO EL CAMINO DESDE EL LIMITE DEL MUNICIPIO DE SAN FRANCISO DE BORJA HASTA LA LOCALIDAD DE AGUACALIENTE. (CABE HACER</t>
  </si>
  <si>
    <t>Colonia MIGUEL ANGEL ESCARCEGA 31780 NUEVO CASAS GRANDES, NUEVO CASAS GRANDES PERFORACION DE POZO EN COLONIA DE LA PERIFERIA</t>
  </si>
  <si>
    <t>NUEVO CASAS GRANDES, NUEVO CASAS GRANDES PERFORACIÓN Y ADEME DE POZO EN COLONIA MARGINADA A UN LADO DEL DEPARTAMENTO DE BOMBEROS</t>
  </si>
  <si>
    <t>Calle CLEMENTE OROZCO Colonia DUBLAN 31710 NUEVO CASAS GRANDES, NUEVO CASAS GRANDES ENTRE Avenida CONSTITUCIÓN ORIENTE Y Calle ALVARO OBREGÓN ESCUELA QUE ESTA DENTRO DE LA CUADRA</t>
  </si>
  <si>
    <t>Huajumar (San Isidro Huajumar)</t>
  </si>
  <si>
    <t>Calle SIN NOMBRE Ejido HUAJUMAR 33324 HUAJUMAR (SAN ISIDRO HUAJUMAR), OCAMPO ENTRE Calle PANTEON Y Andador CAMINO BARRIO LOS PAREDES Andador CARRETERA A YECORA ESTA ENTRE CAMINO AL PANTEON Y CAMINO BARRIO LOS PAREDES PASANDO COSTA</t>
  </si>
  <si>
    <t>Baquiriachi</t>
  </si>
  <si>
    <t>Calle SIN NOMBRE Ejido BAQUIRIACHI 33320 BAQUIRIACHI, OCAMPO ENTRE Calle PRINCIPAL Y Andador CAMINO TIERRAS DE LABOR Eje vial CARRETERA A YECORA ESTA OBRA ESTARA ENTRE LA CALLE PRINCIPAL Y CAMINO A TIERRAS DE LABOR PASANDO CAMINO</t>
  </si>
  <si>
    <t>El Saucillo</t>
  </si>
  <si>
    <t>Calle principal del saucillo Ejido el saucillo 33337 EL SAUCILLO, OCAMPO ENTRE Ampliación camino tierras labor Y Prolongación entronque a carretera ocampo Calle principal localidad esta entre camino a tierras de labor y camino a e</t>
  </si>
  <si>
    <t>Ejido HUAJUMAR 33324 HUAJUMAR (SAN ISIDRO HUAJUMAR), OCAMPO ENTRE Avenida PRINCIPAL Y Andador CAMINO AL PILAR Andador CAMINO A COHUISORI ESTA ENTRE AVENIDA PRINCIPAL Y CAMINO AL PILAR PASANDO POR CAMIO A CAHUISORI</t>
  </si>
  <si>
    <t>Basaseachi</t>
  </si>
  <si>
    <t>Calle SIN NOMBRE Pueblo BASEASEACHI 33326 BASASEACHI, OCAMPO ENTRE Andador CAMINO AL CENTRO DE SALUD Y Andador CAMINO AL ASERRADERO Calle PRINCIPAL ESTA ENTRE CAMINO AL CENTRO DE SALUD Y CAMINO AL ASERRADERO PASANDO CALLE PRINCIPA</t>
  </si>
  <si>
    <t>La Casita</t>
  </si>
  <si>
    <t>Ranchería la casita 33336 LA CASITA, OCAMPO ENTRE Calle principal Y Andador camino a calera Andador camino a maguechi esta entre termino calle principal y camino a calera pasando camino a maguechi</t>
  </si>
  <si>
    <t>Calle sin nombre Ejido baquiriachi 33320 BAQUIRIACHI, OCAMPO esta obra se encuentra entre la calle sin nombre y calle sin nombre</t>
  </si>
  <si>
    <t>Calle PRINCIPAL Pueblo BAQSEASEACHI 33326 BASASEACHI, OCAMPO ENTRE Andador A LA CASCADA Y Corredor CAMINO ENTRONQUE MIRADOR Prolongación CARRETERA A YECORA ESTARA ENTRE CARRETERA A YECORA Y CAMINO ENTRONQUE MIRADOR PASANDO CAMINO</t>
  </si>
  <si>
    <t>Pasaje BASASEACHI Pueblo BASASEACHI 33320 BASASEACHI, OCAMPO ESTA OBRA SE ENCUNTRA POR CAMINO SIN NOMBRE HACIA LATERAL DEL CENTRO</t>
  </si>
  <si>
    <t>Yoquivo (San Francisco de Yoquivo)</t>
  </si>
  <si>
    <t>Calle SIN NOMBRE Ejido YOQUIVO 33334 YOQUIVO (SAN FRANCISCO DE YOQUIVO), OCAMPO ENTRE Andador CAMINO A HUEVACHI Y Andador CAMINO A CAJURICHI Calle PRINCIPAL ESTA ENTRE CAMINO A CAJURICHI Y CAMINO A HUEVACHI PASANDO CALLE PRINCIPAL</t>
  </si>
  <si>
    <t>Manuel Ojinaga</t>
  </si>
  <si>
    <t>Colonia REVOLUCION 32897 MANUEL OJINAGA, OJINAGA LA ELECTRIFICACION SE ENCUENTRA 750 MTS AL OESTE DE LA UNIVERSIDAD TECNOLOGICA DE CHIHUAHUA UTCH, DEL MUNICIPIO DE OJINAGA, CHIHUAHUA</t>
  </si>
  <si>
    <t>Avenida 20 DE NOVIEMBRE SN SN Colonia JOSE LEYVA AGUILAR 32885 MANUEL OJINAGA, OJINAGA ENTRE Calle 20A Y Calle 22A Avenida 5 DE MAYO LA OBRA SE ENCUENTRA EN LA AV. 20 DE NOVIEMBRE ENTRE CALLE 20A Y CALLE 22A A 50 MTS DE LA ESCUELA</t>
  </si>
  <si>
    <t>Colonia VALLES DEL SOL 32897 MANUEL OJINAGA, OJINAGA LA ELECTRIFICACION SE ENCUENTRA 950 MTS AL SUROESTE DEL COLEGIO DE BACHILLERES COBACH EN LA CIUDAD DE OJINAGA, CHIHUAHUA</t>
  </si>
  <si>
    <t>Calle ZARAGOZA SN SN Colonia CENTRO 32880 MANUEL OJINAGA, OJINAGA ENTRE Calle 3A NORTE Y Avenida TRASVIÑA Y RETES Calle ALLENDE EL ALUMBRADO PUBLICO A REHABILITAR SE ENCUENTRA EN VARIOS PUNTOS DE LA MANCHA URBANA DE LA CIUDAD, ABA</t>
  </si>
  <si>
    <t>El Tecolote</t>
  </si>
  <si>
    <t>Ejido TIERRAS NUEVAS 32896 EL TECOLOTE, OJINAGA LA ELECTRIFICACION SE ENCUENTRA A 540 MTS AL SURESTE DEL RELLENO SANITARIO MUNICIPAL DE OJINAGA, CHIHUAHUA</t>
  </si>
  <si>
    <t>San Antonio del Bravo</t>
  </si>
  <si>
    <t>Pueblo SAN ANTONIO 32890 SAN ANTONIO DEL BRAVO, OJINAGA LA ELECTRIFICACION SE ENCUENTRA 170 MTS AL NORTE DEL PARQUE DEL PUEBLO DE SAN ANTONIO</t>
  </si>
  <si>
    <t>Carretera libre pavimentada federal JUAREZ - PORVENIR 60 815 32780 PRAXEDIS G. GUERRERO, PRAXEDIS G. GUERRERO AVENIDA PRINCIPAL DE LA CABECERA MUNICIPAL</t>
  </si>
  <si>
    <t>Sandoval</t>
  </si>
  <si>
    <t>Camino SANDOVAL - SANDOVAL 0 200 31643 SANDOVAL, RIVA PALACIO ESTA A 200 METROS DE LA CARRETERA SAN ANDRES PIÑONES</t>
  </si>
  <si>
    <t>Camino San Andres - La Despedida 14 200 31644 LA DESPEDIDA, RIVA PALACIO A 500 metros de tienda bienestar.</t>
  </si>
  <si>
    <t>Sainapuchi (La Garita)</t>
  </si>
  <si>
    <t>Calle SIN NOMBRE Pueblo SAINAPUCHI 31646 SAINAPUCHI (LA GARITA), RIVA PALACIO A 100 METROS DE LA SECUNDARIA</t>
  </si>
  <si>
    <t>El Peñol</t>
  </si>
  <si>
    <t>Calle SIN NOMBRE Pueblo EL PEÑOL 31645 EL PEÑOL, RIVA PALACIO A 300 METROS DE CARRETERA A SAINAPUCHI</t>
  </si>
  <si>
    <t>San Andrés</t>
  </si>
  <si>
    <t>Calle HERMANOS CALDERON Colonia CENTRO 31640 SAN ANDRÉS, RIVA PALACIO FRENTE A PRESIDENCIA MUNCIPAL</t>
  </si>
  <si>
    <t>Campo Cuarenta y Cinco (Colonia Merced)</t>
  </si>
  <si>
    <t>Camino CARRETERA CUAUHTEMOC-OJO DE LA LLEGU - CAMPO 45 9 0 31646 CAMPO CUARENTA Y CINCO (COLONIA MERCED), RIVA PALACIO AL CENTRO DE LA COMUNIDAD ES EL POZO DE AGUA POTABLE</t>
  </si>
  <si>
    <t>Calle sin nombre Barrio El Vampiro 31645 SAINAPUCHI (LA GARITA), RIVA PALACIO A 150 metros de Letras Sainapuchi</t>
  </si>
  <si>
    <t>Calle MEXICO Colonia CENTRO 33120 SANTA CRUZ DE ROSALES, ROSALES ENTRE Calle NAYARIT Y Calle MEXICO Calle DURANGO ESTARA ENTRE CALLE MEXICO Y CALLE NAYARIT PASANDO CALLE DURANGO-</t>
  </si>
  <si>
    <t>Orinda</t>
  </si>
  <si>
    <t>Calle SIN NOMBRE Colonia ORINDA 33123 ORINDA, ROSALES ENTRE Calle PRINCIPAL Y Andador CAMINO TIERRAS DE LABOR Eje vial CARRETERA A ORTIZ ESTA ENTRE CALLE PRINCIPAL Y CAMINO TIERRAS DE LABOR PASANDO CARRETERA A ORTIZ</t>
  </si>
  <si>
    <t>Calle TLAXCALA Colonia PRIMERO DE MAYO 33120 SANTA CRUZ DE ROSALES, ROSALES ENTRE Calle AYUNTAMIENTO Y Calle CHIHUAHUA Avenida CENTRAL ESTA ENTRE CALLE AYUNTAMIENTO Y CALLE CHIHUAHUA PASANDO LA AVENIDA CENTRAL</t>
  </si>
  <si>
    <t>Avenida Miguel de la Madrid Colonia Col. Puente Alto 32659 JUÁREZ, JUÁREZ ENTRE Calle Ramón Rayón Y Boulevard Libramiento Independencia Calle Puente de Madera S MART Madrid. Empresas maquiladoras como Pegatrón o Boyd Juárez</t>
  </si>
  <si>
    <t>Calle Copilco Colonia Ricardo Flores Magón 32290 JUÁREZ, JUÁREZ ENTRE Calle Quemada Y Calle Chichen Itzá Calle Mayapán Se localiza en la parte baja del arroyo y por tanto tiene construido una canaleta que le permite protegerse y d</t>
  </si>
  <si>
    <t>Calle Paso del Norte 1906 Colonia La Chaveña 32060 JUÁREZ, JUÁREZ ENTRE Calle Mariano Varela Y Calle Manuel Ojinaga Ninguno Vías del Tren Acceso por la calle Libertad a 2 cuadras</t>
  </si>
  <si>
    <t>Calle General Pedro Bracamontes 8820 Colonia Santa María 32676 JUÁREZ, JUÁREZ ENTRE Calle Francisco I Madero Y Calle Francisco Villa Calle Nicolás Hermosillo Frente al Jardín de Niños Gregorio Torres Quintero o a Tres cuadras de l</t>
  </si>
  <si>
    <t>Valle del Cedro 578 sur</t>
  </si>
  <si>
    <t>DADO QUE ES PRODIM EL PROYECTO SE UBICA EN LA CABECERA MUNICIPAL</t>
  </si>
  <si>
    <t>Ignacio Ramírez 351</t>
  </si>
  <si>
    <t>Av. Heroico Colegio Militar esq. Av. Universidad</t>
  </si>
  <si>
    <t>Ave. Fco. villa 950 Nte. Zona Centro</t>
  </si>
  <si>
    <t>TODA LA CIUDAD DE CHIHUAHUA</t>
  </si>
  <si>
    <t>ZONA SUR DE LA CIUDAD DE CHIHUAHUA</t>
  </si>
  <si>
    <t>Av. Sanders y Ayuntamiento 310</t>
  </si>
  <si>
    <t>Calle Paseo de Isidro No. 1907 Fracc. Parajes de San Isidro C. P. 32575</t>
  </si>
  <si>
    <t>Calle Ciudad Cuauhtémoc Colonia Revolución 31135 CHIHUAHUA, CHIHUAHUA ENTRE Calle Hermanos Flores Magon Y Calle Belizario Dominquez la contrucción de la pavimentación se llevara acabo en la calle Ciudad Cuauhtémoc en el tramo de l</t>
  </si>
  <si>
    <t>Calle DOBLADO Colonia POPULAR 31350 CHIHUAHUA, CHIHUAHUA ENTRE Calle TETRAGESIMA QUINTA Y Calle 49A EL REN PLUVIAL SE LLEVARA ACABO DENTRO DE UN TERRENO UBICADO POR LA CALLE DOBLADO</t>
  </si>
  <si>
    <t>Calle SIERRA TARAHUMARA Colonia REVOLUCION 31135 CHIHUAHUA, CHIHUAHUA ENTRE Calle RAMON CORDOVA Y Calle HERMANOS FLORES MAGON LA CONSTRUCCION DE LA PAVIMENTACION SE LLEVARA ACABO EN LA CALLE SIERRA TARAHUMARA EN EL TRAMO ENTRE LAS</t>
  </si>
  <si>
    <t>Calle tierra y libertad Colonia revolución 31135 CHIHUAHUA, CHIHUAHUA ENTRE Calle ciudad parral Y Calle maria elena hernandez la pavimentación se llevara acabo en la calle Tierra y Libertad en el tramo de las calles Maria Elena He</t>
  </si>
  <si>
    <t>Calle RIO CONCHOS Colonia REVOLUCION 31135 CHIHUAHUA, CHIHUAHUA ENTRE Calle RAMON CORDOVA Y Calle HERMANOS FLORES MAGON LA CONSTRUCCION DE LA PAVIMENTACION SE LLEVARA ACABO EN LA CALLE RIO CONCHOS EN EL TRAMO COMPRENDIDO ENTRE LA</t>
  </si>
  <si>
    <t>Calle Praderas del Sol 32 y Calle Mezquital en Fracc. Praderas del Sol. C. P. 32576</t>
  </si>
  <si>
    <t>MIGUEL AHUMADA - CHIHUAHUA/AV. TECNOLÓGICO TRAMO ENTRE AV. GUILLERMO PRIETO LUJÁN Y AV LOS ARCOS, SEGUNDO Y TERCER CARRIL DE IZQUIERDA A DERECHA EN SENTIDO NORTE - SUR DEL CUERPO CENTRAL</t>
  </si>
  <si>
    <t>Calle SANTA TRINIDAD Barrio CERRO DEL PSATEL 33470 GUADALUPE Y CALVO, GUADALUPE Y CALVO ENTRE Calle SANTA TRINIDAD Y Calle ELECTRICISTA Avenida SAN IGNACIO DE LOYOLA 3 VIVIENDAS ESTAN ATRAS DEL GIMNASIO Y 3 VIVIENDAS ESTA CERCA DE</t>
  </si>
  <si>
    <t>CALLE MARIANO SAMANIEGO TRAMO ENTRE AV. MELCHOR OCAMPO Y C. 26A</t>
  </si>
  <si>
    <t>Calle Francisco R. Almada Colonia La Planta 33470 GUADALUPE Y CALVO, GUADALUPE Y CALVO ENTRE Avenida Reforma Y Calle Rivera de las Virgenes Calle Ampere La obra en mención inicia en la esquina de la Pepsi y termina en restaurante</t>
  </si>
  <si>
    <t>CALLE MARIANO SAMANIEGO TRAMO ENTRE C. 30A Y C. 38</t>
  </si>
  <si>
    <t>Calle FRANCISCO VILLA Ranchería MESA DE SAN RAFAEL 33474 MESA DE SAN RAFAEL, GUADALUPE Y CALVO CALLE DE CECYT</t>
  </si>
  <si>
    <t>AV. FEDOR DOSTOYEVSKI TRAMO ENTRE MONTE HERMON Y C.43 (CUERPO PRINCIPAL DEL SENTIDO ESTE A OESTE)</t>
  </si>
  <si>
    <t>AV FEDOR DOSTOYEVSKI TRAMO ENTRE GRAHAM GREENE A LA AV HEMINGWAY (CARRILES CENTRAL Y DERECHO DEL SENTIDO ESTE A OESTE)</t>
  </si>
  <si>
    <t>AV FEDOR DOSTOYEVSKI TRAMO ENTRE AV. DE LAS INDUSTRIAS Y AV SOSA VERA (CUERPO PRINCIPAL DEL SENTIDO ESTE A OESTE)</t>
  </si>
  <si>
    <t>Avenida Reforma Colonia Centro 33470 GUADALUPE Y CALVO, GUADALUPE Y CALVO ENTRE Calle Juárez Y Calle Melchor Talamantes La obra en mención inicia en restaurante Chalet y termina en Farmacia Tarahumara</t>
  </si>
  <si>
    <t>Calle Arroyo del Mimbre y Calle Tabaco</t>
  </si>
  <si>
    <t>Celso Chávez Ramírez [Rancho]</t>
  </si>
  <si>
    <t>Camino / Terracería San Francisco de Borja - Sahuarichi 1 300 33160 CELSO CHÁVEZ RAMÍREZ [RANCHO], SAN FRANCISCO DE BORJA a un costado de la pila de agua potable</t>
  </si>
  <si>
    <t>CARRETERA MIGUEL AHUMADA - CHIHUAHUA TRAMO ENTRE AV DESARROLLO Y AV. GUILLERMO PRIETO LUJÁN, CARRILES CENTRAL E IZQUIERDO, TRAMOS AISLADOS</t>
  </si>
  <si>
    <t>CARRETERA MIGUEL AHUMADA - CHIHUAHUA TRAMO ENTRE CALLE VALLE PIEDRAS VERDES Y AV DESARROLLO</t>
  </si>
  <si>
    <t>Calzada Reforma Colonia La planta 33470 GUADALUPE Y CALVO, GUADALUPE Y CALVO ENTRE Avenida JUAREZ Y Calle Nicolas Bravo LA OBRA EN MENCION EN TIENDA DE AVON Y TERMINA EN ABARROTES LA CUMBRE</t>
  </si>
  <si>
    <t>Avenida 20 DE NOVIEMBRE Colonia SALIDA EL ZORRILLO 33470 GUADALUPE Y CALVO, GUADALUPE Y CALVO SE ENCUENTRA A 40 METROS DE TALLER MECANICO Y EN INTERMEDIO ESTA LOS ABARROTES ALONDRA</t>
  </si>
  <si>
    <t>AV. HOMERO NÚM 500 COLONIA REVOLUCION</t>
  </si>
  <si>
    <t>Ave. División del Norte y est. Ferrocarril No. 3707 col. Altavista</t>
  </si>
  <si>
    <t>DADO QUE ES GASTO INDIRECTO EL PROYECTO SE UBICA EN LA CABECERA MUNICIPAL</t>
  </si>
  <si>
    <t>CARRETERA GUACHOCHI-YOQUIVO KM 1.5</t>
  </si>
  <si>
    <t>Calle 14 y union de colonos col. abraham gonzalez</t>
  </si>
  <si>
    <t>Av. tecnologico y chapuluapan S/N co. PRI</t>
  </si>
  <si>
    <t>Miguel Ahumada</t>
  </si>
  <si>
    <t>Calle PUEBLA Colonia FATIMA 32800 MIGUEL AHUMADA, AHUMADA SE ENCUENTRA DENTRO DE UN PREDIO PARTICULAR, LA CUAL UNA FRACCION DEL PREDIO YA FUE PUESTA EN COMODATO AL MUNICIPIO DONDE QUEDARA LA REFERENCIA DEL PUNTO DE PERFORACION, CO</t>
  </si>
  <si>
    <t>El Pueblito</t>
  </si>
  <si>
    <t>Calle Nombre conocido Colonia El pueblito 32932 EL PUEBLITO, ALDAMA ENTRE Ninguno Canal de riego Y calle principal, salida del pueblo a segunda etapa de la comunidad y a zona de siembra</t>
  </si>
  <si>
    <t>La Mesa</t>
  </si>
  <si>
    <t>Calle primera Colonia La mesa 32902 LA MESA, ALDAMA ENTRE Calle Segunda Y Calle Benito Juarez Calle Carretera Chihuahua Aldama SAlon comunitario, enfrente de la plaza principal</t>
  </si>
  <si>
    <t>Calle calle principal Colonia EL pueblito 32932 EL PUEBLITO, ALDAMA a una cuadra de la plaza principal</t>
  </si>
  <si>
    <t>Colonia Búfalo</t>
  </si>
  <si>
    <t>Calle BUGAMBILIAS Colonia CENTRO 33930 COLONIA BÚFALO, ALLENDE ENTRE Calle NOCHE BUENAS Y Calle SIN NOMBRE Calle LOS CLAVELES A CIEN METROS DE PLAZA PRINCIPAL</t>
  </si>
  <si>
    <t>Estación Adela</t>
  </si>
  <si>
    <t>Calle SIN NOMBRE Ejido ESTACION ADELA 33925 ESTACIÓN ADELA, ALLENDE A CIEN METROS DE LAS ANTIGUAS VIAS DEL TREN Y A DOSCIENTOS METROS DE LA CANCHA DE LA LOCALIDAD</t>
  </si>
  <si>
    <t>Pueblito de Allende</t>
  </si>
  <si>
    <t>Calle LAZARO CARDENAS Colonia CENTRO 33923 PUEBLITO DE ALLENDE, ALLENDE ENTRE Calle FRANCISCO VILLA Y Calle ALAMO A CIEN METROS DE FERRETERIA TARAHUMARA</t>
  </si>
  <si>
    <t>Cobertura municipal</t>
  </si>
  <si>
    <t>Calle FRAY FRANCISCO LOPEZ Colonia LA CORDEREÑA ENTRE Calle HIDALGO Y Calle GENERAL DOMINGO CAJEN A 200 METROS DE EDIFICIO DE LA ASOCIACION GANADERA</t>
  </si>
  <si>
    <t>Entronque (Ley Seis de Enero)</t>
  </si>
  <si>
    <t>Calle carretera a palomas Colonia ley seis de enero (Entronque) 31831 ENTRONQUE (LEY SEIS DE ENERO), ASCENSIÓN ENTRE Calle LIBERTAD Y Calle CARRETERA A PUERTO PALOMAS AL NOR OESTE DE LA COLONIA DETRAS DE TELESECUNDARIA A LA SALIDA</t>
  </si>
  <si>
    <t>Calle CROMO Fraccionamiento LA MESILLA 31820 ASCENSIÓN, ASCENSIÓN ENTRE Calle PLATA Y Calle ORO Calle PEDRO ANDERSON UBICADO AL ESTE DEL MUNICIPIO ENTRE LA DEPORTIVA ASCENSIÓN Y LA PARROQUIA LA NATIVIDAD DE MARIA</t>
  </si>
  <si>
    <t>Calle PEDRO ANDERSON Colonia DEPORTIVA ASCENSIÓN 31820 ASCENSIÓN, ASCENSIÓN ENTRE Calle TECNOLOGICO Y Calle 20 DENOVIEMBRE UBICADO AL OESTE DEL MUNICIPIO EN LA DEPORTICA ASCENSIÓN EN CRUCE DE PEDRO ANDERSON Y SAN CARLOS, A LADO DE</t>
  </si>
  <si>
    <t>Calle RAYÓN Pueblo MUNICIPIO DE ASCENSIÓN 31820 ASCENSIÓN, ASCENSIÓN ENTRE Calle ABASOLO Y Calle ACACIAS Calle PASEO DE LA MESILLA EN LAS ZONAS ALEDAÑAS A CENTRO Y DE LA PERIFERIA DE LAS COMUNIDADES</t>
  </si>
  <si>
    <t>Calle 1 DE ENERO Colonia SANTA MONICA 31820 ASCENSIÓN, ASCENSIÓN ENTRE Calle 14 DE FEBRERO Y Calle 13 DE SEPTIEMBRE AL OESTE DEL MUNICIPIO POR CALLE PROLONGACIÓN DURANGO Y 1 DE ENERO, AL COSTADO DE CARRILES DE CARRERAS</t>
  </si>
  <si>
    <t>Calle RAYÓN Colonia CENTRO 31820 ASCENSIÓN, ASCENSIÓN ENTRE Calle MORELOS Y Calle ACACIAS Ninguno CARRETERA A CD. JUAREZ UBICADO AL NORTE DEL MUNICIPIO, INICIANDO FRENTE A MUEBLERIA MEDINA HERMANOS</t>
  </si>
  <si>
    <t>Calle RICARDO TUDA SIGUENAGA Colonia SANTA LORENA 31820 ASCENSIÓN, ASCENSIÓN ENTRE Calle BERTHA LEYVA Y Calle SANTA LORENA Calle SAN ISIDRO UBICADO POR CALLE LEON LLEGANDO AL CECYTECH HACIA EL SUR, EN CALLE CON DOS CASAS DE TECHO</t>
  </si>
  <si>
    <t>Calle OLMO Colonia LA ZORRA 31820 ASCENSIÓN, ASCENSIÓN ENTRE Calle MAIZ Y Calle ARCE Calle RAMIRO APODACA DETRAS DE PRIMARIA EMILIANO ZAPATA POR CALLE PASEO DE LA MESILLA Y SOYA</t>
  </si>
  <si>
    <t>Calle 16 DE SEPTIEMBRE Colonia ORRANTIA 31820 ASCENSIÓN, ASCENSIÓN ENTRE Calle 1 DEMAYO Y Calle MANZANO Calle PROLONGACIÓN DURANGO AL NOR-OESTE DEL MUNICIPIO A LADO DE CARRILES DE CARRERAS DECABALLOS SECTOR ORRANTIA Y A LADO DE CE</t>
  </si>
  <si>
    <t>Calle 31 de Diciembre Colonia Orrantia 31820 ASCENSIÓN, ASCENSIÓN ENTRE Calle 24 de Febrero Y Calle 13 de Septiembre Calle 6 de Enero al noroeste del municipio penúltima calle hacia el rio</t>
  </si>
  <si>
    <t>Puerto Palomas de Villa</t>
  </si>
  <si>
    <t>Calle galvan Colonia LAS PERLAS 31830 PUERTO PALOMAS DE VILLA, ASCENSIÓN ENTRE Calle SIMON BOLIVAR Y Calle PALOMAS Calle ALVARO OBREGON UBICADO ENTRADA A PUERTO PALOMAS DE SUR A NORTE A LADO IZQUIERDO O AL LADO OESTE DEL PUEBLO, A</t>
  </si>
  <si>
    <t>Calle COLONIA DIAZ Colonia DIAZ 31820 ASCENSIÓN, ASCENSIÓN ENTRE Calle COL. GUADALUPE VICTORIA Y Calle COL. FERNANDEZ LEAL Calle COL. TRES ALAMOS AL NORTE DEL MUNICIPIO EN SECTOR DIAZ A LADO DE PARQUE DE LA COLONIA DIAZ</t>
  </si>
  <si>
    <t>Francisco Sarabia</t>
  </si>
  <si>
    <t>Calle SIN NOMBRE SN S/N Pueblo FRANCISO SARABIA 31671 FRANCISCO SARABIA, BACHÍNIVA CERCA DE LA ESCUELA PRIMARIA GUILLERMO PRIETO 2579</t>
  </si>
  <si>
    <t>Calle 31 S/N S/N Colonia 1 DE MAYO 31660 BACHÍNIVA, BACHÍNIVA ENTRE Calle 29 Y Calle 33 Calle BLAS VENEGAS CERCA DE FERRETARIA MAR</t>
  </si>
  <si>
    <t>Calle 26 DE FEBRERO S/N S/N Ejido EL PORVENIR 31670 EL PORVENIR, BACHÍNIVA ENTRE Calle SIN NOMBRE Y Calle SIN NOMBRE Calle SIN NOMBRE LA OBRA SE REALIZA DENTRO DE LA EXCUELA SECUNDARIA CONSTITUCION MEXICANA</t>
  </si>
  <si>
    <t>Calle 26 DE FEBRERO S/N S/N Ejido EL PORVENIR 31670 EL PORVENIR, BACHÍNIVA ENTRE Calle FERNANDO ORTEGA Y Calle FRIDA CAÑAS Calle HILS MEXICO A UNA CUADRA DE LA PRESIDENCIA SECCIONAL</t>
  </si>
  <si>
    <t>San Blas</t>
  </si>
  <si>
    <t>Calle SIN NOMBRE S/N S/N Puerto SAN BLAS 31670 SAN BLAS, BACHÍNIVA ENTRE Calle SIN NOMBRE Y Calle SIN NOMBRE Calle SIN NOMBRE A UNA CUADRA DE LA ENTRADA A LA LOCALIDAD DE SAN BLAS</t>
  </si>
  <si>
    <t>Francisco I. Madero</t>
  </si>
  <si>
    <t>Calle SIN NOMBRE S/N S/N Ejido FRANCISCO I. MADERO 31675 FRANCISCO I. MADERO, BACHÍNIVA ENTRE Calle SIN NOMBRE Y Calle SIN NOMBRE Calle SIN NOMBRE OBRA DENTRO DE LA ESCUELA PRIMARIA 20 DE NOVIEMBRE</t>
  </si>
  <si>
    <t>Ciénega Larga</t>
  </si>
  <si>
    <t>Ranchería CIENEGA LARGA 33560 CIÉNEGA LARGA, BALLEZA Ciénega Larga está situado a 69.6 kilómetros de Mariano Balleza, en dirección Norte, tomando la carretera que va de Balleza a Guachochi</t>
  </si>
  <si>
    <t>Tónachi</t>
  </si>
  <si>
    <t>Ranchería TONACHI 33560 TÓNACHI, BALLEZA La localidad de tonachi, se encuentra cerca de la localidad de pichique, tomando la carretera que va de Balleza a Guchochi, tomando el entronque que va a Pichique</t>
  </si>
  <si>
    <t>Piedra Bola</t>
  </si>
  <si>
    <t>Ranchería PIEDRA BOLA 33560 PIEDRA BOLA, BALLEZA Piedra Bola está situado a 64.0 kilómetros de Mariano Balleza, en dirección Norte.</t>
  </si>
  <si>
    <t>La Haciendita</t>
  </si>
  <si>
    <t>Ranchería LA HACIENDITA 33560 LA HACIENDITA, BALLEZA La Haciendita está situado a 22.5 kilómetros de Mariano Balleza, en dirección Norte</t>
  </si>
  <si>
    <t>Bacasoachi</t>
  </si>
  <si>
    <t>Ranchería BACASOACHI 33560 BACASOACHI, BALLEZA Bacasoachi se encuentra a 46.5 kilómetros (en dirección Noroeste) de la localidad de Mariano Balleza</t>
  </si>
  <si>
    <t>Ranchería el Cuervo</t>
  </si>
  <si>
    <t>Ranchería EL CUERVO 33560 RANCHERÍA EL CUERVO, BALLEZA Ranchería el Cuervo se encuentra a 35.7 kilómetros (en dirección Oeste) de la localidad de Mariano Balleza,</t>
  </si>
  <si>
    <t>La Magdalena</t>
  </si>
  <si>
    <t>Rancho LA MAGDALENA 33560 LA MAGDALENA, BALLEZA La Magdalena se encontra a 9.6 kilómetros, en dirección Norte, de la localidad de Mariano Balleza, la cual tiene la mayor población dentro del municipio</t>
  </si>
  <si>
    <t>Mesa de las Adjuntas</t>
  </si>
  <si>
    <t>Rancho LAS ADJUNTAS 33560 MESA DE LAS ADJUNTAS, BALLEZA Las Adjuntas se encuentran cerca de la localidad de Tecorichi, tomando la carretera que va de Balleza a Guachochi</t>
  </si>
  <si>
    <t>Pichique</t>
  </si>
  <si>
    <t>Ranchería PICHIQUE 33560 PICHIQUE, BALLEZA Pichique se encuentra a 46.2 kilómetros (en dirección Noroeste) de la localidad de Mariano Balleza, tomando la carretera que va de Balleza Guachochi</t>
  </si>
  <si>
    <t>Capulín</t>
  </si>
  <si>
    <t>Ranchería CAPULIN 33560 CAPULÍN, BALLEZA Capulín se encuentra a 63.0 kilómetros (en dirección Norte) de la localidad de Mariano Balleza, tomando la carretera que va de Balleza a Guachochi</t>
  </si>
  <si>
    <t>Ejido Guazarachi</t>
  </si>
  <si>
    <t>Ranchería GUAZARACHI 33560 EJIDO GUAZARACHI, BALLEZA Ejido Guazarachi se encuentra a 36.6 kilómetros (en dirección Oeste) de la localidad de Mariano Balleza, tomando la carretera que va de Balleza a Guachochi</t>
  </si>
  <si>
    <t>Ranchito de San Juan</t>
  </si>
  <si>
    <t>Ranchería RANCHITO DE SAN JUAN 33560 RANCHITO DE SAN JUAN, BALLEZA Ranchito de San Juan (El Ranchito) está situado a 7.4 kilómetros de Mariano Balleza, en dirección Norte tomando la carretera que va de Balleza a la Cruz</t>
  </si>
  <si>
    <t>Manzanillas</t>
  </si>
  <si>
    <t>Ranchería LAS MANZANILLAS 33560 MANZANILLAS, BALLEZA Manzanilla Lo puedes encontrar a 63.0 kilómetros, en dirección Noroeste, de la localidad de Mariano Balleza</t>
  </si>
  <si>
    <t>Ranchería BACASOACHI 33560 BACASOACHI, BALLEZA Bacasoachi se encuentra a 46.5 kilómetros (en dirección Noroeste) de la localidad de Mariano Balleza, tomando la carretera que va de Balleza a Guachochi</t>
  </si>
  <si>
    <t>Ranchería EL SAUCITO 33560 EL SAUCITO, BALLEZA El Saucito se encuentra a 30.4 kilómetros (en dirección Oeste) de la localidad de Mariano Balleza</t>
  </si>
  <si>
    <t>Choreachi</t>
  </si>
  <si>
    <t>Ranchería CHOREACHI 33560 CHOREACHI, BALLEZA Choreachi Lo puedes encontrar a 46.2 kilómetros, en dirección Noroeste, de la localidad de Mariano Balleza, por la carretera que va de Balleza a Guachochi</t>
  </si>
  <si>
    <t>Ranchería Guachamoachi</t>
  </si>
  <si>
    <t>Ranchería GUACHAMOACHI 33560 RANCHERÍA GUACHAMOACHI, BALLEZA Guachamoachi se encuentra a 42.9 kilómetros en dirección Oeste de la localidad de Mariano Balleza, tomando la carretera que va de Balleza a El Vergel</t>
  </si>
  <si>
    <t>Ejido el Vergel</t>
  </si>
  <si>
    <t>Ejido EL VERGEL 33560 EJIDO EL VERGEL, BALLEZA Ejido El Vergel Lo puedes encontrar a 53.3 kilómetros, en dirección Norte, de la localidad de Mariano Balleza, la pbra se encuentra a la salida de el vergel por la carretera que va ha</t>
  </si>
  <si>
    <t>San José de las Varas</t>
  </si>
  <si>
    <t>Ranchería SANA JOSE DE JAVARIA 33560 SAN JOSÉ DE LAS VARAS, BALLEZA San José de las Varas se encuentra a 57.2 kilómetros (en dirección Noroeste) de la localidad de Mariano Balleza, tomando la carretera que va de balleza a Guachoch</t>
  </si>
  <si>
    <t>Agua Puerca</t>
  </si>
  <si>
    <t>Ranchería AGUA PUERCA 33560 AGUA PUERCA, BALLEZA Agua Puerca Lo puedes encontrar a 20.7 kilómetros, en dirección Noroeste, de la localidad de Mariano Balleza</t>
  </si>
  <si>
    <t>Matatenas de Abajo</t>
  </si>
  <si>
    <t>Ranchería MATATENA 33560 MATATENAS DE ABAJO, BALLEZA Matatenas de Abajo se encuentra a 32.7 kilómetros (en dirección Oeste) de la localidad de Mariano Balleza</t>
  </si>
  <si>
    <t>Los Bajíos de Félix</t>
  </si>
  <si>
    <t>Ranchería BAJIO DE FELIX 33560 LOS BAJÍOS DE FÉLIX, BALLEZA Bajíos de Félix está situado a 60.0 kilómetros de Mariano Balleza, en dirección Noroeste.</t>
  </si>
  <si>
    <t>Saguaroachi</t>
  </si>
  <si>
    <t>Ranchería SAGUAROACHI 33560 SAGUAROACHI, BALLEZA Saguaroachi Lo puedes encontrar a 44.4 kilómetros, en dirección Noroeste, de la localidad de Mariano Balleza tomando la carretera de Balleza a Guachochi</t>
  </si>
  <si>
    <t>Ranchería BAQUIRIACHI 33560 BAQUIRIACHI, BALLEZA Baquiriachi Lo puedes encontrar a 27.2 kilómetros, en dirección Oeste, de la localidad de Mariano Balleza</t>
  </si>
  <si>
    <t>San Carlos</t>
  </si>
  <si>
    <t>Ranchería SAN CARLOS 33560 SAN CARLOS, BALLEZA San Carlos se encuentra a 59.8 kilómetros (en dirección Noroeste) de la localidad de Mariano Balleza</t>
  </si>
  <si>
    <t>Bagueachi</t>
  </si>
  <si>
    <t>Ranchería BAGUEACHI 33560 BAGUEACHI, BALLEZA Bagueachi se encuentra a 43.3 kilómetros (en dirección Oeste) de la localidad de Mariano Balleza, tomando la carretera que va de Balleza a Guachochi</t>
  </si>
  <si>
    <t>Baños de Arriba (San Francisco)</t>
  </si>
  <si>
    <t>Ranchería LOS BAÑOS DE ARRIBA 33560 BAÑOS DE ARRIBA (SAN FRANCISCO), BALLEZA Ranchería Baños de Arriba está situado a 17.4 kilómetros de Mariano Balleza, en dirección Norte, tomando la carretera de balleza a los Llanitos</t>
  </si>
  <si>
    <t>Mariano Balleza</t>
  </si>
  <si>
    <t>Pueblo MARIANO BALLEZA 33560 MARIANO BALLEZA, BALLEZA ENTRE Boulevard RAUL FERNANDEZ Y La localidad de Mariano Balleza se encuentra cerca de la localidad de General Carlos Pacheco, tomando la carretera que va de Hidalgo del Parral</t>
  </si>
  <si>
    <t>Pueblo Baquiriachi 33560 BAQUIRIACHI, BALLEZA Baquiriachi Lo puedes encontrar a 27.2 kilómetros, en dirección Oeste, de la localidad de Mariano Balleza, tomando la carretera que va del municipio de Balleza a Guachochi</t>
  </si>
  <si>
    <t>Güichagoachi</t>
  </si>
  <si>
    <t>Ranchería GUICHAGOACHI 33560 GÜICHAGOACHI, BALLEZA Güichagoachi se encuentra a 43.6 kilómetros (en dirección Oeste) de la localidad de Mariano Balleza</t>
  </si>
  <si>
    <t>Ranchería EL SAUCITO 33560 EL SAUCITO, BALLEZA El Saucito está situado a 28.7 kilómetros de Mariano Balleza, en dirección Suroeste, tomando la carretera que va de Balleza a Guachochi</t>
  </si>
  <si>
    <t>Rancho ARROYO HONDO 33560 ARROYO HONDO, BALLEZA Arroyo Hondo se encuentra a 39.8 kilómetros (en dirección Oeste) de la localidad de Mariano Balleza</t>
  </si>
  <si>
    <t>Ranchería GUICHAGOACHI 33560 GÜICHAGOACHI, BALLEZA Güichagoachi se encuentra a 43.6 kilómetros (en dirección Oeste) de la localidad de Mariano Balleza, tomando la carretera que va de Balleza a Guachochi</t>
  </si>
  <si>
    <t>Ranchería Guachamoachi 33560 RANCHERÍA GUACHAMOACHI, BALLEZA Ranchería Guachamoachi se encuentra a 42.9 kilómetros (en dirección Oeste) de la localidad de Mariano Balleza, tomando la carretera que va de Balleza a Guachochi, la obr</t>
  </si>
  <si>
    <t>Ranchería LA CRUZ 33560 LA CRUZ, BALLEZA La Cruz se encuentra a 5.5 kilómetros (en dirección Norte) de la localidad de Mariano Balleza, tomando la carretera que va de Balleza a puerto justo desviandose en el entronque la cruz</t>
  </si>
  <si>
    <t>Ranchería GUAZARACHI 33560 EJIDO GUAZARACHI, BALLEZA Ejido Guazarachi se encuentra a 36.6 kilómetros (en dirección Oeste) de la localidad de Mariano Balleza</t>
  </si>
  <si>
    <t>La Joya del Río Verde</t>
  </si>
  <si>
    <t>Ranchería RIO VERDE 33560 LA JOYA DEL RÍO VERDE, BALLEZA La Joya del Río Verde se encuentra a 75.6 kilómetros (en dirección Norte) de la localidad de Mariano Balleza</t>
  </si>
  <si>
    <t>Ejido EL VERGEL 33560 EJIDO EL VERGEL, BALLEZA Ejido El Vergel Lo puedes encontrar a 53.3 kilómetros, en dirección Norte, de la localidad de Mariano Balleza, tomando la carretera que va de Hidalgo del Parral a El Vergel, la obra s</t>
  </si>
  <si>
    <t>Ranchería TECORICHI 33560 TECORICHI, BALLEZA Tecorichi está situado a 44.4 kilómetros de Mariano Balleza, en dirección Noroeste, tomando la carretera que va de Balleza a los Llanitos</t>
  </si>
  <si>
    <t>Sehuamachi</t>
  </si>
  <si>
    <t>Ranchería SEHUAMACHI 33560 SEHUAMACHI, BALLEZA Sehuamachi se encuentra a 39.6 kilómetros (en dirección Noroeste) de la localidad de Mariano Balleza, tomando la carretera que va de Balleza a Guachochi</t>
  </si>
  <si>
    <t>METATITOS - PICHIQUE 8 8790 33560 PICHIQUE, BALLEZA Pichique se encuentra a 46.2 kilómetros (en dirección Noroeste) de la localidad de Mariano Balleza</t>
  </si>
  <si>
    <t>El Carrizal</t>
  </si>
  <si>
    <t>Rancho EL CARRIZAL 33560 EL CARRIZAL, BALLEZA El Carrizal está situado a 29.3 kilómetros de Mariano Balleza, en dirección Noreste, tomando la carretera que va de La magdalena a Los Llanitos</t>
  </si>
  <si>
    <t>La Concepción</t>
  </si>
  <si>
    <t>Ranchería LA CONCEPCION 33560 LA CONCEPCIÓN, BALLEZA La Concepción se encuentra a 43.7 kilómetros (en dirección Suroeste) de la localidad de Mariano Balleza</t>
  </si>
  <si>
    <t>Río Chico</t>
  </si>
  <si>
    <t>Ranchería RIO CHICO 33560 RÍO CHICO, BALLEZA Río Chico se encuentra a 11.3 kilómetros (en dirección Noreste) de la localidad de Mariano Balleza</t>
  </si>
  <si>
    <t>Ranchería TECORICHI 33560 TECORICHI, BALLEZA Tecorichi está situado a 44.4 kilómetros de Mariano Balleza, en dirección Noroeste por la carretera de Balleza a Guachochi</t>
  </si>
  <si>
    <t>Mesa de Agua Blanca</t>
  </si>
  <si>
    <t>Ranchería MESA DE AGUA BLANCA 33560 MESA DE AGUA BLANCA, BALLEZA Mesa de Agua Blanca se encuentra a 44.2 kilómetros (en dirección Oeste) de la localidad de Mariano Balleza</t>
  </si>
  <si>
    <t>Aserradero Pilares</t>
  </si>
  <si>
    <t>Ranchería PILARES 33560 ASERRADERO PILARES, BALLEZA Pilares está situado a 70.9 kilómetros de Mariano Balleza, en dirección Norte, tomando la carretera de Hidalgo del Parral a El Vergel</t>
  </si>
  <si>
    <t>Ranchería el Quelite</t>
  </si>
  <si>
    <t>Rancho EL QUELITE 33560 RANCHERÍA EL QUELITE, BALLEZA Ranchería el Quelite Lo puedes encontrar a 46.6 kilómetros, en dirección Norte, de la localidad de Mariano Balleza</t>
  </si>
  <si>
    <t>El Durazno</t>
  </si>
  <si>
    <t>Ranchería EL DURAZNO 33560 EL DURAZNO, BALLEZA El Durazno está situado a 35.7 kilómetros de Mariano Balleza, en dirección Oeste, tomando la carretera que va de Balleza a Guachochi</t>
  </si>
  <si>
    <t>San Juan de Atotonilco</t>
  </si>
  <si>
    <t>Ranchería SAN JUAN 33560 SAN JUAN DE ATOTONILCO, BALLEZA San Juan de Atotonilco Lo puedes encontrar a 8.8 kilómetros, en dirección Norte, de la localidad de Mariano Balleza</t>
  </si>
  <si>
    <t>Última Agua</t>
  </si>
  <si>
    <t>Ranchería ULTIMA AGUA 33560 ÚLTIMA AGUA, BALLEZA ultima Agua Lo puedes encontrar a 66.5 kilómetros, en dirección Norte, de la localidad de Mariano Balleza, tomando la carretera que va de Hidalgo del Parral a El Vergel</t>
  </si>
  <si>
    <t>Lerdo</t>
  </si>
  <si>
    <t>Ranchería LERDO 33560 LERDO, BALLEZA Lerdo Lo puedes encontrar a 23.1 kilómetros, en dirección Norte, de la localidad de Mariano Balleza, tomando la carretera de La Magdalena a Los Llanitos</t>
  </si>
  <si>
    <t>El Pajarito</t>
  </si>
  <si>
    <t>Ranchería EL PAJARITO 33560 EL PAJARITO, BALLEZA El Pajarito Lo puedes encontrar a 28.6 kilómetros, en dirección Oeste, de la localidad de Mariano Balleza</t>
  </si>
  <si>
    <t>San Rafael de Agostadero</t>
  </si>
  <si>
    <t>Rancho SAN RAFAEL DE AGOSTADERO 33560 SAN RAFAEL DE AGOSTADERO, BALLEZA San Rafael de Agostadero se encuentra a 10.5 kilómetros, en dirección Noroeste, de la localidad de Mariano Balleza</t>
  </si>
  <si>
    <t>Ranchería GUACHAMOACHI 33560 RANCHERÍA GUACHAMOACHI, BALLEZA Ranchería Guachamoachi se encuentra a 42.9 kilómetros (en dirección Oeste) de la localidad de Mariano Balleza tomando la carretera que va de Balleza a Guachochi</t>
  </si>
  <si>
    <t>Ranchería PICHIQUE 33560 PICHIQUE, BALLEZA Pichique se encuentra a 46.2 kilómetros (en dirección Noroeste) de la localidad de Mariano Balleza</t>
  </si>
  <si>
    <t>Ranchería PIEDRA BOLA 33560 PIEDRA BOLA, BALLEZA Piedra Bola está situado a 64.0 kilómetros de Mariano Balleza, en dirección Norte</t>
  </si>
  <si>
    <t>Ranchería EL ALAMO 33560 EL ÁLAMO, BALLEZA El Álamo está situado a 32.9 kilómetros de Mariano Balleza en dirección Oeste</t>
  </si>
  <si>
    <t>Rojárare</t>
  </si>
  <si>
    <t>Ranchería ROJARARE 33560 ROJÁRARE, BALLEZA Rojárare se encuentra a 44.4 kilómetros (en dirección Oeste) de la localidad de Mariano Balleza</t>
  </si>
  <si>
    <t>La Tinaja</t>
  </si>
  <si>
    <t>Rancho LA TINAJA 33560 LA TINAJA, BALLEZA La Tinaja está situado a 42.8 kilómetros de Mariano Balleza, que es la localidad más poblada del municipio, en dirección Oeste.</t>
  </si>
  <si>
    <t>Picachos</t>
  </si>
  <si>
    <t>Rancho PICACHOS 33560 PICACHOS, BALLEZA Picachos se encuentra a 47.6 kilómetros (en dirección Noroeste) de la localidad de Mariano Balleza</t>
  </si>
  <si>
    <t>Ranchería EL DURAZNO 33560 EL DURAZNO, BALLEZA El Durazno está situado a 58.5 kilómetros de Mariano Balleza, que es la localidad más poblada del municipio, en dirección Noroeste</t>
  </si>
  <si>
    <t>El Tigre (Casita del Alto)</t>
  </si>
  <si>
    <t>Ranchería EL TIGRE 33560 EL TIGRE (CASITA DEL ALTO), BALLEZA El Tigre Lo puedes encontrar a 52.2 kilómetros, en dirección Noroeste, de la localidad de Mariano Balleza, tomando la carretera que va de Hidalgo del Parral a El Vergel</t>
  </si>
  <si>
    <t>Rancho la Tableta</t>
  </si>
  <si>
    <t>Rancho LA TABLETA 33560 RANCHO LA TABLETA, BALLEZA La localidad rancho la Tableta se encuentra cerca de Rio Chico tomando la carretera que va de Balleza a Puerto Justo</t>
  </si>
  <si>
    <t>El Trigueño</t>
  </si>
  <si>
    <t>Ranchería EL TRIGUEÑO 33560 EL TRIGUEÑO, BALLEZA El Trigueño Lo puedes encontrar a 34.6 kilómetros, en dirección Noroeste, de la localidad de Mariano Balleza</t>
  </si>
  <si>
    <t>Bajío Grande</t>
  </si>
  <si>
    <t>Ranchería BAJIO GRANDE 33560 BAJÍO GRANDE, BALLEZA Bajío Grande Lo puedes encontrar a 60.7 kilómetros, en dirección Norte, de la localidad de Mariano Balleza, tomando la carretera que va de Hidalñgo del Parral a El Vergel</t>
  </si>
  <si>
    <t>Chiquihuite</t>
  </si>
  <si>
    <t>Ranchería CHIQUIHUITE 33560 CHIQUIHUITE, BALLEZA Chiquihuite se encuentra a 31.0 kilómetros (en dirección Oeste) de la localidad de Mariano Balleza</t>
  </si>
  <si>
    <t>Rancho ARROYO HONDO 33560 ARROYO HONDO, BALLEZA Arroyo Hondo se encontra a 31.6 kilómetros, en dirección Noreste, de la localidad de Mariano Balleza</t>
  </si>
  <si>
    <t>Ranchería SAN JOSE DE JAVARIA 33560 SAN JOSÉ DE LAS VARAS, BALLEZA San José de Javarias se encuentra a 57.2 kilómetros (en dirección Noroeste) de la localidad de Mariano Balleza</t>
  </si>
  <si>
    <t>Lagunas Cuatas</t>
  </si>
  <si>
    <t>Ranchería LAGUNAS CUATAS 33560 LAGUNAS CUATAS, BALLEZA Lagunas Cuatas está situado a 39.8 kilómetros de Mariano Balleza, en dirección Noroeste, tomando la carretera que va de Balleza a Guachochi</t>
  </si>
  <si>
    <t>Cerro Blanco</t>
  </si>
  <si>
    <t>Ranchería CERRO BLANCO 33560 CERRO BLANCO, BALLEZA Cerro Blanco Lo puedes encontrar a 44.2 kilómetros, en dirección Oeste, de la localidad de Mariano Balleza</t>
  </si>
  <si>
    <t>Ejido Guajolotes</t>
  </si>
  <si>
    <t>Ejido GUAJOLOTES 33560 EJIDO GUAJOLOTES, BALLEZA Ejido Guajolotes está situado a 62.8 kilómetros de Mariano Balleza, en dirección Norte, tomando la carretera que va de Hidalgo del Parral a El Vergel</t>
  </si>
  <si>
    <t>Ranchería Pinalejo</t>
  </si>
  <si>
    <t>Ranchería PINALEJO 33560 RANCHERÍA PINALEJO, BALLEZA Pinalejo está situado a 37.2 kilómetros de Mariano Balleza, en dirección Oeste, por la carretera que va de Balleza a Guachochi</t>
  </si>
  <si>
    <t>Los Ángeles</t>
  </si>
  <si>
    <t>Ranchería LOS ANGELES 33560 LOS ÁNGELES, BALLEZA Los Ángeles está situado a 61.5 kilómetros de Mariano Balleza, en dirección Norte, por la carretera de Hidalgo del Parral a El Vergel</t>
  </si>
  <si>
    <t>Ranchería CHOREACHI 33560 CHOREACHI, BALLEZA Choreachi Lo puedes encontrar a 46.2 kilómetros, en dirección Noroeste, de la localidad de Mariano Balleza, tomando la carretera que va de Balleza a Guachochi</t>
  </si>
  <si>
    <t>Bajío de las Ratas</t>
  </si>
  <si>
    <t>Ranchería BAJIO DE LAS RATAS 33560 BAJÍO DE LAS RATAS, BALLEZA Bajío de las Ratas se encuentra a 38.9 kilómetros (en dirección Noroeste) de la localidad de Mariano Balleza</t>
  </si>
  <si>
    <t>Ranchería LA JOYA DE RIO VERDE 33560 LA JOYA DEL RÍO VERDE, BALLEZA La Joya del Río Verde se encuentra a 75.6 kilómetros (en dirección Norte) de la localidad de Mariano Balleza, tomando la carretera que va de Hidalgo del Parral a</t>
  </si>
  <si>
    <t>Cerro Colorado</t>
  </si>
  <si>
    <t>Ranchería CERRO COLORADO 33560 CERRO COLORADO, BALLEZA Cerro Colorado Lo puedes encontrar a 25.8 kilómetros, en dirección Oeste, de la localidad de Mariano Balleza</t>
  </si>
  <si>
    <t>Ranchería EL MOLINO 33560 EL MOLINO, BALLEZA El Molino está situado a 41.9 kilómetros de Mariano Balleza, que es la localidad más poblada del municipio, en dirección Noroeste</t>
  </si>
  <si>
    <t>Ranchería LA MAGDALENA 33560 LA MAGDALENA, BALLEZA La Magdalena Lo puedes encontrar a 9.6 kilómetros, en dirección Norte, de la localidad de Mariano Balleza, tomando la carretera que va de Balleza a Los Llanitos</t>
  </si>
  <si>
    <t>General Carlos Pacheco (El Terrero)</t>
  </si>
  <si>
    <t>Pueblo GENERAL CARLOS PACHECO 33560 GENERAL CARLOS PACHECO (EL TERRERO), BALLEZA General Carlos Pacheco está situado a 7.0 kilómetros de Mariano Balleza, en dirección Sur tomando la carretera quie va de Hidalgo del Parral a Guacho</t>
  </si>
  <si>
    <t>Ranchería TECORICHI 33560 TECORICHI, BALLEZA Tecorichi está situado a 44.4 kilómetros de Mariano Balleza,en dirección Noroeste, tomando la carretera que va de Balleza a Guachochi</t>
  </si>
  <si>
    <t>Matachachi</t>
  </si>
  <si>
    <t>Pueblo MATACHACHI 33560 MATACHACHI, BALLEZA Matachachi está situado a 57.8 kilómetros de Mariano Balleza, que es la localidad más poblada del municipio, en dirección Noroeste.</t>
  </si>
  <si>
    <t>El Obscuro</t>
  </si>
  <si>
    <t>Ranchería EL OSCURO 33560 EL OBSCURO, BALLEZA El Obscuro Lo puedes encontrar a 38.9 kilómetros, en dirección Norte, de la localidad de Mariano Balleza</t>
  </si>
  <si>
    <t>Ranchería SAGUAROACHI 33560 SAGUAROACHI, BALLEZA Saguaroachi Lo puedes encontrar a 44.4 kilómetros, en dirección Noroeste, de la localidad de Mariano Balleza, tomando la carretera que va de Balleza a Guachochi</t>
  </si>
  <si>
    <t>Pueblo LA CRUZ 33560 LA CRUZ, BALLEZA La Cruz se encuentra a 5.5 kilómetros en dirección Norte de la localidad de Mariano Balleza, tomando la carretera que va de Balleza a Puerto justo hast allegar al entronque la Cruz</t>
  </si>
  <si>
    <t>Ranchería LOS ANGELES 33560 LOS ÁNGELES, BALLEZA Los Ángeles está situado a 61.5 kilómetros de Mariano Balleza, en dirección Norte, tomando la carretera que va de Hidalgo del Parral a El Vergel</t>
  </si>
  <si>
    <t>Pueblo MARIANO BALLEZA 33560 MARIANO BALLEZA, BALLEZA LA LOCALIDAD MARIANO BALLEZA SE ENCUENTRA CERCA DE LA LOCALIDAD DE GENERAL CARLOS PACHECO TOMANDO LA CARRETERA QUE V DE HIDALGO DEL PARRAL A GUACHOCHI</t>
  </si>
  <si>
    <t>Remurachi</t>
  </si>
  <si>
    <t>Ranchería REMURACHI 33560 REMURACHI, BALLEZA Remurachi se encuentra a 40.9 kilómetros (en dirección Noroeste) de la localidad de Mariano Balleza</t>
  </si>
  <si>
    <t>Ranchería BAGUEACHI 33560 BAGUEACHI, BALLEZA Bagueachi se encuentra a 43.3 kilómetros (en dirección Oeste) de la localidad de Mariano Balleza</t>
  </si>
  <si>
    <t>Ranchería RANCHITO DE SAN JUAN 33560 RANCHITO DE SAN JUAN, BALLEZA Ranchito de San Juan está situado a 7.4 kilómetros de Mariano Balleza, tomando la carretera que va de Balleza al entronque la Cruz y de ahi enseguida se encuentra</t>
  </si>
  <si>
    <t>Ranchería EL CUERVO 33560 RANCHERÍA EL CUERVO, BALLEZA Ranchería el Cuervo se encuentra a 35.7 kilómetros en dirección Oeste de la localidad de Mariano Balleza</t>
  </si>
  <si>
    <t>Casas Coloradas</t>
  </si>
  <si>
    <t>Camino / Terracería CASAS COLORADAS - CASAS COLRADAS 0 410 33400 CASAS COLORADAS, BATOPILAS DE MANUEL GÓMEZ MORÍN LA CONSTRUCCION DE 2,460 METROS CUADRADOS DE PAVIEMNTACION CON CONCRETO HIDRAULICO EN LA LOCALIDAD DE CASAS COLORADA</t>
  </si>
  <si>
    <t>El Arenal de la Palma</t>
  </si>
  <si>
    <t>Ranchería EL ARENAL DE LA PALMA 33400 EL ARENAL DE LA PALMA, BATOPILAS DE MANUEL GÓMEZ MORÍN RANCHERIA EL ARENAL DE LA PALMA</t>
  </si>
  <si>
    <t>Pueblo BATOPILAS DE MANUEL GOMEZ MORIN 33400 BATOPILAS DE MANUEL GÓMEZ MORÍN, BATOPILAS DE MANUEL GÓMEZ MORÍN LA UBICACION DE LOS 40 CUARTOS DORMITORIO SE ENCUENTRAN REPARTIDOS EN DIFERENTES UBICACIONES DENTRO DEL PUEBLO DE BATOPI</t>
  </si>
  <si>
    <t>Munerachi</t>
  </si>
  <si>
    <t>Rancho HUISUCHI 33400 MUNERACHI, BATOPILAS DE MANUEL GÓMEZ MORÍN ES IMPORTANTE MENCIONAR QUE LA LOCALIDAD DE HUSICUHI CORRESPONDE AL MUNICIPIO DE BATOPILAS DE MANUEL GOMEZ MORIN, CHIHUAHUA, EN ESTA PLATAFORMA LO TIENEN DENTRO DEL</t>
  </si>
  <si>
    <t>Santa Gertrudis</t>
  </si>
  <si>
    <t>Ranchería SANTA GERTRUDIS 33400 SANTA GERTRUDIS, BATOPILAS DE MANUEL GÓMEZ MORÍN RANCHERIA SANTA GERTRUDIS</t>
  </si>
  <si>
    <t>Mesa de la Yerbabuena</t>
  </si>
  <si>
    <t>Rancho MESA DE LA YERBABUENA 33400 MESA DE LA YERBABUENA, BATOPILAS DE MANUEL GÓMEZ MORÍN LA CONSTRUCCION DE CUARTOS DORMITORIO ESTAN DISTRIBUIDOS EN DIFERENTES UBICACIONES DENTRO DE LA LOCALIDAD DE LA MESA DE LA YERBABUENA, MUNIC</t>
  </si>
  <si>
    <t>Arenal de Satevó</t>
  </si>
  <si>
    <t>Ranchería ARENAL DE SATEVO 33400 ARENAL DE SATEVÓ, BATOPILAS DE MANUEL GÓMEZ MORÍN ARENAL DE SATEVO</t>
  </si>
  <si>
    <t>Arenal de San José</t>
  </si>
  <si>
    <t>Ranchería ARENAL DE SAN JOSE 33400 ARENAL DE SAN JOSÉ, BATOPILAS DE MANUEL GÓMEZ MORÍN RANCHERIA ARENAL DE SAN JOSE</t>
  </si>
  <si>
    <t>Rancho CASAS COLORADAS 33400 CASAS COLORADAS, BATOPILAS DE MANUEL GÓMEZ MORÍN LA CONSTRUCCION DE 10 CUARTOS EN LA LOCALIDAD DE CASAS COLORADAS ESTA DISTRIBUIDAS EN DIFERENTES UBICACION DE LA LOCALIDAD DE CASAS COLORADAS</t>
  </si>
  <si>
    <t>Rancho MUNERACHI 33400 MUNERACHI, BATOPILAS DE MANUEL GÓMEZ MORÍN LA CONSTRUCCION DE 22 CUARTOS DORMITORIO SE ENCUENTRAR EN DIFERENTES UBICACIONES DE LA LOCALIDAD DE MUNERACHI</t>
  </si>
  <si>
    <t>Rancho CERRO COLORADO 33400 CERRO COLORADO, BATOPILAS DE MANUEL GÓMEZ MORÍN LOCALIDAD CERRO COLORADO</t>
  </si>
  <si>
    <t>Pueblo creel 33200 CREEL, BOCOYNA ENTRE Andador tierras de pastizaje Y Andador tierras de labor Andador camino a creel esta entre camino a tierras de labor y camino a tierras de pastisales antes de camino a creel</t>
  </si>
  <si>
    <t>Ciénega de Guacayvo</t>
  </si>
  <si>
    <t>Ranchería cienega de guacayvo 33200 CIÉNEGA DE GUACAYVO, BOCOYNA ENTRE Andador camino a la laguna Y Andador camino a osisi Calle principal esta entre camino a la laguna y camino a osisi pasando camino principal de esta localidad</t>
  </si>
  <si>
    <t>Calle PRESIDENTES Colonia CENTRO 33200 BOCOYNA, BOCOYNA ENTRE Calle AYUNTAMIENTO Y Calle HIDALGO Calle REVOLUCION ESTA ENTRE CALLE AYUNTAMIENTO Y CALLE HIDALGO ANTES DE CALLE REVOLUCION</t>
  </si>
  <si>
    <t>Calle SALVADOR MARTINEZ Pueblo SISOGUICHI 33220 SISOGUICHI, BOCOYNA ENTRE Calle HIDALGO Y Calle JOSE LLAGUNO Calle CAMINO A CHUPEACHI ESTARA ENTRE LAS CALLES HIDALGO Y JOSE LLAGUNO ANTES DE CAMINO A CHUPEACHI</t>
  </si>
  <si>
    <t>Calle sin nombre Pueblo san juanito 33200 SAN JUANITO, BOCOYNA ENTRE Avenida juarez Y Calle puebla Andador vias del tren cp esta entre la puebla y benito juarez pasando camino vias tren ch-p</t>
  </si>
  <si>
    <t>Calle sin nombre Colonia el pinal 33200 SAN JUANITO, BOCOYNA ENTRE Calle sin nombre Y Calle sin nombre Andador calle a carretera gran vision esta enyre calle sin nombre y calle sin nombre pasando carretera a creel</t>
  </si>
  <si>
    <t>Bahuinocachi</t>
  </si>
  <si>
    <t>Ranchería bahuinocachi 33200 BAHUINOCACHI, BOCOYNA ENTRE Andador camino sisoguichi Y Andador camino bahinocachi Calle principal esta entre camino a sisoguichi y camino bahinocachi pasando calle principal</t>
  </si>
  <si>
    <t>Ejido sisoguichi 33200 SISOGUICHI, BOCOYNA ENTRE Andador camino al rio Y Andador camino tierras de labor Calle principal esta entre camino al rio y camino a tierras de labor antes de calle principal</t>
  </si>
  <si>
    <t>Panalachi</t>
  </si>
  <si>
    <t>Calle sin nombre Ejido panalachi 33200 PANALACHI, BOCOYNA ENTRE Andador camino ocorachi Y Andador camino panalachi Calle principal esta entre los caminos a ocorochi y panalachi pasando calle principal</t>
  </si>
  <si>
    <t>Pueblo san juanito 33200 SAN JUANITO, BOCOYNA ENTRE Andador camino tierras de pastoreo Y Andador camino carretera creel Andador camino carretera a ocampo esta entre camino a tierras de pastoreo y camino carretera a creel antes del</t>
  </si>
  <si>
    <t>Calle sin nombre Colonia la cañada 33200 SAN JUANITO, BOCOYNA ENTRE Calle comandancia Y Andador camino cañada Eje vial carretera a creel esta entre la calle de la comandancia y camino a la cañada pasando carretera a creel</t>
  </si>
  <si>
    <t>Calle AYUNTAMIENTO Barrio BOCOYNA 33200 BOCOYNA, BOCOYNA ENTRE Eje vial CARRETERA CREEL Y Calle SALIDA SISOGUICHI Calle VIAS TREN ESTA ENTRE LA CARRETERA A CREEL Y CAMINO SALIDA SISOGUICHI PASANDO VIAS TREN CH-P</t>
  </si>
  <si>
    <t>Calle sin nombre Ranchería panalachi 33220 PANALACHI, BOCOYNA ENTRE Andador camino a napuchi Y Andador camino a chupeachi Calle principal esta entre camino a napuchi y camino CHUPEACHI PASANDO CALLE PRINCIPAL DE ESTA LOCALIDAD</t>
  </si>
  <si>
    <t>Flores Magón</t>
  </si>
  <si>
    <t>Calle SIN NOMBRE Pueblo RICARDO FLORES MAGON 31880 FLORES MAGÓN, BUENAVENTURA ENTRE Calle SIN NOMBRE Y Calle SIN NOMBRE Andador CARRETERA RICARDO FLORES MAGON ESTA OBRA SE ENCUNTRE ENTRE LAS CALLES SIN NOMBRE POR LA VIALIDAD CARRE</t>
  </si>
  <si>
    <t>Rodrigo M. Quevedo</t>
  </si>
  <si>
    <t>Ejido rodrigo m quevedo 31880 RODRIGO M. QUEVEDO, BUENAVENTURA ENTRE Andador camino tierras de labor Y Calle lateral a ejido quevedo Andador camino a santa ana esta entre camino tierras de labor i lateral camino a ejido quevedo an</t>
  </si>
  <si>
    <t>Calle 16 DE SEPTIEMBRE Colonia SAN LORENZO 31894 SAN LORENZO, BUENAVENTURA ENTRE Calle JUAN DE LA BARRERA Y Andador TIERRAS DE LABOR Calle ZARAGOZA ESTA ENYRE CALLE JUAN DE LA BARRERA Y CAMINO TIERRAS DE LABOR PASANDO CALLE ZARAGO</t>
  </si>
  <si>
    <t>San Buenaventura</t>
  </si>
  <si>
    <t>Eje vial camino carbajal Colonia buenabentura 31880 SAN BUENAVENTURA, BUENAVENTURA ENTRE Andador camino tierras de labor Y Eje vial carretera a galeana Eje vial carbajal esta entre eje vial a galeana y camino tierras de labor ante</t>
  </si>
  <si>
    <t>Calle honduras Pueblo flores magon 31880 FLORES MAGÓN, BUENAVENTURA ENTRE Calle morelos Y Eje vial carretera ojo laguna Calle peru estara entre calle morelos y corredor carretera a ojo laguna pasando calle peru</t>
  </si>
  <si>
    <t>Calle sin nombre Ejido constitrucion 31881 CONSTITUCIÓN, BUENAVENTURA ENTRE Calle constitucion Y Calle sin nombre Calle alvaro obregon esta entre la calle constitucion y la calle sin nombre pasando la alvaro obregon</t>
  </si>
  <si>
    <t>Ejido Benito Juárez</t>
  </si>
  <si>
    <t>Calle mariano jimenez Ejido benito juarez 31880 EJIDO BENITO JUÁREZ, BUENAVENTURA ENTRE Calle mariano jimenez Y Andador tierras de labor Calle 5 de mayo estara entre la calle mariano jimenez y camino tirras de labor pasando la 5 d</t>
  </si>
  <si>
    <t>Calle NOVENA Colonia BUENAVENTURA 31880 SAN BUENAVENTURA, BUENAVENTURA ENTRE Calle SEPTIMA Y Calle ONCE Calle QUINTA ESTARA ENTRE CALLE SEPTIMA Y CALLE ONCE PASANDO CALLE QUINTA</t>
  </si>
  <si>
    <t>Calle ignacio allende Ejido benito juarez 31884 EJIDO BENITO JUÁREZ, BUENAVENTURA ENTRE Calle morelos Y Calle jimenez Calle adolfo lopez mateos estara entre las calles jimenes y morelos pasando la calle lopez mateos</t>
  </si>
  <si>
    <t>Calle veintisiete Colonia buenaventura 31880 SAN BUENAVENTURA, BUENAVENTURA ENTRE Calle veinticinco Y Calle veintinueve Calle veintitres estara entre la calle 25 y calle 29 padando la calle 23</t>
  </si>
  <si>
    <t>Calle CARRANZA Ejido BENITO JUAREZ 31880 EJIDO BENITO JUÁREZ, BUENAVENTURA ENTRE Calle 2 NORTE Y Calle MINA Calle BELIZARIO DOMINGUEZ ESTA ENTRE LA CALLE SEGUNDA NORTE Y CALLE MINA ANTES DE LA CALLE BELIZARIO DOMINGUEZ</t>
  </si>
  <si>
    <t>Calle fransisco javier mina Colonia CENTR0 ENTRE Calle MORELOS Y Calle DE MINA Calle AMBROSIO ROYO ESTA ENTRE CALLE MORELOS Y CALLE DE MINA PASANDO CALLE AMBROSIO ROYO</t>
  </si>
  <si>
    <t>Calle SIN NOMBRE Ejido CONSTITUCION 31880 CONSTITUCIÓN, BUENAVENTURA ENTRE Calle NICOLAS BRAVO Y Calle VICENTE GUERRERO Calle ALVARO OBREGON ESTA OBRA SE ENCUNTRA EN TRE LAS CALLES NICOLAS BRVO Y LA CALLE VICENTE GUERRER, PASANDO</t>
  </si>
  <si>
    <t>Santa Rosalía de Camargo</t>
  </si>
  <si>
    <t>Calle Pino Suarez Colonia Arbol Grande 33739 SANTA ROSALÍA DE CAMARGO, CAMARGO ENTRE Calle Felix U. Gomez Y Calle Rio Blanco Avenida Luis H. Alvarez se encuentra en el centro de la ciudad y conecta con importantes avenidas como Av</t>
  </si>
  <si>
    <t>Calle Tomillo (Calle de la Juventud) Colonia Colonia Aeropuerto 33748 SANTA ROSALÍA DE CAMARGO, CAMARGO ENTRE Calle División del Norte Y Avenida Luis H. Alvarez Calle Plan de Agua Prieta se localiza a un costado del Centro de Bach</t>
  </si>
  <si>
    <t>Napuchi</t>
  </si>
  <si>
    <t>NAPUCHI, CARICHÍ PARTE # 2 Y ULTIMA DEL PROYECTO (ACTA NAPUCHI)</t>
  </si>
  <si>
    <t>33280 CIÉNEGA DE OJOS AZULES, CARICHÍ se realizo una polilínea de ciénega de ojos azulea a la maquina, y en el lugar de la obra lo encerré en un polígono, ya que si pongo el punto de la obra donde se va a realizar, me dice que est</t>
  </si>
  <si>
    <t>HUAHUACHÉRARE, CARICHÍ PARTE # 2 Y ULTIMA DEL PROYECTO (ACTA HUAHUACHERARE)</t>
  </si>
  <si>
    <t>NOROGACHI DE MAMORACHI, CARICHÍ SIN REFERENCIAS ADICIONALES</t>
  </si>
  <si>
    <t>CARICHÍ, CARICHÍ PARTE # 2 Y FINAL DEL PROYECTO ACTA CARICHI</t>
  </si>
  <si>
    <t>Molinares</t>
  </si>
  <si>
    <t>MOLINARES, CARICHÍ PARTE # 2 Y FINAL DEL PROYECTO ACTA MOLINARES</t>
  </si>
  <si>
    <t>CIÉNEGA DE OJOS AZULES, CARICHÍ SIN REFERENCIA</t>
  </si>
  <si>
    <t>HUAHUACHÉRARE, CARICHÍ PARTE # 1 DEL PROYECTO (ACTA HUAHUACHERARE)</t>
  </si>
  <si>
    <t>Narárachi</t>
  </si>
  <si>
    <t>NARÁRACHI, CARICHÍ SIN REFERENCIAS</t>
  </si>
  <si>
    <t>OJOS AZULES, CARICHÍ SIN REFERENCIAS</t>
  </si>
  <si>
    <t>Sahuarochi</t>
  </si>
  <si>
    <t>SAHUAROCHI, CARICHÍ PARTE # 2 Y FINAL DEL PROYECTO (ACTA SAHUAROCHI)</t>
  </si>
  <si>
    <t>OJOS AZULES, CARICHÍ SIN REFERENCIAS ADICIONALES</t>
  </si>
  <si>
    <t>CARICHÍ, CARICHÍ PROYECTO PARTE # 1 (ACTA CARICHI)</t>
  </si>
  <si>
    <t>Ejido FAVELA 31606 FAVELA, CUAUHTÉMOC LA OBRA SE ENCUENTRA AL NORESTE DEL SECCIONAL DE ANÁHUAC A UNA DISTANCIA DE 4.6 KM</t>
  </si>
  <si>
    <t>Camino / Terracería VALLE DEL ROSARIO - LIMITE CON SATEVO 18 0 33530 VALLE DEL ROSARIO, ROSARIO CAMINO SACA COSECHA QUE CONECTA LA LOCALIDAD DE VALLE DEL ROSARIO CON EL LIMITE DEL MUNICIPIO DE SATEVO</t>
  </si>
  <si>
    <t>Ranchería los Morales</t>
  </si>
  <si>
    <t>Camino / Terracería MORALES - ARROYO SOMBRERETILLO 5 500 33538 RANCHERÍA LOS MORALES, ROSARIO CAMINO SACA COSECHA QUE TIENE SU ORIGEN EN LA LOCALIDAD DE MORALES Y LLEGA HASTA EL ARROYO DE SOMBRERETILLO</t>
  </si>
  <si>
    <t>La Huerta</t>
  </si>
  <si>
    <t>Camino / Terracería LA HUERTA - LOS RANCHOS 12 0 33530 LA HUERTA, ROSARIO CAMINO SACA COSECHA QUE TIENE SU ORIGEN EN LA LOCALIDAD DE LA HUERTA Y LLEGA HASTA EL PUNTO DENOMINADO COMO LOS RANCHOS</t>
  </si>
  <si>
    <t>Camino / Terracería VALLE DEL ROSARIO - VALLE DE OLIVOS 18 0 33530 VALLE DEL ROSARIO, ROSARIO CAMINO SACA COSECHA QUE TIENE SU ORIGEN EN LA LOCALIDAD DE VALLE DEL ROSARIO Y LLEGA A LA LOCALIDAD DE VALLE DE OLIVOS</t>
  </si>
  <si>
    <t>Camino / Terracería MORALES - ENTRONQUE 8 0 33538 RANCHERÍA LOS MORALES, ROSARIO CAMINO DE TERRACERIA QUE PARTE DESDE LA LOCALIDAD DE MORALES HASTA EL ENTRONQUE CON LA CARRETERA VALLE DEL ROSARIO A SAN MATEO</t>
  </si>
  <si>
    <t>33530 LA HUERTA, ROSARIO CASA QUE SE ENCUENTRA ENFRENTE A LA CASA DE LA SEÑORA LETICIA BACA TAPIA, ADEMÁS ESTA A 200 METROS APROXIMADAMENTE A ESPALDAS DE LA CAPILLA DEL PUEBLO</t>
  </si>
  <si>
    <t>Pueblo LOS MORALES 33538 RANCHERÍA LOS MORALES, ROSARIO CASA UBICADA ENFRENTE A LA CASA DE MACLOVIO MERAZ Y A UN COSTADO DE LA CASA DE ESTEBAN CHAPARRO</t>
  </si>
  <si>
    <t>Pueblo LA HUERTA 33530 LA HUERTA, ROSARIO PAVIMETACIÓN DE LA CALLE PRINCIPAL QUE PASA POR MEDIO PUEBLO</t>
  </si>
  <si>
    <t>Valle de Olivos (La Ciénega de Olivos)</t>
  </si>
  <si>
    <t>Pueblo VALLE DE OLIVOS 33539 VALLE DE OLIVOS (LA CIÉNEGA DE OLIVOS), ROSARIO CASA QUE SE ENCUETRA UBICADA A UN COSTADO DE LA CASA DEL SEÑOR ROBERTO SERNA QUINTANA</t>
  </si>
  <si>
    <t>Camino / Terracería MORALES - MESA DE VALLE DE OLIVOS 8 0 33538 RANCHERÍA LOS MORALES, ROSARIO CAMINO SACA COSECHA QUE TIENE SU ORIGEN EN LA LOCALIDAD DE MORALES Y LLEGA HASTA LA MESA DE VALLE DE OLIVOS</t>
  </si>
  <si>
    <t>Pueblo AGUA CALIENTE 33530 AGUA CALIENTE, ROSARIO CASA UBICADA ENFRENTE A LA ESCUELA PRIMARIA ANTIGUA DE LA LOCALIDAD APROXIMADAMENTE A 30 METROS</t>
  </si>
  <si>
    <t>San Javier</t>
  </si>
  <si>
    <t>Pueblo SAN JAVIER 33535 SAN JAVIER, ROSARIO LA ESCUELA TELESECUNDARIA 6099 DE SAN JAVIER SE ENCUENTRA ENFRENTE AL SALÓN DE ACTOS DE LA COMUNIDAD, ADEMÁS A UN COSTADO ESTA EL KINDER Y ENFRENTE SE ENCUENTRA LA PRIMARIA FELIPE ÁNGELE</t>
  </si>
  <si>
    <t>Pueblo VALLE DE OLIVOS 33539 VALLE DE OLIVOS (LA CIÉNEGA DE OLIVOS), ROSARIO CASA UBICADA FRENTE AL TANQUE DE AGUA ELEVADO QUE SE ENCEUNTRA EN EL BARRIO DE ARRIBA</t>
  </si>
  <si>
    <t>Llano de los Prieto (San José de Gracia)</t>
  </si>
  <si>
    <t>Pueblo SAN JOSE DE GRACIA (LLANO DE LOS PRIETO) 33530 LLANO DE LOS PRIETO (SAN JOSÉ DE GRACIA), ROSARIO CALLE UBICADA A UN COSTADO DE LA CAPILLA DE LA LOCALIDAD, COMO REFERENTE TIENE SU ORIGEN EN LA ESQUINA QUE HACE CON LA CALLE P</t>
  </si>
  <si>
    <t>Pueblo SAN JOSE DE GRACIA 33530 LLANO DE LOS PRIETO (SAN JOSÉ DE GRACIA), ROSARIO LA CASA SU ENCUETRA UBICADA EN MEDIO DE LAS CASAS DE DAMAZO MARTINEZ Y DE JUAN PIÑON</t>
  </si>
  <si>
    <t>Camino / Terracería EL SAUCITO - ENTRONQUE 8 0 33530 EL SAUCITO, ROSARIO CAMINO DE TERRACERIA QUE CONECTA LA LOCALIDAD DE EL SAUCITO CON EL ENTRONQUE A LA CARRETERA VALLE DEL ROSARIO - SAN MATEO</t>
  </si>
  <si>
    <t>Pueblo VALLE DEL ROSARIO 33530 VALLE DEL ROSARIO, ROSARIO CASA UBICADA ENFRENTE A LA CASA DEL SEÑOR ERASMO CORRAL, COMO SEÑA PARTICULAR ES LA PENULTIMA CASA QUE HAY EN ESA CALLE</t>
  </si>
  <si>
    <t>Camino / Terracería SAN JOSE DE GRACIA - LIMITE CON NONOAVA 12 0 33530 LLANO DE LOS PRIETO (SAN JOSÉ DE GRACIA), ROSARIO CAMINO SACA COSECHA QUE VA DESDE LA LOCALIDAD DE SAN JOSE DE GRACIA HASTA EL LIMITE CON EL MUNICIPIO DE NONOA</t>
  </si>
  <si>
    <t>Juan Mendoza</t>
  </si>
  <si>
    <t>Pueblo JUAN MENDOZA 33538 JUAN MENDOZA, ROSARIO LA ESCUELA SE ENCUENTRA ENTRE LA ESCUELA PRIMARIA Y EL KINDER RICTA CETINA, COMO REFERENCIA ADICIONAL EN LA PARTE TRASERA A 150 METROS SE ENCUENTRA EL GIMNACIO MUNICIPAL SANDALIO MEN</t>
  </si>
  <si>
    <t>Pueblo VALLE DE OLIVOS 33539 VALLE DE OLIVOS (LA CIÉNEGA DE OLIVOS), ROSARIO CASA UBICADA A UN COSTADO DE LA CASA DE GIOVANI MENDOZA, ENFRENTE A LA CASA DE ABEL PAYAN</t>
  </si>
  <si>
    <t>Pueblo AGUA CALIENTE 33530 AGUA CALIENTE, ROSARIO CASA UBICADA EN LA SALIDA HACIA EL EJIDO DE LOS MELENDEZ, A UN COSTADO DE LA CASA DE JERONIMO PAYÁN</t>
  </si>
  <si>
    <t>Camino / Terracería AGUA CALIENTE - MESA PELONA 13 0 33530 AGUA CALIENTE, ROSARIO CAMINO SACA COSECHA QUE CONECTA LA LOCALIDAD DE AGUA CALIENTE CON EL PUNTO DENOMINADO COMO LA MESA PELONA</t>
  </si>
  <si>
    <t>Boquilla de Babisas (La Boquilla de Conchos)</t>
  </si>
  <si>
    <t>Pueblo col el 28 33690 BOQUILLA DE BABISAS (LA BOQUILLA DE CONCHOS), SAN FRANCISCO DE CONCHOS proyecto planeado a elaborar sobre caminos vecinales</t>
  </si>
  <si>
    <t>Calle 20 DE NOVIEMBRE Colonia 20 DE NOVIEMBRE SAN FRANCISCO DEL ORO 33500 SAN FRANCISCO DEL ORO, SAN FRANCISCO DEL ORO ENTRE Calle FELIPE ANGELES Y Calle 5 DE MAYO LA OBRA DE REHABILITACION DE PAVIEMNTO VA A SER EN EL BARRIO 20 DE</t>
  </si>
  <si>
    <t>Ninguno SIN NOMBRE Barrio CANTA RANA 33500 SAN FRANCISCO DEL ORO, SAN FRANCISCO DEL ORO LA OBRA SE VA A LLEVAR ACABO EN EL ARROYO CANTA RANA ARRIBA DE LA PRESIDENCIA MUNICIPAL Y DE LA CALLE CENTENARIO Y BENITO JUAREZ</t>
  </si>
  <si>
    <t>Corral de Piedras (Zenzontle)</t>
  </si>
  <si>
    <t>Calle calle sin nombre CORRAL DE PIEDRAS (ZENZONTLE), SANTA BÁRBARA se encuentra en corral de piedra, en la linea limite de corral de piedra con punto alegre. Municipio de Santa Barbara. A un costado del arroyo.</t>
  </si>
  <si>
    <t>Vaqueritos</t>
  </si>
  <si>
    <t>Camino / Terracería colonia Aldama calle s/n - Hacienda Noriega 0 824 33580 VAQUERITOS, SANTA BÁRBARA Esta en el camino que se conoce como vaqueritos, es un camino que inicia a un costado del estadio infantil Armando Guereca. el c</t>
  </si>
  <si>
    <t>Punto Alegre</t>
  </si>
  <si>
    <t>Calle CALLE CUARTA, PUNTO ALEGRE Colonia PUNTO ALEGRE 33590 PUNTO ALEGRE, SANTA BÁRBARA ENTRE Calle SIMEON ESPARZA Y Calle CALLE SIN NOMBRE LA CALLE SE ENCUENTRA ENTRE LA ESCUELA Y LA CALLE PRINCIPAL SIMEON ESPARZA. ESTA ARTERIA V</t>
  </si>
  <si>
    <t>San Francisco Javier de Satevó</t>
  </si>
  <si>
    <t>Calle CALLE OJINAGA Pueblo SAN FRANCISCO JAVIER DE SATEVO 33150 SAN FRANCISCO JAVIER DE SATEVÓ, SATEVÓ ENTRE Calle FRAY JOSE PASCUAL Y INICIA A 120 METROS DEL PLANTEL EDUCATIVO CECITECH</t>
  </si>
  <si>
    <t>Avenida Septima Colonia Centro 33620 SAUCILLO, SAUCILLO ENTRE Calle Cristobal Colon Y Calle Vicente Guerrero Avenida Octava Un extremo del tramo de la obra llega a la plaza municipal.</t>
  </si>
  <si>
    <t>Calle 18 de Marzo Colonia Centro 33620 SAUCILLO, SAUCILLO ENTRE Calle Felipe Angeles Y Calle Vicente Guerrero Avenida 13A En la esquina se encuentra el jardín de niños Manuel Gutiérrez Nájera</t>
  </si>
  <si>
    <t>Avenida 5TA Colonia CENTRO 33620 SAUCILLO, SAUCILLO ENTRE Calle CRISTOBAL COLON Y Calle VICENTE GUERRERO Avenida 4TA El tramo de la obra termina en la parroquia San Marcos Evangelista</t>
  </si>
  <si>
    <t>Calle Francisco Javier Mina Pueblo Las Varas 33630 LAS VARAS, SAUCILLO ENTRE Calle Adolfo de la Huerta Y Calle Miguel Hidalgo El tramo de obra inicia en la calle Adolfo de la Huerta y concluye en la Plaza de la comunidad</t>
  </si>
  <si>
    <t>Calle Calera Colonia Guadalupe 33620 SAUCILLO, SAUCILLO ENTRE Calle Cipriano Calderon Y Avenida Septima Calle Octava La calle se encuentra a un costado del santuario de Guadalupe</t>
  </si>
  <si>
    <t>Parritas</t>
  </si>
  <si>
    <t>Calle Pascual Orozco Colonia Parritas 33637 PARRITAS, SAUCILLO ENTRE Avenida Revolucion Y Calle Porfirio Diaz Las calles donde se va a realizar la electrificacion se encuentran a una calle del canal de riego.</t>
  </si>
  <si>
    <t>Avenida Séptima Colonia Centro 33620 SAUCILLO, SAUCILLO ENTRE Calle Benito Juarez Y Calle Lerdo Avenida Sexta En un extremo de la calle se encuentra la plaza principal de la comunidad.</t>
  </si>
  <si>
    <t>La Ciénega Blanca (Los Chiqueros)</t>
  </si>
  <si>
    <t>LA CIÉNEGA BLANCA (LOS CHIQUEROS), TEMÓSACHIC La comunidad de Ciénega Blanca se encuentra en la región serrana del municipio de Temósachic, Chihuahua. El acceso se realiza partiendo desde la cabecera municipal de Temósachic, sigui</t>
  </si>
  <si>
    <t>La Posta</t>
  </si>
  <si>
    <t>Ejido La Posta LA POSTA, TEMÓSACHIC La comunidad se localiza en las coordenadas 282637.7N 1080241.0w, el acceso toma aproximadamente 4 horas desde la cabecera municipal, tomando la carretera a la comunidad de Cocomorachic.</t>
  </si>
  <si>
    <t>Pueblo Ciénega Blanca LA CIÉNEGA BLANCA (LOS CHIQUEROS), TEMÓSACHIC La Comunidad de Ciénega Blanca se encuentra en la región serrana del municipiode Temósachic, Chihuahua. El acceso se realiza partiendo desde la cabecera municipal</t>
  </si>
  <si>
    <t>La Concha</t>
  </si>
  <si>
    <t>Ejido La Concha 31983 LA CONCHA, TEMÓSACHIC El acceso se realiza partiendo de la cabecera municipal, recorriendo aproximadamente 21 kilómetros por la carretera 11 en dirección a Ciudad Madera, hasta el entronque señalizado con el</t>
  </si>
  <si>
    <t>Yepómera</t>
  </si>
  <si>
    <t>31983 YEPÓMERA, TEMÓSACHIC Comienza desde las letras de Yepomera ubicadas en la entrada principal de la comunidad justo al lado del camino que viene de la carretera, a la izquierda avanza en linea recta sobre la misma carretera, e</t>
  </si>
  <si>
    <t>San Mateo</t>
  </si>
  <si>
    <t>Carretera libre pavimentada municipal ENTRONQUE SAN MATEO - ALUMBRADO PUBLICO 0 20 33555 SAN MATEO, EL TULE SE ENCUENTRA EN EL ENTRONQUE DE LADO DERECHO DE LA CARRETERA</t>
  </si>
  <si>
    <t>Las Moras</t>
  </si>
  <si>
    <t>Pueblo LAS MORAS 33426 LAS MORAS, URIQUE la construcción de baños públicos se realizara en la localidad de las Moras, municipio de Urique</t>
  </si>
  <si>
    <t>Cieneguita Lluvia de Oro</t>
  </si>
  <si>
    <t>Camino / Terracería CIENEGUITA LLUVIA DE ORO - SAN PABLO 14 13500 33420 CIENEGUITA LLUVIA DE ORO, URIQUE RASTREO Y REVESTIMIE NTGO DE CAMINO CON UNA LONGITUD DE 13.5 KM DANDO INICIO EN LA LOCALIDAD DE CIENEGUITA LLUVIA DE ORO HAST</t>
  </si>
  <si>
    <t>El Pabellón</t>
  </si>
  <si>
    <t>el pabellon - la pinosa 3 3000 33420 EL PABELLÓN, URIQUE RASTREO Y REHABILITACIÓN DE CAMINO INICIANDO EN LA LOCALIDAD DEL PABELLON QUE SE ENCUENTRA A UN COSTADO DE LA CARRETERA PERO LA RUTA INICIA ARRIBA AL TERMINAR EL PAVIMENTO H</t>
  </si>
  <si>
    <t>La Misión</t>
  </si>
  <si>
    <t>Pueblo La Mision 33420 LA MISIÓN, URIQUE La construccion de baños en la localidad de la mision se realizara cercas del domo de la comunidad de la mision municipio de urique</t>
  </si>
  <si>
    <t>Pueblo Urique 33420 URIQUE, URIQUE la construcción de alcantarillado sanitario se va inciar en un tramo de la salida de urique hacia el barrio el rebaje con una longitud aproximada de 388metros</t>
  </si>
  <si>
    <t>Churo</t>
  </si>
  <si>
    <t>Pueblo EL CHURO 33420 CHURO, URIQUE construcción de ampliación de línea de media tensión 34kv obra eléctrica, inicia desde la localidad san Alonso desplazando 6.5 km de distancia pasando por la localidad de San Rafael, hasta conec</t>
  </si>
  <si>
    <t>Cerocahui</t>
  </si>
  <si>
    <t>Pueblo Cerocahui 33420 CEROCAHUI, URIQUE Construcción de domo se ubica en la localidad de Cerocahui, la construcción se realizara en la unidad de los nogales, a espaldas de la iglesia de la localidad</t>
  </si>
  <si>
    <t>Urique - Barrio el Rebaje 1 500 33420 URIQUE, URIQUE Esta obra consiste en la construcción de un camino con huellas de concreto hidráulico con una longitud de 500 metros, iniciando en la salida Urique hacia el barrio el rebaje. In</t>
  </si>
  <si>
    <t>Moribo</t>
  </si>
  <si>
    <t>Camino / Brecha GUADALUPE CORONADO - MORIBO 1 500 33420 MORIBO, URIQUE construcción de caminos a ejecutarse con tractor empujador D6 o similar que incluye: excavaciones en corte debajo de la subrasante, sección en balcón donde la</t>
  </si>
  <si>
    <t>Cieneguita de Barranca</t>
  </si>
  <si>
    <t>Camino CIENEGUITA DE BARRANCA - CIENEGUITA DE BARRANCA 1 200 33420 CIENEGUITA DE BARRANCA, URIQUE Esta obra consiste en la construcción de huellas de pavimento con concreto hidráulico en la localidad de cieneguita de barranca con</t>
  </si>
  <si>
    <t>Cuiteco</t>
  </si>
  <si>
    <t>Pueblo CUITECO 33420 CUITECO, URIQUE La construcción de domo se construirá en la escuela primaria RARAJIPUAME, que se encuentra en el centro de la localidad de CUITECO</t>
  </si>
  <si>
    <t>El Hormiguero</t>
  </si>
  <si>
    <t>El Hormiguero - Cieneguita de Barranca 23 23000 33420 EL HORMIGUERO, URIQUE Rehabilitación del camino rural que inicia en la localidad de El Hormiguero con una longitud de 23 km hacia la localidad de Cieneguita de Barranca.</t>
  </si>
  <si>
    <t>San Alonso</t>
  </si>
  <si>
    <t>Pueblo SAN ALONSO 33430 SAN ALONSO, URIQUE CONSTRUCCIÓN DE DOMO EN ESCUELA PRIMARIA INDIGENA MARIO A. MACIAS SE REALIZARA EN LA LOCALIDAD DE SAN ALONSO SECCIÓN DE SAN RAFAEL SE CUENTRA A LA ENTRADA DE LA LOCALIDAD</t>
  </si>
  <si>
    <t>San Rafael</t>
  </si>
  <si>
    <t>Pueblo San Rafael 33430 SAN RAFAEL, URIQUE Esta obra se realizará a un costado del estadio de beisbol aproximadamente a 15 metros</t>
  </si>
  <si>
    <t>Piedras Verdes (Triguito)</t>
  </si>
  <si>
    <t>Piedras verdes - piedras verdes 1 100 33430 PIEDRAS VERDES (TRIGUITO), URIQUE La presente obra se relizara en la localidad de piedras verdes con una longitud de 100 metros incluyendo el sistema de alcantarillado</t>
  </si>
  <si>
    <t>Corareachi</t>
  </si>
  <si>
    <t>Camino CORAREACHI - CORAREACHI 1 200 33420 CORAREACHI, URIQUE Esta obra consiste en la construcción de huellas de pavimento con concreto hidráulico en la localidad de Corareachi con una longitud de 200 metros</t>
  </si>
  <si>
    <t>Pueblo SAN RAFAEL 33430 SAN RAFAEL, URIQUE REHABILITACIÓN DE AREA DEPORTIVA EN CANCHA DE FUT BOL RAPIDO EN LA LOCALIDAD DE SAN RAFAEL, SE ENCUENTRA A UN LADO DE LA ESCUELA PRIMARIA MELCHOR OCAMPO</t>
  </si>
  <si>
    <t>Calle José de Jesús Araujo Pueblo Uruachi 33300 URUACHI, URUACHI Carca de la Escuela José Albino López Carrasco 2213, calle frente a domo grande</t>
  </si>
  <si>
    <t>Pueblo Rocoroyvo 33305 ROCOROYVO, URUACHI Sin referencias adicionales</t>
  </si>
  <si>
    <t>Hacienda Sáenz (Santísimo de Abajo)</t>
  </si>
  <si>
    <t>Pueblo Hacienda Sáenz (Santísimo de abajo) 33300 HACIENDA SÁENZ (SANTÍSIMO DE ABAJO), URUACHI Cerca del Bachillerato Comunitario 8045</t>
  </si>
  <si>
    <t>Camino Uruachi - Mesa de Pinos 16 300 33300 URUACHI, URUACHI No hay referencias adicionales</t>
  </si>
  <si>
    <t>Calle Jesús José Araujo Pueblo Uruachi 33300 URUACHI, URUACHI Cerca de la Esc. José Albino López Carrasco 2213 y Cerro</t>
  </si>
  <si>
    <t>Calle Marcelo Rascón Pueblo Uruachi 33300 URUACHI, URUACHI Calle a la altura del domo grande</t>
  </si>
  <si>
    <t>Pueblo Uruachi 33300 URUACHI, URUACHI Salida por la carretera a La Tableta</t>
  </si>
  <si>
    <t>Rancho El Ranchito 33300 EL RANCHITO, URUACHI Sin referencias adicionales</t>
  </si>
  <si>
    <t>Calaveras</t>
  </si>
  <si>
    <t>Calle Calle Principal Pueblo Calaveras 33301 CALAVERAS, URUACHI Es la entrada principal a la Localidad de Calaveras, queda cerca la Escuela Primaria Estatal #2024 Niños Héroes</t>
  </si>
  <si>
    <t>Agua Escondida</t>
  </si>
  <si>
    <t>Camino / Terracería Agua Escondida - Las ánimas (Río de Animas) 12 400 33300 AGUA ESCONDIDA, URUACHI Pasa por algunos ranchitos de una vivienda</t>
  </si>
  <si>
    <t>Orisivo</t>
  </si>
  <si>
    <t>Pueblo Orisivo 33300 ORISIVO, URUACHI se benefician 10 familias</t>
  </si>
  <si>
    <t>Pinos Altos</t>
  </si>
  <si>
    <t>Pueblo SANTA ROSA (PINOS ALTOS) 33300 PINOS ALTOS, URUACHI La localidad de Pinos Altos es también conocida por Santa Rosa, son pueblos que están muy cerca.</t>
  </si>
  <si>
    <t>Batopilillas</t>
  </si>
  <si>
    <t>Pueblo Batopilillas 33314 BATOPILILLAS, URUACHI Sin referencias adicionales</t>
  </si>
  <si>
    <t>Gosogachi</t>
  </si>
  <si>
    <t>Camino Gosogachi - Entronque Las Trojas 21 900 33306 GOSOGACHI, URUACHI Sin referencias adicionales</t>
  </si>
  <si>
    <t>Santo Domingo</t>
  </si>
  <si>
    <t>Camino / Terracería Ahuatiachi - Santo Domingo 8 875 33300 SANTO DOMINGO, URUACHI Sin referencias adicionales</t>
  </si>
  <si>
    <t>Pueblo Santo Domingo 33300 SANTO DOMINGO, URUACHI Sin referencias adicionales</t>
  </si>
  <si>
    <t>La Cumbre</t>
  </si>
  <si>
    <t>Pueblo La Cumbre 33300 LA CUMBRE, URUACHI Sin referencias adicionales</t>
  </si>
  <si>
    <t>Calle Malecón Pueblo Malecón 33300 URUACHI, URUACHI La pavimentación inicia en la esquina del CERENAM (Centro de Recuperación Nutricional y Albergue Materno) y termina al final de la calle Malecón</t>
  </si>
  <si>
    <t>Santísimo de Arriba</t>
  </si>
  <si>
    <t>Camino / Terracería Santísimo - Cieneguita 8 63 33300 SANTÍSIMO DE ARRIBA, URUACHI Entre cerro de los Panales y Puerto de Bartolo</t>
  </si>
  <si>
    <t>Camino Calaveras - El Muleto 24 400 33301 CALAVERAS, URUACHI Sin referencias adicionales</t>
  </si>
  <si>
    <t>Camino / Terracería Santísimo de arriba - Batopilillas 9 780 33307 SANTÍSIMO DE ARRIBA, URUACHI Sin referencias adicionales</t>
  </si>
  <si>
    <t>Huerta de Ríos</t>
  </si>
  <si>
    <t>Camino / Terracería Puerto de la Huerta de Ríos - Pie de la Cuesta 13 400 33300 HUERTA DE RÍOS, URUACHI Sin referencias adicionales</t>
  </si>
  <si>
    <t>El Manzano</t>
  </si>
  <si>
    <t>Pueblo El Manzano 33305 EL MANZANO, URUACHI Sin referencias adicionales</t>
  </si>
  <si>
    <t>Calle Calle Marcelo Rascón Pueblo Uruachi 33300 URUACHI, URUACHI frente a domo grande</t>
  </si>
  <si>
    <t>Aguatiachi</t>
  </si>
  <si>
    <t>Pueblo Ahuatiachi 33303 AGUATIACHI, URUACHI Ubicado a 9.8 kms. dirección sudeste de la Cabecera municipal de Uruachi.</t>
  </si>
  <si>
    <t>Calle Tránsito Rascón Pueblo Uruachi 33300 URUACHI, URUACHI ENTRE Y Calle Héroes de la Tableta Calle Ignacio Zaragoza Cerca de la Esc. José Albino López Carrasco 2213</t>
  </si>
  <si>
    <t>Pueblo Uruachi 33300 URUACHI, URUACHI ENTRE Calle Héroes de la Tableta Y Calle Ignacio Zaragoza Sin referencias adicionales</t>
  </si>
  <si>
    <t>Calle Malecón Pueblo Uruachi 33300 URUACHI, URUACHI ENTRE Calle Cerro Y Calle Honorable de la Tableta Calle atrás de la arena de rodeo</t>
  </si>
  <si>
    <t>Calle Héroes de la Tableta Pueblo Uruachi 33300 URUACHI, URUACHI ENTRE Calle Honorable de la Tableta Y Calle Sin nombre Cerca del Centro de Recuperación Nutricional y Albergue Materno (CERENAM)</t>
  </si>
  <si>
    <t>Camino / Terracería Piedra Bola - Gosogachi 16 700 33300 GOSOGACHI, URUACHI Sin datos adicionales</t>
  </si>
  <si>
    <t>Aracoyvo</t>
  </si>
  <si>
    <t>Pueblo Aracoyvo 33310 ARACOYVO, URUACHI Sin referencias adicionales</t>
  </si>
  <si>
    <t>Pueblo Uruachi 33300 URUACHI, URUACHI Se benefician 30 viviendas en la Localidad de Uruachi</t>
  </si>
  <si>
    <t>Güenoyachi</t>
  </si>
  <si>
    <t>Pueblo Guenoyachi 33306 GÜENOYACHI, URUACHI Sin referencias adicionales</t>
  </si>
  <si>
    <t>Pueblo Rocoroyvo 33300 ROCOROYVO, URUACHI Sin referencias adicionales</t>
  </si>
  <si>
    <t>Agua Amarilla</t>
  </si>
  <si>
    <t>Pueblo Agua Amarilla 33300 AGUA AMARILLA, URUACHI Sin referencias adicionales</t>
  </si>
  <si>
    <t>Camino Uruachi - Corregidora de abajo 20 5 33300 URUACHI, URUACHI Sin referencias adicionales</t>
  </si>
  <si>
    <t>Pueblo Uruachi 33300 URUACHI, URUACHI dotación de un boiler solar a 50 familias en toda la localidad</t>
  </si>
  <si>
    <t>Jicamorachi</t>
  </si>
  <si>
    <t>Pueblo Jicamorachi 33300 JICAMORACHI, URUACHI Sin referencias adicionales</t>
  </si>
  <si>
    <t>Pueblo Uruachi 33300 URUACHI, URUACHI ENTRE Calle Víctor Hugo Rascón Y Calle Cerro de los zopilotes Calle Mineros Sin referencias adicionales</t>
  </si>
  <si>
    <t>Pueblo Uruachi 33300 URUACHI, URUACHI se benefician 10 familias</t>
  </si>
  <si>
    <t>Camino / Terracería GOSOGACHI - SAUCILLO DE GONZALEZ 2 700 33306 GOSOGACHI, URUACHI sin datos adicionales</t>
  </si>
  <si>
    <t>Calle Centro Pueblo Uruachi 33300 URUACHI, URUACHI ENTRE Calle California Y Calle Héroes de la Tableta Calle Ignacio Zaragoza Cerca de la Presidencia Municipal</t>
  </si>
  <si>
    <t>Camino / Terracería Santísimo de arriba - Jicamorachi 31 700 33300 SANTÍSIMO DE ARRIBA, URUACHI Sin referencias adicionales</t>
  </si>
  <si>
    <t>Cusarecota</t>
  </si>
  <si>
    <t>Pueblo Cusarecota 33318 CUSARECOTA, URUACHI Sin referencias adicionales</t>
  </si>
  <si>
    <t>Piedrabola</t>
  </si>
  <si>
    <t>Camino Piedra Bola - Picacho 2 700 33300 PIEDRABOLA, URUACHI Sin referencias adicionales</t>
  </si>
  <si>
    <t>Camino / Terracería Las Tinajas - Cusarecota 8 850 33318 CUSARECOTA, URUACHI Sin referencias adicionales</t>
  </si>
  <si>
    <t>Camino El Trigo - Bahuichivo 17 8 33300 BAHUICHIVO, URUACHI Sin referencias adicionales</t>
  </si>
  <si>
    <t>Santa Rosa</t>
  </si>
  <si>
    <t>Pueblo Santa Rosa 33300 SANTA ROSA, URUACHI Es un pequeño pueblo de 16 personas, pilas ubicadas en los límites del poblado</t>
  </si>
  <si>
    <t>Calle JOSEFA ORTIZ DE DOMINGUEZ Colonia CENTRO 33650 VALLE DE ZARAGOZA, VALLE DE ZARAGOZA ENTRE Calle GOMEZ FARIAS Y Calle HIDALGO LA PAVIMENTACION ESTA ABAJO DE LA BODEGA MUNICIPAL Y LA CONSTRUCCION DEL DIF MUNICIPAL</t>
  </si>
  <si>
    <t>Guillermo Quevedo (El Ancón del Burro)</t>
  </si>
  <si>
    <t>Camino / Terracería GUILLERMO QUEVEEDO ( ANCON DEL BURRO - EL TORO (LA GALLINA ) 19 500 33650 GUILLERMO QUEVEDO (EL ANCÓN DEL BURRO), VALLE DE ZARAGOZA ES EL CAMINO QUE VA A LA LAGO TORONTO Y LA LOCALIDAD DE LOS FILTROS</t>
  </si>
  <si>
    <t>Leonel Parra [Rancho]</t>
  </si>
  <si>
    <t>Calle 8a Rancho LEONEL PARRA 33160 LEONEL PARRA [RANCHO], SAN FRANCISCO DE BORJA DOMICILIO CONOCIDO SALIENDO AL ESTE POR LA CALLE OCTAVA 500 METROS HASTA EL RANCHO LEONEL PARRA</t>
  </si>
  <si>
    <t>Colonia Felipe Ángeles</t>
  </si>
  <si>
    <t>Autopista de cuota federal Chihuahua - Meoqui 52 1 33130 COLONIA FELIPE ÁNGELES, MEOQUI Tomar la carretera Chihuahua - Meoqui, en el km 52 (Lázaro Cárdenas)dar vuelta a la izquierda y la localidad se encuentra a 12 kms.</t>
  </si>
  <si>
    <t>C. Henry Dunant 505, Zona Pronaf Condominio La Plata, 32315 Juárez, Chih.</t>
  </si>
  <si>
    <t>VIADUCTO DÍAZ ORDAZ Y LEY 6 DE ENERO</t>
  </si>
  <si>
    <t>Madreselva, Ampliación Heroes de La Reforma, Nuevo Casas Grandes, Chih., México</t>
  </si>
  <si>
    <t>REVOLUCIÓN Y VICENTE GUERRERO 206 SAN ISIDRO RÍO GRANDE</t>
  </si>
  <si>
    <t>Juárez Ref. Fernando Pacheco Parra - Henequen</t>
  </si>
  <si>
    <t>Calle Fernando Pacheco Parra Infonavit Solidaridad</t>
  </si>
  <si>
    <t>Calle Damian Carmona Num. Ext. 3400 Villa Hermosa</t>
  </si>
  <si>
    <t>AV. NIÑOS HEROES Y CALLE 12A NO. 1000, COL. EMILIANO ZAPATA, C.P. 32883</t>
  </si>
  <si>
    <t>FIN AV. 20 DE NOV. ENTRE C. 22A. Y C. VIGÉSIMA DEL KM 0+000 AL KM 0+074.70</t>
  </si>
  <si>
    <t>INICIO AV. 20 DE NOV. ENTRE C. 22A. Y C. VIGÉSIMA DEL KM 0+000 AL KM 0+074.70</t>
  </si>
  <si>
    <t>CALLE COMPOSITORES, FRACCIONAMIENTO EL CAMPANARIO</t>
  </si>
  <si>
    <t>CALLE CARTAMO, FRACCIONAMIENTO LAS TORRES</t>
  </si>
  <si>
    <t>calle el tequila del barrio tequila - calle el tequila del barrio tequila 1 51 33431 BAHUICHIVO, URIQUE Esta obra se ubica en la calle tequila en el barrio tequila en la localidad de Bahuichivo, a un costado del almacén de Diconsa</t>
  </si>
  <si>
    <t>INDEPENDENCIA Y 41 BARRIO LOS OJITOS, COLONIA BARRIO LOS OJITOS</t>
  </si>
  <si>
    <t>HIDALGO DEL PARRAL</t>
  </si>
  <si>
    <t>CALLE COSTA DEL PACÍFICO, COLONIA PARAJE SAN JOSÉ</t>
  </si>
  <si>
    <t>Calle Soneto 156 Num. Ext. 156</t>
  </si>
  <si>
    <t>CALLE DEL ESTUDIANTE Y CALLE EMILIANO ZAPATA, COLONIA SIGLO XXI</t>
  </si>
  <si>
    <t>TRAMO: DE AV. VIA LÁCTEA A BLVD. ZARAGOZA</t>
  </si>
  <si>
    <t>RAMO: DE C. CADMIO A C. CROMO</t>
  </si>
  <si>
    <t>CALLE ISLA IRLANDA, COL.PLUTARCO ELIAS CALLES</t>
  </si>
  <si>
    <t>REP. ECUADOR  COL. CTM</t>
  </si>
  <si>
    <t>Privada 2 DE ABRIL Colonia VILLEZCAS 33130 PEDRO MEOQUI, MEOQUI ENTRE Avenida EULALIO GOMEZ LOPEZ Y Avenida RIO SAN PEDRO Calle 2 DE ABRIL ATRAS DE LA ESCUELA PRIMARIA HEROE DE NACOZARI</t>
  </si>
  <si>
    <t>Calle de los Eucaliptos Num. Ext. 2900</t>
  </si>
  <si>
    <t>Calle Francisco I Madero Centro, San Buenaventura</t>
  </si>
  <si>
    <t>Calle de los Eucaliptos Num. Ext. 2900 , Chihuahua</t>
  </si>
  <si>
    <t>PARAMO DE MORELOS</t>
  </si>
  <si>
    <t>Calle Aquiles Serdan</t>
  </si>
  <si>
    <t>VIALIDAD VICTORIA THOMAS DE GARZA CASTILLON 1201</t>
  </si>
  <si>
    <t>Km. 3 Carretera Chihuahua a Aldama S/N, Chihuahua, México</t>
  </si>
  <si>
    <t>CALLE MALLAS, COLONIA PARQUE INDUSTRIAL FERNANDEZ</t>
  </si>
  <si>
    <t>CALLE RUMUROSA Y FRANCISCO SARABIA, COLONIA AMPLIACION FRANCISCO SARABIA</t>
  </si>
  <si>
    <t>33300 URUACHI, URUACHI Frente a domo</t>
  </si>
  <si>
    <t>AV. DIVISIÓN DEL NORTE No. 3707 COL. ALTAVISTA</t>
  </si>
  <si>
    <t>Calle MINA 33280 CARICHÍ, CARICHÍ SIN REFERENCIAS</t>
  </si>
  <si>
    <t>Calle sin nombre Colonia PANAMERICANA 33670 LA CRUZ, LA CRUZ ENTRE Calle GILBERTO PARRA Y Calle SIN NOMBRE Eje vial CARRETERA PANAMERICANA ENTRE CALLE GILBERTO PARRA Y CALLES SIN NOMBRE, A UN COSTADO DE LA CARRETERA PANAMERICANA,</t>
  </si>
  <si>
    <t>Trompa</t>
  </si>
  <si>
    <t>DOMICILIO CONOCIDO</t>
  </si>
  <si>
    <t>La Sierrita de Barraza (Casa Quemada)</t>
  </si>
  <si>
    <t>CALLE MIGUEL ALEMAN, EJIDO TORREONCITOS</t>
  </si>
  <si>
    <t>La Labor</t>
  </si>
  <si>
    <t>Ranchería LA LABOR 33400 LA LABOR, BATOPILAS DE MANUEL GÓMEZ MORÍN ENTRE Ninguno PROPIEDAD DE OSCAR GONZALEZ OJEDA Y Ninguno ARROYO Ninguno ESCUELA PRIMARIA 10 DE ABRIL EL TERRENO DONDE SE CONSTRUIRA LA ESCUELA (2 AULAS, 2 BAÑOS Y</t>
  </si>
  <si>
    <t>CALLE OJINAGA SIN NUMERO COLONIA CENTRO 31740</t>
  </si>
  <si>
    <t>Santa María</t>
  </si>
  <si>
    <t>Ejido SANTA MARIA 33944 SANTA MARÍA, LÓPEZ ENTRE Calle CARRETERA LOPEZ SANTA MARIA Y LA OBRA SE ENCUENTRA EN LA SALIDA A LA CUIDAD DE JIMENEZ A UN LADO DE LA CENTRAL ELECTRICA</t>
  </si>
  <si>
    <t>El Gomeño, Chih., México</t>
  </si>
  <si>
    <t>El Saucito (El Sauz)</t>
  </si>
  <si>
    <t>Unnamed Road, Chihuahua, México</t>
  </si>
  <si>
    <t>Colonia José Reyes Estrada</t>
  </si>
  <si>
    <t>CALLE OJINAGA INTERIOR DOMICILIOCIUDAD CARICHI, 33280CARICHÍ, CARICHÍ CHIHUAHUAENTRE CALLE INDEPENDENCIA Y CALLE 13,BARRIO DEL PERPETUO SOCORRO ENFRENTE DEL PANTEON</t>
  </si>
  <si>
    <t>BARRIO , 33280 CIÉNEGA DE OJOS AZULES, CARICHÍ CHIHUAHUA ENTRE Y , AGUA POTABLE EN CIENEGA DE OJOS AZULES</t>
  </si>
  <si>
    <t>El Gavilán</t>
  </si>
  <si>
    <t>EL GAVILÁN, MORIS En el centro de la comunidad</t>
  </si>
  <si>
    <t>COLONIA CARICHI, 33280 CARICHÍ, CARICHÍ CHIHUAHUA ENTRE Y , DIVERSAS CALLES</t>
  </si>
  <si>
    <t>CIUDAD CARICHI, 33280CARICHÍ, CARICHÍ CHIHUAHUAENTREY,200 LUMINARIAS LED EN DIVERSAS CALLES DE LA LOCALIDAD DE CARICHÍ, CABECERA MUNICIPAL, PRINCIPALMENTE EN LA ENTRADA DE LA CARRETERA CARICHI - CUAUHTEMOC</t>
  </si>
  <si>
    <t>CALLE FRANCISCO I. MADERO E IGNACIO ALDAMA, FRACCIONAMIENTO MARIA ISABEL ZARAGOZA</t>
  </si>
  <si>
    <t>CALLE COPAIBA, COLONIA INFONAVIT AMPLIACION AEROPUERTO</t>
  </si>
  <si>
    <t>AVENIDA RIO DE JANEIRO 1000, EL CAMPESTRE</t>
  </si>
  <si>
    <t>AV. MANUEL OJINAGA ENTRE C. DECIMOCTAVA Y C. 22A. INICIO</t>
  </si>
  <si>
    <t>AV. MANUEL OJINAGA ENTRE C. DECIMOCTAVA Y C. 22A.</t>
  </si>
  <si>
    <t>TRAMO: DE AV 5 DE FEBRERO A AV. PASO DEL NTE.</t>
  </si>
  <si>
    <t>Calle Flores Magon</t>
  </si>
  <si>
    <t>CALLE AYUNTAMIENTO, COLONIA INDUSTRIAL</t>
  </si>
  <si>
    <t>CALLE 5A Y RAMON BELMONTE, COLONIA LOMA BLANCA</t>
  </si>
  <si>
    <t>C. Francisco R. Almada, Francisco I. Madero, Cd Juárez, Chih., México</t>
  </si>
  <si>
    <t>C. JOSE CLEMENTE OROZCO</t>
  </si>
  <si>
    <t>CARRETERA ESTATAL LIBRE 33180 TRAMO CHIHUAHUA - GUACHOCHI KILÓMETRO 157 + 1 PUEBLO GUACHOCHI CENTRO, 33180 BAJÍO DE LAS PALMAS, GUACHOCHI CHIHUAHUA ENTRE CARRETERA SAN PEDRO - CREEL Y CARRETERA CUAUHTÉMOC - HERMOSILLO, CARRETE</t>
  </si>
  <si>
    <t>Blvd. Jorge Castillo Cabrera, Las Huertas Etapa 1, 31555 Cuauhtémoc, Chih.</t>
  </si>
  <si>
    <t>Camino / Terracería CASA COLORADA - PRESÓN DEL TORO 23 23000 31940 MADERA, MADERA SE INICIA CON TRAMO DE TRES OJITOS A CASA COLORADA, ASI MISMO SE REALIZAN EL MANTENIMIENTO DE VIALIDADES EN LA CABECERA MUNICIPAL PARA DESPUES TER</t>
  </si>
  <si>
    <t>BARRIO CIÉNEGA DE OJOS AZULES, CARICHÍ CHIHUAHUA ENTRE Y , TERCER SECTOR DE AGUA POTABLE EN CIENEGA DE OJOS AZULES</t>
  </si>
  <si>
    <t>EJIDO , 33280NAPUCHI, CARICHÍ CHIHUAHUAENTREY,CONEXION DESDE EL POZO A TOMAS DOMICILIARIAS</t>
  </si>
  <si>
    <t>Huichochi</t>
  </si>
  <si>
    <t>EJIDO CARICHI, 33280 HUICHOCHI, CARICHÍ CHIHUAHUA, EN LA COMUNIDAD DE HUICOCHI Y RANCHERIAS CERCANAS</t>
  </si>
  <si>
    <t>COLONIA CARICHI, 33280 CARICHÍ, CARICHÍ CHIHUAHUA, EN 90 VIVIENDAS DEL MUNICIPIO</t>
  </si>
  <si>
    <t>CALLE CALLE INDEPENDENCIA ENTRE NOVENA Y MEDIA Y UNDÉCIMA BARRIO CARICHI, 33280 CARICHÍ, CARICHÍ CHIHUAHUA ENTRE CALLE NOVENA Y MEDIA Y CALLE UNDÉCIMA, CALLE INDEPENDENCIA CALLE INDEPENDENCIA ENTRE NOVENA Y MEDIA Y UNDÉCIMA EN CAR</t>
  </si>
  <si>
    <t>JOSE ELIAS, COLONIA TORREON</t>
  </si>
  <si>
    <t>EJIDO HUAHUACHERARE, 33280 RANCHERÍA GUAHUACHÉRARE, CARICHÍ CHIHUAHUA, ATRAS DE LA CONASUPO</t>
  </si>
  <si>
    <t>Ayuntamiento Y Calzada Sanders SN, Juárez</t>
  </si>
  <si>
    <t>Pancho Villa (la Morita) Pancho Villa Janos Chihuahua</t>
  </si>
  <si>
    <t>Calle OJINAGA 43 Pueblo CARICHI 33280 CARICHÍ, CARICHÍ ENTRE Calle JUAREZ Y Calle 3A Calle ABRAHAM GONZALEZ A DOS CUADRAS DE LA PLAZA MUNICI0AL DE CARICHI</t>
  </si>
  <si>
    <t>BOULEVARD MUNICIPIO LIBRE Y EJE VIAL JUAN GABRIEL ADICION ORIENTAL COL. EL BARREAL CP.32040</t>
  </si>
  <si>
    <t>Calle Coahuila</t>
  </si>
  <si>
    <t>Calle CUARTA Colonia ALTAVISTA 33860 HIDALGO DEL PARRAL, HIDALGO DEL PARRAL ENTRE Calle ARGENTINA Y Calle CRUZADA DE QUINTA COL. ALTAVISTA</t>
  </si>
  <si>
    <t>Tojabo</t>
  </si>
  <si>
    <t>Camino / Terracería Algarrobal - Tojabo 10 500 33380 TOJABO, GUAZAPARES Inicia en la comunidad de algarrobal y termina en la comunidad de Tojabo pasando, pasando por las comunidades aledañas de Terreo Amarillo y La mesa colorada</t>
  </si>
  <si>
    <t>Calle 66 1/2 Tierra Nueva , Cuauhtémoc, Cuauhtémoc</t>
  </si>
  <si>
    <t>Calle Año 1659 Num. Ext. 1123 Fray Garcia de San Francisco, Juárez</t>
  </si>
  <si>
    <t>CALLE ZARAGOZA ENTRE CALLE ALVILLAR Y GARDUÑO</t>
  </si>
  <si>
    <t>calle 3a % Av. 20 de Noviembre y Av. Cuitláhuac en el Seccional de Anáhuac.</t>
  </si>
  <si>
    <t>Colonia Obregón (Rubio)</t>
  </si>
  <si>
    <t>A. Obregón No. 8403 en el Seccional de Álvaro Obregón.</t>
  </si>
  <si>
    <t>AV. TEOFILO BORUNDA ORTIZ 13200 CP 31220</t>
  </si>
  <si>
    <t>AV. TEOFILO BORUNDA 13200 CP 31220</t>
  </si>
  <si>
    <t>TEOFILO BORUNDA 13200</t>
  </si>
  <si>
    <t>Ciénega Prieta</t>
  </si>
  <si>
    <t>Carretera libre pavimentada estatal  BALLEZA - GUACHOCHI 45 0 33560 CIÉNEGA PRIETA, BALLEZA TOMAR CARRETERA PARRAL - PUERTO JUSTO, DE PUERTO JUSTO A BALLEZA Y DE BALLEZA A GUACHOCHI EN EL KM 45 A LA IZQUIERDA,  A 18 KMS SE ENCUENTRA CIENEGA PRIETA.</t>
  </si>
  <si>
    <t>Av. Benito Juarez #1402, col. centro</t>
  </si>
  <si>
    <t>AV. TECNOLÓGICO No. 7100</t>
  </si>
  <si>
    <t>TRAMO C. CAMARGO A ACCESO A AEROPUERTO</t>
  </si>
  <si>
    <t>CALLE CHINIPAS, COLONIA VICENTE GUERRERO</t>
  </si>
  <si>
    <t>CALLE HIDALGO ENTRE CALLE VICTORIA Y CALLE BOSQUE BONITO</t>
  </si>
  <si>
    <t>C. Agustin Melgar y C. Francisco Villa</t>
  </si>
  <si>
    <t>CALLE VICTORIA ENTRE CALLE NIÑOS HEROES Y CALLE SINALOA</t>
  </si>
  <si>
    <t>AVENIDA REVOLUCION ENTRE CALLE SIN NOMBRE Y CALLE SIN NOMBRE</t>
  </si>
  <si>
    <t>CALLE AHUMADA</t>
  </si>
  <si>
    <t>PAVIMENTACIÓN CON CONCRETO HIDRÁULICO EN AV. LIBERTAD ENTRE C. 13A. Y C. 15A. KM 0+076</t>
  </si>
  <si>
    <t>PAVIMENTACIÓN CON CONCRETO HIDRÁULICO EN AV. LIBERTAD ENTRE C. 13A. Y C. 15A. KM 0+083.50</t>
  </si>
  <si>
    <t>La Noria de Aldana</t>
  </si>
  <si>
    <t>CAMONO ENTRE SANTA ISABEL A ANAHUAC ENTRE CALLE SIN NOMBRE Y CALLE SIN NOMBRE EN LA NORIA DE ALDANA A 350 METROS DEL TEMPLO DE NUESTRA SEÑORA FATIMA</t>
  </si>
  <si>
    <t>GILBERTO LIMON</t>
  </si>
  <si>
    <t>CALLE PRADOS DEL CIELO, COLONIA URBI VILLA DEL PRADO</t>
  </si>
  <si>
    <t>AVENIDA DEL DESIERTO, FRACCIONAMIENTO SAN PEDRO</t>
  </si>
  <si>
    <t>CALLE LAZARO CARDENAS, COLONIA ABRAHAM GONZALEZ</t>
  </si>
  <si>
    <t>CALLE GARDENIAS Y BORO, COLONIA ZACATECAS</t>
  </si>
  <si>
    <t>TRAMO: C. SANTOS DEGOLLADO A C. ORO</t>
  </si>
  <si>
    <t>TRAMO: DE CALLE IGNACIO MANUEL ALTAMIRANO A C. FIDEL ÁVILA</t>
  </si>
  <si>
    <t>DOMICILIO CONOCIDO, ESTACION PITORREAL</t>
  </si>
  <si>
    <t>Calle PONCIANO ARRIAGA Colonia BENITO JUÁREZ 31540 CUAUHTÉMOC, CUAUHTÉMOC ENTRE Calle GUELATAO Y Calle 21 DE MARZO Calzada CUAUHTÉMOC LA OBRA COMIENZA EL LA CALZADA CUAUHTEMOC, SIGUE POR LA GUELATAO, LUEGO POR LA PONCIANO ARRIAGA</t>
  </si>
  <si>
    <t>UTP, 33904 Hidalgo del Parral, Chih., México</t>
  </si>
  <si>
    <t>Huerta Leos Mayagoitia (Huerta Alejandra)</t>
  </si>
  <si>
    <t>Calle PLAN DE IGUALA Colonia BICENTENARIO 31579 HUERTA LEOS MAYAGOITIA (HUERTA ALEJANDRA), CUAUHTÉMOC ENTRE Calle CENTENARIO Y Calle MELCHOR GUASPE Callejón ÁNGEL DE LA INDEPENDENCIA LA OBRA SE ENCUENTRA A 980 METROS HACIA EL SUR</t>
  </si>
  <si>
    <t>AVENIDA GENERAL JESUS LOZOYA SOLIS KM 0.931, COLONIA PASEOS DEL ALMANCEÑA</t>
  </si>
  <si>
    <t>AVENIDA ZARAGOZA CIUDAD JOSÉ ESTEBAN CORONADO, 33990 JOSÉ ESTEBAN CORONADO, CORONADO CHIHUAHUA ENTRE CALLE 20 DE NOVIEMBRE Y CALLE VICENTE GUERRERO, CALLE SAN FRANCISCO ESCUELA SECUNDARIA FEDERAL</t>
  </si>
  <si>
    <t>Calle PLAN DE IGUALA Colonia BICENTENARIO 31579 HUERTA LEOS MAYAGOITIA (HUERTA ALEJANDRA), CUAUHTÉMOC ENTRE Calle CENTENARIO Y Calle MELCHOR GUASPE Calle ÁNGEL DE LA INDEPENDENCIA LA OBRA SE ENCUENTRA A 980 METROS AL SUR DE LA COL</t>
  </si>
  <si>
    <t>Calle 4ta. entre Calle Nuevo León y Calle Tamulipas</t>
  </si>
  <si>
    <t>Calle 41 entre calle Miguel Alemán y calle Simón Bolívar</t>
  </si>
  <si>
    <t>CALLE BATALLA DE ZACATECAS, COLONIA PRIMERO DE MAYO</t>
  </si>
  <si>
    <t>CALLE PRADERAS DEL SOL Y PROLONGACION AVENIDA DE LAS TORRES, COLONIA PRADERAS DEL SOL</t>
  </si>
  <si>
    <t>SAN JOSÉ BAQUEACHI, CARICHÍ SIN REFERENCIA</t>
  </si>
  <si>
    <t>BUENA VISTA, CARICHÍ SIN REFERENCIA</t>
  </si>
  <si>
    <t>Calle CALLE 23 33280 CIÉNEGA DE OJOS AZULES, CARICHÍ SIN REFERENCIAS</t>
  </si>
  <si>
    <t>SAN JOSÉ BAQUEACHI, CARICHÍ SIN REFERENCIAS</t>
  </si>
  <si>
    <t>CALLE ARQUITECTOS, COLONIA FRACCIONAMIENTO HORIZONTES DEL SUR</t>
  </si>
  <si>
    <t>AVENIDA RIO SAN PEDRO NORTE, COLONIA CENTRO</t>
  </si>
  <si>
    <t>El Naranjo</t>
  </si>
  <si>
    <t>CARRETERA ESTATAL LIBRE 33180 TRAMO GUACHOCHI - EL NARANJO KILÓMETRO 27 + 4 RANCHERIA EL NARANJO, 33180 CUMBRES DEL MANZANO, GUACHOCHI CHIHUAHUA ENTRE CARRETERA SAN PEDRO - CREEL Y CARRETERA CUAUHTÉMOC - HERMOSILLO, CARRETERA</t>
  </si>
  <si>
    <t>CARRETERA ESTATAL LIBRE 33400 TRAMO BATOPILAS - BATOPILAS KILÓMETRO 65 + 65 PUEBLO BATOPILAS, 33400 EL RODEO, BATOPILAS DE MANUEL GÓMEZ MORÍN CHIHUAHUA ENTRE CARRETERA SAN PEDRO - CREEL Y CARRETERA CUAUHTÉMOC - HERMOSILLO, CAR</t>
  </si>
  <si>
    <t>CALLE RAFAEL VELARDE SUR, COLONIA CHAVEÑA</t>
  </si>
  <si>
    <t>CALLE CONSTITUCION, COLONIA VICTOR ROSALES</t>
  </si>
  <si>
    <t>Calle Ignacio Allende entre calle Pino y calle Alvaro Obregón</t>
  </si>
  <si>
    <t>Estación Consuelo</t>
  </si>
  <si>
    <t>Calle ALAMO Colonia SANTO NIÑO 33132 ESTACIÓN CONSUELO, MEOQUI ENTRE Calle SICOMORO Y Calle NARANJO Calle FRESNO CALLE DE LA TELESECUNDARIA 6018</t>
  </si>
  <si>
    <t>Calle Emiliano Zapata</t>
  </si>
  <si>
    <t>CALLE PASEOS DEL BRUMBY, COLONIA PASEOS DEL CAMINO REAL</t>
  </si>
  <si>
    <t>Continuación CAMINO A NIÑOS HEROES Pueblo ASCENSIÓN 31820 ASCENSIÓN, ASCENSIÓN ENTRE Calle TRIGO Y Continuación CAMINO A NIÑOS HEROES POR CALLE TRIGO HACIA EL ESTE DEL MUNICIPIO</t>
  </si>
  <si>
    <t>calle 9A y 7A Colonia Anahuac</t>
  </si>
  <si>
    <t>CARRETERA ESTATAL CUOTA 33280 TRAMO CARICHI - CHINEACHI KILÓMETRO 66 + 1 PUEBLO CARICHI, 33280 CHINEACHI, CARICHÍ CHIHUAHUA ENTRE CARRETERA CHIHUAHUA - CUAUHTÉMOC Y , CARRETERA CUAUHTÉMOC CARICHÍ KM. 66 A MANO DERECHALAS L</t>
  </si>
  <si>
    <t>CALLE GRAN VISION, LOMAS DEL SOL, LA JUNTA</t>
  </si>
  <si>
    <t>DOMICILIO CONOCIDO, ROCOROYVO</t>
  </si>
  <si>
    <t>CALLE SALVADOR MARTINEZ, CENTRO, SISOGUICHI</t>
  </si>
  <si>
    <t>CALLE ALBERTO VAZQUEZ DEL MERCADO, COLONIA GOMEZ MORIN</t>
  </si>
  <si>
    <t>CALLE TERCERA, BENITO JUAREZ</t>
  </si>
  <si>
    <t>CALLE RIBERA PERALES Y MANANTIALES, COLONIA RIBERAS DEL BRAVO</t>
  </si>
  <si>
    <t>Calle SALVADOR MARTÍNEZ 33200 SISOGUICHI, BOCOYNA ENTRE Calle HIDALGO Y Calle P. JOSÉ A. LLAGUNO F A DOS CUADRAS DE LA SECUNDARIA TECNICA 76</t>
  </si>
  <si>
    <t>Calle CALLE HIDALGO MATACHÍ, MATACHÍ ENTRE Calle CALLE DR. LUIS GARCIAPINTADO (7ma) Y Calle CALLE QUINTA JUNTO AL JARDIN DE NIÑOS ROSAURA ZAPATA</t>
  </si>
  <si>
    <t>Ejido Buenavista (Buenavista)</t>
  </si>
  <si>
    <t>EJIDO BUENAVISTA (BUENAVISTA), MATACHÍ LA CONSTRUCCION SE REALIZARA A UN COSTADO DE UN JARDIN DE NIÑOS</t>
  </si>
  <si>
    <t>Tejolocachi</t>
  </si>
  <si>
    <t>TEJOLOCACHI, MATACHÍ sin referencia</t>
  </si>
  <si>
    <t>domicilio conocido</t>
  </si>
  <si>
    <t>CALLE VICENTE GUERRERO</t>
  </si>
  <si>
    <t>CALLE OLMO</t>
  </si>
  <si>
    <t>BOULEVARD ORTIZ MENA, COLONIA CENTRO</t>
  </si>
  <si>
    <t>CALLE SANTIAGO, COLONIA FRONTERIZA BAJA</t>
  </si>
  <si>
    <t>Carretera libre pavimentada estatal CARRETERA CUAUHTEMOC CARICHI - CHOPEQUE 9 500 33251 CARBAJAL DE ABAJO, CUSIHUIRIACHI EL TRAMO INICIA A 2 KM DEL ENTRONQUE A CARBAJAL DE ABAJO TERMINANDO 600 METROS ADELANTE</t>
  </si>
  <si>
    <t>COMPLEJO DE SEGURIDAD PUBLICA KM 3+600 DE LA CARRETERA CHIHUAHUA - ALDAMA</t>
  </si>
  <si>
    <t>PERIFERICO VICENTE LOMBARDO TOLEDANO 5000 COLONIA SECRTOR 3 ROBINSON</t>
  </si>
  <si>
    <t>Calle CALLE C Barrio BARRIO AMERICANO 31940 MADERA, MADERA ENTRE Calle CALLE D Y Calle CALLE B Avenida AVENIDA MEXICO ENFRENTE DEL JARDIN DE NIÑOS MELCHOR OCAMPO A ATRAS DE LA ESCUELA PRIMARIA GUADALUPE AHUMADA</t>
  </si>
  <si>
    <t>Calle 18 DE MARZO Colonia LAZARO CARDENAS 33131 LÁZARO CÁRDENAS, MEOQUI ENTRE Calle VENUSTIANO CARRANZA Y Calle 16 DE SEPTIEMBRE Calle EMILIANIANO ZAPATA CERCA DE LA PRIMARIA LAZARO CARDENAS</t>
  </si>
  <si>
    <t>Avenida CENTENARIO Colonia CENTRO 33834 HIDALGO DEL PARRAL, HIDALGO DEL PARRAL ENTRE Calle FELIPE CARRILLO PUERTO Y Calle CRISTOBAL COLON COL. CENTRO</t>
  </si>
  <si>
    <t>CALLE DIEGO LUCERO ENTRE CALL DIVISION DEL NORTE Y DIEGO LUCERO , CALLE TOMOCHI  ENTRE CAKKE DIEGO LUCERO Y AVENIDA RIO SAN PEDRO</t>
  </si>
  <si>
    <t>Calle NARANJAS Colonia HUERTAS 33840 HIDALGO DEL PARRAL, HIDALGO DEL PARRAL ENTRE Calle PERAS Y Avenida VILLA ESCOBEDO COL HUERTAS</t>
  </si>
  <si>
    <t>Calle NARANJAS Colonia LAS HUERTAS 33840 HIDALGO DEL PARRAL, HIDALGO DEL PARRAL ENTRE Calle PERAS Y Avenida VILLA ESCOBEDO COL. LAS HUERTAS</t>
  </si>
  <si>
    <t>Calle SN MORIS, MORIS ENTRE Y Calle Aeropuerto Entre la casa de Ulises Perez y termina en casa de la Sra. Hortencia</t>
  </si>
  <si>
    <t>Calle CALLE PANAMA Barrio PACIFICO 31920 IGNACIO ZARAGOZA, IGNACIO ZARAGOZA ENTRE Calle VICENTE GUERRERO Y Calle CAMARGO Calle COLOMBIA EN EL BARRIO PACIFICO, EN LA CABECERA MUNICIPAL,</t>
  </si>
  <si>
    <t>AV. 20 DE NOV. ENTRE BLVD. LIBRE COMERCIO / CHIHUAHUA-HERMOSILLO Y C. CUARTA INICIO</t>
  </si>
  <si>
    <t>AV. 20 DE NOV. ENTRE BLVD. LIBRE COMERCIO / CHIHUAHUA-HERMOSILLO Y C. CUARTA FIN</t>
  </si>
  <si>
    <t>BARIO TRAMO: DE C. BEGONIAS A C. AMAPOLAS</t>
  </si>
  <si>
    <t>TRAMO: DE C. 16 DE SEPTIEMBRE A C. VIOLETAS</t>
  </si>
  <si>
    <t>TRAMO: DE C. MAGNESIO A C. ANTIMONIO</t>
  </si>
  <si>
    <t>TRAMO: DE C. FRAY MARCOS DE NIZA A C. EUFEMIO ZAPATA</t>
  </si>
  <si>
    <t>TRAMO: DE C. PAFOS A C. CEBOLLA</t>
  </si>
  <si>
    <t>TRAMO: DE P. SAUCILLO A CALLE AERONÁUTICA</t>
  </si>
  <si>
    <t>TRAMO: DE CALLE RIVERA VERGEL A CALLE RIVERA DEL BRAVO</t>
  </si>
  <si>
    <t>CARRETERA ESTATAL LIBRE 33560 TRAMO BALLEZA - MARIANO BALLEZA KILÓMETRO 49 + 1 PUEBLO MARIANO BALLEZA CENTRO, 33560 MARIANO BALLEZA, BALLEZA CHIHUAHUA ENTRE CARRETERA HIDALGO DEL PARRAL - GUADALUPE Y CALVO Y CARRETERA PUERTO J</t>
  </si>
  <si>
    <t>BOULEVARD JUAN PABLO II, COLONIA AEROPUERTO</t>
  </si>
  <si>
    <t>MIGUEL AHUMADA</t>
  </si>
  <si>
    <t>Pancho Villa (La Morita)</t>
  </si>
  <si>
    <t>Pancho Villa, Chih., México</t>
  </si>
  <si>
    <t>COLONIA ABRAHAM GONZALEZ (LA QUEMADA)</t>
  </si>
  <si>
    <t>Calle Pez Lucio 10526, Puerto de Anapra, 32107 Juárez, Chih.</t>
  </si>
  <si>
    <t>SANTA ROSALIA DE CAMARGO</t>
  </si>
  <si>
    <t>Calle CENTAURO DEL NORTE Colonia HEROES DE LA REVOLUCIÓN 33815 HIDALGO DEL PARRAL, HIDALGO DEL PARRAL ENTRE Calle DEL CAFE Y Avenida ELISA GRIENSEN COL. HEROES DE LA REVOLUCIÓN</t>
  </si>
  <si>
    <t>Calle Corindon, Juárez</t>
  </si>
  <si>
    <t>JUAN MENDOZA, ROSARIO EL KINDER RITA CETINA DE JUAN MENDOZA SE ENCUENTRA ENTRE LA SECUNDARIA FEDERAL OCTAVIO PAZ ES-71 Y LA ESCEULA PRIMARIA DE LA LOCALIDAD DE JUAN MENDOZA, COMO PUNTO ADICIONAL SE ENCUENTRA APROXIMADAMENTE A 200</t>
  </si>
  <si>
    <t>VALLE DEL ROSARIO - BOCA DEL RIO 0 0 33530 VALLE DEL ROSARIO, ROSARIO SE CONSTRUIRA LA TERCERA ETAPA DE LA CARRETERA QUE CONCETA A VALLE DEL ROSARIO EN EL MUNICIPIO DE ROSARIO CON LA LOCALIDAD DE BOCA DEL RIO EN EL MUNICIPIO DE SA</t>
  </si>
  <si>
    <t>Avenida MORELOS Colonia INDUSTRIAL 32883 MANUEL OJINAGA, OJINAGA ENTRE Calle 20A Y Calle 48A Avenida FRONTERIZA LA OBRA SE ENCUENTRA DENTRO DEL TRAMO COMPRENDIDO ENTRE LA CALLE 20A Y LA CALLE 48A DE LA MANCHA URBANA DE LA CIUDAD,</t>
  </si>
  <si>
    <t>TRAMO: C. MAGNESIO A C. COBRE</t>
  </si>
  <si>
    <t>EJIDO EMILIANO ZAPATA, 33992 EMILIANO ZAPATA, CORONADO CHIHUAHUA ENTRE Y , ESCUELA PRIMARIA EMILIANO ZAPATA EN EJIDO EMILIANO ZAPATA DENTRO DEL MUNICIPIO DE CORONADO CHIHUAHUA</t>
  </si>
  <si>
    <t>EJIDO EMILIANO ZAPATA, 33992 EMILIANO ZAPATA, CORONADO CHIHUAHUA ENTRE Y , ESCUELA PRIMARIA EMILIANO ZAPATA UBOCADA EN LOCALIDAD EMILIANO ZAPATA, DENTRO DEL MUNICIPIO DE CORONADO, CHIHUAHUA</t>
  </si>
  <si>
    <t>AVENIDA ZARAGOZA CIUDAD JOSÉ ESTEBAN CORONADO, 33990 JOSÉ ESTEBAN CORONADO, CORONADO CHIHUAHUA ENTRE CALLE 20 DE NOVIEMBRE Y CALLE VICENTE GUERRERO, CALLE SAN FRANCISCO ESCUELA SECUNDARIA FEDERAL UBICADA EN AVENIDA ZARAGOZA ENTR</t>
  </si>
  <si>
    <t>Calle 20 (salvador Almanza Bustillos) Num. Ext. 9008 Division del Norte</t>
  </si>
  <si>
    <t>CALLE MESA CENTRAL, COLONIA FRAY GARCIA DE SAN FRANCISCO</t>
  </si>
  <si>
    <t>AVE. GENERAL JESUS LOZOYA SOLIS KM 0.931</t>
  </si>
  <si>
    <t>Calle Moctezuma entre C. 70a y C. 82 1/5 del Km 0+000 al Km. 0+300</t>
  </si>
  <si>
    <t>Calle 6a. entre Calle Veracruz y Calle Tabasco</t>
  </si>
  <si>
    <t>Calle 10a entre Calle Ignacio López Rayón y Calle Manuel Ojinaga</t>
  </si>
  <si>
    <t>Calle Rio Grijalva entre Calle Rio Santa María y Calle Sin nombre del Km. 0+029 al Km. 0+592</t>
  </si>
  <si>
    <t>Calle 39 entre Pípila y calle Álvaro Obregón</t>
  </si>
  <si>
    <t>Calle Tamaulipas entre Calle 6a y Calle 4ta.</t>
  </si>
  <si>
    <t>Pueblo Uruachi 33300 URUACHI, URUACHI Cerca de Presidencia Municipal</t>
  </si>
  <si>
    <t>La Regina</t>
  </si>
  <si>
    <t>Calle CALLE MADERA Colonia LA REGINA 32950 LA REGINA, JULIMES Calle CARRETERA ESTATAL 14 JULIMES-MEOQUI SE ENCUENTRA EN COMUNIDAD LA REGINA PASANDO POR ABARROTES Y CARNICERIA LA REGINA A UNA CUADRA DEL BAR OASIS</t>
  </si>
  <si>
    <t>Calle CUAUHTEMOC Colonia CENTRO 32950 JULIMES, JULIMES ENTRE Calle NATIVIDAD RODRIGUEZ Y Calle PABLO ARMENDARIZ PEGADO AL PANTEON MUNICIPAL, Y APROXIDAMENTE A 70 M DE LA CRUZ ROJA DE JULIMES</t>
  </si>
  <si>
    <t>31940 MADERA, MADERA SE HARAN CONSTRUCCIONES EN DIFERENTES COLONIAS EN LA CABECERA MUNICIPAL Y EN LA LOCALIDAD DEL EJIDO EL LARGO</t>
  </si>
  <si>
    <t>EJE VIAL JUAN GABRIEL Y AV. MUNCIPIO LIBRE</t>
  </si>
  <si>
    <t>Campo Cuarenta y Ocho</t>
  </si>
  <si>
    <t>Camino CARRETERA CUAHTEMOC OJO DE LA YEGUA - CAMPO 48 2 100 31646 CAMPO CUARENTA Y OCHO, RIVA PALACIO A 100 METROS DE FABRICA DE REMOLQUES</t>
  </si>
  <si>
    <t>CALLE SABINAL Y JUVENTINO ROSAS</t>
  </si>
  <si>
    <t>AV. TEOFILO BORUNDA NUM. 500</t>
  </si>
  <si>
    <t>CALLE HACIENDA DE ORIENTE, FRACCIONAMIENTO SIERRA VISTA</t>
  </si>
  <si>
    <t>CALLE PUERTA DEL SOL, COLONIA JARDINES DE ROMA</t>
  </si>
  <si>
    <t>Mesa de Arturo</t>
  </si>
  <si>
    <t>Pueblo MESA DE ARTURO 33433 MESA DE ARTURO, URIQUE ESTA OBRA SE UBICA A UN COSTADO DE LA ESCUELA PRIMARIA MANUEL CARRILLO FRIAS</t>
  </si>
  <si>
    <t>Pueblo Pinos altos 33420 PINOS ALTOS, URIQUE Esta obra se encuentra en la localidad de pinos altos con un alcance de 1584msnm, colindando con las localidades de mesa de sombrero, entronque San Rafael-Bahuichivo (la caseta)</t>
  </si>
  <si>
    <t>Guasachique</t>
  </si>
  <si>
    <t>Pueblo Gusachique 33430 GUASACHIQUE, URIQUE Construcción de casa de salud tipo I, en la localidad de Guasachique se localiza a unos 38.5 km al norte de la cabecera municipal de Urique y aproximadamente a 15 km al este de san Rafa</t>
  </si>
  <si>
    <t>MESA DE ARTURO - CIENEGUITA LLUVIA DE ORO 18 18000 33420 MESA DE ARTURO, URIQUE Salida del camino de terracería de la localidad de mesa de Arturo con trabajos de rastreo del camino a base de acarreos y rellenos de tierra cortes d</t>
  </si>
  <si>
    <t>33431 BAHUICHIVO, URIQUE Construcción de línea de distribución de agua potable y bombeo, etapa I, en la localidad de Bahuichivo. mediante trabajos de captación, muros de mampostería, bombeo de achique, cárcamos de bombeo de concre</t>
  </si>
  <si>
    <t>AVE DEL CHARRO NO. 450 NTE COL PARTIDO ROMERO CP 32310</t>
  </si>
  <si>
    <t>Ojinaga - Chihuahua, Chihuahua, Chih., México</t>
  </si>
  <si>
    <t>Calle Jimenez y Calle Pedro Moreno</t>
  </si>
  <si>
    <t>Calle Jimenez y Calle Comonfort</t>
  </si>
  <si>
    <t>Calle Dr. Kazuza y C. Vicente Guerrero</t>
  </si>
  <si>
    <t>Calle Dr. Kazuza y Av. Lic. Benito Juarez</t>
  </si>
  <si>
    <t>CALLE PEARSON/FERROCARIL, ENTRE CALLE DECIMA Y CALLE SIN NOMBRE</t>
  </si>
  <si>
    <t>CALLE SIN NO0MBRE ENTRE CALLE PEARSON  Y FERROCARRILY CALLE SIN NOMBRE</t>
  </si>
  <si>
    <t>CALLE CORTEZ DE MONROY TRAMO ENTRE AV DIVISIÓN DEL NTE Y C. RAMÍREZ CALDERÓN</t>
  </si>
  <si>
    <t>CALLE CORTEZ DE MONROY TRAMO ENTRE AV ANTONIO DE DEZA Y ULLOA Y CALLE BLAS CANO DE LOS RÍOS</t>
  </si>
  <si>
    <t>CALLE LUIS DE ANGOSTURA TRAMO ENTRE CALLE TRASVIÑA Y RETES Y AV. ANTONIO DE MONTES</t>
  </si>
  <si>
    <t>CALLE FCO. BRIONES ENTRE CALLE TRASVIÑA Y RETES Y CALLE PEDRO DE ARIZAGA</t>
  </si>
  <si>
    <t>CARR. CUAUHTÉMOC / FEDERAL HWY 16 ENTRE STA. EULALIA Y CALLE S. JUAN DEL RÍO, CUERPO SUR-NORTE (CARRIL DERECHO)</t>
  </si>
  <si>
    <t>CARR. CUAUHTÉMOC / FEDERAL HWY 16 / CUAUHTÉMOC -CHIHUAHUA / AV SILVESTRE TERRAZAS ENTRE CALLE S. JUAN DEL RÍO Y C. 112A, CUERPO SUR-NORTE</t>
  </si>
  <si>
    <t>BLVD. JOSE FUENTES MARES/ CALLE VENUSTIANO CARRANZA TRAMO DE CALLE JOSÉ VELÁZQUEZ A CALLE FRANCISCO PORTILLO (CARRILES LATERALES, CUERPO OESTE A ESTE)</t>
  </si>
  <si>
    <t>C. MIGUEL BARRAGÁN TRAMO ENTRE CALLE GABRIELA MISTRAL Y C. ESPAÑA / CALLE PABLO GÓMEZ DEL KM 0+030 AL KM 0+600</t>
  </si>
  <si>
    <t>calle 23a % Av. Industrias y Av. 20 de Noviembre en Seccional de Anáhuac.</t>
  </si>
  <si>
    <t>Teporachi</t>
  </si>
  <si>
    <t>Barrio centro 33160 TEPORACHI, SAN FRANCISCO DE BORJA calle principal de la entrada de la carretera de san Francisco de Borja a Nonoava</t>
  </si>
  <si>
    <t>Mochogue</t>
  </si>
  <si>
    <t>MOCHOGUE, URIQUE Esta obra se ubica en el arroyo de la Laja, entre la localidad de Mochogue y San Rafael</t>
  </si>
  <si>
    <t>Pueblo LAS MORAS 33420 LAS MORAS, URIQUE Construcción de telebachillerato comunitario 80147 se encuentra en la localidad de las Moras, esta localidad es punto centro de las localidades de oro chico, guachara, aguabuena y masaribo</t>
  </si>
  <si>
    <t>SANTA EULALIA</t>
  </si>
  <si>
    <t>Calle CALLE C Barrio BARRIO AMERICANO 31940 MADERA, MADERA ENTRE Calle CALLE D Y Calle CALLE B Avenida AVENIDA MÉXICO ENFRENTE DEL JARDIN DE NIÑOS MELCHOR OCAMPO ATRAS DE LA ESCUELA GUADALUPE AHUMADA Y A LADO DE LA IGLESIA SAGRAD</t>
  </si>
  <si>
    <t>33464 CIÉNEGA PRIETA, MORELOS ENTRE Calle CALLE SIN NOMBRE Y Calle CALLE SIN NOMBRE Calle CALLE SIN NOMBRE SE ENCUENTRA ENFRENTE LA IGLESIA SOROBUENA Y AGENCIA ESTATAL DE INVESTIGACION</t>
  </si>
  <si>
    <t>KM 3 CARRETERA CHIHUAHUA-ALDAMA S/N</t>
  </si>
  <si>
    <t>KM 3 CARRETERA CHIHUAHUA-ALDAMA</t>
  </si>
  <si>
    <t>KM 1 CARRETERA SOTO MAYNEZ - GOMEZ FARIAS 31963 NAMIQUIPA CHIHUAHUA</t>
  </si>
  <si>
    <t>CALLE JUAREZ ENTRE CALLE DEL PILAR Y CALLE GOMEZ FARIAS</t>
  </si>
  <si>
    <t>Calle Rio Grijalva entre Blvd Jorge Castillo Cabrera y Calle S/nombre del Km. 0+066 al 0+576 a 117 mts del yonque Santa Maria</t>
  </si>
  <si>
    <t>CALLE 19 NORTE ENTRE AVE. RIO SACRAMENTO Y AV. CARLOS BLAKE</t>
  </si>
  <si>
    <t>CALLE SIN NOMBRE ENTRE CARR. SAN FRANCISCO DE BORJA Y FIN DE CALLE DEL KM 0+000 AL KM 0+040 (A 40 MTS DE JARDÍN DE NIÑOS PRIMERO DE MAYO)</t>
  </si>
  <si>
    <t>CALLE JOSE MARÍA MORELOS Y PAVÓN</t>
  </si>
  <si>
    <t>CALLE PROF COELLO AVENDAÑO</t>
  </si>
  <si>
    <t>CALLE TECOLOTES</t>
  </si>
  <si>
    <t>CALLE CUAUHTEMOC, ENTRE CALLE DEL INDIO TRISTE Y CALLE MATAMOROS</t>
  </si>
  <si>
    <t>CALLE LERDO DE TEJADA ENTRE BOULEVARD OSCAR FLORES Y AV HIDALGO</t>
  </si>
  <si>
    <t>TRAMO: DE C. MANUEL DOBLADO A C. MOCTEZUMA</t>
  </si>
  <si>
    <t>TRAMO: DE BLVD. ZARAGOZA A C. CAMARGO</t>
  </si>
  <si>
    <t>TRAMO: ENTRE BLVD. MANUEL TALAMAS CAMANDARI A C. ZACATE BLANCO DEL KM 0+182 AL KM  1+160</t>
  </si>
  <si>
    <t>TRAMO: ENTRE C. SIERRA PENA BLANCA Y C. DON PEDRO MENESES HOYOS. DEL KM 0 +000 AL KM 0 + 750.</t>
  </si>
  <si>
    <t>TRAMO: ENTRE C. DON PEDRO MENESES HOYOS Y BLVD. TEÓFILO BORUNDA. DEL KM 0+100 AL KM  0+550</t>
  </si>
  <si>
    <t>TRAMO: ENTRE C. DEL VERGEL Y C. PLAN DE AYALA, DEL KM 0 + 063 AL KM 0 + 142.</t>
  </si>
  <si>
    <t>TRAMO: ENTRE C. QUETZALCOATL Y C. CACAMATZIN. DEL KM 0 + 059 AL KM 0 + 124.</t>
  </si>
  <si>
    <t>TRAMO: ENTRE C. BEFER Y C. LAGUNA DE TAMIAHUA. DEL KM 0 + 090 AL 0 + 503.</t>
  </si>
  <si>
    <t>TRAMO: DE C. EPSILON A BLVD. CUATRO SIGLOS.</t>
  </si>
  <si>
    <t>Octaviano López</t>
  </si>
  <si>
    <t>OCTAVIANO LOPEZ</t>
  </si>
  <si>
    <t>Calle Primera entre calle Hidalgo y calle Abraham Gonzalez</t>
  </si>
  <si>
    <t>CALLE CDP</t>
  </si>
  <si>
    <t>CALLE CARLOS STEGE</t>
  </si>
  <si>
    <t>C. ONCEAVA ENTRE  C. HIDALGO Y C. MORELOS</t>
  </si>
  <si>
    <t>EMILIANO ZAPATA (ALVARO OBREGON)</t>
  </si>
  <si>
    <t>C. EMILIANO ZAPATA (FRANCISCO I. MADERO)</t>
  </si>
  <si>
    <t>ALVARO OBREGON</t>
  </si>
  <si>
    <t>AV 5 DE MAYO ENTRE CALLE DEL PACÍFICO Y C. 17A. KM 0+000</t>
  </si>
  <si>
    <t>AV 5 DE MAYO ENTRE CALLE DEL PACÍFICO Y C. 17A. KM 0+053</t>
  </si>
  <si>
    <t>Barrio de Félix de Arriba</t>
  </si>
  <si>
    <t>CALLE SIN NOMBRE ENTRE CALLE CALDERON Y CALLE SIN NOMBRE A 520 M DEL PARQUE LA ALAMEDA</t>
  </si>
  <si>
    <t>calle sin nombre entre calle sin nombre a 350 m de la iglesia de Perpetuo Socorro</t>
  </si>
  <si>
    <t>2</t>
  </si>
  <si>
    <t>CALLE SIN NOMBRE ENTRE CALLE PRIMERA DE MAYO Y CALLE SIN NOMBRE A 10 MTS DEL ESTADIO DE BEISBOL</t>
  </si>
  <si>
    <t>Otra Banda del Río</t>
  </si>
  <si>
    <t>Calle sin nombre entre calle sin nombre y fin de calle a 76 mas de la sala de velacion</t>
  </si>
  <si>
    <t>DOMICILIO CONOCIDO S/N</t>
  </si>
  <si>
    <t>Calle Felipe Ángeles entre Av. Séptima y Av. 8a, col. centro</t>
  </si>
  <si>
    <t>Héctor Loya, 31528 Cuauhtémoc, Chih.</t>
  </si>
  <si>
    <t>Calle Felipe Angeles</t>
  </si>
  <si>
    <t>AVENIDA RICARDO FLORES MAGON, COLONIA CUARTELES</t>
  </si>
  <si>
    <t>C 11A, BARRIO DEL CERRITO, EL MOLINO</t>
  </si>
  <si>
    <t>Baquireachi</t>
  </si>
  <si>
    <t>CALLE CONSTITUCION Y GALEANA, COLONIA CENTRO</t>
  </si>
  <si>
    <t>CALLE PINABETE, COLONIA VISTA HERMOSA</t>
  </si>
  <si>
    <t>CALLE GUSTAVO CASTILLO, COLONIA HEROES DE LA REVOLUCION</t>
  </si>
  <si>
    <t>Saucillo de los Lugo</t>
  </si>
  <si>
    <t>Puerta del Cajón</t>
  </si>
  <si>
    <t>PUERTA DEL CAJÓN, MORIS Ubicada en salida Puerto de Leon rumbo a Ocampo</t>
  </si>
  <si>
    <t>Calle Jose Maria Oordero</t>
  </si>
  <si>
    <t>Calle sin nombre</t>
  </si>
  <si>
    <t>CALLE PALMA REAL, COLONIA PALMA REAL</t>
  </si>
  <si>
    <t>CALLE MONTE BLANCO Y PICO BATIAN, COLONIA URBIVILLA DEL CEDRO IV ETAPA</t>
  </si>
  <si>
    <t>CALLE TEPEYAC Y ARGENTINA, COLONIA HIDALGO</t>
  </si>
  <si>
    <t>CALLE MIGUEL DE LA MADRID Y JESUS MARIA DOZAL, COLONIA HEROES DE LA REVOLUCION</t>
  </si>
  <si>
    <t>AVENIDA MORELIA, FRACCIONAMIENTO DEL REAL</t>
  </si>
  <si>
    <t>Tierra Floja</t>
  </si>
  <si>
    <t>EJIDO CARICHI, 33280NARÁRACHI, CARICHÍ CHIHUAHUAENTREY,EN ESCUELA SECUNDARIA FEDERAL</t>
  </si>
  <si>
    <t>El Consuelo</t>
  </si>
  <si>
    <t>EJIDO , 33280EL CONSUELO, CARICHÍ CHIHUAHUAENTREY,ESCUELA SECUNDARIA FEDERAL</t>
  </si>
  <si>
    <t>00000 CARICHÍ, CARICHÍ CHIHUAHUA, DIVERSOS CAMINOS VECINALES</t>
  </si>
  <si>
    <t>PARRAL, CHIHUAHUA</t>
  </si>
  <si>
    <t>CIUDAD , 33280CARICHÍ, CARICHÍ CHIHUAHUAENTREY,EN DIVERSAS CALLES PRINCIPALES DE LA CABECERA MUNICIPAL</t>
  </si>
  <si>
    <t>BARRIO EL ÁLAMO DE OJOS AZULES, CARICHÍ CHIHUAHUA ENTRE Y , LINE DE CONDUCCIÓN DESDE MANANTIAL A EL ALAMO</t>
  </si>
  <si>
    <t>COLONIA EL SAUZ, 33280 CIÉNEGA DE OJOS AZULES, CARICHÍ CHIHUAHUA, COLONIA EL SAUZ EN LA COMUNIDAD DE CIENEGA DE OJOS AZULES</t>
  </si>
  <si>
    <t>CALLE CALLE OCTAVA ENTRE SONORA Y SINALOA BARRIO CARICHI, 33280 CARICHÍ, CARICHÍ CHIHUAHUA ENTRE CALLE SONORA Y CALLE SINALOA, CALLE OCTAVA CALLE OCTAVA ENTRE SONORA Y CHIHUAHUA</t>
  </si>
  <si>
    <t>CALLE RAMIRO SOLIS ENTRE CALLE ALLENDE Y CALLE JUSTO SIERRA</t>
  </si>
  <si>
    <t>Pueblo La Cruz 33560 LA CRUZ, BALLEZA La localidad de La Cruz se encuentra a 5.5 kilómetros (en dirección Norte) de la localidad de Mariano Balleza, la obra se realiza en la calle principal de la localidad que es al entrar a La Cr</t>
  </si>
  <si>
    <t>sin nombre S/N, S/N</t>
  </si>
  <si>
    <t>VIALIDAD 16 DE SEPTIEMBRE</t>
  </si>
  <si>
    <t>Guadalupe Victoria 3913</t>
  </si>
  <si>
    <t>18 MARZO ENTRE A.L. RODRIGUEZ Y RUIZ CORTINES</t>
  </si>
  <si>
    <t>COLONIA OBREGÒN</t>
  </si>
  <si>
    <t>CALLE COSTA DE GOMERA ESQUINA CON AVENIDA FUNDADORES DE AMERICA, COLONIA PARAJES DE SAN JOSE</t>
  </si>
  <si>
    <t>JUAREZ</t>
  </si>
  <si>
    <t>HIEDRA Y ASFODELO S/N</t>
  </si>
  <si>
    <t>Calle JESÚS JOSÉ ARAUJO 33300 URUACHI, URUACHI Atrás de la Escuela Primaria José Albino López Carrasco 2213</t>
  </si>
  <si>
    <t>Ejido los Remedios (La Hacienda)</t>
  </si>
  <si>
    <t>CALLE SIN NOMBRE ENTRE CAMINO KM 30 (EL MIRADOR - SAN FRANCISCO DE BORJA) - SANTA ROSALÍA DE CUEVAS - LLANO GRANDE Y CALLE SIN NOMBRE DEL KM 0+045 AL KM 0+058 (A 103 MTS DE LA IGLESIA HACIENDA DE LOS REMEDIOS)</t>
  </si>
  <si>
    <t>Casa de Janos</t>
  </si>
  <si>
    <t>Calle El ojito Ejido Casa de Janos 31844 CASA DE JANOS, JANOS ENTRE Calle Domicilio conocido Y Calle Domicilio conocido Calle Domicilio conocido Este 10.66 mts, colinda con el resto de la propiedad, Norte 10.66 Colinda con el r</t>
  </si>
  <si>
    <t>CALLE CALLE CHIHUAHUA ENTRE OCTAVA Y CALLE MÉXICO BARRIO CARICHI, 33280 CARICHÍ, CARICHÍ CHIHUAHUA ENTRE CALLE OCTAVA Y CALLE MÉXICO, CALLE CHIHUAHUA ENTRE OCTAVA Y CALLE MÉXICO EN CARICHI</t>
  </si>
  <si>
    <t>EJIDO EL ALAMO, 33280 EL ÁLAMO DE OJOS AZULES, CARICHÍ CHIHUAHUA, POR LA CALLE PRINCIPAL DEL EJIDO FRENTE EL SALON EJIDAL</t>
  </si>
  <si>
    <t>EJIDO CARICHI, 33280 NARÁRACHI, CARICHÍ CHIHUAHUA ENTRE Y , COMUNIDAD DE NARARACHÍ</t>
  </si>
  <si>
    <t>EJIDO BACABURECHI, 33280 BACABUREACHI, CARICHÍ CHIHUAHUA, EN TODA LA COMUNIDAD</t>
  </si>
  <si>
    <t>EJIDO CIENEGA DE OJOS AZULES, 33280 CIÉNEGA DE OJOS AZULES, CARICHÍ CHIHUAHUA, POR LA CALLE 23 DE NOVIEMBRE Y CIRCUNVECINAS</t>
  </si>
  <si>
    <t>EJIDO OCORARE DE BAQUEACHI, 33280 OCÓRARE DE BAQUEACHI, CARICHÍ CHIHUAHUA, CAMINO A CARICHI</t>
  </si>
  <si>
    <t>EJIDO , 33280CHOREACHI, CARICHÍ CHIHUAHUAENTREY,CONEXIÓN DEL RAMAL PRINCIPAL A RANCHERIAS</t>
  </si>
  <si>
    <t>EJIDO , 33280HUICHOCHI, CARICHÍ CHIHUAHUAENTREY,CONEXION A LA RED PRINCIPAL DE RANCHERIAS</t>
  </si>
  <si>
    <t>Colonia Buenavista</t>
  </si>
  <si>
    <t>COLONIA BUENA VISTA, 33280 COLONIA BUENAVISTA, CARICHÍ CHIHUAHUA, EN LA LOCALIDAD DE LA HACIENDA</t>
  </si>
  <si>
    <t>Pueblo Mariano Balleza 33560 MARIANO BALLEZA, BALLEZA EL INICIO ESTA FRENTE AL GIMNACIO MUNICIPAL HASTA LA SALIDA DEL PUEBLO POR UN LADO DE LA CARRETERA BALLEZA-GUACHOCHI</t>
  </si>
  <si>
    <t>Calle Quinta Colonia Centro 31900 VALENTÍN GÓMEZ FARÍAS, GÓMEZ FARÍAS ENTRE Calle Agricultura Y Calle Tercera Calle Socorro Rivera En el centro de la ciudad</t>
  </si>
  <si>
    <t>Avenida CORONADO Colonia AYUNTAMIENTO 32882 MANUEL OJINAGA, OJINAGA ENTRE Avenida VICENTE GUERRERO Y Avenida JUAREZ Calle 10A LA OBRA SE ENCUENTRA EN EL CRUCERO DE LA AV. CORONADO Y CALLE 8A, SE ENCUENTRA A 85 MTS DE LA ESCULTURA</t>
  </si>
  <si>
    <t>CALLE JOSE MARIA ARTEAGA, COLONIA MARIANO ESCOBEDO</t>
  </si>
  <si>
    <t>Avenida MEXICO 115 Pueblo ASCENSIÓN 31820 ASCENSIÓN, ASCENSIÓN ENTRE Avenida DOS NACIONES Y Calle ABASOLO Calle SAN LUIS MANTENIMIENTO DE ALUMBRADIO PUBLICO EN TODO EL MUNICIPIO DE ASCENSIÓN, REPARACION Y SUSTITUCIÓN DE LAMPARAS D</t>
  </si>
  <si>
    <t>CALLE LEONA VICARIO COLONIA LA LADRILLERA, 33987 JOSÉ MARIANO JIMÉNEZ, JIMÉNEZ CHIHUAHUA ENTRE CALLE SOR JUANA INES DE LA CRUZ Y CALLE DE ABASOLO, CALLE DEL INDIO TRISTE ESQUINA DE CALLE SOR JUANA INES Y CALLE LERDO DE TEJADA FR</t>
  </si>
  <si>
    <t>33300 URUACHI, URUACHI A un lado del Centro de recuperación nutricional y albergue materno (CERENAM), cerca de la Primaria José Albino López Carrasco #2213</t>
  </si>
  <si>
    <t>CALLE PABLO GOMEZ Y 2 DE OCTUBRE, COLONIA MEXICO</t>
  </si>
  <si>
    <t>Campus Universidad #2, Circuito Universitario, Campus Uach II, 31125 Chihuahua, Chih.</t>
  </si>
  <si>
    <t>COLONIA CARICHI, 33280 CARICHÍ, CARICHÍ CHIHUAHUA, EN 430 VIVIENDAS DE DIVERSAS LOCALIDADES DEL MUNICIPIO</t>
  </si>
  <si>
    <t>EJIDO , 00000CARICHÍ, CARICHÍ CHIHUAHUAENTREY,EN DIVERSAS COMUNIDADES INDIGENAS</t>
  </si>
  <si>
    <t>Chineachi</t>
  </si>
  <si>
    <t>CAMINO TRAMO CARICHI - PIEDRAS DE LUMBRE MARGEN DERECHO KILÓMETRO 45 + 200 RANCHERIA PIEDRA DE LUMBRE, 33280 CHINEACHI, CARICHÍ CHIHUAHUA, CAMINO CARI</t>
  </si>
  <si>
    <t>AVENIDA CARLOS BLAKE</t>
  </si>
  <si>
    <t>calle esperanza</t>
  </si>
  <si>
    <t>CALLE TOWI</t>
  </si>
  <si>
    <t>INTERMEDIO AV. I. MANUEL ALTAMIRANO ENTRE C. DECIMOCTAVA Y C. 16A. Y EN C. 16A. ENTRE AV. I. MANUEL ALTAMIRANO Y AV. VICENTE GUERRERO</t>
  </si>
  <si>
    <t>INICIO AV. I. MANUEL ALTAMIRANO ENTRE C. DECIMOCTAVA Y C. 16A. Y EN C. 16A. ENTRE AV. I. MANUEL ALTAMIRANO Y AV. VICENTE GUERRERO</t>
  </si>
  <si>
    <t>FIN AV. I. MANUEL ALTAMIRANO ENTRE C. DECIMOCTAVA Y C. 16A. Y EN C. 16A. ENTRE AV. I. MANUEL ALTAMIRANO Y AV. VICENTE GUERRERO</t>
  </si>
  <si>
    <t>CALLE JAZMINAL, COLONIA INFONAVIT FRONTERA I</t>
  </si>
  <si>
    <t>CALLE PASEO CAÑADA, COLONIA LA CAÑADA</t>
  </si>
  <si>
    <t>CALLE ISLA MALTA, COLONIA 16 DE SEPTIEMBRE</t>
  </si>
  <si>
    <t>Bogotá 1905 fraccionamiento Gloria</t>
  </si>
  <si>
    <t>Camino CARICHI - TAJIRICHI 54 0 TAJIRACHI, CARICHÍ Carretera Cuauhtémoc - Carichí, Km. 54 a mano derecha (y 11 Kms. De terracería más a Tajírachi) DENTRO DE LA LOCAIDAD ESTA A 5 CUADRAS DE LA IGLESIA CATOLICA</t>
  </si>
  <si>
    <t>VICENTE GUERRERO, COLONIA CENTRO</t>
  </si>
  <si>
    <t>La Palma</t>
  </si>
  <si>
    <t>Ranchería LA PALMA 33400 LA PALMA, BATOPILAS DE MANUEL GÓMEZ MORÍN RANCHERIA LA PALMA</t>
  </si>
  <si>
    <t>Pueblo Temoris 33380 TÉMORIS, GUAZAPARES El albergue esta a 400 metros de la inspección estatal escolar</t>
  </si>
  <si>
    <t>EL REBAJE</t>
  </si>
  <si>
    <t>Avenida Tecnologico sn</t>
  </si>
  <si>
    <t>Boulevard Villas De Alcala</t>
  </si>
  <si>
    <t>COLONIA PALO CHINO</t>
  </si>
  <si>
    <t>Camino CAMINO CAMPO 55 COLONIA CHUPADEROS - CHUPADEROS 2 100 31643 CAMPO CUARENTA Y CINCO (COLONIA MERCED), RIVA PALACIO A 600 METROS AL ESTE DE LA ESCUELA E IGLESIA DEL CAMPO 45</t>
  </si>
  <si>
    <t>CALLE PONCIANO ARRIAGA, COLONIA INDEPENDENCIA II</t>
  </si>
  <si>
    <t>CALLE BATALLA PAREDON, COLONIA MIGUEL ENRIQUEZ GUZMAN</t>
  </si>
  <si>
    <t>AV. BELIZARIO CHAVEZ</t>
  </si>
  <si>
    <t>CALLE 46A ENTRE PAVORREALES Y AV. ALCONES</t>
  </si>
  <si>
    <t>Avenida CARLOS BLAKE Fraccionamiento IMPERIAL 33000 DELICIAS, DELICIAS ENTRE Calle RIO SACRAMENTO Y Calle RIO SAN PEDRO Calle 24 NORTE A TRES CUADRAS DEL NEGOCIO DE PISOS Y BAÑOS MATHASA DELICIAS Y LA YMCA</t>
  </si>
  <si>
    <t>Calle QUINTA Colonia AEROPUERTO 33960 MARIANO MATAMOROS, MATAMOROS ENTRE Calle SEGUNDA Y Calle CUARTA Calle OCAMPO A CUATRO CUADRAS DEL TEMPLO DE GUADALUPE</t>
  </si>
  <si>
    <t>Camino GUACHOCHI - ROCHEACHI 94 0 33180 ROCHEACHI, GUACHOCHI CARR NONOAVA-ROCHEACHI- KM 94- DER 0 KM (SAN FCO. DE BORJA-NONOAVA---EL MIRADOR-SAN FCO. BORJA---CHIH-CUAUHTEMOC)</t>
  </si>
  <si>
    <t>C. ISLA TIBURÓN TRAMO ENTRE C. ISLA VIERGENES Y C. ISLA BONAIRE.</t>
  </si>
  <si>
    <t>moctezuma 82 y 82.5</t>
  </si>
  <si>
    <t>CALLE ONCEAVA</t>
  </si>
  <si>
    <t>TRAMO: DE C. SIMONA BARBA A C. PEDRO ROSALES DE LEÓN</t>
  </si>
  <si>
    <t>TRAMO: DE AV SANTOS DUMOUNT A C. ZACATE BLANCO</t>
  </si>
  <si>
    <t>CALLE ESPERANZA</t>
  </si>
  <si>
    <t>AV. UNIVERSIDAD TECNOLOGICA NO. 3051</t>
  </si>
  <si>
    <t>Calle Allende Centro</t>
  </si>
  <si>
    <t>Calle Año 1659 Num. Ext. 1123 Fray Garcia de San Francisco</t>
  </si>
  <si>
    <t>CALLE JIMENEZ</t>
  </si>
  <si>
    <t>CALLE ALBERTO VAZQUEZ DEL MERCADO</t>
  </si>
  <si>
    <t>CALLE VARA DE SAN JUAN</t>
  </si>
  <si>
    <t>AV. BENITO JUAREZ</t>
  </si>
  <si>
    <t>CALLE GENERAL ANTONIO NORZAGARAY, COLONIA OASIS REVOLUCIÓN</t>
  </si>
  <si>
    <t>AV. TEHUANTEPEC ENTRE 48 Y CALLE 50</t>
  </si>
  <si>
    <t>AV. JORGE CASTILLO</t>
  </si>
  <si>
    <t>CALLE 90 ENTRE COLIBRI Y HALCONES</t>
  </si>
  <si>
    <t>Calle NIÑOS HEROES Pueblo CORRALEÑO DE JUAREZ 33670 CORRALEÑO DE JUÁREZ, LA CRUZ ENTRE Calle SIN NOMBRE Y Calle CORONADO Calle TRIAS A TRES CUADRAS DE LA IGLESIA LA PURISIMA CONCEPCION</t>
  </si>
  <si>
    <t>Camino  LA CRUZ  - MORIELEÑO 40 3 33670 MORIELEÑO, LA CRUZ CARRETERA DELICIAS - CAMARGO, CALLE MORELOS, CAMINO SAN ESTEBAN - LA CRUZ, CARRETERA SAN RAFAEL - MARIELEÑO, AL MARGEN IZQUIERDO</t>
  </si>
  <si>
    <t>Calle BELISARIO CHAVEZ Colonia QUINTAS LUPITA 31500 CUAUHTÉMOC, CUAUHTÉMOC ENTRE Calle INGENIERIA Y Calle SIN NOMBRE Calle QUINTA LUPITA A DOS CUADRAS DEL HIPICO SAN ANTONIO</t>
  </si>
  <si>
    <t>Calle BELISARIO CHAVEZ Colonia QUINTAS LUPITA 31517 CUAUHTÉMOC, CUAUHTÉMOC ENTRE Boulevard GOMEZ MORIN Y Calle VENEZUELA A una cuadra de Secundaria Educare Santini (Ex-Agrícola San Antonio)</t>
  </si>
  <si>
    <t>Calle CALLE FRANCISCO I. MADERO Barrio CALIFORNIA 33580 SANTA BÁRBARA, SANTA BÁRBARA ENTRE Calle FRANCISCO I. MADERO Y Calle ADOLFO DE LA HUERTA Calle SIN NOMBRE A DOS CALLES DEL ESTADIO DE LEON</t>
  </si>
  <si>
    <t>Calle JUAN ESCUTIA 301 33130 PEDRO MEOQUI, MEOQUI ENTRE Calle MIGUEL HIDALGO Y Avenida CARRETERA 45 Calle PEDRO MEOQUI MEOQUI SE ENCUENTRA CONURBADO CON CIUDAD DELICIAS SOBRE LA CARRETERA 45.</t>
  </si>
  <si>
    <t>Rancho MUNERACHI 33400 MUNERACHI, BATOPILAS DE MANUEL GÓMEZ MORÍN ES IMPORTANTE MENCIONAR QUE EL LUGAR EXACTO DONDE SE ENCUENTRA LA TELESECUNDARIA SERVANDO QUIMARE 08DTV0197P, EN LA LOCALIDAD DE MUNERACHI, EN LA PLATAFORMA SIFAIS</t>
  </si>
  <si>
    <t>Guaguayapa</t>
  </si>
  <si>
    <t>CALLE SIERRA SANTA ROSALIA, FRACCIONAMIENTO VALLE DE ALLENDE</t>
  </si>
  <si>
    <t>CALLE COSTA DE GOMERA, COLONIA PARAJES DE SAN JOSÉ</t>
  </si>
  <si>
    <t>AVENIDA TALAMAS TAMANDARIS, FRACC PARAJES DE SAN JUAN 3 ETAPA</t>
  </si>
  <si>
    <t>CALLE DIEGO DE VELAZQUEZ, COLONIA MARMOL II</t>
  </si>
  <si>
    <t>CALLE OJINAGA Y 3ERA</t>
  </si>
  <si>
    <t>CARRETERA ESTATAL LIBRE 33575 TRAMO BALLEZA - PICHIQUE KILÓMETRO 60 + 1 RANCHERIA PICHIQUE, 33575 PICHIQUE, BALLEZA CHIHUAHUA ENTRE CARRETERA PUERTO JUSTO - BALLEZA Y CARRETERA HIDALGO DEL PARRAL - GUADALUPE Y CALVO, CARRET</t>
  </si>
  <si>
    <t>CARRETERA ESTATAL LIBRE 33570 TRAMO BALLEZA - EJIDO EL VERGEL KILÓMETRO 128 + 1 RANCHERIA EJIDO EL VERGEL, 33570 EJIDO EL VERGEL, BALLEZA CHIHUAHUA ENTRE CARRETERA CHIHUAHUA - HIDALGO DEL PARRAL Y , CARRETERA HIDALGO DEL P</t>
  </si>
  <si>
    <t>Colonia Anahuac</t>
  </si>
  <si>
    <t>CARRETERA ESTATAL LIBRE 33560 TRAMO BALLEZA - MARIANO BALLEZA KILÓMETRO 49 + 1 PUEBLO MARIANO BALLEZA CENTRO, 33560 LA BÁSCULA GANADERA, BALLEZA CHIHUAHUA ENTRE CARRETERA HIDALGO DEL PARRAL - GUADALUPE Y CALVO Y , CARRETER</t>
  </si>
  <si>
    <t>CALLE FRANCISCO I. MADERO, VILLA JUAREZ</t>
  </si>
  <si>
    <t>Juárez, 31610 Col. Obregón, Chih.</t>
  </si>
  <si>
    <t>Calle FERROCARRIL Colonia EL PEDREGAL SAN PEDRO 33130 PEDRO MEOQUI, MEOQUI ENTRE Calle MEJIA Y Calle JUAREZ Calle AMARILLO A UN COSTADO DE LAS VIAS DEL FERROCARRIL, CERCA ESTA LA PIZZERIA LA SIERRA</t>
  </si>
  <si>
    <t>Avenida CUAUHTEMOC 600 Colonia OBREGON (RUBIO) 31610 COLONIA OBREGÓN (RUBIO), CUAUHTÉMOC ENTRE Calle 8A Y Calle 6A Calle ALLENDE FRENTE A FLORERIA AVE DEL PARAISO Y BBANCO SANTANDER</t>
  </si>
  <si>
    <t>Calle 24A Colonia REPUBLICA 31590 CUAUHTÉMOC, CUAUHTÉMOC ENTRE Calle CHIHUAHUA Y Calle SONORA Calle 26A CONTRA ESQUINA DE EL CUADRO CUAUHTEMOC ( CAMPO DE FIUTBOL)</t>
  </si>
  <si>
    <t>106 Y VILLA SAN PEDRO, FRACCIONAMIENTO MADEIRA</t>
  </si>
  <si>
    <t>Telegrafistas, Fidel Velázquez, Cd Juárez, Chih., México</t>
  </si>
  <si>
    <t>Calle 16 DE SEPTIEMBRE Colonia LAZARO CARDENAS 33131 LÁZARO CÁRDENAS, MEOQUI ENTRE Calle VENUSTIANO CARRANZA Y Calle 18 DE MARZO Calle BACHIMBA FRENTE A ESCUELA PRIMARIA LAZARO CARDENAS</t>
  </si>
  <si>
    <t>FRANCISCO GONZÁLEZ BOCANEGRA Y SECUNDARIA SUR PARQUE INDUSTRIAL LAS AMÉRICAS</t>
  </si>
  <si>
    <t>CALLE AEROMOZA, COLONIA JARDINES DEL AEROPUERTO</t>
  </si>
  <si>
    <t>CALLE NOCHEBUENAS, COLONIA CAMPESINA</t>
  </si>
  <si>
    <t>CALLE SECOYA Y GLADIOLAS COLONIA FRANCISCO VILLA</t>
  </si>
  <si>
    <t>AVENIDA CUAUHTEMOC Y CALLE 3a, COLONIA CENTRO</t>
  </si>
  <si>
    <t>CARRETERA JUAREZ-PORVENIR</t>
  </si>
  <si>
    <t>Camino / Terracería SANTA MATILDE - LAS JUNTAS 21 0 33387 SANTA MATILDE, GUAZAPARES El inicio del camino es en la localidad La Tinaja y conecta las localidades ubicadas al suroeste del municipio, como Santa Matilde y termina en la</t>
  </si>
  <si>
    <t>Calle 66 1/2, Cuauhtémoc</t>
  </si>
  <si>
    <t>C. JULIO CESAR VIRAMONTES237</t>
  </si>
  <si>
    <t>Ejido NARARACHI 33280 NARÁRACHI, CARICHÍ SIN REFERENCIAS</t>
  </si>
  <si>
    <t>CALLE AVENA, COLONIA AMPLIACION AEROPUERTO</t>
  </si>
  <si>
    <t>AVENIDA 2 ABRIL</t>
  </si>
  <si>
    <t>CALLE BARTOLOME DE MEDINA, COLONIA FATIMA</t>
  </si>
  <si>
    <t>CALLE PLAN DE AYALA Y JULIO ACOSTA, COLONIA PLAN DE AYALA</t>
  </si>
  <si>
    <t>HIDALGO  DEL PARRAL</t>
  </si>
  <si>
    <t>Ejido LLANOS DE REFORMA 33257 LLANOS DE REFORMA, CUSIHUIRIACHI ENTRE Diagonal A TIERRAS DE LABOR NORTE Y Diagonal SALON EJIDAL Continuación CARRETERA CUAUHTEMOC CARICHI ESTE OBRA SE ENCUENTRA ENTRE CAMINO A TIERRAS DE LABOR AL NOR</t>
  </si>
  <si>
    <t>Tacuba 110, Anáhuac, Cd Juárez, Chih., México</t>
  </si>
  <si>
    <t>M. Altamira, Peña Blanca, Chih., México</t>
  </si>
  <si>
    <t>Casa de Janos, Chih., México</t>
  </si>
  <si>
    <t>Ojo Caliente [Colonia Seca]</t>
  </si>
  <si>
    <t>OJO CALIENTE (COLONIA SECA)</t>
  </si>
  <si>
    <t>CALLE MARIA ANA DE UNZAGA, COLONIA IGNACIO ALLENDE</t>
  </si>
  <si>
    <t>Nicolás Bravo y esq. 2 de abril s/n, Progreso, 31150 Cuauhtémoc, Chih.</t>
  </si>
  <si>
    <t>Calle Gral. Nicolas Fernandez</t>
  </si>
  <si>
    <t>Calle 2 NACIONES 120 Colonia ASCENSION CENTRO 31820 ASCENSIÓN, ASCENSIÓN ENTRE Calle GUANAJUATO Y Calle SAN LUIS Calle ALLENDE CONTRA ESQUINA DE LA PLAZA MUNICIPAL DE ASCENSION FRENTE A LA IGLESIA DEL SEÑOR</t>
  </si>
  <si>
    <t>Calle PERAS 2582 Colonia BARRIO DELICIAS 31520 CUAUHTÉMOC, CUAUHTÉMOC ENTRE Calle TIERRA Y LIBERTAS Y Calle SIMON ROJAS Calle FRANCISCO MENDOZA FRENTE A INDUSTRIAS AGRICOLAS KEER</t>
  </si>
  <si>
    <t>CALLE ANILLO PERIMETRAL SUR, COLONIA C.N.O.P.</t>
  </si>
  <si>
    <t>TRAMO: DE C. 16 DE SEPTIEMBRE A C. FRAY GARCÍA DE SAN FRANCISCO</t>
  </si>
  <si>
    <t>CALLE FRANCISCO R ALMADA, COLONIA NUEVO MEXICO</t>
  </si>
  <si>
    <t>CALLE GENERAL TREVIÑO, COLONIA ADOLFO LOPEZ MATEOS</t>
  </si>
  <si>
    <t>TRAMO: DE 5 AV DE FEBRERO A AV. PASO DEL NTE.</t>
  </si>
  <si>
    <t>Camino / Brecha SAN JOSÉ BAQUEACHI - GUAHUACHERARE 3 600 33280 CHICOYACHI, CARICHÍ TOMAR EL CAMINO DE SAN JOSÉ BAQUEACHI A GUAHUACHERARE, EN EL KILÓMETRO 3.6 SALIR A LA IZQUIERDA 2 KILÓMETROS.</t>
  </si>
  <si>
    <t>calle Oregón % Av. Chihuahua y Av. Cedros en el Seccional de Anáhuac.</t>
  </si>
  <si>
    <t>Calle ZARAGOZA Pueblo URUACHI 33300 URUACHI, URUACHI ENTRE Calle VICTOR HUGO RASCON Y Calle ZARAGOZA Calle HONORABLE DE LA TABLETA FRENTE A LA PLAZA MUNICIPAL</t>
  </si>
  <si>
    <t>Calle FRANCISCO I MADERO Ejido CORRALEÑO DE JUAREZ 33679 CORRALEÑO DE JUÁREZ, LA CRUZ ENTRE Calle PLAN DE IGUALA Y Calle 5 DE MAYO Calle CENTENARIO ESTA OBRA ESTA ENTRE LA CALLE 5 DE MAYO Y PLAN DE IGUALA PASANDO LA CALLE CENTENAR</t>
  </si>
  <si>
    <t>Calle 2 de abril Colonia centro 33670 LA CRUZ, LA CRUZ ENTRE Calle norte Y Calle abraham gonzalez Calle censos esta obra de encuentra entre calle norte y calle abraham gonzales pasando la calle censos</t>
  </si>
  <si>
    <t>Estación la Cruz</t>
  </si>
  <si>
    <t>Calle JESUS GARCIA Colonia ESTACION LA CRUZ 33670 ESTACIÓN LA CRUZ, LA CRUZ ENTRE Calle GUADALUPE VICTORIA Y Periférico CAMARGO Diagonal PARQUE DE BEISBOL ESTA ENTRE LA CALLE GUADALUPE VICTORIA Y CARRETERA A CAMARGO A UN COSTADO D</t>
  </si>
  <si>
    <t>Calle SIN NOMBRE Ejido MORIELEÑO 33670 MORIELEÑO, LA CRUZ ENTRE Calle SIN NOMBRE Y Prolongación CARRETERA SAN RAFAEL Corredor PARQUE BEISBOL ESTA ENTRE CALLE SIN NOMBRE Y CARRETERA MORIELEÑO SAN RAFAEL ANTES DEL PARQUE DE BEISBOL</t>
  </si>
  <si>
    <t>Calle CALLE C Barrio BARRIO AMERICANO 31940 MADERA, MADERA ENTRE Calle CALLE D Y Calle CALLE B Avenida AVENIDA MEXICO FRENTE A JARDIN DE NIÑOS MELCHOR OCAMPO A ESPALDAS DE IGLESIA SAGRADA FAMILIA, FR4ENTE A ESCUELA PRIMARIA GUADA</t>
  </si>
  <si>
    <t>TRAMO: DE C. ALGODONERO A BLVD. MANUEL GÓMEZ MORÍN</t>
  </si>
  <si>
    <t>TRAMO: DE AV. SANTOS DUMONT A CALLE PROF EDUARDO VIDAL LOYA</t>
  </si>
  <si>
    <t>Calle TRASVIÑA Y RETES Colonia CONSTITUCION 32880 MANUEL OJINAGA, OJINAGA ENTRE Calle VICENTE GUERRERO Y Calle JUAREZ Calle 11 A CUATRO CUADRAS DEL ALSUPER DE CD. OJINAGA</t>
  </si>
  <si>
    <t>Calle PINO SUAREZ Colonia SANTA GRACIA 33600 SANTA ROSALÍA DE CAMARGO, CAMARGO ENTRE Calle FELIX U. GOMEZ Y Calle RIO BLANCO Avenida PABLO GINTER A DOS CUADRAS DEL RESTAURANTE LA CARRETA</t>
  </si>
  <si>
    <t>Calle PRIVADA DE JIMENEZ Colonia CENTRO 32950 JULIMES, JULIMES ENTRE Calle JIMENEZ Y Calle ESCOBEDO SE ENCUENTRA ATRAS A UNA CUADRA DE OBRAS PUBLICAS Y PRESIDENCIA MUNICIPAL DE JULIMES</t>
  </si>
  <si>
    <t>Privada ARROYO DEL TEJON Colonia CENTRO 32950 JULIMES, JULIMES Calle ARROYO DEL TEJON SE ENCUENTRA A 3 CUADRAS POR LA CALLE OCAMPO OBRAS PUBLICAS Y PRESIDENCIA MUNICIPAL, Y APROXIMADAMENTE A 136 METROS DE LOS LAVADEROS MUNIPALES</t>
  </si>
  <si>
    <t>Calle OCAMPO Colonia CENTRO 32950 JULIMES, JULIMES ENTRE Calle ARROYO DEL TEJON Y Calle BRAVO SE ENCUENTRA A UNA CUADRA DE LOS LAVADEROS MUNICIPALES Y POR LA MISMA CALLE A 3 CUADRAS DE OBRAS PUBLICAS Y PRESIDENCIA MUNICIPAL</t>
  </si>
  <si>
    <t>Calle PRIVADA JOSE MARTINEZ QUINTANA Colonia CENTRO 32950 JULIMES, JULIMES ENTRE Calle JOSE MARTINEZ QUINTANA Y Privada NATIVIDAD RODRIGUEZ SE ENCUENTRA EN CABERA MUNICIPAL , ENTRANDO POR LA CALLE PROF. JORGE MENDOZA, ATRAS DE LA</t>
  </si>
  <si>
    <t>Ninguno 0+0.00 CAJA ABSORCION DEL PARQUE Fraccionamiento FONAPO 33000 DELICIAS, DELICIAS ENTRE Avenida RIO FLORIDO Y Avenida FERNANDO REYES BAEZA EN KM 1+415.90 SE TRATA DE LA SEGUNDA ETAPA YA QUE DICHA OBRA SE INICIO CON UNA PRI</t>
  </si>
  <si>
    <t>PERIFERICO GOMEZ MORIN 31500</t>
  </si>
  <si>
    <t>Calle OJINAGA Colonia CENTRO 33600 SANTA ROSALÍA DE CAMARGO, CAMARGO ENTRE Calle MANUEL DOBLADO Y Calle JUAN ESCUTIA Avenida PABLO GINTER CERCAS DE LA SORIANA Y PIZZERIA LA SIERRA</t>
  </si>
  <si>
    <t>Piedra Agujerada</t>
  </si>
  <si>
    <t>Camino BALLEZA - PIEDRA AGUJERADA 36 9 33560 PIEDRA AGUJERADA, BALLEZA Carretera Hidalgo del Parral - Guadalupe y Calvo, se toma la carretera del entronque Puerto Justo - entronque Guachochi</t>
  </si>
  <si>
    <t>Calle El PEDREGAL Ejido EJIDO EL VERGEL 33570 EJIDO EL VERGEL, BALLEZA CARRETERA FEDERAL 24 CHIHUAHUA - HIDALGO DEL PARRAL - GUADALUPE Y CALVO</t>
  </si>
  <si>
    <t>BOULEVARD VILLA SDE ALCALA, COLONIA VILLAS DE ALCALA</t>
  </si>
  <si>
    <t>Carretera libre pavimentada municipal PLAZA PRINCIPAL EL TULE - BARRIO JERUSALEN 1 1000 33550 EL TULE, EL TULE LADO IZQUIERDO PASANDO EL ARROYO DENTRO DE UN PREDIO.</t>
  </si>
  <si>
    <t>Profesor Graciano Sánchez</t>
  </si>
  <si>
    <t>carretera nuevo casas grandes - janos /federal hwy 10 del km 2+200 al km 2+500</t>
  </si>
  <si>
    <t>AV. JALISCO ENTRE 2A Y 4A</t>
  </si>
  <si>
    <t>AV. CENTAURO DEL NORTE</t>
  </si>
  <si>
    <t>CALLE SIN NOMBRE ENTRE CARR. SAN FRANCISCO DE BORJA Y FIN DE CALLE DEL KM 0+000 AL KM 0+035 (A 40 MTS DE JARDÍN DE NIÑOS PRIMERO DE MAYO)</t>
  </si>
  <si>
    <t>CALLE PARRAL Y ZACATECAS, COLONIA FIDEL AVILA</t>
  </si>
  <si>
    <t>CALLE FRANCISCO I. MADERO E IGNACIO ALDAMA,FRACCIONAMIENTO MARIA ISABEL ZARAGOZA</t>
  </si>
  <si>
    <t>LAS TROJAS</t>
  </si>
  <si>
    <t>Jesús María</t>
  </si>
  <si>
    <t>BABORIGAME</t>
  </si>
  <si>
    <t>Alfa, 32310 Juárez, Chih.</t>
  </si>
  <si>
    <t>Km. 2.5 carretera a Rosales, Poniente, 33000 Delicias, Chih.</t>
  </si>
  <si>
    <t>BARRIO CARICHI, 33280 CARICHÍ, CARICHÍ CHIHUAHUA ENTRE Y , CREI DE CARICHI</t>
  </si>
  <si>
    <t>CALLE ALFONSO LIGOURI COLONIA CARICHI, 33280 CARICHÍ, CARICHÍ CHIHUAHUA, EN LA CALLE ALFONSO LIGOURI FRENTE A ESCUELA</t>
  </si>
  <si>
    <t>CALLE INDEPENDENCIA BARRIO CARICHI, 33280 CARICHÍ, CARICHÍ CHIHUAHUA ENTRE CALLE SEGUNDA Y CALLE CUARTA, CALLE INDEPENDENCIA CERCANO AL CENTRO DE LA C</t>
  </si>
  <si>
    <t>EJIDO , 33280ARROYO HONDO, CARICHÍ CHIHUAHUAENTREY,CAMINO DE ENTRADA A LA COMUNIDAD</t>
  </si>
  <si>
    <t>EJIDO , 33280PASIGOCHI, CARICHÍ CHIHUAHUAENTREY,CAMINO PASOGOCHI</t>
  </si>
  <si>
    <t>KM 3 CARR. CHIH-ALDAMA S/N</t>
  </si>
  <si>
    <t>CALLE RAMON RAYON ENTRE CARRETERA A CIUDAD JUAREZ Y Y CALLE DURAZNO</t>
  </si>
  <si>
    <t>PRESA LA AMISTAD 2015  B ARRIO LA PRESA</t>
  </si>
  <si>
    <t>PARQUE CHAPULTEPEC ENTRE PERIFERICO Y PERIFERICO Y FCO. PACHECO</t>
  </si>
  <si>
    <t>MARTIN CORDOVA Y G. CALDERON</t>
  </si>
  <si>
    <t>C. MARIANO JIMENEZ ENTRE 10 DE MAYO Y 2 DE ABRIL</t>
  </si>
  <si>
    <t>Yahuirachi</t>
  </si>
  <si>
    <t>RANCHERIA EL ALAMO, 33281 EL ÁLAMO DE OJOS AZULES, CARICHÍ CHIHUAHUA, LINEA DE CONDUCCIÓN Y DESCARGAS DOMICILIACIAS A VARIOS DOMICILIOS</t>
  </si>
  <si>
    <t>BARRIO CARICHI, 33280 CARICHÍ, CARICHÍ CHIHUAHUA, BENEFICIANDO A 426 VIVIENDAS DEL MUNICIPIO</t>
  </si>
  <si>
    <t>EJIDO , 33280CIÉNEGA DE OJOS AZULES, CARICHÍ CHIHUAHUAENTREY,DESDE COLECTOR A RAMALES DE DESCARGA DOMICILIARIA</t>
  </si>
  <si>
    <t>CALLE CALLE VEINTIDÓS DE DICIEMBRE ENTRE COAHUILA Y TAMAULIPAS BARRIO CIÉNEGA DE OJOS AZULES, 33281 CIÉNEGA DE OJOS AZULES, CARICHÍ CHIHUAHUA ENTRE CALLE COAHUILA Y CALLE TAMAULIPAS, CALLE 22 DE DICIEMBRE ENTRE COAHUILA Y TAMAULIP</t>
  </si>
  <si>
    <t>EJIDO , 33280 CIÉNEGA DE OJOS AZULES, CARICHÍ CHIHUAHUA ENTRE Y , DEL CENTRO A SALIDA A CARICHI</t>
  </si>
  <si>
    <t>EJIDO , 00000CIÉNEGA DE OJOS AZULES, CARICHÍ CHIHUAHUAENTREY,DE LA ENTRADA PRINCIPAL A LA COMUNIDAD Y DE LOS POSTES INTERIORES</t>
  </si>
  <si>
    <t>Huicochi</t>
  </si>
  <si>
    <t>EJIDO , 33280HUICOCHI, CARICHÍ CHIHUAHUAENTREY,CONEXION DE RANCHERIAS A LA RED PRINCIPAL</t>
  </si>
  <si>
    <t>Bacasorare</t>
  </si>
  <si>
    <t>EJIDO , 33280 BACASORARE, CARICHÍ CHIHUAHUA, SON DIVERSAS COMUNIDADES DONDE SE BRINDA EL APOYO</t>
  </si>
  <si>
    <t>RANCHERIA ROMIGRACHI, 33280 ROMIGACHI (ROMARACHI), CARICHÍ CHIHUAHUA, EN DOS VIVIENDAS DE LA LOCALIDAD DE ROMIRACHI CARICHI</t>
  </si>
  <si>
    <t>COLINAS DE LEON #41501</t>
  </si>
  <si>
    <t>CALLE 32A Y COAUHILA COL REFORMA</t>
  </si>
  <si>
    <t>CALLE JIMÉNEZ ENTRE CALLE FELIPE ANGELES Y CALLE FRANCISCO SARABIA</t>
  </si>
  <si>
    <t>Ejido GUAZARACHI 33560 EJIDO GUAZARACHI, BALLEZA EL PROYECTO SE ENCUENTRA EN EL CAMINO QUE ESTA ENTRANDO A LA LOCALIDAD DE GUAZARACHI, Y LA LOCALIDAD SE ENCUENTRA A 36.6 KILOMETROS (EN DIRECCION OESTE) DE LA LOCALIDAD DE MARIANO</t>
  </si>
  <si>
    <t>CIÉNEGA DE OJOS AZULES, CARICHÍ JUNTO A LA ARENA DE RODEO</t>
  </si>
  <si>
    <t>AV DE LAS INDUSTRIAS # 11101</t>
  </si>
  <si>
    <t>AV. CENTAURO DEL NORTE  COL REVOLUCION MEXICANA</t>
  </si>
  <si>
    <t>CARRETERA ESTATAL LIBRE 33180 TRAMO GUACHOCHI - COLONIA LA CORTINA KILÓMETRO 157 + 1 PUEBLO GUACHOCHI CENTRO, 33180 GUACHOCHI, GUACHOCHI CHIHUAHUA ENTRE CARRETERA SAN PEDRO - CREEL Y CARRETERA CUAUHTÉMOC - HERMOSILLO, CARRETER</t>
  </si>
  <si>
    <t>CARRETERA ESTATAL LIBRE 33560 TRAMO BALLEZA - MARIANO BALLEZA KILÓMETRO 49 + 1 PUEBLO MARIANO BALLEZA CENTRO, 33560 COMUNIDAD EL CERRITO, BALLEZA CHIHUAHUA ENTRE CARRETERA HIDALGO DEL PARRAL - GUADALUPE Y CALVO Y , CARRETE</t>
  </si>
  <si>
    <t>ISLA MALTA Y TERRANOVA</t>
  </si>
  <si>
    <t>Fervor Patrio Y Sierra Buenavista SN</t>
  </si>
  <si>
    <t>JOSE MARIANO JIMENEZ</t>
  </si>
  <si>
    <t>SAMALAYUCA</t>
  </si>
  <si>
    <t>Calle Francisco I Madero, San Buenaventura Buenaventura</t>
  </si>
  <si>
    <t>CALLE JARAMILLO</t>
  </si>
  <si>
    <t>CARRETERA ESTATAL LIBRE 33560 TRAMO BALLEZA - LA MAGDALENA KILÓMETRO 49 + 1 COLONIA LA MAGDALENA, 33567 LA MAGDALENA, BALLEZA CHIHUAHUA ENTRE CARRETERA HIDALGO DEL PARRAL - GUADALUPE Y CALVO Y , CARRETERA PUERTO JUSTO BALL</t>
  </si>
  <si>
    <t>Av. Centauro del Nte., Revolución Mexicana, 31543 Cuauhtémoc, Chih.</t>
  </si>
  <si>
    <t>Ranchería el Pinole</t>
  </si>
  <si>
    <t>CARRETERA ESTATAL LIBRE 33560 TRAMO BALLEZA - RANCHERIA EL PINOLE KILÓMETRO 48 + 2 RANCHERIA RANCHERIA EL PINOLE, 33560 RANCHERÍA EL PINOLE, BALLEZA CHIHUAHUA ENTRE CARRETERA HIDALGO DEL PARRAL - GUADALUPE Y CALVO Y , CARR</t>
  </si>
  <si>
    <t>CARRETERA ESTATAL LIBRE 33560 TRAMO BALLEZA - SAN CARLOS KILÓMETRO 491 + 1 RANCHERIA SAN CARLOS, 33560 EL REBAJE, BALLEZA CHIHUAHUA ENTRE CARRETERA HIDALGO DEL PARRAL - GUADALUPE Y CALVO Y , CARRETERA PUERTO JUSTO BALLEZA</t>
  </si>
  <si>
    <t>Sección Enríquez</t>
  </si>
  <si>
    <t>Calle SIN NOMBRE 31854 SECCIÓN ENRÍQUEZ, CASAS GRANDES A UN LADO DE ESCUELA TELESECUNDARIA 6179</t>
  </si>
  <si>
    <t>Carretera libre pavimentada estatal SAN ANDRES - SAINAPUCHI 1 0 31640 SAN ANDRÉS, RIVA PALACIO A 500 METROS DE GLORIETA</t>
  </si>
  <si>
    <t>BRECHA TRAMO CARICHI - TONACHI MARGEN DERECHO KILÓMETRO 26 + 7 RANCHERIA TONACHI, 33280 LA MESA, CARICHÍ CHIHUAHUA ENTRE BRECHA CARICHÍ - SAN JOSÉ BAQUIACHI Y CARRETERA CARRETERA CUAUHTÉMOC - CARICHÍ, BRECHA CARICHÍ SAN J</t>
  </si>
  <si>
    <t>CARRETERA ESTATAL LIBRE 33280 TRAMO CARICHI - CABECERA MUNICIPAL KILÓMETRO 66 + 1 PUEBLO CARICHI, 33280 CHINEACHI, CARICHÍ CHIHUAHUA ENTRE CARRETERA CHIHUAHUA - CUAUHTÉMOC Y , CARRETERA CUAUHTÉMOC CARICHÍ KM. 66 A MANO DE</t>
  </si>
  <si>
    <t>CARRETERA ESTATAL LIBRE 33180 TRAMO GUACHOCHI - GUACHOCHI KILÓMETRO 157 + 1 PUEBLO GUACHOCHI CENTRO, 33180 GUACHOCHI, GUACHOCHI CHIHUAHUA ENTRE CARRETERA SAN PEDRO - CREEL Y CARRETERA CUAUHTÉMOC - HERMOSILLO, CARRETERA CHIHUAH</t>
  </si>
  <si>
    <t>Calle Terminal Num. Ext. 9001 , Congregación Ortíz</t>
  </si>
  <si>
    <t>Calle Corindon Libertad, Juárez Juárez Chihuahua</t>
  </si>
  <si>
    <t>AVENIDA TECNOLOGICO  # 137</t>
  </si>
  <si>
    <t>CALLE CAUDILLO DEL SUR</t>
  </si>
  <si>
    <t>CALLE EMILIO CARRANZA</t>
  </si>
  <si>
    <t>CALLE PROLONGACION PRIVADA SAGÚ, COLONIA FRANJA SARA LUGO</t>
  </si>
  <si>
    <t>CALLE TLAXCALA, COLONIA CUAUHTÉMOC</t>
  </si>
  <si>
    <t>CALLE GABRIEL GARCIA MÁRQUEZ, COLONIA INFONAVIT CASAS GRANDES</t>
  </si>
  <si>
    <t>CALLE FELIPE PESACADOR, COL. LA ESTACION</t>
  </si>
  <si>
    <t>AV FRANCISCO I MADERO SIN NUMERO</t>
  </si>
  <si>
    <t>Gentiles</t>
  </si>
  <si>
    <t>Ranchería GENTILES 33400 GENTILES, BATOPILAS DE MANUEL GÓMEZ MORÍN ESCUELA PRIMARIA JOSE MARIA MORELOS 08DPB0465U, ES IMPORTANTE MENCIONAR QUE EL SISTEMA NO DEJA PONER LA UBICACION EXACTA DE LA UBICACION DE LA ESCUELA POR LO CUAL</t>
  </si>
  <si>
    <t>El Rodeo</t>
  </si>
  <si>
    <t>Ranchería EL RODEO 33400 EL RODEO, BATOPILAS DE MANUEL GÓMEZ MORÍN ESCUELA PRIMARIA 24 DE FEBRERO 08DPR0378Z</t>
  </si>
  <si>
    <t>CALLE SIN NOMBRE, S/N, C.P. 33400</t>
  </si>
  <si>
    <t>Camino / Terracería BATOPILAS DE MANUEL GOMEZ MORIN - SAN IGANCIO 0 750 33400 BATOPILAS DE MANUEL GÓMEZ MORÍN, BATOPILAS DE MANUEL GÓMEZ MORÍN ESTE CAMINO SE COMENZARA EXACTAMENTE EN EL KM 0+000 DE LA SALIDA DE BATOPILAS HACIA LA</t>
  </si>
  <si>
    <t>Avenida CENTENARIO Colonia CENTRO 33834 HIDALGO DEL PARRAL, HIDALGO DEL PARRAL ENTRE Calle CARRILLO PUERTO Y Calle CRISTOBAL COLON COLONIA CENTRO</t>
  </si>
  <si>
    <t>CALLE VICTORIA</t>
  </si>
  <si>
    <t>No se registró dirección</t>
  </si>
  <si>
    <t>CALLE EJIDO MEOQUI, COLONIA TERRENOS NACIONALES</t>
  </si>
  <si>
    <t>CALLE 122, COLONIA ESPERANZA</t>
  </si>
  <si>
    <t>AVENIDA PASEOS DEL SOL, FRACCIONAMIENTO PUNTA ORIENTE</t>
  </si>
  <si>
    <t>CALLE TARAHUMARA, COLONIA CUAUHTEMOC</t>
  </si>
  <si>
    <t>AVENIDA SAN CRISTOBAL DE LAS CASAS, COLONIA LAS ANIMAS</t>
  </si>
  <si>
    <t>CALLE CHIMALAPA, COLONIA CAFETALES</t>
  </si>
  <si>
    <t>Calle Ojinaga Colonia La Lagunita 33730 SANTA ROSALÍA DE CAMARGO, CAMARGO ENTRE Calle Manuel Doblado Y Avenida C. Centenario y Av. Lic. Benito Juaz Calle Agustin Melgar La calle Ojinaga se ubica en la colonia Lagunita de Camargo,</t>
  </si>
  <si>
    <t>Ranchería Piedra agujerada 33560 PIEDRA AGUJERADA, BALLEZA Piedra Agujerada está situado a 36.9 kilómetros de Mariano Balleza, en dirección Noroeste la obra abarca a todas las viviendas de la localidad de piedra gujerada</t>
  </si>
  <si>
    <t>El Frijolar</t>
  </si>
  <si>
    <t>Rancho El Frijolar 33340 EL FRIJOLAR, MORIS Cerca de entrada del pueblo</t>
  </si>
  <si>
    <t>Av. Juarez #1402 Col. Centro C.P 31000</t>
  </si>
  <si>
    <t>Calle CIRCUITO DE CALLES Barrio CIENEGA DE OJOS AZULES 33280 CIÉNEGA DE OJOS AZULES, CARICHÍ LA CONSTRUCCION DE LA CALLE 5 DE FEBRERO, SE ENTRONCA CON LA CALLE DONDE SE UBICA EL CENTRO REGIONAL DE LA EDUCACION INTEGRAL Y LA CALLE</t>
  </si>
  <si>
    <t>CALLE RANCHO MATANUCO, FRACCIONAMIENTO PRADERA DORADA</t>
  </si>
  <si>
    <t>CALLE PALACIO DE MITLA, COLONIA TORRES DEL SUR</t>
  </si>
  <si>
    <t>AVENIDA AEROPUERTO, COLONIA CENTRO</t>
  </si>
  <si>
    <t>Calle Carmen Serdan Francisco Villa, Juan Aldama</t>
  </si>
  <si>
    <t>SAINAPUCHI (LA GARITA)</t>
  </si>
  <si>
    <t>CONGREGACION ORTIZ</t>
  </si>
  <si>
    <t>Calle Soneto 156 Num. Ext. 156 Parajes de San Isidro, Juárez</t>
  </si>
  <si>
    <t>Calle Batalla de Torreon Miguel Henriquez Guzman, Juárez</t>
  </si>
  <si>
    <t>COLONIA NUEVAS DELICIAS</t>
  </si>
  <si>
    <t>Calle SIN NOMBRE CIÉNEGA DE OJOS AZULES, CARICHÍ SIN REFERENCIAS</t>
  </si>
  <si>
    <t>CIÉNEGA DE OJOS AZULES, CARICHÍ LA CONSTRUCCION DE REALIZARA EN LA CALLE DONDE SE UBICA LA ANTIGUA ESCUELA PRIMARIA FRANCISCO VILLA</t>
  </si>
  <si>
    <t>CARICHÍ, CARICHÍ BACHEO EN LA CABECERA MUNICIPAL, SIN REFERENCIAS</t>
  </si>
  <si>
    <t>Sección el Oro</t>
  </si>
  <si>
    <t>SECCIÓN EL ORO, CASAS GRANDES La comunidad de sección El Oro se encuentra a unos 98 km de la cabecera municipal, su acceso es vía terrestre, por la carretera Casas Grandes- Largo Maderal, hasta la comunidad de Ejido Ignacio Zarago</t>
  </si>
  <si>
    <t>Calle OCTAVA Colonia LAS GRANJAS 31850 CASAS GRANDES, CASAS GRANDES ENTRE Y Calle SEPTIMA Calle NIÑOS HEROES LA OBRA COMENZARA EN LA ESQUINA UBICADA EN CALLE OCTAVA Y CALLE NIÑOS HEROES A UN LADO DE LA UNIVERSIDAD TECNOLOGICA DE P</t>
  </si>
  <si>
    <t>Camino / Terracería SAN PEDRO, MUNICIPIO DE CORONADO - LA BOQUILLA 8 0 33996 SAN PEDRO, CORONADO CARRETERA CORONADO A SAN PEDRO KM 30, CAMINO DE TERRACERIA DE SAN PEDRO A BOQUILLA KM 8</t>
  </si>
  <si>
    <t>Ex-Hacienda Emiliano Zapata</t>
  </si>
  <si>
    <t>LOCALIDAD EMILIANO ZAPATA - EX HACIENDA EMILIANO ZAPATA 1 0 33992 EX-HACIENDA EMILIANO ZAPATA, CORONADO UBICACION A UN KILOMETRO, POR CAMINO RURAL, DE LOCALIDAD EMILIANO ZAPATA A EX HACIENDA EMILIANO ZAPATA</t>
  </si>
  <si>
    <t>Calle PLAN DE IGUALA Colonia BICENTENARIO 31579 HUERTA LEOS MAYAGOITIA (HUERTA ALEJANDRA), CUAUHTÉMOC ENTRE Avenida HERÓICO COLEGIO MILITAR Y Calle SIN NOMBRE Prolongación MANUEL GONZÁLEZ LA OBRA SE ENCUENTRA A 950 METROS AL SUR D</t>
  </si>
  <si>
    <t>Avenida QUINTA REAL Colonia PUNTA ORIENTE 31385 CHIHUAHUA, CHIHUAHUA ENTRE Calle PASEOS DEL FRISSON Y Calle PASEOS DEL PINTO LA REHABILITACIÓN SE LLEVARA ACABO EN LA AV. QUINTA REAL, TRAMO CALLE PASEOS DEL FRISSON Y CALLE PASEOS D</t>
  </si>
  <si>
    <t>Calle PUNTA EL ALAMILLO Colonia PUNTA ORIENTE 31385 CHIHUAHUA, CHIHUAHUA ENTRE Avenida EQUUS Y Calle PUNTA LA VIÑA LA REHABILITACIÓN SE LLEVARA ACABO EN LA CALLE PUNTA EL ALAMILLO, TRAMO AV. EQUUS Y CALLA PUNTA LA VIÑA</t>
  </si>
  <si>
    <t>Boulevard JUAN PABLO II Colonia 1ro de Mayo 31074 CHIHUAHUA, CHIHUAHUA ENTRE Calle 61a Y Calle 65a LA REHABILITACIÓN SE LLEVARA ACABO EN EL BLVD. JUAN PABLO II, TRAMO CALLE 61A A CALLE 65A DE LA CIUDAD DE CHIHUAHUA, CHIH</t>
  </si>
  <si>
    <t>Calle DEPORTIVA Colonia SAN JOAQUIN 31870 COLONIA LEBARÓN, GALEANA ENTRE Callejón 10 Y Boulevard BENITO JUAREZ FRENTE A PISTA DE ATLETISMO</t>
  </si>
  <si>
    <t>Camino Cabecera municipal - Perales 0 650 33270 OTRA BANDA DEL RÍO, SANTA ISABEL a una distancia de 1,200 mts aproximadamente de la via del ferrocarril</t>
  </si>
  <si>
    <t>Calle Callejon de Ramon Jaquez Pueblo Santa Ana de Arriba 33276 SANTA ANA, SANTA ISABEL ENTRE Y Calle calle a santa ana de arriba Callejas de Ramon Jaquez desde la calle principal de Santa Ana de Arriba hasta finalizar el callejón</t>
  </si>
  <si>
    <t>Barrio MAXIMO CASTILLO 33260 SAN NICOLÁS DE CARRETAS, GRAN MORELOS ENTRE Calle BONIFACIA MIRAMONTES Y A UN COSTADO DEL RIO, CRUSANDO EL PUENTE, CON LAS COORDENADAS 28.24197358591335, -106.5071073843164.</t>
  </si>
  <si>
    <t>La Gobernadora</t>
  </si>
  <si>
    <t>Pueblo LA GOBERNADORA 33180 LA GOBERNADORA, GUACHOCHI LOCALIZADO EN LA COMUNIDAD DE LA GORBERNADORA EN DOMICILIO CONOCIDO</t>
  </si>
  <si>
    <t>Calle emiliano zapata Colonia los pinos 33180 GUACHOCHI, GUACHOCHI ENTRE Calle revolucion Y Calle altlante Calle americas ubicado en la col. los pinos a lado de CBTA 170</t>
  </si>
  <si>
    <t>Calle acuario Colonia las truchas 33180 GUACHOCHI, GUACHOCHI ENTRE Calle primera Y Calle las truchas Calle arcoiris ubicacion en col. las truchas</t>
  </si>
  <si>
    <t>Papajichi</t>
  </si>
  <si>
    <t>Pueblo PAPAJICHI 33180 PAPAJICHI, GUACHOCHI LOCALIZADO EN LA COMUNIDAD DE PAPAJICHI</t>
  </si>
  <si>
    <t>Calle americas Colonia los pinos 33180 GUACHOCHI, GUACHOCHI ENTRE Calle monterrey Y Calle revolucion Calle emiliano zapata ubicado en la col. los pinos</t>
  </si>
  <si>
    <t>Calle EMILIANO ZAPATA Colonia LOS PINOS 33180 GUACHOCHI, GUACHOCHI ENTRE Calle REVOLUCION Y Calle AMERICAS Calle ATLANTE LOCALIZADO EN LA COLONIA LOS PINOS</t>
  </si>
  <si>
    <t>Agua Blanca</t>
  </si>
  <si>
    <t>Camino agua blanca - agua blanca 13 0 33180 AGUA BLANCA, GUACHOCHI localizado en agua blanca</t>
  </si>
  <si>
    <t>Puerto del Bichi</t>
  </si>
  <si>
    <t>Camino PUERTO DEL BICHI - PUERTO DEL BICHI 20 0 33180 PUERTO DEL BICHI, GUACHOCHI EN LA COMUINIDAD RURAL DE PUERTO DEL BICHI</t>
  </si>
  <si>
    <t>Norogachi</t>
  </si>
  <si>
    <t>Pueblo NOROGACHI 33180 NOROGACHI, GUACHOCHI LOCALIZADO EN NOROGACHI</t>
  </si>
  <si>
    <t>Calle JAZMIN Colonia IGUSA 33180 GUACHOCHI, GUACHOCHI ENTRE Calle JAZMIN Y VIVIENDAS LOCALIZADAS EN COL. IGUASA</t>
  </si>
  <si>
    <t>La Lobera</t>
  </si>
  <si>
    <t>Pueblo la lobera 33180 LA LOBERA, GUACHOCHI localizado en zona cercana a guachochi</t>
  </si>
  <si>
    <t>Calle CASCADA Colonia LA CORTINA 33180 GUACHOCHI, GUACHOCHI ENTRE Calle FRANCISCO I MADERO Y Calle GUSTAVO TALAMANTES Calle DE LAS INDUSTRIAS LOCALIZADO EN LA COLONIA LA CORTINA</t>
  </si>
  <si>
    <t>Güirichique</t>
  </si>
  <si>
    <t>Camino guirichique - guirichique 26 0 33180 GÜIRICHIQUE, GUACHOCHI en guirichique guachochi</t>
  </si>
  <si>
    <t>Calle industrias Colonia el salto 33180 GUACHOCHI, GUACHOCHI ENTRE Calle francisco i madero Y Calle cascada localizado en calles de la col. el salto</t>
  </si>
  <si>
    <t>Hernán García [Aserradero]</t>
  </si>
  <si>
    <t>Avenida de las garzas Ejido el aserradero 33180 HERNÁN GARCÍA [ASERRADERO], GUACHOCHI localizado a las afueras de la cd de guachochi, entrada de rocheachi</t>
  </si>
  <si>
    <t>El Capulín</t>
  </si>
  <si>
    <t>Camino EL CAPULIN - EL CAPULIN 6 0 33180 EL CAPULÍN, GUACHOCHI LOCALIZADO EN LA COMUNIDAD DEL CAPULIN</t>
  </si>
  <si>
    <t>Guahuachique</t>
  </si>
  <si>
    <t>Camino GUAGUACHIQUE - GUAGUACHIQUE 12 0 33180 GUAHUACHIQUE, GUACHOCHI COMUNIDAD RURAL</t>
  </si>
  <si>
    <t>Caborachi</t>
  </si>
  <si>
    <t>33180 CABORACHI, GUACHOCHI LOCALIZADO EN CABORACHI</t>
  </si>
  <si>
    <t>33180 GUACHOCHI, GUACHOCHI localizado en diferentes calles y colonias de guachochi y algunas comunidades</t>
  </si>
  <si>
    <t>Camino TONACHI - TONACHI 30 0 33180 TÓNACHI, GUACHOCHI EN LA COMUNIDAD RURAL DE TONACHI</t>
  </si>
  <si>
    <t>Huiyorare</t>
  </si>
  <si>
    <t>Camino HUIYORARE RIO - HUIYORARE LOCALIDAD 0 40 33180 HUIYORARE, GUACHOCHI PUENTE VEICULAR PARA CRUZAR RIO, A LADO DE CAMINO RURAL</t>
  </si>
  <si>
    <t>Calle francisco i madero Colonia industrial 33180 GUACHOCHI, GUACHOCHI ENTRE Calle de las industrias Y Calle rastro municipal localizado en la col. industrial</t>
  </si>
  <si>
    <t>Cusárare</t>
  </si>
  <si>
    <t>Pueblo CUSARARE 33180 CUSÁRARE, GUACHOCHI LOCALIZADAS EN LA LOCALIDAD DE CUSARARE</t>
  </si>
  <si>
    <t>Pueblo papajichi 33180 PAPAJICHI, GUACHOCHI localizado en la comunidad de papajichi</t>
  </si>
  <si>
    <t>Calle abraham gonzalez Colonia centro 33180 GUACHOCHI, GUACHOCHI ENTRE Calle manuel loya Y Calle meoqui Calle maclovio herrera localizado en lago las garzas</t>
  </si>
  <si>
    <t>Colonia el salto 33180 GUACHOCHI, GUACHOCHI localizado en parque publico cascada el salto</t>
  </si>
  <si>
    <t>Rancho Seco</t>
  </si>
  <si>
    <t>Rancho rancho seco 33180 RANCHO SECO, GUACHOCHI rancho seco al sur de cabecera municipal</t>
  </si>
  <si>
    <t>Turuseachi</t>
  </si>
  <si>
    <t>Pueblo TURUSEACHI, CUMBRE DE GUERACHI Y ROCHEACHI 33180 TURUSEACHI, GUACHOCHI aulas en GUACHOCHI, TURUSEACHI, CUMBRE DE GUERACHI Y ROCHEACHI</t>
  </si>
  <si>
    <t>Avenida de las garzas Colonia guachochi 33180 GUACHOCHI, GUACHOCHI ENTRE Y Calle la hacienda Periférico carretera a parral localizado a la salida norte de la ciudad de Guachochi</t>
  </si>
  <si>
    <t>El Faro</t>
  </si>
  <si>
    <t>Camino / Terracería Guadalupe - El Faro 45 282 32750 EL FARO, GUADALUPE Rancho Lienzo Charro</t>
  </si>
  <si>
    <t>Ranchería ATASCADEROS 33470 ATASCADEROS, GUADALUPE Y CALVO SALIDA AL DESMONTE DE CHUY</t>
  </si>
  <si>
    <t>La Joya</t>
  </si>
  <si>
    <t>Camino / Terracería LA JOYA - AGUA AMARILLA 17 5 33470 LA JOYA, GUADALUPE Y CALVO CAMINO QUE CONECTA COMUNIDADES DE LA SECCIÓN DE TURUACHI Y BARBECHITOS.</t>
  </si>
  <si>
    <t>Cordón de los Soto</t>
  </si>
  <si>
    <t>Camino / Terracería CORDON DE LOS SOTO - MESA LISA 12 5 33470 CORDÓN DE LOS SOTO, GUADALUPE Y CALVO CAMINO DE SECCIÓN DE BABORIGAME</t>
  </si>
  <si>
    <t>Ranchería MESA DE SAN RAFAEL 33470 MESA DE SAN RAFAEL, GUADALUPE Y CALVO SALIDA A LA CIENEGUITA</t>
  </si>
  <si>
    <t>Ranchería ATASCADEROS 33470 ATASCADEROS, GUADALUPE Y CALVO ENTRADA ATASCADEROS</t>
  </si>
  <si>
    <t>Ranchería MESA DE SAN JOSE 33470 MESA DE SAN JOSÉ, GUADALUPE Y CALVO MESA DE SAN JOSE</t>
  </si>
  <si>
    <t>Camino / Terracería MESA DE LOS PERDIDOS - MESA DE SAN RAFAEL 39 8 33470 MESA LOS PERDIDOS, GUADALUPE Y CALVO CAMINO DE LA SECCIÓN DE MESA DE SAN RAFAEL</t>
  </si>
  <si>
    <t>Camino / Terracería SAN JUAN NEPOMUCENO - LAS CRUCES 20 1 33470 SAN JUAN NEPOMUCENO, GUADALUPE Y CALVO CAMINO DE LA SECCIÓN DE SAN JUAN NEPOMUCENO</t>
  </si>
  <si>
    <t>Camino MESA DE SAN RAFAEL - LAS CANOAS 43 5 33470 MESA DE SAN RAFAEL, GUADALUPE Y CALVO CAMINO DE LA SECCIÓN DE MESA DE SAN RAFAEL</t>
  </si>
  <si>
    <t>La Mesa de los Hongos</t>
  </si>
  <si>
    <t>Ranchería LA MESA DE LOS HONGOS 33470 LA MESA DE LOS HONGOS, GUADALUPE Y CALVO SALIDA A LA LOCALIDAD DE COLORADAS DE LA VIRGEN</t>
  </si>
  <si>
    <t>Santa Rosalía de Carrizal</t>
  </si>
  <si>
    <t>Camino / Terracería SANTA ROSALIA DEL CARRIZAL - PUERTO DE LA ESPERANZA 13 8 33470 SANTA ROSALÍA DE CARRIZAL, GUADALUPE Y CALVO CAMINO DE LA SECCIÓN DE ATASCADEROS</t>
  </si>
  <si>
    <t>El Cuídame</t>
  </si>
  <si>
    <t>EL CUIDAME - EL POTRERO 7 98 33470 EL CUÍDAME, GUADALUPE Y CALVO LOCALIDAD DE LA SECCIÓN DE BABORIGAME CON 95% DE POBLACIÓN INDIGENA</t>
  </si>
  <si>
    <t>Ranchería MESA DE SAN RAFAEL 33470 MESA DE SAN RAFAEL, GUADALUPE Y CALVO SE UBICA SALIDA A LA LOCALIDAD DE BAJIO DE LA MESA</t>
  </si>
  <si>
    <t>Corre Coyote</t>
  </si>
  <si>
    <t>Camino / Terracería CORRECOYOTE - LA JOYA 11 5 33470 CORRE COYOTE, GUADALUPE Y CALVO CAMINO DE LA SECCIÓN DE BARBECHITOS</t>
  </si>
  <si>
    <t>La Cieneguita</t>
  </si>
  <si>
    <t>Ranchería LA CIENEGUITA 33470 LA CIENEGUITA, GUADALUPE Y CALVO CERCA DE LA IGLESIA</t>
  </si>
  <si>
    <t>Mesa del Durazno</t>
  </si>
  <si>
    <t>Ranchería MESA DEL DURAZNO 33470 MESA DEL DURAZNO, GUADALUPE Y CALVO LOCALIDAD DE LA SECCIÓN DE RANCHO DE ENMEDIO</t>
  </si>
  <si>
    <t>Las Cruces</t>
  </si>
  <si>
    <t>Camino / Terracería LAS CRUCES - BABORIGAME 12 9 33470 LAS CRUCES, GUADALUPE Y CALVO CAMINO SE LA SECCIÓN DE BABORIGAME</t>
  </si>
  <si>
    <t>Ranchería AGUA AMARILLA 33470 AGUA AMARILLA, GUADALUPE Y CALVO LOCALIDAD DE LA SECCIÓN DE TURUACHI</t>
  </si>
  <si>
    <t>Potrero de la Lumbre</t>
  </si>
  <si>
    <t>Camino / Terracería POTRERO DE LA LUMBRE - SERRUCHITO 31 5 33470 POTRERO DE LA LUMBRE, GUADALUPE Y CALVO CAMINO DE LA SECCIÓN DE MESA DE SAN RAFAEL</t>
  </si>
  <si>
    <t>Camino / Brecha AGUA AMARILLA - YERBITAS 21 5 33470 AGUA AMARILLA, GUADALUPE Y CALVO CAMINO DE LA SECCIÓN DE TURUACHI</t>
  </si>
  <si>
    <t>Mesa Lisa</t>
  </si>
  <si>
    <t>Camino / Terracería MESA LISA - BABORIGAME 8 9 33470 MESA LISA, GUADALUPE Y CALVO CAMINO DE LA SECCIÓN DE BABORIGAME</t>
  </si>
  <si>
    <t>Calle S/N Barrio El Rayo 33380 TÉMORIS, GUAZAPARES Dicha obra se encuentra ubicada a un costado del Periférico Manuel Gómez Morin junto a gasolinera Temoris, ferretería Moro, a un costado de las pilas de Agua Potable.</t>
  </si>
  <si>
    <t>La Cieneguita de los Bustillos</t>
  </si>
  <si>
    <t>Camino / Terracería La Cieneguita de Bustillos - Rancho de Santiago 1 570 33390 LA CIENEGUITA DE LOS BUSTILLOS, GUAZAPARES Esta obra inicia en La Cieneguita de Bustillos pasando por casa de salud, almacén comunitario, mesa del tor</t>
  </si>
  <si>
    <t>La Pandura</t>
  </si>
  <si>
    <t>Camino / Terracería LA PANDURA - LOS ALISOS 36 500 33380 LA PANDURA, GUAZAPARES Inicia en la localidad la pandura a 15 minutos de la localidad de guajipa, pasando por varias comunidades como Yorimechi, Caymoba, Saraiyvo, La tinaja</t>
  </si>
  <si>
    <t>Camino / Terracería Guazapares - La Cieneguita de Bustillos 1 670 33390 GUAZAPARES, GUAZAPARES Dicha obra se inicio en Guazapares pasando por el pozo de agua potable que alimenta la población de Guazapares también se encuentra con</t>
  </si>
  <si>
    <t>Miñaca</t>
  </si>
  <si>
    <t>Calle SIN NOMBRE Ejido MIÑACA 31688 MIÑACA, GUERRERO ENTRE Andador CASA CORRALES Y Andador CAMINO TIERRAS DE LABOR Andador CAMINO CEMENTERIO ESTA ENTRE CAMINO TIERRAS DE LABOR Y CAMINO CASA CORRALES ANTES DE CAMINO CEMENTERIO</t>
  </si>
  <si>
    <t>Corralitos</t>
  </si>
  <si>
    <t>Eje vial camino a guerrero Ranchería CORRALITOS 31680 CORRALITOS, GUERRERO ENTRE Calle PRINCIPAL Y Continuación CAMINO A GUERRERO Pasaje ARROYO ESTA ENTRE CAMINO PRINCIPAL DE ESTA LOCALIDAD Y CAMINO A GUERRERO PASANDO POR CAMINO A</t>
  </si>
  <si>
    <t>La Junta</t>
  </si>
  <si>
    <t>Calle sin nombre Colonia la junta 31690 LA JUNTA, GUERRERO ENTRE Calle CUAUHTEMOC Y Calle 5 DE MAYO Andador CAMINO MINACA ESTA ENTRE CALLE CUAUHTEMOC Y CALLE 5 DE PAYO ANTES DE CAMINO MINACA</t>
  </si>
  <si>
    <t>Vicente Guerrero</t>
  </si>
  <si>
    <t>Calle MADERO Colonia GUERRERO 31680 CIUDAD GUERRERO, GUERRERO ENTRE Calle ESPEJO Y Calle FIERRO Calle DR BRONDO ESTA ENTRE LAS CALLES JOSE ESPEJO Y CALLE FIERRO PAANDO CALLE DR BRONDO</t>
  </si>
  <si>
    <t>Calle SIN NOMBRE Colonia GUADALUPR 31680 CIUDAD GUERRERO, GUERRERO ENTRE Andador CAMINO AL ARROYO Y Andador TIERRAS DE LABOR Andador CAMINO A CARRETERA PASCUALOROZCO ENTRE CAMINO AL ARROYO Y CAMINO A TIERRAS DE LABOR PASANDO CARRE</t>
  </si>
  <si>
    <t>Colonia la junta 31690 LA JUNTA, GUERRERO ENTRE Calle santuario Y Calle cinco de mayo Calle luis moya esta obra se realizara entre las calles 5 de mayo y santuario pasando la calle luis moya</t>
  </si>
  <si>
    <t>Orozco (San Isidro Pascual Orozco)</t>
  </si>
  <si>
    <t>Calle SIN NOMBRE Ranchería SAN ISIDRO 31680 PASCUAL OROZCO (SAN ISIDRO PASCUAL OROZCO), GUERRERO Calle SIN NOMBRE ESTA ENTRE CALLE SIN NOMBRE Y CALLE SIN NOMBRE PASANDO CAMINO PRINCIPAL DE ESTA LOCALIDAD</t>
  </si>
  <si>
    <t>Calle SIN NOMBRE Ejido MIÑACA 31688 MIÑACA, GUERRERO ENTRE Andador CAMINO ESTACION Y Andador CAMINO TIERRAS LABOR Andador CAMINO CARRETERA GUERRERO ESTA OBRA SE ENCUENTRA ENYRE CAMINO A LA ESTACIO Y CAMINO TIRRRAS DE LABOR ANTES D</t>
  </si>
  <si>
    <t>Calle ramirez Colonia guerrero 31680 CIUDAD GUERRERO, GUERRERO ENTRE Calle calle trece Y Calle quince Calle juarez esta entre calle trece y calle quince pasando calle juarez</t>
  </si>
  <si>
    <t>Calle VEINTIUNA Colonia GUADALUPE 31680 CIUDAD GUERRERO, GUERRERO ENTRE Calle GUERRERO Y Calle OCAMPO Calle 19 B ESTA ENTRE CAÑLE OCAMPO Y CALLE GUERRERO PASANDO CALLE 19 B</t>
  </si>
  <si>
    <t>San José de Baquiachi</t>
  </si>
  <si>
    <t>Calle SIN NOMBRE Ejido SAN JOSE DE BAQUEACHI 31680 SAN JOSÉ DE BAQUIACHI, GUERRERO ENTRE Calle PRINCIPAL Y Andador CAMINO SAN JUAN Andador CARRETERA GRAN VISION ESTA ENTRE CAMINO PRINCIPAL Y CAMINO A SAN JUAN A UN COSTADO CARRETER</t>
  </si>
  <si>
    <t>Calle CALLE PRINCIPAL Ejido LA CIENEGUILLA 33540 CIENEGUILLA, HUEJOTITÁN ENTRE Calle CALLE PRIMERA Y LA OBRA SE VA A LLEVAR ACABO EN LA ESCUELA LA CUAL SE UBICA EN EL CENTRO DE LA POBLACION A UN COSTADO DE LA CANCHA DE USOS MULTIP</t>
  </si>
  <si>
    <t>Calle INDEPEDENCIA Colonia CENTRO 33540 HUEJOTITÁN, HUEJOTITÁN ENTRE Calle CUAHTEMOC Y Calle GABINO BARRERA Calle SIN NOMBRE LA OBRA DE LA RE3HABILITACION DE LA PLAZA PRINCIPAL SE VA LLEVAR ACABO EN FRETE DE LA PRESIDENCIA MUNICIP</t>
  </si>
  <si>
    <t>Los Mexicanos</t>
  </si>
  <si>
    <t>Callejón SIN NOMBRE Ejido LOS MEXICANOS 33540 LOS MEXICANOS, HUEJOTITÁN LA PERDORACION DEL POZO SE VA A LLEVAR ACABO EN LA ENTRADA DE LA LOCALIDAD A UN LADO DE LA CARRETERA LA CASITA HUEJOTITAN</t>
  </si>
  <si>
    <t>La Sauceda</t>
  </si>
  <si>
    <t>Callejón SIN NOMBRE Ejido LA SAUCEDA 33540 LA SAUCEDA, HUEJOTITÁN LA PERFORACION DEL POZO SE VA A LLEVAR EN LA SALIDA A LAS TIERRAS A UN COSTADO DE LA ESCUELA VIEJA</t>
  </si>
  <si>
    <t>Calle varias Colonia varias 33980 JOSÉ MARIANO JIMÉNEZ, JIMÉNEZ SON VARIAS COLONIAS UBICADAS AL NOROESTE DEL MUNICIPIO COMO LO SON HÉROES DE LA REVOLUCIÓN, TIERRA Y LIBERTAD Y LA ESTACIÓN</t>
  </si>
  <si>
    <t>Calle MARIANO JIMENEZ Colonia CENTRO 33940 OCTAVIANO LÓPEZ, LÓPEZ ENTRE Calle OCTAVIANO LOPEZ Y Calle NUEVO MEXICO LA OBRA DE LA PAVIMENTACION SE VA A LLEVAR ACABO EN LA CALLE MARIANO JIMENEZ A ESPALDAS DE LA ESCUELA 20 DE NOVIEMB</t>
  </si>
  <si>
    <t>Calle PETUNIAS Colonia OBRERA 33960 MARIANO MATAMOROS, MATAMOROS ENTRE Calle JAZMIN Y Calle ANIS Calle MARAVILLAS ENTRE CALLE JAZMIN Y CALLE PETUNIAS</t>
  </si>
  <si>
    <t>Cordón Colorado</t>
  </si>
  <si>
    <t>Pueblo CORDON COLORADO CORDÓN COLORADO, MORELOS ENTRE Calle SIN NOMBRE Y CORDON COLORADO SE ENCUENTRA A 10.5 KILOMETROS EN DIRECCION SUR DE LA LOCALIDAD DE MORELOS, ESTA LOCALIDAD SE ENCUENTRA A UNOS KILOMETROS DEL RIO</t>
  </si>
  <si>
    <t>Camino / Terracería MORELOS - LA JOYITA 1 1236 33450 MORELOS, MORELOS LA OBRA INICIA EN LA SALIDA AL PUEBLO DE MORELOS RODEANDO EL PUEBLO DE SAN ANDRES</t>
  </si>
  <si>
    <t>Tempisque</t>
  </si>
  <si>
    <t>Pueblo EL TEMPISQUE TEMPISQUE, MORELOS Tempisque se encuentra a 10.6 kilómetros (en dirección Sur) de la localidad de Morelos</t>
  </si>
  <si>
    <t>Camino / Terracería La Cieneguita - Batarapa 1 12 LA CIENEGUITA, MORELOS Esta obra inicia cerca del arroyo que pasa por la orilla del municipio</t>
  </si>
  <si>
    <t>Camino / Terracería San Andres - Potrero de los Bojorquez 1 15 SAN ANDRÉS, MORELOS LA OBRA PASA POR EL POBLADO DE SAN ANDRES QUE SE ENCUENTRA A 1 KILOMETRO DE LA LOCALIDAD DE MORELOS ESTE TRAMO SE LLEVA ACABO DE SAN ANDRES A LA LL</t>
  </si>
  <si>
    <t>Bacamoba</t>
  </si>
  <si>
    <t>Camino / Brecha Bacamoba - LA PANDURA 1 676 BACAMOBA, MORELOS BACAMOBA SE LOCALIZA A 18.3 KILOMETROS EN DIRECCION NORTE DE LA LOCALIDAD DE MORELOS</t>
  </si>
  <si>
    <t>Camino / Terracería SAN ANDRES - ENTRONQUE TENORIBA 1 2130 33455 SAN ANDRÉS, MORELOS EL INICIO SE ENCUENTRA A LA SALIDA DEL POBLADO DE SAN ANDRES, ESTE CAMINO PASA POR DIFERENTE LOCALIDADES QUE SONEL ROSADO,LA PILA,LA HIGUERA,LA B</t>
  </si>
  <si>
    <t>EL TERRERO, MORELOS LA LOCALIDAD DE EL TERRERO ESTA SITUADA A 22.6 KILOMETROS DE MORELOS EN DIRECCION NOROESTE</t>
  </si>
  <si>
    <t>San Antonio de la Huerta</t>
  </si>
  <si>
    <t>Pueblo SAN ANTONIO DE LA HUERTA 33464 SAN ANTONIO DE LA HUERTA, MORELOS SAN ANTONIO DE LA HUERTA SE UBICA A 21.7 KILOMETROS EN DIRECCION NORTE A LA LOCALIDAD DE MORELOS</t>
  </si>
  <si>
    <t>El Bordo</t>
  </si>
  <si>
    <t>EL BORDO, MORELOS ENTRE Calle sin nombre Y El Bordo se encuentra a 45.6 kilómetros en dirección noroeste de la localidad de Morelos.</t>
  </si>
  <si>
    <t>Potrero de Portillo</t>
  </si>
  <si>
    <t>Camino / Terracería POTRERO DE PORTILLO - CASA QUEMADA 1 5 POTRERO DE PORTILLO, MORELOS POTRERO DE PORTILLO SE ENCUENTRA UBICADO A 15.8 KILOMETROS, EN DIRECCION SUROESTE DE LA LOCALIDAD DE MORELOS.</t>
  </si>
  <si>
    <t>Puerto de Ánimas</t>
  </si>
  <si>
    <t>Camino / Terracería PUERTO DE LAS ANIMAS - EL TERRERO 1 629 PUERTO DE ÁNIMAS, MORELOS PUERTO DE LAS ANIMAS SE ENCUENTRA UBICADO A 18.2 KILOMETROS DE LA LOCALIDAD DE MORELOS PASA POR LA LOCALIDAD DE CERRO PRIETO LA CUAL YA NO CUENT</t>
  </si>
  <si>
    <t>Las Pilitas</t>
  </si>
  <si>
    <t>Camino / Terracería LAS PILITAS - PUERTO DEL CARMEN 1 453 LAS PILITAS, MORELOS LAS PILITAS SE ENCUENTRA A 9.4 KILOMETROS EN DIRECCION SUR DE LA LOCALIDAD DE MORELOS ESTE CAMINO CON LLEGADA AL PUERTO DEL CARMEN</t>
  </si>
  <si>
    <t>CIENEGA PRIETA - LA PANDURA 1 1598 33467 CIÉNEGA PRIETA, MORELOS Renta de Tractor D6 para el Rastreo de camino, Incluye compensación de material, limpieza de derrumbes, desmonte en tierra, tendido del material y afinamiento corona</t>
  </si>
  <si>
    <t>Camino / Terracería SAN ANTONIO DE LA HUERTA - ENTRONQUE DE TENORIBA 1 1418 33464 SAN ANTONIO DE LA HUERTA, MORELOS SAN ANTONIO DE LA HUERTA SE ENCUENTRA A 21.7 KILOMETROS EN DIRECCION NORTE DE LA LOCALIDAD DE MORELOS</t>
  </si>
  <si>
    <t>Camino / Terracería PUERTO DE ANIMAS - METATITOS 1 513 PUERTO DE ÁNIMAS, MORELOS PUERTO DE ANIMAS SE ENCUENTRA CERCA DE LA ALDEA DEL TERRERO ASI COMO DE LA CUMBRE</t>
  </si>
  <si>
    <t>San Miguel</t>
  </si>
  <si>
    <t>Camino / Terracería SAM MIGUEL - LAS PILITAS 1 259 SAN MIGUEL, MORELOS LA OBRA INICIA EN LA SALIDA DE LA LOCALIDAD DE SAN MIGUEL, SE ENCUENTRA A 11.6 KILOMETROS EN DIRECCION SUR DE LA LOCALIDAD DE MORELOS Y LLEGA HASTA LA LOCALIDA</t>
  </si>
  <si>
    <t>Piedras de Lumbre</t>
  </si>
  <si>
    <t>PIEDRAS DE LUMBRE, MORELOS LA LOCALIDAD DE PIEDRA DE LUMBRE SE ENCUENTRA EN EL MUNICIPIO DE MORELOS</t>
  </si>
  <si>
    <t>Ranchería Tenoriba</t>
  </si>
  <si>
    <t>Camino / Terracería RANCHERIA TENORIBA - ENTRONQUE SANTA CRUZ 1 1369 RANCHERÍA TENORIBA, MORELOS LA OBRA INICIA EN LA SALIDA DE RANCHERIA TENORIBA Y SE ENCUENTRA A 12.5 KILOMETROS EN DIRECCION NOROESTE DE LA LOCALIDAD DE MORELOS</t>
  </si>
  <si>
    <t>Potrero de los Bojórquez [Mineral]</t>
  </si>
  <si>
    <t>Camino / Terracería POTRERO DE LOS BOJORQUEZ - LA PANDURA 1 139 POTRERO DE LOS BOJÓRQUEZ [MINERAL], MORELOS Potrero de los Bojorquez se encuentra a 10.2 kilómetros de la localidad de Morelos, no pasa por ninguna localidad cerca, l</t>
  </si>
  <si>
    <t>Camino / Terracería MORELOS - SAN ANDRES 1 1 MORELOS, MORELOS LA OBRA INICIA EN LA ORILLA DEL PUEBLO JUNTO AL RIO PUENTE COLGANTE Y ESTA PRIMER PARTE LLEGA HASTA LA LOCALIDAD DE SAN ANDRES</t>
  </si>
  <si>
    <t>Las Palomas</t>
  </si>
  <si>
    <t>33460 LAS PALOMAS, MORELOS ENTRE Calle calle sin nombre Y EL PUEBLO DE LAS PALOMAS ESTA UBICADO A 18.5 KILOMETROS DE MORELOS EN DIRECCION NOROESTE, LA ESCUELA SE ENCUENTRA ENTRE LA CALLE SIN NOMBRE Y CALLE SIN NOMBRE A 290 METROS</t>
  </si>
  <si>
    <t>Camino / Terracería EL TERRERO - EL TERRERO 1 155 EL TERRERO, MORELOS SE ENCUENTRA CERCA DE LA LOCALIDAD DE SOROBUENA POR SIERRA, ESTE CAMINO PASA POR LA LOCALIDAD DE CORCOVADOS Y METATITOS LAS CUALES PARA EL 2025 NO CUENTA CON PO</t>
  </si>
  <si>
    <t>Calle CALLE SIN NOMBRE 33464 CIÉNEGA PRIETA, MORELOS ENTRE Y Calle CALLE SIN NOMBRE Calle CALLE SIN NOMBRE la paviméntacion se realiza junto a el hotel de ciénaga prieta y antes de llegar a la agencia estatal de investigación</t>
  </si>
  <si>
    <t>La Madera</t>
  </si>
  <si>
    <t>Camino EL TERRERO - LA MADERA 0 0 LA MADERA, NONOAVA LA OBRA SE REALIZA EN TODO EL TRAYECTO DEL CAMINO EL TERRERO A LA LOCALIDAD DE LA MADERA</t>
  </si>
  <si>
    <t>Humariza</t>
  </si>
  <si>
    <t>nonoava - humariza 1 0 33179 HUMARIZA, NONOAVA COMIENZA CERCA DE LA FUNERARIA DE HUMARIZA</t>
  </si>
  <si>
    <t>Camino NONOAVA - EL ALAMO 0 0 EL ÁLAMO, NONOAVA LA OBRA SE REAIZA SOBRE TODO EL TRAYECTO DEL CAMINO QUE COMUNICA LA CABECERA MUNICIPAL A LA LOCALIDAD DE EL ALAMO Y TERMINA CERCA DEL PRESON DE AGUA EN EL ALAMO</t>
  </si>
  <si>
    <t>Calle SIN NOMBRE S/N S/N Pueblo EL TERRERO 33170 EL TERRERO, NONOAVA CERCA DEL SALON DE USOS MULTIPLES</t>
  </si>
  <si>
    <t>Río Grande</t>
  </si>
  <si>
    <t>Camino LIMITE MUNICIPIO DE CARICHI - RIO GRNADE 0 0 33174 RÍO GRANDE, NONOAVA LA OBRA SE REALIZA A LO LARGO DEL CAMINO QUE COMUNICA EL LIMITE CON EL MUNICIPIO DE CARICHI Y LA LOCALIDAD DE RÍO GRANDE (NOTA: EL CAMINO NO ABARCA MAS</t>
  </si>
  <si>
    <t>Calle galeana Colonia primero de mayo 31735 NUEVO CASAS GRANDES, NUEVO CASAS GRANDES ENTRE Calle manuel ochoa Y Calle che guevara a media cuadra de un jardín de niños</t>
  </si>
  <si>
    <t>Fraccionamiento las alamedas 31704 NUEVO CASAS GRANDES, NUEVO CASAS GRANDES ENTRE Calle manuel dublan Y Calle tule calle entre fraccionamiento y maquiladora</t>
  </si>
  <si>
    <t>Ejido QUIVIRA 32883 MANUEL OJINAGA, OJINAGA LA ELECTRIFICACION SE ENCUENTRA A 40 MTS AL SUR DE LAS VIAS DEL TREN ESTACION CH-P, EN EL MUNICIPIO DE OJINAGA, CHIHUAHUA</t>
  </si>
  <si>
    <t>Calle 42A Colonia MIRADOR 32884 MANUEL OJINAGA, OJINAGA ENTRE Avenida MINA Y Avenida REFORMA Calle 44A LA ELECTRIFICACION SE ENCUENTRA 500 MTS AL NORESTE DEL POLIFORO MUNICIPAL EN LA CIUDAD DE OJINAGA, CHIHUAHUA</t>
  </si>
  <si>
    <t>Avenida MORELOS Colonia PRAXEDIS G. GUERRERO 32780 PRAXEDIS G. GUERRERO, PRAXEDIS G. GUERRERO ENTRE Calle ACOSTA RAMIREZ Y Calle FERNANDO H. PEREZ Avenida HIDALGO CARRETERA JUÁREZ PORVENIR EN EL KM 60.50 APROXIMADAMENTE</t>
  </si>
  <si>
    <t>Campo Treinta y Ocho</t>
  </si>
  <si>
    <t>Camino / Brecha CARRETERA OJO DE LA YEGUA CAMPO 38 - CAMPO 38 3 200 31645 CAMPO TREINTA Y OCHO, RIVA PALACIO ENFRENTE DE LA ESCUELA DEL CAMPO 38</t>
  </si>
  <si>
    <t>San Valentín</t>
  </si>
  <si>
    <t>Calle CAMINO AL VALENTIN Colonia SAN VALENTIN 33120 SAN VALENTÍN, ROSALES ENTRE Calle SIN NOMBRE Y Andador TIERRAS DE LABOR Andador CAMINO CARRETERA EXHACIENDA ESTA ENTRE CALLE SIN NOMBRE Y CAMINO A TIERRAS DE LABOR DESPUES DE CAM</t>
  </si>
  <si>
    <t>Calle SIN NOMBRE Ejido ORINDA 33120 ORINDA, ROSALES ENTRE Andador TIERRAS DE LABOR Y Calle SIN NOMBRE Avenida CENTRAL ESTA ENTRE CAMINO TIERRAS DE LABOR Y CALLE SIN NOMBRE ANTES DE AVENIDA CENTRAL</t>
  </si>
  <si>
    <t>Camino / Terracería LA HUERTA - LOS RANCHOS 12 0 33530 LA HUERTA, ROSARIO CAMINO SACA COSECHA QUE PARTE DESDE LA LOCALIDAD DE LA HUERTA HASTA EL PUNTO DENOMINADO COMO LOS RANCHOS</t>
  </si>
  <si>
    <t>Calle onceava Aeropuerto colonia aeropuerto 33960 MARIANO MATAMOROS, MATAMOROS ENTRE Calle onceava Y Calle novena Calle septima la obra a ejecutar se ara por varias calles de la colonia aeropuerto</t>
  </si>
  <si>
    <t>Calle Ignacio de Loyola Colonia Santo Niño 33470 GUADALUPE Y CALVO, GUADALUPE Y CALVO ENTRE Calle Santa Trinidad Y Avenida Guadalupe La obra en mención inicia a 30 metros de la escuela secundaria Frida Kalo y termina a 20 metro</t>
  </si>
  <si>
    <t>Calle San Martin de Porres Colonia Santo Niño 33470 GUADALUPE Y CALVO, GUADALUPE Y CALVO ENTRE Avenida Guadalupe Y Calle Presa Caldillo la obra en mención inicia enfrente del establecimiento del Pollo Giro y termina en estética Un</t>
  </si>
  <si>
    <t>Calle quinta Colonia ALDAMA CENTRO 32900 JUAN ALDAMA, ALDAMA ENTRE Calle SEPTIMA Y Calle TERCERA Calle 20 DE NOVIEMBRE CALLE QUINTA DE 20 DE NOVIEMBRE A GUTIERREZ</t>
  </si>
  <si>
    <t>Valle de Ignacio Allende</t>
  </si>
  <si>
    <t>Calle J.L. URQUIDI Colonia NICOLAS FERNANDEZ 33920 VALLE DE IGNACIO ALLENDE, ALLENDE ENTRE Calle OSCAR SOTO MAYNEZ Y Calle MACLOVIO HERRERA Avenida DIVISION DEL NORTE A UNA CALLE DE CECYTECH DE VALLE DE ALLENDE</t>
  </si>
  <si>
    <t>Avenida GUADALUPE VICTORIA Colonia VICTORIA 31831 GUADALUPE VICTORIA, ASCENSIÓN ENTRE Calle INDEPENDENCIA Y Calle MORELOS Calle IGNACIO ALLENDE UBICADO EN CALLE PRINCIPAL DE COLONIA VICTORIA DENTRO DE TERRENO DE PLAZA PRINCIPAL</t>
  </si>
  <si>
    <t>Casa Verde</t>
  </si>
  <si>
    <t>Calle CASA VERDE Ejido CASA VERDE 31837 CASA VERDE, ASCENSIÓN ENTRE Calle CASA VERDE Y Calle COLONIA CAMELLO UBICADO AL NORTE DEL MUNICIPIO DE ASCENSIÓN POR CAMINO VESINAL RUMBO A COLONIA EL CAMELLO, UBICADO AL INICIO DEL CAMINO A</t>
  </si>
  <si>
    <t>Calle ZINC Y NIQUEL Colonia LA MESILLA 31820 ASCENSIÓN, ASCENSIÓN ENTRE Calle PLOMO Y Calle COBRE Calle ORO UBICADO AL OESTE DEL PUEBLO RUMBO A DEPORTIVA ASCENSIÓN, ANTES DE PARQUE, FRENTE A LOS COSTADOS DE LA GUARDERIA</t>
  </si>
  <si>
    <t>Calle FREZNO Pueblo SECTOR PANTEÓN 31820 ASCENSIÓN, ASCENSIÓN ENTRE Calle TRIGO Y Calle CEBADA Calle MEZQUITE AL ESTE DEL MUNICIPIO FRENTE A KINDER XOCHIPILLI</t>
  </si>
  <si>
    <t>Ninguno rio santa maria Pueblo BACHINIVA 31660 BACHÍNIVA, BACHÍNIVA OBRA POR EL RIO SANTA MARIA CERCA DE LA ZONA DE HUERTOS</t>
  </si>
  <si>
    <t>Calle SIN NOMBRE S/N S/N Pueblo AGUA BLANCA 31674 AGUA BLANCA, BACHÍNIVA ENTRE Calle SIN NOMBRE Y Calle SIN NOMBRE Calle SIN NOMBRE A 100 METROS DE LA ESCUELA PRIMARIA</t>
  </si>
  <si>
    <t>Calle SIN NOMBRE S/N S/N Pueblo FRANCISCO I. MADERO 31660 FRANCISCO I. MADERO, BACHÍNIVA A 3 CUADRAS DE LA ESCUELA PRIMARIA</t>
  </si>
  <si>
    <t>Ejido la Casita</t>
  </si>
  <si>
    <t>Calle SIN NOMBRE S/N S/N Ejido LA CASITA 31674 EJIDO LA CASITA, BACHÍNIVA ENTRE Calle SIN NOMBRE Y Calle SIN NOMBRE Calle SIN NOMBRE CERCA CAMPO DE BEISBOL</t>
  </si>
  <si>
    <t>Calle SIN NOMBRE Ejido ABRAHAM GONZALEZ 31670 ABRAHAM GONZÁLEZ, BACHÍNIVA ENTRE Calle SIN NOMBRE Y Calle SIN NOMBRE Calle SIN NOMBRE A 300 METROS DE LA ESCUELA PRIMARIA</t>
  </si>
  <si>
    <t>Calle NOVENA Pueblo BACHINIVA 31660 BACHÍNIVA, BACHÍNIVA ENTRE Calle SEPTIMA Y Calle 18 DE MARZO Calle DIVISION DEL NORTE A 2 CUADRAS DE LA IGLESIA</t>
  </si>
  <si>
    <t>Las Chepas</t>
  </si>
  <si>
    <t>Pueblo LAS CHEPAS 31660 LAS CHEPAS, BACHÍNIVA LA OBRA SE REALIZA EN EL PARQUE TURISTICO</t>
  </si>
  <si>
    <t>Calle INDEPENDENCIA S/N S/N Pueblo BACHINIVA 31660 BACHÍNIVA, BACHÍNIVA ENTRE Calle BOLIVIA Y Calle 20 DE NOVIEMBRE Calle 22A A UNA CUADRA DEL JUZGADO MENOR MIXTO DE LA LOCALIDAD DE BACHINIVA, CHIHUAHUA</t>
  </si>
  <si>
    <t>San Juan de los Ojos</t>
  </si>
  <si>
    <t>Calle SIN NOMBRE S/N S/N Pueblo SAN JUAN DE LOS OJOS 31673 SAN JUAN DE LOS OJOS, BACHÍNIVA CERCA DEL TEMPLO CRISTIANO</t>
  </si>
  <si>
    <t>Ranchería San Carlos 33560 SAN CARLOS, BALLEZA San Carlos se encuentra a 59.8 kilómetros (en dirección Noroeste) de la localidad de Mariano Balleza, la obra se encuentra al centro de la localidad</t>
  </si>
  <si>
    <t>El Quelite</t>
  </si>
  <si>
    <t>Ranchería EL QUELITE 33560 EL QUELITE, BALLEZA Ranchería el Quelite está situado a 23.9 kilómetros de Mariano Balleza, en dirección Noroeste tomando la carretera que va de Hidalgo del Parral a Guadalupe y Calvo</t>
  </si>
  <si>
    <t>Ejido la Pinta</t>
  </si>
  <si>
    <t>Ejido LA PINTA 33560 EJIDO LA PINTA, BALLEZA Ejido la Pinta está situado a 47.5 kilómetros de Mariano Balleza, en dirección Norte, tomando la carretera que va de Puerto Justo a El Vergel</t>
  </si>
  <si>
    <t>Pueblo MARIANO BALLEZA 33560 MARIANO BALLEZA, BALLEZA La localidad Mariano Balleza, se encuentra ubicada cerca de la localidad de General Carlos Pacheco, tomando la carretera que va de Balleza a Casita, la obra se encuentra en la</t>
  </si>
  <si>
    <t>Ejido GUAZARACHI 33560 EJIDO GUAZARACHI, BALLEZA Ejido Guazarachi se encuentra a 36.6 kilómetros en dirección Oeste de la localidad de Mariano Balleza, las obras se encuentran ubicadas a las afueras de la localidad</t>
  </si>
  <si>
    <t>Ranchería RANCHERIA GUACHAMOACHI 33560 RANCHERÍA GUACHAMOACHI, BALLEZA Ranchería Guachamoachi se encuentra a 42.9 kilómetros en dirección Oeste de la localidad de Mariano Balleza, tomando la carretera que va de Mariano Balleza a G</t>
  </si>
  <si>
    <t>Ranchería LA HACIENDITA 33560 LA HACIENDITA, BALLEZA La Haciendita está situado a 22.5 kilómetros de Mariano Balleza, en dirección Norte, tomando la carretera que va de Balleza a Los llanitos</t>
  </si>
  <si>
    <t>Pueblo General Carlos Pacheco 33560 GENERAL CARLOS PACHECO (EL TERRERO), BALLEZA General Carlos Pacheco está situado a 7.0 kilómetros de Mariano Balleza en dirección Sur, tomando la carretera que va de Balleza a el municipio de el</t>
  </si>
  <si>
    <t>Ranchería ULTIMA AGUA 33560 ÚLTIMA AGUA, BALLEZA Ultima Agua Lo puedes encontrar a 66.5 kilómetros, en dirección Norte, de la localidad de Mariano Balleza, tomando la carretera que va de Hidalgo del Parral a El Vergel</t>
  </si>
  <si>
    <t>Coquenas</t>
  </si>
  <si>
    <t>Ranchería COQUENAS 33560 COQUENAS, BALLEZA Coquenas Lo puedes encontrar a 64.1 kilómetros, en dirección Norte, de la localidad de Mariano Balleza, tomando la carretera que va de Hidalgo del Parral a Guadalupe y calvo</t>
  </si>
  <si>
    <t>San Cristóbal</t>
  </si>
  <si>
    <t>Ranchería SAN CRISTOBAL 33560 SAN CRISTÓBAL, BALLEZA San Cristóbal se encuentra a 21.1 kilómetros en dirección Norte de la localidad de Mariano Balleza, tomando la carretera que va de Balleza a Los Llanitos</t>
  </si>
  <si>
    <t>Peñas Prietas</t>
  </si>
  <si>
    <t>Ranchería PEÑAS PRIETAS 33560 PEÑAS PRIETAS, BALLEZA Peñas Prietas Lo puedes encontrar a 14.4 kilómetros, en dirección Noreste, de la localidad de Mariano Balleza, tomando la carretera que va de La Magdalena a Los Llanitos</t>
  </si>
  <si>
    <t>Ranchería PILARES 33560 ASERRADERO PILARES, BALLEZA Aserradero Pilares está situado a 70.9 kilómetros de Mariano Balleza, se encuentra tomando la carretera que va de Hodalgo del Parral a Guadalupe y Calvo</t>
  </si>
  <si>
    <t>Los Lirios</t>
  </si>
  <si>
    <t>Ranchería LOS LIRIOS 33560 LOS LIRIOS, BALLEZA Los Lirios Lo puedes encontrar a 74.8 kilómetros, en dirección Norte, de la localidad de Mariano Balleza, tomando la carretera que va de Hidalgo del Parral a El Vergel</t>
  </si>
  <si>
    <t>Los Llanitos</t>
  </si>
  <si>
    <t>Ranchería LOS LLANITOS 33560 LOS LLANITOS, BALLEZA Los Llanitos Lo puedes encontrar a 34.8 kilómetros, en dirección Noreste, de la localidad de Mariano Balleza, tomando la carretera que va de Balleza a Los Llanitos</t>
  </si>
  <si>
    <t>Bajío del Alambre</t>
  </si>
  <si>
    <t>Ranchería BAJIO EL ALAMBRE 33560 BAJÍO DEL ALAMBRE, BALLEZA Bajío del Alambre está situado a 63.1 kilómetros de Mariano Balleza, en dirección Norte tomando la carretera que va de Puerto Justo a El Vergel</t>
  </si>
  <si>
    <t>Ranchería EL TIGRE 33560 EL TIGRE (CASITA DEL ALTO), BALLEZA El Tigre Lo puedes encontrar a 52.2 kilómetros, en dirección Noroeste, de la localidad de Mariano Balleza, tomando la carretera que va hacia el vergel de Hidalgo del Par</t>
  </si>
  <si>
    <t>Ranchería BAJIO GRANDE 33560 BAJÍO GRANDE, BALLEZA Bajío Grande Lo puedes encontrar a 60.7 kilómetros, en dirección Norte, de la localidad de Mariano Balleza, tomando la carretera que va de Hidalgo del Parral a Bajio Grande</t>
  </si>
  <si>
    <t>Ranchería Rancheria Guachamoachi 33560 RANCHERÍA GUACHAMOACHI, BALLEZA Ranchería Guachamoachi se encuentra a 42.9 kilómetros en dirección Oeste de la localidad de Mariano Balleza, tomando la carretera que va de Balleza al municipi</t>
  </si>
  <si>
    <t>Ranchería Pichique 33560 PICHIQUE, BALLEZA Pichique se encuentra a 46.2 kilómetros en dirección Noroeste de la localidad de Mariano Balleza tomando la carretera de que va balleza a Guachochi, la obra se encuentra a un lado del kin</t>
  </si>
  <si>
    <t>Ejido El Vergel 33560 EJIDO EL VERGEL, BALLEZA Ejido El Vergel lo puedes encontrar a 53.3 kilómetros, en dirección Norte, de la localidad de Mariano Balleza, tomando la carretera que va de Hidalgo del Parral a Guadalupe y Calvo, l</t>
  </si>
  <si>
    <t>Ranchería San Antonio 33560 SAN ANTONIO, BALLEZA San Antonio se encuentra a 48.6 kilómetros (en dirección Norte) de la localidad de Mariano Balleza</t>
  </si>
  <si>
    <t>Ranchería LOS ANGELES 33560 LOS ÁNGELES, BALLEZA Los Ángeles está situado a 61.5 kilómetros de Mariano Balleza, en dirección Norte, tomando la carretera que va de Puerto Justo a El Vergel</t>
  </si>
  <si>
    <t>Ranchería CIENEGA LARGA 33560 CIÉNEGA LARGA, BALLEZA Ciénega Larga está situado a 69.6 kilómetros de Mariano Balleza,en dirección Norte tomando la carretera que va de Hidalgo del Parral a Guadalupe y Calvo</t>
  </si>
  <si>
    <t>El Barro</t>
  </si>
  <si>
    <t>Ranchería El Barro 33560 EL BARRO, BALLEZA El Barro está situado a 23.0 kilómetros de Mariano Balleza, en dirección Noroeste, las obras se encuentran ubicadas a las afueras de la localidad</t>
  </si>
  <si>
    <t>Ranchería BAÑOS DE ARRIBA 33560 BAÑOS DE ARRIBA (SAN FRANCISCO), BALLEZA Ranchería Baños de Arriba está situado a 17.4 kilómetros de Mariano Balleza, en dirección Norte, tomando la carretera que va de Balleza a Los Llanitos</t>
  </si>
  <si>
    <t>Pueblo BAQUIRIACHI 33560 BAQUIRIACHI, BALLEZA Baquiriachi Lo puedes encontrar a 27.2 kilómetros, en dirección Oeste, de la localidad de Mariano Balleza, tomando la carretera que va de Mariano Balleza a Guachochi, la obra se encuen</t>
  </si>
  <si>
    <t>Pueblo Mariano Balleza 33560 MARIANO BALLEZA, BALLEZA La localidad de Mariano Balleza se encuentra cerca de la localidad de General Carlos Pacheco, tomando la carretera que va de Hidalgo del Parral a Guachochi</t>
  </si>
  <si>
    <t>Pueblo SAN JUAN 33560 SAN JUAN DE ATOTONILCO, BALLEZA San Juan de Atotonilco Lo puedes encontrar a 8.8 kilómetros, en dirección Norte, de la localidad de Mariano Balleza, tomando la carretera que va de Balleza a el entronque de Pe</t>
  </si>
  <si>
    <t>La Y</t>
  </si>
  <si>
    <t>Ranchería RANCHO Y 33560 LA Y, BALLEZA La Y Lo puedes encontrar a 46.2 kilómetros, en dirección Norte, de la localidad de Mariano Balleza, se encuentra antes de llegar a la localidad de El Vergel</t>
  </si>
  <si>
    <t>Altos de la Garrocha</t>
  </si>
  <si>
    <t>Ranchería ALTO DE LAS GARROCHAS 33560 ALTOS DE LA GARROCHA, BALLEZA Altos de la Garrocha se encuentra a 56.2 kilómetros (en dirección Norte) de la localidad de Mariano Balleza, tomando la carretera que va de Hidalgo del Parral a E</t>
  </si>
  <si>
    <t>Ranchería GUAJOLOTES 33560 EJIDO GUAJOLOTES, BALLEZA Ejido Guajolotes está situado a 62.8 kilómetros de Mariano Balleza en dirección Norte, tomando la carretera que va hacia El Vergel</t>
  </si>
  <si>
    <t>Pueblo MARIANO BALLEZA 33560 MARIANO BALLEZA, BALLEZA La localidad mariano Balleza se encuentra cerca de la localidad General Carlos Pacheco, tomando la carretera que va de Hidalgo del Parral a Guachochi, la obra se encuentra a la</t>
  </si>
  <si>
    <t>Ranchería EL MOLINO 33560 EL MOLINO, BALLEZA El Molino está situado a 21.5 kilómetros de Mariano Balleza, en dirección Norte, tomando la carretera que va de Balleza a Los Llanitos</t>
  </si>
  <si>
    <t>Pueblo EL VERGEL 33560 EJIDO EL VERGEL, BALLEZA Ejido El Vergel Lo puedes encontrar a 53.3 kilómetros, en dirección Norte, de la localidad de Mariano Balleza tomando la carretera que va de Hidalgo del Parral a Guadalupe y Calvo</t>
  </si>
  <si>
    <t>Ranchería El Quelite 33560 RANCHERÍA EL QUELITE, BALLEZA El Quelite Lo puedes encontrar a 46.6 kilómetros, en dirección Norte, de la localidad de Mariano Balleza, las obras se encuentran ubicadas a las afueras de la localidad</t>
  </si>
  <si>
    <t>Ranchería RANCHERIA PINALEJO 33560 RANCHERÍA PINALEJO, BALLEZA Ranchería Pinalejo está situado a 37.2 kilómetros de Mariano Balleza, en dirección Oeste tomando la carretera que va de Balleza a Guachochi</t>
  </si>
  <si>
    <t>Tenenuco</t>
  </si>
  <si>
    <t>Ranchería Tenenuco 33560 TENENUCO, BALLEZA Tenenuco Lo puedes encontrar a 12.0 kilómetros, en dirección Norte, de la localidad de Mariano Balleza, las obras se encuentran ubicadas a las afueras de la localidad</t>
  </si>
  <si>
    <t>Ranchería Pilares 33560 ASERRADERO PILARES, BALLEZA Pilares está situado a 70.9 kilómetros de Mariano Balleza, en dirección Norte, las obras se encuentran ubicadas a las afueras de la localidad</t>
  </si>
  <si>
    <t>Pueblo LA MAGDALENA 33560 LA MAGDALENA, BALLEZA La Magdalena Lo puedes encontrar a 9.6 kilómetros, en dirección Norte, de la localidad de Mariano Balleza, tomando la carretera que va de Balleza a los llanitos</t>
  </si>
  <si>
    <t>La Mesita</t>
  </si>
  <si>
    <t>Ranchería LA MESITA 33560 LA MESITA, BALLEZA La Mesita está situado a 20.4 kilómetros de Mariano Balleza, en dirección Norte, tomando la carretera que va de Hidalgo del Parral a Guadalupe y Calvo</t>
  </si>
  <si>
    <t>Rancho de Bejarano</t>
  </si>
  <si>
    <t>Rancho Rancho Bejarano 33560 RANCHO DE BEJARANO, BALLEZA Rancho de Bejarano se encuentra a 60.4 kilómetros en dirección Norte de la localidad de Mariano Balleza, tomando la carretera que va de Hidalgo del Parral a El Vergel</t>
  </si>
  <si>
    <t>Ranchería BAÑOS DE ARRIBA 33560 BAÑOS DE ARRIBA (SAN FRANCISCO), BALLEZA Ranchería Baños de Arriba está situado a 17.4 kilómetros de Mariano Balleza, en dirección Norte, las obras se encuentran ubicadas a las afueras de la localid</t>
  </si>
  <si>
    <t>Ranchería LA JOYA DE RIO VERDE 33560 LA JOYA DEL RÍO VERDE, BALLEZA La Joya del Río Verde se encuentra a 75.6 kilómetros en dirección Norte de la localidad de Mariano Balleza</t>
  </si>
  <si>
    <t>Ranchería GUAZARACHI 33560 EJIDO GUAZARACHI, BALLEZA Ejido Guazarachi se encuentra a 36.6 kilómetros en dirección Oeste de la localidad de Mariano Balleza, tomando la carretera que va de Balleza al municipio de Guachochi</t>
  </si>
  <si>
    <t>Rincón Colorado</t>
  </si>
  <si>
    <t>Ranchería RINCON COLORADO 33560 RINCÓN COLORADO, BALLEZA Rincón Colorado Lo puedes encontrar a 31.8 kilómetros, en dirección Oeste, de la localidad de Mariano Balleza</t>
  </si>
  <si>
    <t>Ranchería TENENUCO 33560 TENENUCO, BALLEZA Tenenuco Lo puedes encontrar a 12.0 kilómetros, en dirección Norte, de la localidad de Mariano Balleza, tomando la carretera que va de La Magdalena a Los Llanitos</t>
  </si>
  <si>
    <t>Ejido El Vergel 33560 EJIDO EL VERGEL, BALLEZA Ejido El Vergel Lo puedes encontrar a 53.3 kilómetros, en dirección Norte, de la localidad de Mariano Balleza, la obra se encuentra a un lado del gimnasio municipal</t>
  </si>
  <si>
    <t>Rancho RANCHITO DE SAN JUAN 33560 RANCHITO DE SAN JUAN, BALLEZA Ranchito de San Juan está situado a 7.4 kilómetros de Mariano Balleza, en dirección Norte, tomando la carretera que va de Mariano Balleza a la localidad de la Cruz y</t>
  </si>
  <si>
    <t>La Cebolla</t>
  </si>
  <si>
    <t>Ranchería LA CEBOLLA 33560 LA CEBOLLA, BALLEZA La Cebolla se encuentra a 50.2 kilómetros en dirección Norte de la localidad de Mariano Balleza, tomando la carretera que va de Hidalgo del Parral a El Vergel</t>
  </si>
  <si>
    <t>Pueblo GENERAL CARLOS PACHECO 33560 GENERAL CARLOS PACHECO (EL TERRERO), BALLEZA General Carlos Pacheco (El Terrero) está situado a 7.0 kilómetros de Mariano Balleza, en dirección Sur, tomando la carretera que conduce de Hidalgo d</t>
  </si>
  <si>
    <t>Ejido EL VERGEL 33560 EJIDO EL VERGEL, BALLEZA Ejido El Vergel Lo puedes encontrar a 53.3 kilómetros, en dirección Norte, de la localidad de Mariano Balleza, tomando la carretera que va de Hidalgo del Parral a Guadalupe y Calvo</t>
  </si>
  <si>
    <t>San Juan de los Iturralde</t>
  </si>
  <si>
    <t>Ranchería SAN JUAN DE ITURRALDE 33560 SAN JUAN DE LOS ITURRALDE, BALLEZA San Juan de los Iturralde está situado a 65.1 kilómetros de Mariano Balleza, que es la localidad más poblada del municipio, en dirección Norte, tomando la ca</t>
  </si>
  <si>
    <t>Los Charcos</t>
  </si>
  <si>
    <t>Ranchería LOS CHARCOS 33560 LOS CHARCOS, BALLEZA La localidad Loss Charcos se encuentra ubicada cerca de la localidad de Los Llanitos, tomando la carretera que va de Balleza a Los Llanitos</t>
  </si>
  <si>
    <t>Ranchería RIO CHICO 33560 RÍO CHICO, BALLEZA Río Chico se encuentra a 11.3 kilómetros en dirección Noreste de la localidad de Mariano Balleza, tomando la carretera que va de Balleza a Puerto Justo</t>
  </si>
  <si>
    <t>Ranchería BAQUIRIACHI 33560 BAQUIRIACHI, BALLEZA Baquiriachi Lo puedes encontrar a 27.2 kilómetros, en dirección Oeste, de la localidad de Mariano Balleza, tomando la carretera que va de balleza a Guachochi, las obras se encuentra</t>
  </si>
  <si>
    <t>Paraje el Palomo</t>
  </si>
  <si>
    <t>Ranchería EL PALOMO 33560 PARAJE EL PALOMO, BALLEZA el Palomo se encuentra a 58.1 kilómetros en dirección Norte de la localidad de Mariano Balleza, tomando la carretera que va de Hidalgo del Parral a Guadalupe y Calvo</t>
  </si>
  <si>
    <t>Laguna Juanota</t>
  </si>
  <si>
    <t>Ranchería LAGUNA JUANOTA 33560 LAGUNA JUANOTA, BALLEZA Laguna Juanota Lo puedes encontrar a 54.0 kilómetros, en dirección Norte, de la localidad de Mariano Balleza, tomando la carretera que va de Hidalgo del Parral a El Vergel</t>
  </si>
  <si>
    <t>Rancho LA SIERITA DE BARRAZA 33400 LA SIERRITA DE BARRAZA (CASA QUEMADA), BATOPILAS DE MANUEL GÓMEZ MORÍN LOCALIDAD LA SIERRITA DE BARRAZA</t>
  </si>
  <si>
    <t>San Ignacio</t>
  </si>
  <si>
    <t>EL RODEO - SAN IGNACIO 0 0 33400 SAN IGNACIO, BATOPILAS DE MANUEL GÓMEZ MORÍN ESTE CAMINO COMPIEZA EN LA LOCALIDAD DE EL RODEO Y TERMINA EN LA LOCALIDAD DE SAN IGNACIO</t>
  </si>
  <si>
    <t>Pueblo BATOPILAS DE MANUEL GOMEZ MORIN 33400 BATOPILAS DE MANUEL GÓMEZ MORÍN, BATOPILAS DE MANUEL GÓMEZ MORÍN BATOPILAS DE MANUEL GOMEZ MORIN</t>
  </si>
  <si>
    <t>Pueblo BATOPILAS DE MANUEL GOMEZ MORIN 33400 BATOPILAS DE MANUEL GÓMEZ MORÍN, BATOPILAS DE MANUEL GÓMEZ MORÍN PUEBLO BATOPILAS DE MANUEL GOMEZ MORIN</t>
  </si>
  <si>
    <t>Polanco (Ranchería Mineral Polanco)</t>
  </si>
  <si>
    <t>Camino / Terracería JESUS MARIA - POLANCO 0 0 33400 POLANCO (RANCHERÍA MINERAL POLANCO), BATOPILAS DE MANUEL GÓMEZ MORÍN LA REHABILITACION DEL CAMINO EMPEIZ JUSTO EN LA LOCALIDAD DE JESUS MARIA Y TERMINA JUSTO EN EL ACCESO A LA LO</t>
  </si>
  <si>
    <t>Coyachique</t>
  </si>
  <si>
    <t>Camino / Terracería EL POTRERO - COYACHIQUE 0 0 33400 COYACHIQUE, BATOPILAS DE MANUEL GÓMEZ MORÍN LA REHABILITACION DE 48,000 M2 COMIENZA EN LA LOCALIDAD DE EL POTRERO Y TERMINA EN LA LOCALIDAD DE COYACHIQUE</t>
  </si>
  <si>
    <t>Camino / Terracería SAN JOSE DE GRACIA - LIMITE MUNICIPIO DE NONOAVA 14 0 33530 LLANO DE LOS PRIETO (SAN JOSÉ DE GRACIA), ROSARIO CAMINO SACA COSECHA QUE TIENE SU ORIGEN EN LA LOCALIDAD DE SAN JOSE DE GRACIA Y LLEGA HASTA EL LÍMIT</t>
  </si>
  <si>
    <t>Camino / Terracería EL SAUCITO - ENTRONQUE CARRETERA V. DEL ROSARIO 8 0 33530 EL SAUCITO, ROSARIO CAMINO SACA COSECHA QUE COMIENZA EN LA LOCALIDAD DE EL SAUCITO Y TERMINA EN EL ENTRONQUE CON LA CARRETERA V. DEL ROSARIO-SAN MATEO.</t>
  </si>
  <si>
    <t>Camino / Terracería AGUA CALIENTE - MESA PELONA 13 0 33530 AGUA CALIENTE, ROSARIO CAMINO SACA COSECHA QUE VA DESDE LA LOCALIDAD DE AGUA CALIENTE HASTA EL PUNTO CONOCIDO COLOQUIALMENTE COMO LA MESA PELONA</t>
  </si>
  <si>
    <t>Camino / Terracería MORALES - ENTRONQUE C. V. ROSARIO - SAN MATEO 8 0 33538 RANCHERÍA LOS MORALES, ROSARIO CAMINO SACA COSECHA QUE VA DESDE LA LOCALIDAD DE MORALES HASTA EL ENTRONQUE CON LA CARRETERA DE VALLE DEL ROSARIO A SAN MAT</t>
  </si>
  <si>
    <t>Pueblo SAN JAVIER 33535 SAN JAVIER, ROSARIO SE TRATA DE LA CALLE PRINCIPAL DE LA LOCALIDAD DE SAN JAVIER, COMO REFENNCIA A UN COSTADO ESTA EL SALON DE ACTOS DE LA COMUNIDAD Y HACIA LA SALIDA LOS PREDIOS DEL SEÑOS DIEGO QUINTANA.</t>
  </si>
  <si>
    <t>San Nicolás del Cañón</t>
  </si>
  <si>
    <t>Pueblo SAN NICOLÁS DEL CAÑÓN 33536 SAN NICOLÁS DEL CAÑÓN, ROSARIO LA UBICACIÓN DEL POZO SE ENCUENTRA EN DONDE COMUNMENTE SE CONOCE COMO EL BARRIO DE ARRIBA EN LA PARTE QUE ESTA PEGADA AL ARROYO QUE PASA POR LA LOCALIDAD, CABE SEÑA</t>
  </si>
  <si>
    <t>Camino / Terracería SAN NICOLÁS DEL CAÑÓN - ENTRONQUE CARRETERA V. ROSARIO 10 0 33536 SAN NICOLÁS DEL CAÑÓN, ROSARIO CAMINO SACA COSECHA QUE PARTE DESDE LA LOCALIDAD DE SAN NICOLÁS DEL CAÑÓN Y LLEGA HASTA EL ENTRONQUE CON LA CARRE</t>
  </si>
  <si>
    <t>Camino / Terracería VALLE DEL ROSARIO - EL TORREON 25 0 33530 VALLE DEL ROSARIO, ROSARIO CAMINO SACA COSECHA QUE VA DESDE LA LOCALIDAD DE VALLE DEL ROSARIO HASTA LA LOCALIDAD DE EL TORREON, CABE ACLARAR QUE NO EXISTE OTRA COMUNIDA</t>
  </si>
  <si>
    <t>VALLE DE OLIVOS - VALLE DEL ROSARIO 9 0 33539 VALLE DE OLIVOS (LA CIÉNEGA DE OLIVOS), ROSARIO CAMINO SACA COSECHA QUE VA DESDE LA LOCALIDAD DE VALLE DE OLIVOS HASTA LA LOCALIDAD DE VALLE DEL ROSARIO.</t>
  </si>
  <si>
    <t>Camino / Terracería MORALES - MESA DE VALLE DE OLIVOS 8 0 33535 RANCHERÍA LOS MORALES, ROSARIO CAMINO DE TERRACERIA QUE VA DESDE LA LOCALIDAD DE MORALES HASTA LA MESA DE VALLE DE OLIVOS</t>
  </si>
  <si>
    <t>Camino / Terracería MORALES - ARROYO SOMBRERETILLO 5 500 33538 RANCHERÍA LOS MORALES, ROSARIO CAMINO DE TERRACERIA QUE CONECTA A LA LOCALIDAD DE MORALES EN EL MUNICIPIO DE ROSARIO CON LA LOCALIDAD DE VAQUETEROS EN EL MUNICIPIO DE</t>
  </si>
  <si>
    <t>Camino / Terracería VALLE DL ROSARIO - LIMITE CON SATEVO 25 0 33530 VALLE DEL ROSARIO, ROSARIO CAMINO DE TERRACERIA DESDE VALLE DEL ROSARIO HASTA EL LIMITE CON EL MUNICIPIO DE SATEVO.</t>
  </si>
  <si>
    <t>Paso de Molina</t>
  </si>
  <si>
    <t>Callejón SIN NOMBRE Ejido PASO DE MOLINA 33500 PASO DE MOLINA, SAN FRANCISCO DEL ORO LA OBRA DE PERFORACION DE POZO SE VA A LLEVAR ACABO A UN COSTADO DE LA GALERIA EXISTENTE ABAJO DE LA ESCUELA VIEJA</t>
  </si>
  <si>
    <t>Rancho Salinas</t>
  </si>
  <si>
    <t>Ranchería RANCHO SALINAS 33154 RANCHO SALINAS, SATEVÓ A 50 METROS DEL LIENZO CHARRO DE LA LOCALIDAD</t>
  </si>
  <si>
    <t>Los Ramos</t>
  </si>
  <si>
    <t>Calle Pino Granja Los Ramos 33620 LOS RAMOS, SAUCILLO ENTRE Avenida Chihuahua Y Boulevard Gomez Morin El sitio de la obra se encuentra a un costado del canal de riego y entre unas nogaleras.</t>
  </si>
  <si>
    <t>YEPÓMERA, TEMÓSACHIC De la cabecera municipal con dirección a C.d. Madera, al aproximarse a Yepómera, uno de los puntos de referencia visibles es el acceso identificado con las letras Yepómera, que marcan la entrada a la comunidad</t>
  </si>
  <si>
    <t>Carretera libre pavimentada municipal PRESIDENCIA MUNICPAL EL TULE - EQUIPAMIENTO POZO GALERIA 3 3000 33550 EL TULE, EL TULE SE ENCUENTRA EN LA GELERIA LA OTRA BANDA DENTRO DE UN PREDIO.</t>
  </si>
  <si>
    <t>Carretera libre pavimentada municipal ENTRONQUE LAS MORAS - EQUIPAMIENTO POZO LAS MORAS 3 3000 33550 LAS MORAS, EL TULE SE ENCUENTRA A UN LADO DE LA CARRETERA A MANO IZQUIERDA</t>
  </si>
  <si>
    <t>Carretera libre pavimentada municipal PLAZA PRINCIPAL EL TULE - BARRIO JERUSALEN 1 1000 33550 EL TULE, EL TULE LADO IZQUIERDO PASANDO EL ARROYO DENTRO DE UN PREDIO</t>
  </si>
  <si>
    <t>Carretera libre pavimentada municipal PRESIDENCIA MUNICIPAL EL TULE - EQUIPAMIENTO DE POZO GALERIA 3 3000 33550 EL TULE, EL TULE SE ENCUENTRA EN LA GALERIA LA OTRA BANDA DENTRO DE UN PREDIO.</t>
  </si>
  <si>
    <t>Camino / Terracería ENTRADA COMUNIDAD SAN MATEO - EQUIPAMIENTO SOLAR SAN MATEO 2 2000 33555 SAN MATEO, EL TULE SE ENCUENTRA CERCA A LA PILA DE LA COMUNIDAD QUE ABASTECE DE AGUA A LA RANCHERIA.</t>
  </si>
  <si>
    <t>Rancho Calabazas</t>
  </si>
  <si>
    <t>Camino / Terracería EL TULE CABECERA MUNICIPAL - EQUIPAMIENTO POZO CALABAZAS 5 5000 33550 RANCHO CALABAZAS, EL TULE SE ENCUENTRA LLEGANDO A LA RANCHERIA CALABAZAS, A LADO DERECHO DE LA CARRETERA.</t>
  </si>
  <si>
    <t>Vaqueteros (San José de Vaqueteros)</t>
  </si>
  <si>
    <t>Carretera libre pavimentada municipal ENTRONQUE VAQUETEROS - ENTRADA ALUMBRADO PUBLICO 0 10 33551 VAQUETEROS (SAN JOSÉ DE VAQUETEROS), EL TULE SE ENCUENTRA EN LA ENTRADA A LA COMUNIDAD</t>
  </si>
  <si>
    <t>Urique - El Pabellón 1 1000 33420 URIQUE, URIQUE Rastreo y rehabilitación de camino rural inicia en la localidad de Urique con una longitud de 1 kilometro hacia la localidad de El Pabellón</t>
  </si>
  <si>
    <t>La Pinosa</t>
  </si>
  <si>
    <t>La Pinosa - El Nopalito 6 600 33420 LA PINOSA, URIQUE Rastreo y rehabilitación de camino inicia en la localidad de La Pinosa con una longitud de 6 km hasta la localidad El Nopalito</t>
  </si>
  <si>
    <t>Camino ARROYO ZARAGOZA - SECUNDARIA TECNICA 1 250 33650 VALLE DE ZARAGOZA, VALLE DE ZARAGOZA LA OBRA SE VA HACER DE EL ARROYO ZARAGOZA PASANDO POR LA IGLESIA VIAJA HACIA LA SECUNDARIA TECNICA POR EL CAMINO A RANCHO OCHO</t>
  </si>
  <si>
    <t>Colonia Galván (Rancho Ocho)</t>
  </si>
  <si>
    <t>Calle CAMINO A EMILIANO ZAPATA Colonia COLONIA GALVAN 33650 COLONIA GALVÁN (RANCHO OCHO), VALLE DE ZARAGOZA ENTRE Calle SIN NOMBRE Y LA ESCUELA SE ENCUENTRA A UN COSTADO DEL ARROYO LOS ARCOS Y DEL CAMINO A EL REBALSE</t>
  </si>
  <si>
    <t>Calle SALIDA A RANCHO OCHO Colonia CAMPESINA 33650 VALLE DE ZARAGOZA, VALLE DE ZARAGOZA LA OBRA DE LA CONSTRUCCION DE TECHUMBRE EN LA ESCUELA SECUNDARIA ESTA UBICADA EN EL CAMINO A RANCHO OCHO A UN LADO DE LA COLONIA FRANCO ENFREN</t>
  </si>
  <si>
    <t>Ranchería Valerio</t>
  </si>
  <si>
    <t>Callejón SIN NOMBRE Ranchería RANCHERIA VALERIO 33650 RANCHERÍA VALERIO, VALLE DE ZARAGOZA LA OBRA DE EQUIPAMIENTO DEL POZO DE AGUA POTABLE SE VA A LLEVAR ACABO A UN COSTADO DEL ARROYO VALERIO POR LAS TIERRAS DE CULTIVO</t>
  </si>
  <si>
    <t>C. RAMÍREZ NTE.</t>
  </si>
  <si>
    <t>CALLE CENTRAL, ENTRE CALLE SIN NOMBRE Y CALLE SIN NOMBRE A 15 MTS DE LA PRIMARIA LIC. ADOLFO LÓPEZ MATEOS</t>
  </si>
  <si>
    <t>EN CARR. A CREEL/CALLE JUÁREZ ENTRE CALLE TEPORACA Y C. CUARTA, EN TRAMOS AISLADOS DEL KM 0+000 AL KM 0+109 Y DEL KM 0+119 AL KM 0+226</t>
  </si>
  <si>
    <t>Ave. Niños Héroes S/N Colonia la Esperanza C.P. 31850</t>
  </si>
  <si>
    <t>calle prolongacion Morelos entre calle Venustino Carranza y calle sin nombre c.p 31640</t>
  </si>
  <si>
    <t>Carlos A. Madrazo (Ejido el Álamo)</t>
  </si>
  <si>
    <t>Camino / Terracería ENTRADA AL ALAMO - EQUIPAMIENTO POZO SOLAR LAS MORAS 1 1000 33553 CARLOS A. MADRAZO (EJIDO EL ÁLAMO), EL TULE SE ENCUENTRA DENTRO DE UN PREDIO</t>
  </si>
  <si>
    <t>CALLE DURAZNO ENTRE MATAMOROS Y EJIDO</t>
  </si>
  <si>
    <t>Ranchería EL TIGRE 33560 EL TIGRE (CASITA DEL ALTO), BALLEZA LO ENCONTRAMOS A 52.2 KILOMETROS, EN DIRECCION NOROESTE , DE LA LOCALIDAD DE MARIANO BALLEZA. LLEGANDO AL VERGEL CORTANDO POR UNA BRECHA PASARA POR UN ASERRADER Y ENSEG</t>
  </si>
  <si>
    <t>Pueblo CEROCAHUI 33421 CEROCAHUI, URIQUE ENTRE Calle ALBERGUE RARAMURI Y Cerrada PLAZA Diagonal CAMPO DE BEIS ESTA OBRA SE ENCUENTRA ENTRE CAMINO ALBERGUE RARAMURI Y CERRADA CALLE PLAZA PASANDO CAMINO CAMPO DE BEIS</t>
  </si>
  <si>
    <t>Camino / Terracería CASAS COLORADAS - CERRO COLORADO 0 0 33400 CASAS COLORADAS, BATOPILAS DE MANUEL GÓMEZ MORÍN LA REHABILITACION DEL CAMINO SE NESECITA JUSTO DESDE LA SALIDA DE CASAS COLORADAS HASTA LA SECCION DE CERRO COLORADO</t>
  </si>
  <si>
    <t>CALLE OJINAGA SIN NUMERO CODIGO POSTAL 31840</t>
  </si>
  <si>
    <t>Calle AVENIDAD BENITO JUAREZ Colonia LA PILA 33650 VALLE DE ZARAGOZA, VALLE DE ZARAGOZA ENTRE Calle VICTORIA Y Calle SIN NOMBRE Calle PIPÍLA LA DE LA AMPLIACION DE LA RED DE ELECTRIFICACION SE VA A LLEVAR ABAJO DE LA PILA DEL</t>
  </si>
  <si>
    <t>Avenida Benito Juárez Colonia centro 31850 CASAS GRANDES, CASAS GRANDES ENTRE Y Avenida Revolucion EL pozo profundo se encuentra sobre la Av. Benito Juárez a la altura de la Gasolinera San Antonio Comercial SA. de CV</t>
  </si>
  <si>
    <t>CALLE VICTORIA ENTRE C. NOVENA Y C. MANUEL SÁENZ TARANGO DEL KM 0+059.16 AL KM 0+072.76</t>
  </si>
  <si>
    <t>AV. VERACRUZ ENTRE CALLE 6 Y CALLE 8A</t>
  </si>
  <si>
    <t>Calle Juan de Dios Peza, esquina con Av. Luis H. Álvarez #1301-A</t>
  </si>
  <si>
    <t>San José de los Baylón</t>
  </si>
  <si>
    <t>Calle SALIDA A SAN FRANCISCO DEL ORO Ejido SAN JOSE DE LOS BAYLON 33505 SAN JOSÉ DE LOS BAYLÓN, SAN FRANCISCO DEL ORO LA OBRA SE VA A LLEVAR EN LA ESCUELA PRIMARIA QUE ESTA A UN LADO DE LA CASA DE SALUD Y A ESPALDAS DE CENTRO COM</t>
  </si>
  <si>
    <t>Cruces</t>
  </si>
  <si>
    <t>CALLE. 3a. ENTRE LA CALLE CERVANTES Y CALLE ABRAHAM GONZÁLEZ</t>
  </si>
  <si>
    <t>AV. UNIVERSIDAD TECNOLÓGICA, No. 3051 COL. LOTE BRAVO II</t>
  </si>
  <si>
    <t>CALLE TRIGO ENTRE CALLE MEZQUITE Y TULLA</t>
  </si>
  <si>
    <t>AV. SAN LUIS POTOSI ETRE CALLE AYUNTAMIENTO Y C. GRAL. FELIX GOMEZ</t>
  </si>
  <si>
    <t>calle 3 ters entre calle Cuauhtémoc y calle ángel trías</t>
  </si>
  <si>
    <t>Melchor Ocampo</t>
  </si>
  <si>
    <t>EN CALLE SIN NOMBRE ENTRE CALLE SIN NOMBRE Y CALLE SIN NOMBRE, DEL KM 0+099 AL KM 0+139, EN TRAMOS AISLADOS, A 10 METROS DEL KIOSKO OCAMPO</t>
  </si>
  <si>
    <t>PAVIMENTACION D ECALLE SIN NOMBRE ENTRE CALLE CUAUHTEMOC Y CALLE MIGUEL HIDALGO DEL KM 0+011 AL KM 0+012</t>
  </si>
  <si>
    <t>CALLE CORONADO, CALLE JIMENEZ ENTRE CALLE ZARCO Y CALLE JUAREZ</t>
  </si>
  <si>
    <t>Mesa de Arturo - Cerocahui 11 11000 33420 MESA DE ARTURO, URIQUE Esta obra se encuentra al iniciar en la localidad de Mesa de Arturo terminado en la localidad de Cerocahui</t>
  </si>
  <si>
    <t>Pueblo BATOPILAS DE MANUEL GOMEZ MORIN 33400 BATOPILAS DE MANUEL GÓMEZ MORÍN, BATOPILAS DE MANUEL GÓMEZ MORÍN LA CONSTRUCCIONDE MUROS DE CONTENCION SE LLEVARAN ACABO EN ZONAS DE ALTO RIESGO DE DERRUMBRE DETECTADAS MEDIANTE UN CENS</t>
  </si>
  <si>
    <t>Chinivo</t>
  </si>
  <si>
    <t>Ranchería CHINIVO Y 23 LOCALIDAD MAS 33400 CHINIVO, BATOPILAS DE MANUEL GÓMEZ MORÍN ESTA OBRA SE LLEVARA ACABO EN 24 LOCALIDADES DEL MUNICIPIO DE BATOPILAS DE MANUEL GOMEZ MORIN, CHIHUAHUA ENTRE LAS CUALES ESTAN: COYACHIQUE, EL C</t>
  </si>
  <si>
    <t>EN CALLE TEPORACA ENTRE CALLE ALDAMA Y CALLE MAURICIO CORREDOR, EN TRAMOS AISLADOS</t>
  </si>
  <si>
    <t>Mesa de Abajo</t>
  </si>
  <si>
    <t>Pueblo MESA DE ABAJO 33340 MESA DE ABAJO, MORIS LA OBRA BENEFICIA A TODA LA LOCALIDAD DE MESA DE ABAJO, MUNICIPIO DE MORIS, CHIHUAHUA</t>
  </si>
  <si>
    <t>El Cordón</t>
  </si>
  <si>
    <t>Pueblo El Cordon 33350 EL CORDÓN, MORIS la obra beneficia a toda la poblacion de la localidad de El Cordon</t>
  </si>
  <si>
    <t>Calle Guillermo Prieto entre Calle 5 de Mayo y Calle Ocampo del Km 0+000 al Km 0+020</t>
  </si>
  <si>
    <t>TRAMO: DE C. JUAN MATA ORTIZ A C. MELCHOR OCAMPO</t>
  </si>
  <si>
    <t>C. CORONADO Y CALLE INDEPENDENCIA AMBAS ENTRE AV. CHIHUAHUA Y MIRAMAR (TRAMOS AISLADOS) CIUDAD JOSE ESTEBAN CORONADO,33990 JOSE ESTEBAN CORONADO,CORONADO CHIHUAHUA</t>
  </si>
  <si>
    <t>CALLE CENTENARIO ENTRE CALLE DEL PILAR Y CALLE IGNACIO RAMÍREZ</t>
  </si>
  <si>
    <t>CALLE CENTRAL Y CALLE SIN NOMBRE DEL KM 0+000 AL KM 0+024 (A 80 METROS AL ESTE DE LA ESCUELA PRIMARIA LIC. ADOLFO LÓPEZ MATEOS)</t>
  </si>
  <si>
    <t>Chopeque</t>
  </si>
  <si>
    <t>REHABILITACIÓN A BASE DE RIEGO DE SELLO EN ENT. (CUAUHTÉMOC-CARICHÍ) - CHOPEQUE - CASA BLANCA ENTRE CAMINO SIN NOMBRE Y CAMINO SIN NOMBRE DEL KM 0+480 AL KM 0+600, A 1.96 KM DE LA LOCALIDAD DE CARBAJAL DE ABAJO ¿</t>
  </si>
  <si>
    <t>LA CALLE SIN NOMBRE DESDE FIN DE CALLE A CALLE CERRO DEL KM. 0+018 AL 0+033, A 10 MTS DE LA ESCUELA PRIMARIA JOSÉ ALBINO LÓPEZ CARRASCO 2213</t>
  </si>
  <si>
    <t>CALLE VICTORIA ENTRE C. NOVENA Y C. MANUEL SÁENZ TARANGO DEL KM 0+036.44 A KM 0+059.16</t>
  </si>
  <si>
    <t>C. Río Grijalba entre C. Sin Nombre y C sin nombre del Km. 0+178 al Km. 0+478</t>
  </si>
  <si>
    <t>La Nueva Paz</t>
  </si>
  <si>
    <t>CARRETERA CAMPO 74 LA NUEVA PAZ A 100 METROS DE LA ENTRADA A LA NUEVA PAZ</t>
  </si>
  <si>
    <t>EN CARR. A CREEL/C. TERCERA ENTRE CARR. A CREEL/CALLE JUÁREZ Y CALLE FCO. I. MADERO, EN TRAMOS AISLADOS</t>
  </si>
  <si>
    <t>EN CALLE TEPORACA ENTRE CALLE MARIANO IRIGOYEN Y CALLE FCO. I MADERO EN TRAMOS AISLADOS</t>
  </si>
  <si>
    <t>Calle AVENIDA TALAMNTES Colonia INFONAVIT 33920 VALLE DE IGNACIO ALLENDE, ALLENDE POR EL CENTRO RECREATIVO EL TREBOL</t>
  </si>
  <si>
    <t>CARR. A CREEL / C. TERCERA, ENTRE CARRETERA SAN JUANITO -ENT. BASASEACHI Y CALLE TEPORACA DEL KM. 0+077 AL KM. 0+156, EN TRAMOS AISLADOS</t>
  </si>
  <si>
    <t>CARRETERA EL SUECO - JANOS / FEDERAL HWY 10 ENTRE CARRETERA OJO LAGUNA - RICARDO FLORES MAGÓN / CARRETERA VILLA AHUAMDA - RICARDO FLORES MAGÓN Y E.C. CARRETERA SOTO MÁYNEZ - NAMIQUIPA - BUENAVENTURA</t>
  </si>
  <si>
    <t>carretera colonia Juárez -colonia Cuauhtémoc de calle Snow y galeana</t>
  </si>
  <si>
    <t>CALLE  SNOW ENTRE CALLE ANAHUAC Y CALLE CHIHUAHUA</t>
  </si>
  <si>
    <t>calle chihuahua entre calle sin nombre y calle Díaz</t>
  </si>
  <si>
    <t>CALLE DIAZ ENTRE CARRETERA COLONIA JUAREZ COLONIA CUACHTEMOC Y CALLE CHIHUAHUA</t>
  </si>
  <si>
    <t>calle sonora entre calle sonora y carretera colinia juarez</t>
  </si>
  <si>
    <t>Chínipas de Almada</t>
  </si>
  <si>
    <t>33360 Chínipas de Almada, Chih.</t>
  </si>
  <si>
    <t>GUADALUPE CORONADO - MORIBO 1 500 33420 MORIBO, URIQUE Barrenación para construcción de caminos inicia en la localidad de Moribo cubriendo la barrenación de un volumen aproximado de 2880 m3 y una longitud de camino de 500 metros</t>
  </si>
  <si>
    <t>Camino / Terracería El churo - Entronque San Rafael 25 25000 33420 CHURO, URIQUE Esta obra inicia en la localidad de el churo, con una distancia de 25 km mediante rehabilitación de camino hasta llegar al entronque de Bahuichivo-S</t>
  </si>
  <si>
    <t>Guapalayna</t>
  </si>
  <si>
    <t>GUAPALAYNA - GUAPALAYNA 32 32 33420 GUAPALAYNA, URIQUE Construcción de pavimentación en la calle lateral de Guapalayna se encuentra en la localidad de Guapalayna sobre la calle principal a 80 metros laterales sobre el panteón de</t>
  </si>
  <si>
    <t>AVENIDA ZARAGOZA ENTRE 20 DE NOVIEMBRE Y CALLE CORONADO</t>
  </si>
  <si>
    <t>Casa Blanca</t>
  </si>
  <si>
    <t>ENT (CUAUHTÉMOC - CARICHÍ) - CHOPEQUE - CASA BLANCA ENTRE CAMINO SIN NOMBRE Y CAMINO SIN NOMBRE DEL KM 0+043 AL KM 0+075, A 1.25 KM DE LA LOCALIDAD DE CARBAJAL DE ABAJO</t>
  </si>
  <si>
    <t>CALLEJÓN SIN NOMBRE ENTRE CALLE JUAREZ Y FIN DE CALLEJON EN EL KM 0+015 A 10 MTS DE ABARROTES CHAVEZ</t>
  </si>
  <si>
    <t>CARRETERA GALEANA - BUENAVENTURA / FEDERAL HWY 10</t>
  </si>
  <si>
    <t>EN CALLE QUINTA ENTRE CALLE SOCORRO RIVERA Y CALLE 4 DE OCTUBRE DEL KM 0+006 AL KM 0+012 ¿¿</t>
  </si>
  <si>
    <t>Av. Morelos</t>
  </si>
  <si>
    <t>CALLE CAHUITE ENTRE CALLE SIN NOMBRE Y CALLEJON SIN NOMBRE</t>
  </si>
  <si>
    <t>CALLE LÁZARO CÁRDENAS, ENTRE CALLE SIN NOMBRE Y CALLE JOHN FITZGERALD KENNEDY/SALVADOR CARSON DEL KM 0+018 AL KM 0+023 ( A 50 METROS DE LA IGLESIA DE SAN MIGUEL ARCÁNGEL)</t>
  </si>
  <si>
    <t>CALLE VICTORIA ENTRE C. NOVENA Y C. MANUEL SÁENZ TARANGO DEL KM 0+072.76 AL KM 0+089.56 ¿¿</t>
  </si>
  <si>
    <t>EN CALLE INDEPENDENCIA ENTRE CARRETERA SOTO MÁYNEZ-GÓMEZ FARÍAS-BUENAVENTURA Y CALLE 14</t>
  </si>
  <si>
    <t>Fernández Leal</t>
  </si>
  <si>
    <t>carretera fernandez leal - ejido tres alamos</t>
  </si>
  <si>
    <t>CORONEL L. MONTOYA</t>
  </si>
  <si>
    <t>PROF. JORGE MENDOZA</t>
  </si>
  <si>
    <t>CALLE CUAUHTEMOC</t>
  </si>
  <si>
    <t>CALLE JOSÉ MARÍA MORELOS ENTRE CALLE MARIANO ABASOLO Y F.G. QUINTANA, DEL KM 0+000 AL KM 0+350, EN TRAMOS AISLADOS ¿</t>
  </si>
  <si>
    <t>CARRETERA JOSÉ MARÍA MORELOS Y PAVÓN ENTRE CALLE SIN NOMBRE Y CALLE SIN NOMBRE DEL KM 0+000 AL KM 0+050, A 330 METROS DE LA PRIMARIA MARIANO ARISTA</t>
  </si>
  <si>
    <t>calle jimenez</t>
  </si>
  <si>
    <t>EN LA CARRETERA CUAUHTÉMOC-YECORA/FEDERAL HWY 16,ENTRE CARRETERA SAN JUANITO-ENT. BASASEACHI/ENTRONQUE LAS ESTRELLAS Y E.C. CAMINO LA CASITA, DEL KM 0+000 AL KM 3+600, EN TRAMOS AISLADOS. ¿¿</t>
  </si>
  <si>
    <t>CALLE SEXTA ENTRE CALLE SIN NOMBRE Y AV. CARRANZA Y EN AV. CARRANZA ENTRE CALLE SEXTA Y CALLE 4a. A 325 MTS DE LA IGLESIA DEL ALFA</t>
  </si>
  <si>
    <t>PAVIMENTACION DE CALLE SIN NOMBRE ENTRE CALLE CUAUHTEMOC Y CALLE MIGUEL HIDALGO DEL KM 0+010 AL KM 0+011</t>
  </si>
  <si>
    <t>CALLE CALLEJÓN DE LA IGLESIA, ENTRE CALLE UNIDAD DEPORTIVA Y CALLE PRINCIPAL, EN TRAMOS AISLADOS ¿</t>
  </si>
  <si>
    <t>CALLE RAFAEL ORTIZ ENTRE CALLE SIN NOMBRE Y CALLE SIN NOMBRE DEL KM 0+021 AL KM 0+028, EN TRAMOS AISLADOS. A 20 MTS DE PANTEÓN MUNICIPAL</t>
  </si>
  <si>
    <t>Calle Carretera Federal 16 Fraccionamiento La Paz 31980 TEMÓSACHIC, TEMÓSACHIC Entrada a la cabecera municipal con direccion de Cd. Guerrero a Cd. Madera</t>
  </si>
  <si>
    <t>CALLE TRIGO Y DEL CARMEN</t>
  </si>
  <si>
    <t>calle 24 de febrero, entre calle 23 de noviembre y calle 22 de diciembre</t>
  </si>
  <si>
    <t>VALLE DE ZARAGOZA</t>
  </si>
  <si>
    <t>CALLE SIN NOMBRE ENTRE CALLE SANTOS DEGOLLADO Y CALLE JOVENES VANGUARDISTAS</t>
  </si>
  <si>
    <t>CALLE PONCIANO ARRIAGA Y CALLE SIN NOMBRE</t>
  </si>
  <si>
    <t>Ranchería LaHaciendita 33560 LA HACIENDITA, BALLEZA CAMINO QUE CONECTA CON CARRETERA QUE VA DE PARRAL A GUADALUPE Y CALVO</t>
  </si>
  <si>
    <t>CALLE VICTORIA ENTRE C. NOVENA Y C. MANUEL SÁENZ TARANGO DEL KM 0+089.56 A KM 0+090.00</t>
  </si>
  <si>
    <t>C. 42 ENTRE CALLE ADOLFO LOPEZ MATEO Y CALLE CASAVANTES</t>
  </si>
  <si>
    <t>Agua de los Leones</t>
  </si>
  <si>
    <t>Calle Entrada principal Ejido Ejido agua de los Leones 31983 AGUA DE LOS LEONES, TEMÓSACHIC Depósitos de red de agua potable al inicio de la calle principal del ejido donde comienzan las luminarias.</t>
  </si>
  <si>
    <t>Niños Héroes S/N Colonia La Esperanza, Casas Grandes.</t>
  </si>
  <si>
    <t>CALLE 28A ENTRE FCO I MADERO Y CALLE CALIFORNIA</t>
  </si>
  <si>
    <t>Camino / Terracería SATEVO - SAN JOSE DE VALENZUELA 0 0 33400 SATEVÓ, BATOPILAS DE MANUEL GÓMEZ MORÍN ESTE CAMINO DE TERRSERIA, SALE DE LA LOCALIDAD DE SATEVO HACIA SAN JOSE DE VALENZUELA</t>
  </si>
  <si>
    <t>31543 Cuauhtémoc, Chih.</t>
  </si>
  <si>
    <t>San Diego</t>
  </si>
  <si>
    <t>Carretera libre pavimentada estatal CASAS GRANDES-JUAN MATA ORTIZ No. 4 - N.62 Ramal ExHacienda de San Diego 1 0 31857 SAN DIEGO, CASAS GRANDES Carretera libre numero 62, en el kilometro 1 tomar brecha por 1 km con destino al pozo</t>
  </si>
  <si>
    <t>CALLE CAMUCHÍN / LA PATRONA ENTRE CALLE SIN NOMBRE Y CALLES SIN NOMBRE, DEL 0+058 KM AL KM 0+090 KM, A 50M DE EL PANTEON DE LOS RICOS</t>
  </si>
  <si>
    <t>calle sin nombre entre calle sin nombre y calle sin nombre del km 0.000 al km 0.012</t>
  </si>
  <si>
    <t>calle gomez farias entre calle galeana y calle ignacio zaragoza</t>
  </si>
  <si>
    <t>Periférico CARRETERA ROSALES DELICIAS Colonia LOS DOS PUENTES ENTRE Eje vial A ROSALES Y Eje vial LA EXHACIENDA Diagonal GLORIETA ROSALES ESTA ENTR CAMINO A ROSALES Y CAMINO A LA EXHACIENDA DE ROSALES PASANDO DIAGONAL GLORIETA ROS</t>
  </si>
  <si>
    <t>CALLE SIN NOMBRE, ENTRE CALLE SIN NOMBRE Y CALLE SIN NOMBRE, A 100 MTS DE IGLESIA SEÑOR DE LOS GUERREROS</t>
  </si>
  <si>
    <t>El Arco</t>
  </si>
  <si>
    <t>Camino CARRETERA LA CASITA A HUEJOTITAN - EL ARCO 45 100 33540 EL ARCO, HUEJOTITÁN LA OBRA SE VA A LLEVAR ACABO EN LA LOCALIDAD DE HUEJOTITAN EN LA CALLE DEL CENTRO DE LA POBLACION DE EL PAVIMENTO EXISTENTE AL RIO Y DEL PAVIMENTO</t>
  </si>
  <si>
    <t>Sorobuena</t>
  </si>
  <si>
    <t>SOROBUENA, MORELOS ENTRE Calle CALLE SIN NOMBRE Y SE ENCUENTRA A 27.1 KILOMETROS EN DIRECCION NOROESTE DE LA LOCALIDAD DE MORELOS, LA ESCUELA SE ENCUENTRA A UNOS KILOMETROS DE LA ENTRADA DEL PUEBLO</t>
  </si>
  <si>
    <t>CALLE JUAN ALDAMA/IGNACIO ALDAMA ENTRE AV. HIDALGO Y C. 16 DE SEPTIMBRE</t>
  </si>
  <si>
    <t>calle gutierrez entre calle 11 y call1 13</t>
  </si>
  <si>
    <t>av talamantes</t>
  </si>
  <si>
    <t>San Guillermo (Santa Elena)</t>
  </si>
  <si>
    <t>San Guillermo Municipio de Aquiles Serdán Chihuahua CALLE ABRAHAM GONZALEZ.</t>
  </si>
  <si>
    <t>calle san jose</t>
  </si>
  <si>
    <t>Calle AVENIDA MEXICO Colonia SECTORES NUEVOS 31820 ASCENSIÓN, ASCENSIÓN ENTRE Avenida MEXICO Y Avenida DOS NACIONES Calle ABASOLO MANTENIMIENTO DE ALUMBRADO PUBLICO EN EL MUNICIPIO DE ASCENSION EN TODO EL MUNICIPIO, INSTALACIONES</t>
  </si>
  <si>
    <t>Calle ADOLFO LOPEZ MATEOS Barrio LA LOMA 33923 PUEBLITO DE ALLENDE, ALLENDE ENTRE Calle 5 DE MAYO Y A UN COSTADO DE LA CANCHA. A 300 METROS DE SUPER LA MORENA</t>
  </si>
  <si>
    <t>Estación Morita</t>
  </si>
  <si>
    <t>Calle CALLE SIN NOMBRE Ejido EJIDO MORITA 33924 ESTACIÓN MORITA, ALLENDE A UN COSTADO DE LAS ANTIGUAS VIAS DEL TREN</t>
  </si>
  <si>
    <t>ENTRE CALLE DURANGO Y DOS NACIONES</t>
  </si>
  <si>
    <t>CALLE QUINTA ENTRE CALLE SOCORRO RIVERA Y CALLE 4 DE OCTUBRE DEL KM 0+000 AL KM 0+006</t>
  </si>
  <si>
    <t>San Rafael - San Rafael 1 410 33430 SAN RAFAEL, URIQUE Esta obra de construcción de pavimentación con concreto hidráulico se encuentra en la localidad de San Rafael, calle centrada en el centro de salud, banco Telecomm, presidenc</t>
  </si>
  <si>
    <t>CALLE CAMINO REAL Y CALLE OJINAGA, CALLE INSURGENTES SIN NUMERO</t>
  </si>
  <si>
    <t>Calle Matias Portillo Castillo s/n, Gran Morelos, Chih. C.P. 33260</t>
  </si>
  <si>
    <t>CALLE SIN NOMBRE ENTRE CALLE SIN NOMBRE Y CALLE SIN NOMBRE DEL KM 0+130 AL KM 0+260 EN TRAMOS AISLADOS, A 160 METROS DE LA IGLESIA SANTA ROSA DE LIMA</t>
  </si>
  <si>
    <t>El Nopalito</t>
  </si>
  <si>
    <t>El Nopalito - Mesa de Arturo 7 7000 33420 EL NOPALITO, URIQUE Rastreo y rehabilitación de camino inicia en la localidad de el Nopalito con una longitud de 7 km hasta la localidad de Mesa de Arturo</t>
  </si>
  <si>
    <t>CALLE EMPEDRADA CON CONCRETO HIDRÁULICO, EN CALLE SIN NOMBRE ENTRE CALLE SIN NOMBRE Y CALLE SIN NOMBRE, DEL KM 0+012 AL KM 0+025, A 5 METROS DE LA ESCUELA PRIMARIA MELCHOR OCAMPO 2211</t>
  </si>
  <si>
    <t>CALLE SIN NOMBRE, ENTRE CALLE SIN NOMBRE Y CALLE SIN NOMBRE DEL KM 0+018 AL KM 0+026 (A 258 MTS LINEALES DEL ESTADIO DE BÉISBOL)</t>
  </si>
  <si>
    <t>Calle MIGUEL HIDALGO 6368 Colonia CENTRO 31870 COLONIA LEBARÓN, GALEANA ENTRE Boulevard BENITO JUAREZ Y Calle DEPORTIVA A UN COSTADO DE LA PLAZA PRINCIPAL LEBARON</t>
  </si>
  <si>
    <t>calle Cuauhtémoc 3017</t>
  </si>
  <si>
    <t>Calle EL PANTEON Barrio EL PANTEON 33400 BATOPILAS DE MANUEL GÓMEZ MORÍN, BATOPILAS DE MANUEL GÓMEZ MORÍN ENTRE Calle EL MALECOM Y Calle EL MALECOM Calle EL MALECOM ATRAVIEZA TODO EL BARRIO EL PANTEON</t>
  </si>
  <si>
    <t>Kilometro 1 carretera Soto Maynez ¿ Gomez Farías</t>
  </si>
  <si>
    <t>Administración directa</t>
  </si>
  <si>
    <t>158202</t>
  </si>
  <si>
    <t>PRESIDENCIA MUNICIPAL DE MAGUARICHI</t>
  </si>
  <si>
    <t>548871.42</t>
  </si>
  <si>
    <t>158203</t>
  </si>
  <si>
    <t>PRESIDENCIA MUNICIPAL DE MATAMOROS</t>
  </si>
  <si>
    <t>1779424.68</t>
  </si>
  <si>
    <t>158251</t>
  </si>
  <si>
    <t>PRESIDENCIA MUNICIPAL DE ROSARIO</t>
  </si>
  <si>
    <t>1492897.0</t>
  </si>
  <si>
    <t>158253</t>
  </si>
  <si>
    <t>1888786.31</t>
  </si>
  <si>
    <t>Adquisiciones</t>
  </si>
  <si>
    <t>DIF2025B</t>
  </si>
  <si>
    <t>JULIO HIDALGO COLIN</t>
  </si>
  <si>
    <t>DESARROLLO INTEGRAL DE LA FAMILIA</t>
  </si>
  <si>
    <t>304755.2</t>
  </si>
  <si>
    <t>DIF2025A</t>
  </si>
  <si>
    <t>SAMINOX S. DE R.L. M.I.</t>
  </si>
  <si>
    <t>1862723.36</t>
  </si>
  <si>
    <t>158263</t>
  </si>
  <si>
    <t>PRESIDENCIA MUNICIPAL DE PRAXEDIS G. GUERRERO</t>
  </si>
  <si>
    <t>100000.0</t>
  </si>
  <si>
    <t>158264</t>
  </si>
  <si>
    <t>PRESIDENCIA MUNICIPAL DE JANOS</t>
  </si>
  <si>
    <t>3552591.69</t>
  </si>
  <si>
    <t>158270</t>
  </si>
  <si>
    <t>PRESIDENCIA MUNICIPAL DE GUERRERO</t>
  </si>
  <si>
    <t>1906061.39</t>
  </si>
  <si>
    <t>158275</t>
  </si>
  <si>
    <t>140000.0</t>
  </si>
  <si>
    <t>158281</t>
  </si>
  <si>
    <t>700000.0</t>
  </si>
  <si>
    <t>158282</t>
  </si>
  <si>
    <t>3641382.68</t>
  </si>
  <si>
    <t>158285</t>
  </si>
  <si>
    <t>420000.0</t>
  </si>
  <si>
    <t>158286</t>
  </si>
  <si>
    <t>PRESIDENCIA MUNICIPAL DE DR. BELISARIO DOMINGUEZ</t>
  </si>
  <si>
    <t>930548.06</t>
  </si>
  <si>
    <t>158288</t>
  </si>
  <si>
    <t>PRESIDENCIA MUNICIPAL DE NONOAVA</t>
  </si>
  <si>
    <t>1000000.0</t>
  </si>
  <si>
    <t>158289</t>
  </si>
  <si>
    <t>PRESIDENCIA MUNICIPAL DE BOCOYNA</t>
  </si>
  <si>
    <t>7504620.55</t>
  </si>
  <si>
    <t>158291</t>
  </si>
  <si>
    <t>PRESIDENCIA MUNICIPAL DE CORONADO</t>
  </si>
  <si>
    <t>1064201.11</t>
  </si>
  <si>
    <t>158292</t>
  </si>
  <si>
    <t>912172.38</t>
  </si>
  <si>
    <t>158294</t>
  </si>
  <si>
    <t>2152397.63</t>
  </si>
  <si>
    <t>158296</t>
  </si>
  <si>
    <t>PRESIDENCIA MUNICIPAL DE RIVA PALACIO</t>
  </si>
  <si>
    <t>1504896.09</t>
  </si>
  <si>
    <t>158302</t>
  </si>
  <si>
    <t>PRESIDENCIA MUNICIPAL DE MORIS</t>
  </si>
  <si>
    <t>2000000.0</t>
  </si>
  <si>
    <t>158316</t>
  </si>
  <si>
    <t>PRESIDENCIA MUNICIPAL DE MANUEL BENAVIDES</t>
  </si>
  <si>
    <t>1624000.0</t>
  </si>
  <si>
    <t>158332</t>
  </si>
  <si>
    <t>944750.4</t>
  </si>
  <si>
    <t>158337</t>
  </si>
  <si>
    <t>PRESIDENCIA MUNICIPAL DE CUSIHUIRIACHI</t>
  </si>
  <si>
    <t>1895096.61</t>
  </si>
  <si>
    <t>158341</t>
  </si>
  <si>
    <t>PRESIDENCIA MUNICIPAL DE SAUCILLO</t>
  </si>
  <si>
    <t>2376341.91</t>
  </si>
  <si>
    <t>158352</t>
  </si>
  <si>
    <t>494382.12</t>
  </si>
  <si>
    <t>158370</t>
  </si>
  <si>
    <t>PRESIDENCIA MUNICIPAL DE HIDALGO DEL PARRAL</t>
  </si>
  <si>
    <t>2631911.77</t>
  </si>
  <si>
    <t>158373</t>
  </si>
  <si>
    <t>PRESIDENCIA MUNICIPAL DE COYAME DEL SOTOL</t>
  </si>
  <si>
    <t>2768172.37</t>
  </si>
  <si>
    <t>158374</t>
  </si>
  <si>
    <t>402262.81</t>
  </si>
  <si>
    <t>158376</t>
  </si>
  <si>
    <t>441290.83</t>
  </si>
  <si>
    <t>158576</t>
  </si>
  <si>
    <t>2279371.34</t>
  </si>
  <si>
    <t>158581</t>
  </si>
  <si>
    <t>PRESIDENCIA MUNICIPAL DE MEOQUI</t>
  </si>
  <si>
    <t>583133.5</t>
  </si>
  <si>
    <t>158585</t>
  </si>
  <si>
    <t>1828980.2</t>
  </si>
  <si>
    <t>158590</t>
  </si>
  <si>
    <t>1173379.8</t>
  </si>
  <si>
    <t>158597</t>
  </si>
  <si>
    <t>PRESIDENCIA MUNICIPAL DE ROSALES</t>
  </si>
  <si>
    <t>5156477.52</t>
  </si>
  <si>
    <t>158689</t>
  </si>
  <si>
    <t>933013.6</t>
  </si>
  <si>
    <t>158698</t>
  </si>
  <si>
    <t>PRESIDENCIA MUNICIPAL DE URIQUE</t>
  </si>
  <si>
    <t>6324187.17</t>
  </si>
  <si>
    <t>158710</t>
  </si>
  <si>
    <t>1329589.87</t>
  </si>
  <si>
    <t>158720</t>
  </si>
  <si>
    <t>783308.72</t>
  </si>
  <si>
    <t>158731</t>
  </si>
  <si>
    <t>2717815.17</t>
  </si>
  <si>
    <t>158739</t>
  </si>
  <si>
    <t>3994914.37</t>
  </si>
  <si>
    <t>158745</t>
  </si>
  <si>
    <t>PRESIDENCIA MUNICIPAL DE GUAZAPARES</t>
  </si>
  <si>
    <t>3999996.16</t>
  </si>
  <si>
    <t>158748</t>
  </si>
  <si>
    <t>PRESIDENCIA MUNICIPAL DE BATOPILAS</t>
  </si>
  <si>
    <t>6966854.22</t>
  </si>
  <si>
    <t>158753</t>
  </si>
  <si>
    <t>PRESIDENCIA MUNICIPAL DE SANTA BARBARA</t>
  </si>
  <si>
    <t>1860451.06</t>
  </si>
  <si>
    <t>158763</t>
  </si>
  <si>
    <t>PRESIDENCIA MUNICIPAL DE SAN FRANCISCO DEL ORO</t>
  </si>
  <si>
    <t>2358579.41</t>
  </si>
  <si>
    <t>158769</t>
  </si>
  <si>
    <t>377138.62</t>
  </si>
  <si>
    <t>159077</t>
  </si>
  <si>
    <t>643259.87</t>
  </si>
  <si>
    <t>159103</t>
  </si>
  <si>
    <t>PRESIDENCIA MUNICIPAL DE SANTA ISABEL</t>
  </si>
  <si>
    <t>2488162.22</t>
  </si>
  <si>
    <t>159106</t>
  </si>
  <si>
    <t>PRESIDENCIA MUNICIPAL DE GRAN MORELOS</t>
  </si>
  <si>
    <t>4000000.0</t>
  </si>
  <si>
    <t>159115</t>
  </si>
  <si>
    <t>PRESIDENCIA MUNICIPAL DE BUENAVENTURA</t>
  </si>
  <si>
    <t>5200000.0</t>
  </si>
  <si>
    <t>159124</t>
  </si>
  <si>
    <t>PRESIDENCIA MUNICIPAL DE ALDAMA</t>
  </si>
  <si>
    <t>5781929.83</t>
  </si>
  <si>
    <t>159141</t>
  </si>
  <si>
    <t>PRESIDENCIA MUNICIPAL DE ASCENSION</t>
  </si>
  <si>
    <t>6405818.98</t>
  </si>
  <si>
    <t>159280</t>
  </si>
  <si>
    <t>PRESIDENCIA MUNICIPAL DE GALEANA</t>
  </si>
  <si>
    <t>3470123.54</t>
  </si>
  <si>
    <t>160201</t>
  </si>
  <si>
    <t>MUNICIPIO DE CASAS GRANDES</t>
  </si>
  <si>
    <t>202346.34</t>
  </si>
  <si>
    <t>138014</t>
  </si>
  <si>
    <t>MUNICIPIO LA CRUZ</t>
  </si>
  <si>
    <t>1098571.0</t>
  </si>
  <si>
    <t>151954</t>
  </si>
  <si>
    <t>1200000.0</t>
  </si>
  <si>
    <t>151952</t>
  </si>
  <si>
    <t>151953</t>
  </si>
  <si>
    <t>Obra</t>
  </si>
  <si>
    <t>MCA.ABA.2025.05</t>
  </si>
  <si>
    <t>JOSE RAMON RAMOS BREACH</t>
  </si>
  <si>
    <t>MUNICIPIO DE CARICHI</t>
  </si>
  <si>
    <t>2695083.3</t>
  </si>
  <si>
    <t>151273</t>
  </si>
  <si>
    <t>MUNICIPIO CUSIHUIRIACHI</t>
  </si>
  <si>
    <t>1075000.0</t>
  </si>
  <si>
    <t>151272</t>
  </si>
  <si>
    <t>151279</t>
  </si>
  <si>
    <t>850000.0</t>
  </si>
  <si>
    <t>NO. 107/2025</t>
  </si>
  <si>
    <t>GAMEROS Y LUEVANO CONSTRUCCIONES S.A DE C.V.</t>
  </si>
  <si>
    <t>MUNICIPIO DE CHIHUAHUA</t>
  </si>
  <si>
    <t>3027026.67</t>
  </si>
  <si>
    <t>NO. 097/2025</t>
  </si>
  <si>
    <t>CYP CRUZ SAENZ SA DE CV</t>
  </si>
  <si>
    <t>1.16604421E7</t>
  </si>
  <si>
    <t>NO. 121/2025</t>
  </si>
  <si>
    <t>CABA CONSTRUCCIONES DE CHIHUAHUA SA DE CV</t>
  </si>
  <si>
    <t>6973960.88</t>
  </si>
  <si>
    <t>NO. 110/2025</t>
  </si>
  <si>
    <t>CONSTRUCCIONES NIRVANA SA DE CV</t>
  </si>
  <si>
    <t>1.156666096E7</t>
  </si>
  <si>
    <t>NO. 093/2025</t>
  </si>
  <si>
    <t>GRUPO CONSTRUCTOR E INGENIERIA MOHINORA SA DE CV</t>
  </si>
  <si>
    <t>797895.27</t>
  </si>
  <si>
    <t>NO. 123/2025</t>
  </si>
  <si>
    <t>CONSTRUCCIONES Y MINAS SA DE CV</t>
  </si>
  <si>
    <t>1789448.05</t>
  </si>
  <si>
    <t>NO. 113/2025</t>
  </si>
  <si>
    <t>JOEL OSCAR ESPARZA GONZÁLEZ</t>
  </si>
  <si>
    <t>6995059.57</t>
  </si>
  <si>
    <t>NO. 122/2025</t>
  </si>
  <si>
    <t>CONSTRUCTORA RÍO AROS SA DE CV</t>
  </si>
  <si>
    <t>1556902.73</t>
  </si>
  <si>
    <t>NO. 112/2025</t>
  </si>
  <si>
    <t>OPCIONES, CALIDAD Y SERVICIO SA DE CV</t>
  </si>
  <si>
    <t>1.885417128E7</t>
  </si>
  <si>
    <t>NO. 111/2025</t>
  </si>
  <si>
    <t>SANTA TERESA CONSTRUCCIONES S.A DE C.V.</t>
  </si>
  <si>
    <t>1.452880834E7</t>
  </si>
  <si>
    <t>120/2025</t>
  </si>
  <si>
    <t>CONSTRUCCIONES INTEGRALES Y COMUNICACIONES SA DE CV</t>
  </si>
  <si>
    <t>MUNICIPIO DE DELICIAS</t>
  </si>
  <si>
    <t>1.037220104E7</t>
  </si>
  <si>
    <t>11-LPOP-2025</t>
  </si>
  <si>
    <t>MMAM RENTAL EQUIPO Y CONSTRUCCIONES SA DE CV</t>
  </si>
  <si>
    <t>5602758.25</t>
  </si>
  <si>
    <t>13-LPOP-2025</t>
  </si>
  <si>
    <t>CONSTRUCCIONES SERVICIOS Y ARRENDAMIENTOS DOBLE D SA DE CV</t>
  </si>
  <si>
    <t>2531997.7</t>
  </si>
  <si>
    <t>14-LPOP-2025</t>
  </si>
  <si>
    <t>SOTO Y CUETO CONSTRUCCIONES</t>
  </si>
  <si>
    <t>2412221.13</t>
  </si>
  <si>
    <t>FAISMUN/2025/AD/003</t>
  </si>
  <si>
    <t>GRUPO CONSTRUCTOR STORHET</t>
  </si>
  <si>
    <t>MUNICIPIO DE GALEANA</t>
  </si>
  <si>
    <t>332626.23</t>
  </si>
  <si>
    <t>municipio gfarias</t>
  </si>
  <si>
    <t>138034</t>
  </si>
  <si>
    <t>MUNICIPIO DE GOMEZ FARIAS</t>
  </si>
  <si>
    <t>4035000.0</t>
  </si>
  <si>
    <t>90149</t>
  </si>
  <si>
    <t>municipio gomez farias</t>
  </si>
  <si>
    <t>3000000.0</t>
  </si>
  <si>
    <t>OPMG/27251100</t>
  </si>
  <si>
    <t>STAHL CONSTRUCCIONES</t>
  </si>
  <si>
    <t>MUNICIPIO DE GUACHOCHI</t>
  </si>
  <si>
    <t>1.195379545E7</t>
  </si>
  <si>
    <t>OPMG/27251103</t>
  </si>
  <si>
    <t>CONSTRUCTORA INTEGRAL VALLEKAS</t>
  </si>
  <si>
    <t>1.331405625E7</t>
  </si>
  <si>
    <t>22701701</t>
  </si>
  <si>
    <t>CONSTRUCCIONES Y PRODUCTOS AISLANTES</t>
  </si>
  <si>
    <t>6995419.9</t>
  </si>
  <si>
    <t>160240</t>
  </si>
  <si>
    <t>MUNICIPIO DE GUADALUPE</t>
  </si>
  <si>
    <t>211970.4</t>
  </si>
  <si>
    <t>160223</t>
  </si>
  <si>
    <t>160222</t>
  </si>
  <si>
    <t>160219</t>
  </si>
  <si>
    <t>160244</t>
  </si>
  <si>
    <t>160220</t>
  </si>
  <si>
    <t>160243</t>
  </si>
  <si>
    <t>OP593</t>
  </si>
  <si>
    <t>OPERADORA DE PUENTES Y ESTRUCTURAS SOLA DE VEGA, S.A DE C.V.</t>
  </si>
  <si>
    <t>2395753.64</t>
  </si>
  <si>
    <t>160221</t>
  </si>
  <si>
    <t>160242</t>
  </si>
  <si>
    <t>020-LP-011-FAISMUN-2025</t>
  </si>
  <si>
    <t>LERAU INGENIERÍA Y CONSTRUCCIÓN S.A. DE C.V.</t>
  </si>
  <si>
    <t>MUNICIPIO DE HIDALGO DEL PARRAL</t>
  </si>
  <si>
    <t>5180589.1</t>
  </si>
  <si>
    <t>021-LP-012-FAISMUN-2025</t>
  </si>
  <si>
    <t>DISEÑOS Y CONSTRUCCIONES FRANCO S.A. DE C.V.</t>
  </si>
  <si>
    <t>3631710.6</t>
  </si>
  <si>
    <t>87920</t>
  </si>
  <si>
    <t>MUNICIPIO DE I ZARAGOZA</t>
  </si>
  <si>
    <t>4285000.0</t>
  </si>
  <si>
    <t>91483</t>
  </si>
  <si>
    <t>1978091.0</t>
  </si>
  <si>
    <t>87919</t>
  </si>
  <si>
    <t>1285700.0</t>
  </si>
  <si>
    <t>158139</t>
  </si>
  <si>
    <t>MUNICIPIO DE JANOS</t>
  </si>
  <si>
    <t>2175348.0</t>
  </si>
  <si>
    <t>OP2025/ADFAIS/001</t>
  </si>
  <si>
    <t>OSCAR JAVIER SOLIS VARGAS</t>
  </si>
  <si>
    <t>1497363.16</t>
  </si>
  <si>
    <t>158141</t>
  </si>
  <si>
    <t>614761.89</t>
  </si>
  <si>
    <t>158570</t>
  </si>
  <si>
    <t>1836280.9</t>
  </si>
  <si>
    <t>OP/030-24-27/2025 PROGRAMA DE INFRASESTRUCTURA EDUCATIVA BASICA/FAIS 2025</t>
  </si>
  <si>
    <t>CONSTRUCCIONES Y SERVICIOS LLANES, S.A. DE C.V.</t>
  </si>
  <si>
    <t>MUNICIPIO DE JIMENEZ</t>
  </si>
  <si>
    <t>1831508.6</t>
  </si>
  <si>
    <t>OP/029-24-27/2025 PROGRAMA DE INFRAESTRUCTURA  EDUCATIVA BASICA/FAISM 2025</t>
  </si>
  <si>
    <t>OP/032-24-27/2025 FAISM 2025</t>
  </si>
  <si>
    <t>DIOPRIMA S. DE R.L. DE C.V.</t>
  </si>
  <si>
    <t>309824.68</t>
  </si>
  <si>
    <t>OP/011-24-27/2025 FAISM 2025</t>
  </si>
  <si>
    <t>JOSE FEDERICO OLIVAS IRIGOYEN</t>
  </si>
  <si>
    <t>655743.39</t>
  </si>
  <si>
    <t>OP 065 2025-1</t>
  </si>
  <si>
    <t>ING. FRANCISCO JAVIER ACOSTA REYES EN ASOC. CON LE ING. JOSÉ ROSAS PILLADO</t>
  </si>
  <si>
    <t>2341981.86</t>
  </si>
  <si>
    <t>OP 049 2025</t>
  </si>
  <si>
    <t>STAHL CONSTRUCCIONES S. A. DE C. V.</t>
  </si>
  <si>
    <t>3560745.28</t>
  </si>
  <si>
    <t>OP 066 2025-1</t>
  </si>
  <si>
    <t>CONSTRUCTORA INTEGRAL VALLEKAS S. A. DE C. V. EN ASOC CON HUMO CONSTRUCCIONES Y EDIFICACIONES</t>
  </si>
  <si>
    <t>1576133.27</t>
  </si>
  <si>
    <t>OP 060 2025</t>
  </si>
  <si>
    <t>CONSTRUCTORA GUERRAL S A DE CV EN ASOC CON SERVICIOS DE CONSTRUCCIONES AKEL S.A DE C. V.</t>
  </si>
  <si>
    <t>6090578.99</t>
  </si>
  <si>
    <t>OP 064 2025-1</t>
  </si>
  <si>
    <t>ING. JOSÉ SOCORRO FIERRO MELÉNDEZ</t>
  </si>
  <si>
    <t>1541291.23</t>
  </si>
  <si>
    <t>158737</t>
  </si>
  <si>
    <t>MUNICIPIO DE LOPEZ</t>
  </si>
  <si>
    <t>189199.33</t>
  </si>
  <si>
    <t>DOPMPPPSA-FISM-001-2025-3</t>
  </si>
  <si>
    <t>MIGUEL SAENZ RAMIREZ</t>
  </si>
  <si>
    <t>MUNICIPIO DE LÓPEZ</t>
  </si>
  <si>
    <t>695104.94</t>
  </si>
  <si>
    <t>158758</t>
  </si>
  <si>
    <t>Presidencia Municipal</t>
  </si>
  <si>
    <t>900000.0</t>
  </si>
  <si>
    <t>158815</t>
  </si>
  <si>
    <t>158867</t>
  </si>
  <si>
    <t>4519200.0</t>
  </si>
  <si>
    <t>157974</t>
  </si>
  <si>
    <t>municipio de maguarichi</t>
  </si>
  <si>
    <t>394940.0</t>
  </si>
  <si>
    <t>157976</t>
  </si>
  <si>
    <t>274435.71</t>
  </si>
  <si>
    <t>157980</t>
  </si>
  <si>
    <t>121086.53</t>
  </si>
  <si>
    <t>157993</t>
  </si>
  <si>
    <t>955012.35</t>
  </si>
  <si>
    <t>157982</t>
  </si>
  <si>
    <t>109423.42</t>
  </si>
  <si>
    <t>157994</t>
  </si>
  <si>
    <t>1100160.12</t>
  </si>
  <si>
    <t>157970</t>
  </si>
  <si>
    <t>142664.0</t>
  </si>
  <si>
    <t>157985</t>
  </si>
  <si>
    <t>623941.84</t>
  </si>
  <si>
    <t>157988</t>
  </si>
  <si>
    <t>148724.73</t>
  </si>
  <si>
    <t>157990</t>
  </si>
  <si>
    <t>77988.8</t>
  </si>
  <si>
    <t>157991</t>
  </si>
  <si>
    <t>381929.02</t>
  </si>
  <si>
    <t>158142</t>
  </si>
  <si>
    <t>1198776.48</t>
  </si>
  <si>
    <t>Servicios</t>
  </si>
  <si>
    <t>SUMINISTROS Y SERVICIOS DE CHIHUAHUA SA DE CV</t>
  </si>
  <si>
    <t>MUNICIPIO MANUEL BENAVIDES</t>
  </si>
  <si>
    <t>995816.8</t>
  </si>
  <si>
    <t>JOSE LUIS ACOSTA PLACENCIA</t>
  </si>
  <si>
    <t>1623750.5</t>
  </si>
  <si>
    <t>70867</t>
  </si>
  <si>
    <t>MUNICIPIO MATACHI</t>
  </si>
  <si>
    <t>1230387.0</t>
  </si>
  <si>
    <t>08044003-FISM-03</t>
  </si>
  <si>
    <t>CONSTRUCCIONES MARMOELI</t>
  </si>
  <si>
    <t>MUNICIPIO MATAMOROS</t>
  </si>
  <si>
    <t>1741942.55</t>
  </si>
  <si>
    <t>159008</t>
  </si>
  <si>
    <t>MUNICIPIO DE MORELOS</t>
  </si>
  <si>
    <t>2125000.0</t>
  </si>
  <si>
    <t>PMM-2025-FAISMUN-008</t>
  </si>
  <si>
    <t>GRUPO RACSOG MEXICO</t>
  </si>
  <si>
    <t>MUNICIPIO DE MORIS</t>
  </si>
  <si>
    <t>1051722.62</t>
  </si>
  <si>
    <t>160249</t>
  </si>
  <si>
    <t>2400000.0</t>
  </si>
  <si>
    <t>160250</t>
  </si>
  <si>
    <t>479999.99</t>
  </si>
  <si>
    <t>PMM-2025-FAISMUN-011</t>
  </si>
  <si>
    <t>RUBEN HUMBERTO AZCONA ARAGONEZ</t>
  </si>
  <si>
    <t>71980.0</t>
  </si>
  <si>
    <t>PMM-2025-FAISMUN-012</t>
  </si>
  <si>
    <t>1052873.41</t>
  </si>
  <si>
    <t>160251</t>
  </si>
  <si>
    <t>491094.38</t>
  </si>
  <si>
    <t>160252</t>
  </si>
  <si>
    <t>2275000.0</t>
  </si>
  <si>
    <t>160253</t>
  </si>
  <si>
    <t>761638.51</t>
  </si>
  <si>
    <t>157479</t>
  </si>
  <si>
    <t>1368000.0</t>
  </si>
  <si>
    <t>157480</t>
  </si>
  <si>
    <t>848503.0</t>
  </si>
  <si>
    <t>157764</t>
  </si>
  <si>
    <t>200000.0</t>
  </si>
  <si>
    <t>157762</t>
  </si>
  <si>
    <t>157490</t>
  </si>
  <si>
    <t>157492</t>
  </si>
  <si>
    <t>157481</t>
  </si>
  <si>
    <t>41008.64</t>
  </si>
  <si>
    <t>157767</t>
  </si>
  <si>
    <t>157483</t>
  </si>
  <si>
    <t>103706.49</t>
  </si>
  <si>
    <t>157770</t>
  </si>
  <si>
    <t>157771</t>
  </si>
  <si>
    <t>157773</t>
  </si>
  <si>
    <t>157769</t>
  </si>
  <si>
    <t>157482</t>
  </si>
  <si>
    <t>155934.88</t>
  </si>
  <si>
    <t>157484</t>
  </si>
  <si>
    <t>385698.94</t>
  </si>
  <si>
    <t>160204</t>
  </si>
  <si>
    <t>MUNICIPIO DE NONOAVA</t>
  </si>
  <si>
    <t>100616.0</t>
  </si>
  <si>
    <t>160206</t>
  </si>
  <si>
    <t>254320.0</t>
  </si>
  <si>
    <t>160209</t>
  </si>
  <si>
    <t>55958.19</t>
  </si>
  <si>
    <t>160212</t>
  </si>
  <si>
    <t>160213</t>
  </si>
  <si>
    <t>26000.0</t>
  </si>
  <si>
    <t>160214</t>
  </si>
  <si>
    <t>831664.41</t>
  </si>
  <si>
    <t>160215</t>
  </si>
  <si>
    <t>450000.0</t>
  </si>
  <si>
    <t>160216</t>
  </si>
  <si>
    <t>64000.0</t>
  </si>
  <si>
    <t>160217</t>
  </si>
  <si>
    <t>374000.0</t>
  </si>
  <si>
    <t>OP2025-INV3REPUVE-75/2025</t>
  </si>
  <si>
    <t>OSCAR  JAVIER  SOLIS VARGAS</t>
  </si>
  <si>
    <t>MUNICIPIO DE NUEVO CASAS GRANDES</t>
  </si>
  <si>
    <t>555495.0</t>
  </si>
  <si>
    <t>123812</t>
  </si>
  <si>
    <t>MUNICIPIO DE OCAMPO</t>
  </si>
  <si>
    <t>2647257.27</t>
  </si>
  <si>
    <t>148908</t>
  </si>
  <si>
    <t>MUNICIPIO OCAMPO</t>
  </si>
  <si>
    <t>1225605.0</t>
  </si>
  <si>
    <t>138057</t>
  </si>
  <si>
    <t>6500000.0</t>
  </si>
  <si>
    <t>148905</t>
  </si>
  <si>
    <t>1245236.0</t>
  </si>
  <si>
    <t>MOJ-05/2025</t>
  </si>
  <si>
    <t>ROAS CONSTRUCCIONES, S.A. DE C.V.</t>
  </si>
  <si>
    <t>MUNICIPIO DE OJINAGA</t>
  </si>
  <si>
    <t>459779.68</t>
  </si>
  <si>
    <t>MOJ-01/2025</t>
  </si>
  <si>
    <t>OMAR ANTONIO UDAVE GARCIA</t>
  </si>
  <si>
    <t>950935.15</t>
  </si>
  <si>
    <t>OP/026/2025</t>
  </si>
  <si>
    <t>CONSTRUCCIONES BARRERA Y/O GUSTAVO BARRERA BARO</t>
  </si>
  <si>
    <t>MUNICIPIO DE PRAXEDIS G. GUERRERO</t>
  </si>
  <si>
    <t>1744191.22</t>
  </si>
  <si>
    <t>PMRP-FAISMUN25-004-2025</t>
  </si>
  <si>
    <t>RABRE CONSTRUCCIONES S.A DE C.V.</t>
  </si>
  <si>
    <t>MUNICIPIO DE RIVA PALACIO</t>
  </si>
  <si>
    <t>1909942.2</t>
  </si>
  <si>
    <t>PMRP-FAISMUN25-003-2025 CONVENIO</t>
  </si>
  <si>
    <t>213266.67</t>
  </si>
  <si>
    <t>PMRP-FAISMUN25-005-2025</t>
  </si>
  <si>
    <t>1853064.13</t>
  </si>
  <si>
    <t>138083</t>
  </si>
  <si>
    <t>MUNICIPIO DE ROSALES</t>
  </si>
  <si>
    <t>152019</t>
  </si>
  <si>
    <t>MUNICIPIO ROSALES</t>
  </si>
  <si>
    <t>3693217.0</t>
  </si>
  <si>
    <t>152020</t>
  </si>
  <si>
    <t>OP-009-2025</t>
  </si>
  <si>
    <t>Desarrollos Alianza S. A de C. V.</t>
  </si>
  <si>
    <t>1.2749439188E8</t>
  </si>
  <si>
    <t>OP 065 2025</t>
  </si>
  <si>
    <t>2299287.67</t>
  </si>
  <si>
    <t>OP 064 2025</t>
  </si>
  <si>
    <t>2400200.85</t>
  </si>
  <si>
    <t>OP 066 2025</t>
  </si>
  <si>
    <t>3295371.02</t>
  </si>
  <si>
    <t>NO. 088/2025</t>
  </si>
  <si>
    <t>EDIFICACIONES Y TERRECERIAS MOTI SA DE CV</t>
  </si>
  <si>
    <t>4984992.28</t>
  </si>
  <si>
    <t>NO. 098/2025</t>
  </si>
  <si>
    <t>CONSTRUCTORA Y COMERCIALIZADORA DE CHIHUAHUA CYC SA DE CV</t>
  </si>
  <si>
    <t>4979502.0</t>
  </si>
  <si>
    <t>OP 010 2025</t>
  </si>
  <si>
    <t>I.C. ANTONIO AKEL QUINTANA</t>
  </si>
  <si>
    <t>4.534301466E7</t>
  </si>
  <si>
    <t>NO. 086/2025</t>
  </si>
  <si>
    <t>MANUEL MOLINA DURÁN</t>
  </si>
  <si>
    <t>1221693.01</t>
  </si>
  <si>
    <t>NO. 083/2025</t>
  </si>
  <si>
    <t>IVAN NOE SIMENTAL ORTEGA</t>
  </si>
  <si>
    <t>999052.38</t>
  </si>
  <si>
    <t>NO. 077/2025</t>
  </si>
  <si>
    <t>CONSTRUCTORA D.O.S. SA DE CV</t>
  </si>
  <si>
    <t>1565135.44</t>
  </si>
  <si>
    <t>NO. 101/2025</t>
  </si>
  <si>
    <t>CONSTRUCTORA Y SUPERVISORA DEL ROBLE SA DE CV</t>
  </si>
  <si>
    <t>6986105.77</t>
  </si>
  <si>
    <t>NO. 078/2025</t>
  </si>
  <si>
    <t>PROYECTOS Y CONSTRUCCIONES ANTARES SA DE CV</t>
  </si>
  <si>
    <t>1624406.38</t>
  </si>
  <si>
    <t>OP 011 2025</t>
  </si>
  <si>
    <t>CONSTRUCTORA AKEVA S. A. DE C. V.</t>
  </si>
  <si>
    <t>4.595906097E7</t>
  </si>
  <si>
    <t>NO. 011/2025</t>
  </si>
  <si>
    <t>9886444.97</t>
  </si>
  <si>
    <t>NO. 010/2025</t>
  </si>
  <si>
    <t>3091687.15</t>
  </si>
  <si>
    <t>C/FAISM25041</t>
  </si>
  <si>
    <t>BRYADMI S.A. DE C.V.</t>
  </si>
  <si>
    <t>MUNICIPIO DE GUADALUPE Y CALVO</t>
  </si>
  <si>
    <t>7384579.32</t>
  </si>
  <si>
    <t>NO. 012/2025</t>
  </si>
  <si>
    <t>4755999.64</t>
  </si>
  <si>
    <t>JUR DGPE 154 2025</t>
  </si>
  <si>
    <t>SISTEMA PARA EL DESARROLLO INTEGRAL DE LA FAMILIA DEL MUNICIPIO DE JUAREZ</t>
  </si>
  <si>
    <t>6858000.0</t>
  </si>
  <si>
    <t>MUSFBO-02/FISM/2025</t>
  </si>
  <si>
    <t>ARMANDO SCHMITT BUJAIDAR</t>
  </si>
  <si>
    <t>municipio de san francisco de borja</t>
  </si>
  <si>
    <t>1789880.27</t>
  </si>
  <si>
    <t>MARY BEL SILVA SILVA</t>
  </si>
  <si>
    <t>UNIVERSIDAD TECNOLOGICA DE LA TARAHUMARA</t>
  </si>
  <si>
    <t>98411.6</t>
  </si>
  <si>
    <t>159671</t>
  </si>
  <si>
    <t>MUNICIPIO DE AHUMADA</t>
  </si>
  <si>
    <t>1809144.75</t>
  </si>
  <si>
    <t>157955</t>
  </si>
  <si>
    <t>municipio de aldama</t>
  </si>
  <si>
    <t>274819.28</t>
  </si>
  <si>
    <t>157959</t>
  </si>
  <si>
    <t>179478.39</t>
  </si>
  <si>
    <t>157962</t>
  </si>
  <si>
    <t>357684.73</t>
  </si>
  <si>
    <t>158290</t>
  </si>
  <si>
    <t>MUNICIPIO DE ALLENDE</t>
  </si>
  <si>
    <t>593029.62</t>
  </si>
  <si>
    <t>158276</t>
  </si>
  <si>
    <t>464735.5</t>
  </si>
  <si>
    <t>158014</t>
  </si>
  <si>
    <t>MUNICIPIO DE ASCENSION</t>
  </si>
  <si>
    <t>474000.0</t>
  </si>
  <si>
    <t>158012</t>
  </si>
  <si>
    <t>1572791.72</t>
  </si>
  <si>
    <t>158151</t>
  </si>
  <si>
    <t>800000.0</t>
  </si>
  <si>
    <t>158136</t>
  </si>
  <si>
    <t>3000423.38</t>
  </si>
  <si>
    <t>OP25-22-ADJFISM</t>
  </si>
  <si>
    <t>BOMBAS Y EQUIPOS DOMINGUEZ S DE R L DE C V</t>
  </si>
  <si>
    <t>1212227.25</t>
  </si>
  <si>
    <t>OP25-23-ADJFISM</t>
  </si>
  <si>
    <t>1212427.67</t>
  </si>
  <si>
    <t>158138</t>
  </si>
  <si>
    <t>1746862.38</t>
  </si>
  <si>
    <t>OP25-24-ADJFISM</t>
  </si>
  <si>
    <t>1234201.56</t>
  </si>
  <si>
    <t>158032</t>
  </si>
  <si>
    <t>301635.88</t>
  </si>
  <si>
    <t>158594</t>
  </si>
  <si>
    <t>MUNICIPIO DE BACHINIVA</t>
  </si>
  <si>
    <t>1945000.0</t>
  </si>
  <si>
    <t>158589</t>
  </si>
  <si>
    <t>1040000.0</t>
  </si>
  <si>
    <t>158599</t>
  </si>
  <si>
    <t>158603</t>
  </si>
  <si>
    <t>2040480.0</t>
  </si>
  <si>
    <t>PMB-FAISMUN-LR18-2025</t>
  </si>
  <si>
    <t>FRANCISCO MEDINA MEDINA</t>
  </si>
  <si>
    <t>Municipio Balleza</t>
  </si>
  <si>
    <t>2448992.0</t>
  </si>
  <si>
    <t>PMB-FAISMUN-ADIR17-2025</t>
  </si>
  <si>
    <t>Rafael Villescas Salinas</t>
  </si>
  <si>
    <t>798883.78</t>
  </si>
  <si>
    <t>124447</t>
  </si>
  <si>
    <t>MUNICIPIO BOCOYNA</t>
  </si>
  <si>
    <t>5000000.0</t>
  </si>
  <si>
    <t>124433</t>
  </si>
  <si>
    <t>2198701.0</t>
  </si>
  <si>
    <t>124424</t>
  </si>
  <si>
    <t>3213148.0</t>
  </si>
  <si>
    <t>124444</t>
  </si>
  <si>
    <t>2750000.0</t>
  </si>
  <si>
    <t>124440</t>
  </si>
  <si>
    <t>4679201.0</t>
  </si>
  <si>
    <t>124431</t>
  </si>
  <si>
    <t>1525792.0</t>
  </si>
  <si>
    <t>87912</t>
  </si>
  <si>
    <t>MUNICIPIO DE BUENAVENTURA</t>
  </si>
  <si>
    <t>4500000.0</t>
  </si>
  <si>
    <t>151614</t>
  </si>
  <si>
    <t>MUNICIPIO BUENAVENTURA</t>
  </si>
  <si>
    <t>2800000.0</t>
  </si>
  <si>
    <t>151613</t>
  </si>
  <si>
    <t>151615</t>
  </si>
  <si>
    <t>12560.0</t>
  </si>
  <si>
    <t>69558</t>
  </si>
  <si>
    <t>1399765.0</t>
  </si>
  <si>
    <t>69565</t>
  </si>
  <si>
    <t>1410561.0</t>
  </si>
  <si>
    <t>OP-LP-PCA-007-2025</t>
  </si>
  <si>
    <t>STAHL CONSTRUCCIONES, S.A. DE C.V.</t>
  </si>
  <si>
    <t>MUNICIPIO DE CAMARGO</t>
  </si>
  <si>
    <t>7987389.16</t>
  </si>
  <si>
    <t>PMVR-FISM25-04</t>
  </si>
  <si>
    <t>JORGE ALFONSO ANTILLON CHACON</t>
  </si>
  <si>
    <t>MUNICIPIO DE ROSARIO</t>
  </si>
  <si>
    <t>76317.54</t>
  </si>
  <si>
    <t>158633</t>
  </si>
  <si>
    <t>MUNICIPIO DE SAN FRANCISCO DEL ORO</t>
  </si>
  <si>
    <t>161232.0</t>
  </si>
  <si>
    <t>158153</t>
  </si>
  <si>
    <t>MUNICIPIO DE SATEVO</t>
  </si>
  <si>
    <t>3786781.61</t>
  </si>
  <si>
    <t>PMS-OPM-FAISMUN/FISE-INV-018/2025</t>
  </si>
  <si>
    <t>STAHL CONSTRUCCIONES S.A. DE C.V.</t>
  </si>
  <si>
    <t>MUNICIPIO DE SAUCILLO</t>
  </si>
  <si>
    <t>2276963.39</t>
  </si>
  <si>
    <t>PMS-OPM-FAISMUN/FISE-INV-017/2025</t>
  </si>
  <si>
    <t>INGENIERÍA Y CONSTRUCCIONES TRAK S.A. DE C.V.</t>
  </si>
  <si>
    <t>2373361.81</t>
  </si>
  <si>
    <t>PMS-OPM-FAISMUN/FISE-D-015/2025</t>
  </si>
  <si>
    <t>1827257.24</t>
  </si>
  <si>
    <t>PMS-OPM-FAISMUN-D-012/2025</t>
  </si>
  <si>
    <t>CONSTRUCTORA INTEGRAL VALLEKAS S.A. DE C.V.</t>
  </si>
  <si>
    <t>1535776.17</t>
  </si>
  <si>
    <t>PMS-OPM-FAISMUN-D-019/2025</t>
  </si>
  <si>
    <t>293444.72</t>
  </si>
  <si>
    <t>PMS-OPM-FAISMUN/FISE-D-016/2025</t>
  </si>
  <si>
    <t>1171863.97</t>
  </si>
  <si>
    <t>159146</t>
  </si>
  <si>
    <t>MUNICIPIO DE TEMÓSACHIC</t>
  </si>
  <si>
    <t>217680.0</t>
  </si>
  <si>
    <t>159630</t>
  </si>
  <si>
    <t>2150000.0</t>
  </si>
  <si>
    <t>159691</t>
  </si>
  <si>
    <t>PMT-FISM25-09</t>
  </si>
  <si>
    <t>JORGE ARMANDO MORALES CANO</t>
  </si>
  <si>
    <t>MUNICIPIO EL TULE</t>
  </si>
  <si>
    <t>215238.0</t>
  </si>
  <si>
    <t>139861</t>
  </si>
  <si>
    <t>MUNICIPIO DE URIQUE</t>
  </si>
  <si>
    <t>1780000.0</t>
  </si>
  <si>
    <t>152015</t>
  </si>
  <si>
    <t>MUNICIPIO URIQUE</t>
  </si>
  <si>
    <t>5698000.0</t>
  </si>
  <si>
    <t>152017</t>
  </si>
  <si>
    <t>139901</t>
  </si>
  <si>
    <t>1.22E7</t>
  </si>
  <si>
    <t>139866</t>
  </si>
  <si>
    <t>2350000.0</t>
  </si>
  <si>
    <t>152018</t>
  </si>
  <si>
    <t>124368</t>
  </si>
  <si>
    <t>MUNICIPIO DE URUACHI</t>
  </si>
  <si>
    <t>3548780.0</t>
  </si>
  <si>
    <t>141193</t>
  </si>
  <si>
    <t>1750000.0</t>
  </si>
  <si>
    <t>141183</t>
  </si>
  <si>
    <t>3500000.0</t>
  </si>
  <si>
    <t>141188</t>
  </si>
  <si>
    <t>2500000.0</t>
  </si>
  <si>
    <t>141192</t>
  </si>
  <si>
    <t>124345</t>
  </si>
  <si>
    <t>2144462.0</t>
  </si>
  <si>
    <t>141194</t>
  </si>
  <si>
    <t>159060</t>
  </si>
  <si>
    <t>MUNICIPIO DE VALLE DE ZARAGOZA</t>
  </si>
  <si>
    <t>102979.2</t>
  </si>
  <si>
    <t>JCAS2025A</t>
  </si>
  <si>
    <t>GUSTAVO VILLALOBOS RODELA</t>
  </si>
  <si>
    <t>JUNTA CENTRAL DE AGUAS Y SANEAMIENTO DEL ESTADO DE CHIHUAHUA</t>
  </si>
  <si>
    <t>1.224941539E7</t>
  </si>
  <si>
    <t>158574</t>
  </si>
  <si>
    <t>MGU-FISM25-000</t>
  </si>
  <si>
    <t>GRUPO CONSTRURIKE SA de CV.</t>
  </si>
  <si>
    <t>MUNICIPIO DE GUAZAPARES</t>
  </si>
  <si>
    <t>515200.0</t>
  </si>
  <si>
    <t>DOPMOJ-002-2025</t>
  </si>
  <si>
    <t>ALFONSO LOPEZ ANCHONDO</t>
  </si>
  <si>
    <t>9976658.69</t>
  </si>
  <si>
    <t>LO-67-218-808052990-N-2-2025</t>
  </si>
  <si>
    <t>1071121.32</t>
  </si>
  <si>
    <t>ICHIFE-120/2024-R</t>
  </si>
  <si>
    <t>ING. JUAN MANUEL VALDEZ FLORES</t>
  </si>
  <si>
    <t>INSTITUTO CHIHUAHUENSE DE INFRAESTRUCTURA FISICA EDUCATIVA</t>
  </si>
  <si>
    <t>440479.45</t>
  </si>
  <si>
    <t>DOPM-HABITAT-I3-ME019-2016</t>
  </si>
  <si>
    <t>CONSTRUCTORA RAKEAMI S.A. DE C.V.</t>
  </si>
  <si>
    <t>MUNICIPIO DE PARRAL</t>
  </si>
  <si>
    <t>0.0</t>
  </si>
  <si>
    <t>OP-003-2025</t>
  </si>
  <si>
    <t>SELLOS E INGENIERIA S. DE R. L. DE C. V.</t>
  </si>
  <si>
    <t>MUNICIPIO DE JUAREZ</t>
  </si>
  <si>
    <t>1.941665898E7</t>
  </si>
  <si>
    <t>OP-001-2025</t>
  </si>
  <si>
    <t>GRUPO KORAACHI, S.A. DE C.V.</t>
  </si>
  <si>
    <t>1.671844149E7</t>
  </si>
  <si>
    <t>OP/02-24-27/2025 PROGRAMA DE INVERSION EN INFRAEESTRUCTURA ESTATAL</t>
  </si>
  <si>
    <t>331915.1</t>
  </si>
  <si>
    <t>ICHIFE-036/2025</t>
  </si>
  <si>
    <t>GRUPO CAL CONSTRUCCIÓN Y SERVICIOS INTEGRALES, S.A. DE C.V.</t>
  </si>
  <si>
    <t>INSTITUTO CHIHUAHUENSE DE INFRAESTRUCTURA FÍSICA EDUCATIVA</t>
  </si>
  <si>
    <t>1.299535053E7</t>
  </si>
  <si>
    <t>MCA.ENH.2025.06</t>
  </si>
  <si>
    <t>JOSÉ RAMÓN RAMOS BREACH</t>
  </si>
  <si>
    <t>2693999.08</t>
  </si>
  <si>
    <t>027-2025-OP-LO-N10-JCAS-PROAGUA</t>
  </si>
  <si>
    <t>CONVENIO DE ASOCIACIÓN DE LAS EMPRESAS STAHL CONSTRUCCIONES, S.A. DE C.V. Y HUMO CONSTRUCCIONES Y EDIFICACIONES, S.A.P.I. DE C.V.</t>
  </si>
  <si>
    <t>JUNTA CENTRAL DE AGUA Y SANEAMIENTO</t>
  </si>
  <si>
    <t>1.061450223E7</t>
  </si>
  <si>
    <t>158595</t>
  </si>
  <si>
    <t>BATOPILAS DE MANUEL GOMEZ MORIN</t>
  </si>
  <si>
    <t>3594987.59</t>
  </si>
  <si>
    <t>DOPM-HABITAT-I3-ME007-2016</t>
  </si>
  <si>
    <t>ING. JOSE ARANDA VALENCIA</t>
  </si>
  <si>
    <t>159622</t>
  </si>
  <si>
    <t>DOPM-HABITAT-I3-ME005-2016</t>
  </si>
  <si>
    <t>DOPM-HABITAT-I3-ME015-2016</t>
  </si>
  <si>
    <t>MAISON BIENES RAICES S. DE RL. DE C.V</t>
  </si>
  <si>
    <t>ICHIFE/ADQ/003/2025</t>
  </si>
  <si>
    <t>JALA INTERNACIONAL, S.A. DE C.V.,</t>
  </si>
  <si>
    <t>2.5313288E7</t>
  </si>
  <si>
    <t>ICHIFE/ADQ/005/2025</t>
  </si>
  <si>
    <t>MIGUEL  FRANCISCO LOYA ACOSTA</t>
  </si>
  <si>
    <t>1.1542E7</t>
  </si>
  <si>
    <t>LO-67-218-808052990-N-13-2024</t>
  </si>
  <si>
    <t>CONSTRUCTORA PEWIS S.A. DE C.V.</t>
  </si>
  <si>
    <t>3646726.26</t>
  </si>
  <si>
    <t>OP-002-2025</t>
  </si>
  <si>
    <t>MERP EDIFICACIONES Y TERRACERIAS, S. A. DE C. V.</t>
  </si>
  <si>
    <t>9975968.0</t>
  </si>
  <si>
    <t>OP/06-24-27/2025 PROGRAMA DE INVERSION EN INFRAEESTRUCTURA ESTATAL</t>
  </si>
  <si>
    <t>672603.29</t>
  </si>
  <si>
    <t>ICHIFE-037/2025</t>
  </si>
  <si>
    <t>TRITURADOS ASFALTOS Y ADMINISTRACIÓN, S.A DE C.V.</t>
  </si>
  <si>
    <t>1.049959142E7</t>
  </si>
  <si>
    <t>148280</t>
  </si>
  <si>
    <t>PRESIDENCIA MUNICIPAL DE GUACHOCHI</t>
  </si>
  <si>
    <t>7002391.97</t>
  </si>
  <si>
    <t>158786</t>
  </si>
  <si>
    <t>2320576.0</t>
  </si>
  <si>
    <t>DOPM-HABITAT-I3-ME006-2016</t>
  </si>
  <si>
    <t>DOPM-HABITAT-I3-ME014-2016</t>
  </si>
  <si>
    <t>MAISON BIENES  RAÍCES S DE R.L. DE C.V.</t>
  </si>
  <si>
    <t>PAV03-PRAX-001-2024</t>
  </si>
  <si>
    <t>CONSTRUCTORA ELECTRICA FER</t>
  </si>
  <si>
    <t>PRAXEDIS G. GUERRERO</t>
  </si>
  <si>
    <t>759813.43</t>
  </si>
  <si>
    <t>159568</t>
  </si>
  <si>
    <t>433271.2</t>
  </si>
  <si>
    <t>155784</t>
  </si>
  <si>
    <t>PRESIDENCIA MUNICIPAL DE BALLEZA</t>
  </si>
  <si>
    <t>1422721.93</t>
  </si>
  <si>
    <t>001/25-AD</t>
  </si>
  <si>
    <t>IHO MOBILIARIO INSTITUCIONAL</t>
  </si>
  <si>
    <t>COLEGIO DE BACHILLERES DEL ESTADO DE CHIHUAHUA</t>
  </si>
  <si>
    <t>790664.12</t>
  </si>
  <si>
    <t>INSTITUTO TECNOLOGICO SUPERIOR DE NUEVO CASAS GRANDES</t>
  </si>
  <si>
    <t>159547</t>
  </si>
  <si>
    <t>72427.5</t>
  </si>
  <si>
    <t>158575</t>
  </si>
  <si>
    <t>19667.31</t>
  </si>
  <si>
    <t>158579</t>
  </si>
  <si>
    <t>32780.19</t>
  </si>
  <si>
    <t>OP2025-INV3REPUVE-76/2025</t>
  </si>
  <si>
    <t>INGENIERIA Y CONSTRUCCION SAN ANTONUIO S.A. DE C.V.</t>
  </si>
  <si>
    <t>468378.86</t>
  </si>
  <si>
    <t>159040</t>
  </si>
  <si>
    <t>179820.0</t>
  </si>
  <si>
    <t>ICHIFE-030/2025</t>
  </si>
  <si>
    <t>GRUPO CAL CONSTRUCCION Y SERVICIOS INTEGRALES, S.A. DE C.V</t>
  </si>
  <si>
    <t>826016.85</t>
  </si>
  <si>
    <t>OP-299-2024</t>
  </si>
  <si>
    <t>CONSULTORES DE CONTROL Y SUPERVISIÓN, S.C.</t>
  </si>
  <si>
    <t>MUNICIPIO DE JUÁREZ, CHIHUAHUA.</t>
  </si>
  <si>
    <t>1804243.24</t>
  </si>
  <si>
    <t>OP-296-2024</t>
  </si>
  <si>
    <t>INGENIERIA Y CONSTRUCCIONES TRAK, S.A. DE C.V.</t>
  </si>
  <si>
    <t>3581088.29</t>
  </si>
  <si>
    <t>ICHIFE-072/2025-C</t>
  </si>
  <si>
    <t>OSMAR RAÚL BUSTILLOS SILVA</t>
  </si>
  <si>
    <t>587812.96</t>
  </si>
  <si>
    <t>ICHIFE-075/2021-R</t>
  </si>
  <si>
    <t>JOSE ARANDA VALENCIA</t>
  </si>
  <si>
    <t>UNIVERSIDAD TECNOLOGICA DE PARRAL</t>
  </si>
  <si>
    <t>797468.25</t>
  </si>
  <si>
    <t>UTP/047/2023</t>
  </si>
  <si>
    <t>GABRIEL ELI BARRON FRANCO</t>
  </si>
  <si>
    <t>662059.52</t>
  </si>
  <si>
    <t>UTP/048/2023</t>
  </si>
  <si>
    <t>FESTO PNEUMATIC S A</t>
  </si>
  <si>
    <t>73388.56</t>
  </si>
  <si>
    <t>UTP/046/2023</t>
  </si>
  <si>
    <t>EQUIPOS Y SERVICIOS PARA LABOIRATORIOS SA DE CV</t>
  </si>
  <si>
    <t>464551.0</t>
  </si>
  <si>
    <t>CONTRATO N° 01/PROGRAMA DE INFRAESTRUCTURA EDUCATIVA BASICA/FISM 2024</t>
  </si>
  <si>
    <t>ING. LUIS CARLOS BUENO GARDEA</t>
  </si>
  <si>
    <t>MUNICIPIO DE CORONADO</t>
  </si>
  <si>
    <t>3186615.12</t>
  </si>
  <si>
    <t>MC-2517048-048-LP-2025</t>
  </si>
  <si>
    <t>MAQUINAS FER  SA DE CV</t>
  </si>
  <si>
    <t>MUNICIPIO DE CUAUHTEMOC</t>
  </si>
  <si>
    <t>1625840.75</t>
  </si>
  <si>
    <t>MC-21702117-21702118-21702120-LP-2024</t>
  </si>
  <si>
    <t>CAPER SOLUCIONES INTEGRALES CONSTRUCTIVAS SA DE CV</t>
  </si>
  <si>
    <t>2383925.18</t>
  </si>
  <si>
    <t>MC-21702102-21702103-21702104-LP-2024</t>
  </si>
  <si>
    <t>FABIAN GAMBOA CHAVEZ</t>
  </si>
  <si>
    <t>1425893.86</t>
  </si>
  <si>
    <t>ICHIFE-057/2025</t>
  </si>
  <si>
    <t>SERVICIOS PROFESIONALES JH, S.A. DE C.V.</t>
  </si>
  <si>
    <t>3496198.22</t>
  </si>
  <si>
    <t>ICHIFE-076/2025-C</t>
  </si>
  <si>
    <t>NORTE 106 CONSTRUCTORES, S.A.P.I. DE C.V.</t>
  </si>
  <si>
    <t>177443.61</t>
  </si>
  <si>
    <t>148203</t>
  </si>
  <si>
    <t>6547092.07</t>
  </si>
  <si>
    <t>150915</t>
  </si>
  <si>
    <t>2.39604264E7</t>
  </si>
  <si>
    <t>PMS-OPM-REPUVE-INV-004/2025</t>
  </si>
  <si>
    <t>1130622.27</t>
  </si>
  <si>
    <t>MMOP-AD-FAIMUN 03-2025</t>
  </si>
  <si>
    <t>MUNICIPIO DE MEOQUI</t>
  </si>
  <si>
    <t>1832531.59</t>
  </si>
  <si>
    <t>155401</t>
  </si>
  <si>
    <t>366800.0</t>
  </si>
  <si>
    <t>151038</t>
  </si>
  <si>
    <t>2596950.0</t>
  </si>
  <si>
    <t>ICHIFE-031/2025</t>
  </si>
  <si>
    <t>GRUPO CAL CONSTRUCCION Y SERVICIOS INTEGRALES, S.A. DE C.V.</t>
  </si>
  <si>
    <t>1592879.74</t>
  </si>
  <si>
    <t>158200</t>
  </si>
  <si>
    <t>MBO850101JZ8</t>
  </si>
  <si>
    <t>8777823.58</t>
  </si>
  <si>
    <t>138048</t>
  </si>
  <si>
    <t>municipio de matachi</t>
  </si>
  <si>
    <t>138052</t>
  </si>
  <si>
    <t>975000.0</t>
  </si>
  <si>
    <t>DOPM-HABITAT-I3-ME010-2016</t>
  </si>
  <si>
    <t>16124</t>
  </si>
  <si>
    <t>158947</t>
  </si>
  <si>
    <t>724370.0</t>
  </si>
  <si>
    <t>019-LP-010-FAISMUN-2025</t>
  </si>
  <si>
    <t>GRUPO CONSTRUCTOR LOS PASTORES S.A. DE C.V</t>
  </si>
  <si>
    <t>3094912.57</t>
  </si>
  <si>
    <t>MMOP-AD-PIIPE 01/2025</t>
  </si>
  <si>
    <t>SOTO Y CUETO CONSTRUCCIONES S.A. DE C.V</t>
  </si>
  <si>
    <t>366521.26</t>
  </si>
  <si>
    <t>160248</t>
  </si>
  <si>
    <t>LO-67-218-808052990-N-12-2024</t>
  </si>
  <si>
    <t>INDUSTRIA GRAVI STEEL DE CHIHUAHUA S.A. DE C.V.</t>
  </si>
  <si>
    <t>3670839.34</t>
  </si>
  <si>
    <t>LP02-2024</t>
  </si>
  <si>
    <t>CONSTRUCCIONES  Y PRODUCTOS AISLANTES, S.A. DE C.V.</t>
  </si>
  <si>
    <t>6493702.0</t>
  </si>
  <si>
    <t>018-LP-009-FAISMUN-2025</t>
  </si>
  <si>
    <t>MOTI EDIFICACIONES Y TERRACERÍAS S.A. DE C.V.</t>
  </si>
  <si>
    <t>5128900.84</t>
  </si>
  <si>
    <t>PMVR-PIEB-LP02-2025</t>
  </si>
  <si>
    <t>2305799.36</t>
  </si>
  <si>
    <t>SCOP-DIM-AM-002-2025</t>
  </si>
  <si>
    <t>GOBIERNO DEL ESTADO DE CHIHUAHUA</t>
  </si>
  <si>
    <t>4405462.69</t>
  </si>
  <si>
    <t>OP-291-2024</t>
  </si>
  <si>
    <t>6400732.22</t>
  </si>
  <si>
    <t>CONTRATO Nº OPC/03/2024</t>
  </si>
  <si>
    <t>1191730.69</t>
  </si>
  <si>
    <t>CONTRATO Nº OPC/02/2024</t>
  </si>
  <si>
    <t>1700883.3</t>
  </si>
  <si>
    <t>ICHIFE-163/17</t>
  </si>
  <si>
    <t>CORPORATIVO INTEGRAL ARMICOVA S DE RL DE CV</t>
  </si>
  <si>
    <t>ICHIFE-027/2024</t>
  </si>
  <si>
    <t>EUCA CORPORATIVO SA DE CV</t>
  </si>
  <si>
    <t>0.01</t>
  </si>
  <si>
    <t>UTP/032/2024</t>
  </si>
  <si>
    <t>OSCAR ALONSO REYNOSA ARMENDARIZ</t>
  </si>
  <si>
    <t>751223.66</t>
  </si>
  <si>
    <t>MC-21702121-LP-2025</t>
  </si>
  <si>
    <t>1958278.45</t>
  </si>
  <si>
    <t>MC-21702111-21702112-IO-2024</t>
  </si>
  <si>
    <t>1606397.64</t>
  </si>
  <si>
    <t>MC-21702116-2417110-LP-2024</t>
  </si>
  <si>
    <t>4480184.49</t>
  </si>
  <si>
    <t>158824</t>
  </si>
  <si>
    <t>ICHIFE-165/2023-R</t>
  </si>
  <si>
    <t>M.D.E. IRVIN ALONSO RUIZ OROZCO</t>
  </si>
  <si>
    <t>741988.27</t>
  </si>
  <si>
    <t>MRP-FAISMUN-001-2025</t>
  </si>
  <si>
    <t>RENE DAVID RAMOS BREACH</t>
  </si>
  <si>
    <t>699984.19</t>
  </si>
  <si>
    <t>159540</t>
  </si>
  <si>
    <t>472658.0</t>
  </si>
  <si>
    <t>A038-2025-N-8-JCAS-PROAGUA</t>
  </si>
  <si>
    <t>HILDA IVONNE CASAS REYES</t>
  </si>
  <si>
    <t>JUNTA CENTRAL DE  AGUA Y SANEAMIENTO</t>
  </si>
  <si>
    <t>3586832.29</t>
  </si>
  <si>
    <t>ICHIFE-028/2025</t>
  </si>
  <si>
    <t>CONSTRUCTORA MILENIO, S.A. DE C.V.</t>
  </si>
  <si>
    <t>Instituto Chihuahuense de Infraestructura Fisica Educativa</t>
  </si>
  <si>
    <t>2713686.68</t>
  </si>
  <si>
    <t>ICHIFE-029/2025</t>
  </si>
  <si>
    <t>GRUPO CONSTRUCTOR MOMENTUM RENOVA, S.A. DE C.V.</t>
  </si>
  <si>
    <t>861423.73</t>
  </si>
  <si>
    <t>ICHIFE-034/2025-R</t>
  </si>
  <si>
    <t>DISEÑO EN ORDENAMIENTO TERRITORIAL, S. DE R.L. DE C.V.</t>
  </si>
  <si>
    <t>1.259827268E7</t>
  </si>
  <si>
    <t>OP-I3-PCA-008-2025</t>
  </si>
  <si>
    <t>FABIAN GAMBOA CHÁVEZ</t>
  </si>
  <si>
    <t>2114750.22</t>
  </si>
  <si>
    <t>PAV7205/2025</t>
  </si>
  <si>
    <t>DEREMY CONSTRUCCION</t>
  </si>
  <si>
    <t>2493637.17</t>
  </si>
  <si>
    <t>PAV7206/2025</t>
  </si>
  <si>
    <t>1163206.48</t>
  </si>
  <si>
    <t>155501</t>
  </si>
  <si>
    <t>MUNICIPIO DE SAN FRANCISCO DE BORJA</t>
  </si>
  <si>
    <t>1009334.0</t>
  </si>
  <si>
    <t>139893</t>
  </si>
  <si>
    <t>1.8926104E7</t>
  </si>
  <si>
    <t>ICHIFE-010/2024</t>
  </si>
  <si>
    <t>CONSTRUCTORA ELIAS MARTÍNEZ, S.A. DE C.V. EN ASOCIACIÓN CON GRUPO CONSULTORES Y CONSTRUCTORES ASOCIADOS, S.A. DE C.V.</t>
  </si>
  <si>
    <t>8506366.48</t>
  </si>
  <si>
    <t>156295</t>
  </si>
  <si>
    <t>MC-21702134-LP-2025</t>
  </si>
  <si>
    <t>2331601.56</t>
  </si>
  <si>
    <t>LO-67-223-808021998-N-4-2025</t>
  </si>
  <si>
    <t>LUIS GUILLERMO ALARCON LAZCANO</t>
  </si>
  <si>
    <t>935595.49</t>
  </si>
  <si>
    <t>159237</t>
  </si>
  <si>
    <t>MUNICIPIO DR. BELISARIO DOMINGUEZ</t>
  </si>
  <si>
    <t>42457.5</t>
  </si>
  <si>
    <t>OP-046-2025</t>
  </si>
  <si>
    <t>MUNICIPIO DE JUÁREZ</t>
  </si>
  <si>
    <t>1161168.36</t>
  </si>
  <si>
    <t>OP-044-2025</t>
  </si>
  <si>
    <t>9919074.0</t>
  </si>
  <si>
    <t>160245</t>
  </si>
  <si>
    <t>4995.0</t>
  </si>
  <si>
    <t>OP2025-INV3REPUVE-112</t>
  </si>
  <si>
    <t>676890.16</t>
  </si>
  <si>
    <t>OP2025-INV3REPUVE-113</t>
  </si>
  <si>
    <t>861970.48</t>
  </si>
  <si>
    <t>157598</t>
  </si>
  <si>
    <t>182317.5</t>
  </si>
  <si>
    <t>157597</t>
  </si>
  <si>
    <t>157696</t>
  </si>
  <si>
    <t>MUNICIPIO DE SAN FRANCISCO DE CONCHOS</t>
  </si>
  <si>
    <t>19980.0</t>
  </si>
  <si>
    <t>157732</t>
  </si>
  <si>
    <t>MUNICIPIO DE SANTA BARBARA CHIHUAHUA</t>
  </si>
  <si>
    <t>32467.5</t>
  </si>
  <si>
    <t>158137</t>
  </si>
  <si>
    <t>OP/05-24-27/2025 PROGRAMA DE INVERSION EN INFRAEESTRUCTURA ESTATAL</t>
  </si>
  <si>
    <t>STHAL CONSTRUCCIONES , S.A. DE C.V.</t>
  </si>
  <si>
    <t>211217.97</t>
  </si>
  <si>
    <t>012-2025-OP-LO-N05-JCAS-PROAGUA</t>
  </si>
  <si>
    <t>CONSTRUCTORA INTEGRAL VALLEKAS, S.A. DE C.V. EN ASOCIACION CON HUMO CONSTRUCCIONES Y EDIFICACIONES, S.A.P.I. DE C.V.</t>
  </si>
  <si>
    <t>1.231961956E7</t>
  </si>
  <si>
    <t>ICHIFE-026/2024-R</t>
  </si>
  <si>
    <t>GRUPO HAGEO SA DE CV</t>
  </si>
  <si>
    <t>ICHIFE-139/2024-R</t>
  </si>
  <si>
    <t>SIERRA LA LOBERA, S. A. DE C.V.</t>
  </si>
  <si>
    <t>1082235.53</t>
  </si>
  <si>
    <t>ICHIFE-013/2025-R</t>
  </si>
  <si>
    <t>ING. MANUEL ALEJANDRO ACUÑA LOYA</t>
  </si>
  <si>
    <t>1222193.63</t>
  </si>
  <si>
    <t>009-2025-OP-LO-N01-JCAS-PROAGUA</t>
  </si>
  <si>
    <t>3954363.94</t>
  </si>
  <si>
    <t>Arrendamientos</t>
  </si>
  <si>
    <t>PMM-2025-FAISMUN-001</t>
  </si>
  <si>
    <t>FERRETERIA Y HERRAMIENTAS ATLANTIS</t>
  </si>
  <si>
    <t>616611.49</t>
  </si>
  <si>
    <t>OP/03-24-27/2025 PROGRAMA DE INVERSION EN INFRAEESTRUCTURA ESTATAL</t>
  </si>
  <si>
    <t>GRUPO 3G TERRACERIAS Y CONCRETO S. DE R.L. DE C.V.</t>
  </si>
  <si>
    <t>246628.06</t>
  </si>
  <si>
    <t>OP/01-24-27/2025 PROGRAMA DE INVERSION EN INFRAEESTRUCTURA ESTATAL</t>
  </si>
  <si>
    <t>517419.77</t>
  </si>
  <si>
    <t>ICHIFE-033/2025</t>
  </si>
  <si>
    <t>CANTABRIA EVENTOS Y SERVICIOS, S.A. DE C.V. EN ASOCIACIÓN CON GRUPO TICOSOM, S. DE R.L. DE C. V.</t>
  </si>
  <si>
    <t>1.14857173E7</t>
  </si>
  <si>
    <t>ICHIFE-046/2025</t>
  </si>
  <si>
    <t>BAOR CONSTRUCCIONES S A DE C V.</t>
  </si>
  <si>
    <t>1918045.27</t>
  </si>
  <si>
    <t>013-2025-OP-LO-N06-JCAS-PROAGUA</t>
  </si>
  <si>
    <t>UBICACIÓN Y FORMALIZACIÓN DE PROYECTOS, S.A. DE C.V.</t>
  </si>
  <si>
    <t>6731116.33</t>
  </si>
  <si>
    <t>DOPM-HABITAT-I3-ME001-2016</t>
  </si>
  <si>
    <t>CONSTRUCTORA Y SERVICIOS ATLAS DE PARRAL S.A. DE C.V.</t>
  </si>
  <si>
    <t>MMOP-AD-PIIPE 02/2025</t>
  </si>
  <si>
    <t>544455.0</t>
  </si>
  <si>
    <t>PMB-20700830-LP09-2025</t>
  </si>
  <si>
    <t>6247630.95</t>
  </si>
  <si>
    <t>143275</t>
  </si>
  <si>
    <t>MUNICIPIO BELISARIO DOMINGUEZ</t>
  </si>
  <si>
    <t>84915.0</t>
  </si>
  <si>
    <t>DOPM-HABITAT-I3-ME004-2016</t>
  </si>
  <si>
    <t>PMB-20700829-LP07-2025</t>
  </si>
  <si>
    <t>2.648593425E7</t>
  </si>
  <si>
    <t>138047</t>
  </si>
  <si>
    <t>1362130.0</t>
  </si>
  <si>
    <t>MOJ-02/2025</t>
  </si>
  <si>
    <t>CONSTRUCTORA PEHEM S.A. DE C.V.</t>
  </si>
  <si>
    <t>794736.94</t>
  </si>
  <si>
    <t>ICHIFE-065/2025</t>
  </si>
  <si>
    <t>C. HIGINIO AGUIRRE MACIAS.</t>
  </si>
  <si>
    <t>1723420.05</t>
  </si>
  <si>
    <t>155398</t>
  </si>
  <si>
    <t>300000.0</t>
  </si>
  <si>
    <t>OP/15-24-27/2024 FAM/FISM/RECURSOS FISCALES/ 2024</t>
  </si>
  <si>
    <t>MUNICIPIO DE JIMÉNEZ</t>
  </si>
  <si>
    <t>3123077.6</t>
  </si>
  <si>
    <t>141186</t>
  </si>
  <si>
    <t>ICHIFE/ADQ/019/2025/C</t>
  </si>
  <si>
    <t>NUEVA IXTLERA DE LA SIERRA DE CHIHUAHUA, S.A. DE C.V</t>
  </si>
  <si>
    <t>1481320.0</t>
  </si>
  <si>
    <t>ICHIFE-003/2025</t>
  </si>
  <si>
    <t>CONSTRUCCIONES Y SERVICIOS GTG DE CHIHUAHUA, S.A DE C.V.</t>
  </si>
  <si>
    <t>2364015.45</t>
  </si>
  <si>
    <t>12-LPOP-2025</t>
  </si>
  <si>
    <t>MASTERFIBRA JAMPION DE MEXICO SA DE CV</t>
  </si>
  <si>
    <t>2.203636846E7</t>
  </si>
  <si>
    <t>001-AD-N1-RVUPE-2025</t>
  </si>
  <si>
    <t>ELDA CARIDAD MIRAMONTES CASTRO</t>
  </si>
  <si>
    <t>518503.91</t>
  </si>
  <si>
    <t>005-I3-N2-RVUPE-2025</t>
  </si>
  <si>
    <t>1594761.85</t>
  </si>
  <si>
    <t>LO-67-218-808052990-N-1-2025</t>
  </si>
  <si>
    <t>2783440.81</t>
  </si>
  <si>
    <t>155802</t>
  </si>
  <si>
    <t>2034016.96</t>
  </si>
  <si>
    <t>23000646</t>
  </si>
  <si>
    <t>CONSTRUCTORA YEPARAVO S.A DE C.V.</t>
  </si>
  <si>
    <t>3989151.27</t>
  </si>
  <si>
    <t>PMRP-FAISMUN-003-2025</t>
  </si>
  <si>
    <t>1252666.41</t>
  </si>
  <si>
    <t>155803</t>
  </si>
  <si>
    <t>PRESIDENCIA MUNICIPAL DE DELICIAS</t>
  </si>
  <si>
    <t>2.226041728E7</t>
  </si>
  <si>
    <t>155804</t>
  </si>
  <si>
    <t>1531788.7</t>
  </si>
  <si>
    <t>155808</t>
  </si>
  <si>
    <t>2.145828893E7</t>
  </si>
  <si>
    <t>007-I3-02-FAM-2025</t>
  </si>
  <si>
    <t>CONSTRUCTORA COESMI S.A. DE C.V.</t>
  </si>
  <si>
    <t>2006259.83</t>
  </si>
  <si>
    <t>006-I3-01-FAM-2025</t>
  </si>
  <si>
    <t>2388235.1</t>
  </si>
  <si>
    <t>OP2025-INV3REPUVE 78/2025</t>
  </si>
  <si>
    <t>821213.95</t>
  </si>
  <si>
    <t>155814</t>
  </si>
  <si>
    <t>PRESIDENCIA MUNICIPAL DE LA CRUZ</t>
  </si>
  <si>
    <t>1912830.05</t>
  </si>
  <si>
    <t>155815</t>
  </si>
  <si>
    <t>1088767.25</t>
  </si>
  <si>
    <t>155817</t>
  </si>
  <si>
    <t>PRESIDENCIA MUNICIPAL DE CUAUHTEMOC</t>
  </si>
  <si>
    <t>7662128.64</t>
  </si>
  <si>
    <t>155818</t>
  </si>
  <si>
    <t>6337871.9</t>
  </si>
  <si>
    <t>155819</t>
  </si>
  <si>
    <t>1802681.57</t>
  </si>
  <si>
    <t>155783</t>
  </si>
  <si>
    <t>1399520.44</t>
  </si>
  <si>
    <t>LP27-2024</t>
  </si>
  <si>
    <t>5199250.33</t>
  </si>
  <si>
    <t>155786</t>
  </si>
  <si>
    <t>4955730.78</t>
  </si>
  <si>
    <t>009/2024-P.S</t>
  </si>
  <si>
    <t>EMANUEL REVELES CORREA</t>
  </si>
  <si>
    <t>498943.15</t>
  </si>
  <si>
    <t>ICHIFE-081/2025</t>
  </si>
  <si>
    <t>1787474.6</t>
  </si>
  <si>
    <t>MGU-FISM25-018</t>
  </si>
  <si>
    <t>ARQ. EMMA ARZOLA CHAVEZ</t>
  </si>
  <si>
    <t>402457.89</t>
  </si>
  <si>
    <t>16176</t>
  </si>
  <si>
    <t>DOPM-HABITAT-I3-ME002-2016</t>
  </si>
  <si>
    <t>OP/04-24-27/2025 PROGRAMA DE INVERSION EN INFRAEESTRUCTURA ESTATAL</t>
  </si>
  <si>
    <t>182625.32</t>
  </si>
  <si>
    <t>155797</t>
  </si>
  <si>
    <t>2695172.63</t>
  </si>
  <si>
    <t>156857</t>
  </si>
  <si>
    <t>presidencia municipal</t>
  </si>
  <si>
    <t>1977063.94</t>
  </si>
  <si>
    <t>OP-289-2024</t>
  </si>
  <si>
    <t>5826718.36</t>
  </si>
  <si>
    <t>155795</t>
  </si>
  <si>
    <t>PRESIDENCIA MUNICIPAL DE OJINAGA</t>
  </si>
  <si>
    <t>7772988.42</t>
  </si>
  <si>
    <t>155799</t>
  </si>
  <si>
    <t>PRESIDENCIA MUNICIPAL DE CAMARGO</t>
  </si>
  <si>
    <t>7997014.79</t>
  </si>
  <si>
    <t>015-2025-OP-LO-N08-JCAS-PRONAGUA</t>
  </si>
  <si>
    <t>STAHL CONSTRUCCIONES SA DE CV</t>
  </si>
  <si>
    <t>2.694495108E7</t>
  </si>
  <si>
    <t>155810</t>
  </si>
  <si>
    <t>7286890.93</t>
  </si>
  <si>
    <t>155813</t>
  </si>
  <si>
    <t>1.630180885E7</t>
  </si>
  <si>
    <t>158199</t>
  </si>
  <si>
    <t>1.283616587E7</t>
  </si>
  <si>
    <t>ICHIFE-060/2025</t>
  </si>
  <si>
    <t>1062983.21</t>
  </si>
  <si>
    <t>PMT-FISM25-02</t>
  </si>
  <si>
    <t>JORGE MEDINA MONTES</t>
  </si>
  <si>
    <t>404782.0</t>
  </si>
  <si>
    <t>154365</t>
  </si>
  <si>
    <t>317182.5</t>
  </si>
  <si>
    <t>ICHIFE-122/2024</t>
  </si>
  <si>
    <t>ING. OSCAR JAVIER SOLIS VARGAS</t>
  </si>
  <si>
    <t>1687179.66</t>
  </si>
  <si>
    <t>ICHIFE-121/2024</t>
  </si>
  <si>
    <t>CONSTRUCTORA GADYP, SA DE CV</t>
  </si>
  <si>
    <t>3010953.79</t>
  </si>
  <si>
    <t>ICHIFE-140/2024-R</t>
  </si>
  <si>
    <t>2164849.11</t>
  </si>
  <si>
    <t>010-2025-OP-LO-N03-JCAS-PROAGUA</t>
  </si>
  <si>
    <t>CONSTRUCTORA YEPARAVO, S.A. DE C.V.</t>
  </si>
  <si>
    <t>1.170905436E7</t>
  </si>
  <si>
    <t>ICHIFE-017/2025-R</t>
  </si>
  <si>
    <t>INGENIERIA Y MANEJO DE ENERGÍA ELÉCTRICA, S.A. DE C.V.</t>
  </si>
  <si>
    <t>1845173.96</t>
  </si>
  <si>
    <t>DOPM-HABITAT-I3-ME016-2016</t>
  </si>
  <si>
    <t>DOPM-HABITAT-I3-ME012-2016</t>
  </si>
  <si>
    <t>UTCHSUR/J/12/2023</t>
  </si>
  <si>
    <t>LUIS ROBERTO OLIVAS OLIVAS</t>
  </si>
  <si>
    <t>236500.0</t>
  </si>
  <si>
    <t>160181</t>
  </si>
  <si>
    <t>979020.0</t>
  </si>
  <si>
    <t>008-2025-OP-LO-N02-JCAS-PROAGUA</t>
  </si>
  <si>
    <t>BENIGNO CHÁVEZ URTUSUASTEGUI</t>
  </si>
  <si>
    <t>9045250.46</t>
  </si>
  <si>
    <t>154484</t>
  </si>
  <si>
    <t>1036462.5</t>
  </si>
  <si>
    <t>DOPM-HABITAT-I3-ME008-2016</t>
  </si>
  <si>
    <t>DOPM-HABITAT-I3-ME017-2016</t>
  </si>
  <si>
    <t>DOPM-HABITAT-I3-ME013-2016</t>
  </si>
  <si>
    <t>ICHIFE-035/2025-R</t>
  </si>
  <si>
    <t>EUCA CORPORATIVO, S.A. DE C.V.</t>
  </si>
  <si>
    <t>7176118.7</t>
  </si>
  <si>
    <t>OP-13-PCA-003-2025</t>
  </si>
  <si>
    <t>1721449.67</t>
  </si>
  <si>
    <t>PMB-20700828-LP08-2025</t>
  </si>
  <si>
    <t>1.815674397E7</t>
  </si>
  <si>
    <t>MCA.ENH.2025.05</t>
  </si>
  <si>
    <t>2918992.48</t>
  </si>
  <si>
    <t>REFRIGERACION Y CALEFACCION AMBIENTAL, S.A. DE C.V.</t>
  </si>
  <si>
    <t>TECNOLOGICO NACIONAL DE MEXICO/INTITUTO TECNOLOGICO DE CHIHUAHUAII</t>
  </si>
  <si>
    <t>1910917.2</t>
  </si>
  <si>
    <t>148212</t>
  </si>
  <si>
    <t>PRESIDENTE MUNICIPAL DE GUACHOCHI</t>
  </si>
  <si>
    <t>939263.77</t>
  </si>
  <si>
    <t>LP28-2024</t>
  </si>
  <si>
    <t>3499970.85</t>
  </si>
  <si>
    <t>022-2025-OP-LO-N09-JCAS-PROAGUA</t>
  </si>
  <si>
    <t>ING. GUSTAVO VILLALOBOS RODELA EN ASOCIACIÓN CON UBICACIÓN Y FORMALIZACIÓN DE PROYECTOS, S.A. DE C.V.</t>
  </si>
  <si>
    <t>014-2025-OP-LO-N07-JCAS-PROAGUA</t>
  </si>
  <si>
    <t>CONSTRUCTORA INTEGRAL VALLEKAS, S.A. DE C.V.</t>
  </si>
  <si>
    <t>3.4135827E7</t>
  </si>
  <si>
    <t>015-2025-OP-LO-N08-JCAS-PROAGUA</t>
  </si>
  <si>
    <t>STHAL CONSTRUCCIONES, S.A. DE C.V.</t>
  </si>
  <si>
    <t>ICHIFE-041/2025-R</t>
  </si>
  <si>
    <t>CANTABRIA EVENTOS Y SERVICIOS, S.A. DE C.V.</t>
  </si>
  <si>
    <t>2054525.44</t>
  </si>
  <si>
    <t>LP30-2024</t>
  </si>
  <si>
    <t>8782929.1</t>
  </si>
  <si>
    <t>LP31-2024</t>
  </si>
  <si>
    <t>7249528.23</t>
  </si>
  <si>
    <t>ICHIFE/ADQ/004/2025</t>
  </si>
  <si>
    <t>CENTRAL DE MATERIALES REWO, S.A. P.I. DE C.V.</t>
  </si>
  <si>
    <t>3986318.25</t>
  </si>
  <si>
    <t>PMRP-FAISMUN25-002-2025</t>
  </si>
  <si>
    <t>1323785.31</t>
  </si>
  <si>
    <t>OP-612</t>
  </si>
  <si>
    <t>ING. JOSE RAMON RAMOS BREACH</t>
  </si>
  <si>
    <t>1.39803699E7</t>
  </si>
  <si>
    <t>OP-611</t>
  </si>
  <si>
    <t>C. RENE DAVID RAMOS BREACH</t>
  </si>
  <si>
    <t>1397383.48</t>
  </si>
  <si>
    <t>148286</t>
  </si>
  <si>
    <t>1.3000033E7</t>
  </si>
  <si>
    <t>OP2025-INV3REPUVE 73/2025</t>
  </si>
  <si>
    <t>713618.08</t>
  </si>
  <si>
    <t>OP2025-INV3REPUVE-74/2025</t>
  </si>
  <si>
    <t>167325.94</t>
  </si>
  <si>
    <t>OP-LP-PCA-006-2025</t>
  </si>
  <si>
    <t>7282193.21</t>
  </si>
  <si>
    <t>CECYTECH/R/002/2025</t>
  </si>
  <si>
    <t>BISEL TALLER DE ARQUITECTURA S.A. DE C.V.</t>
  </si>
  <si>
    <t>COLEGIO DE ESTUDIOS CIENTIFICOS Y TECNOLOGICOS DEL ESTADO DE CHIHUAHUA</t>
  </si>
  <si>
    <t>801996.38</t>
  </si>
  <si>
    <t>PMB-20700832-LP11-2025</t>
  </si>
  <si>
    <t>1.629161534E7</t>
  </si>
  <si>
    <t>PMM-2025-FAISMUN-004</t>
  </si>
  <si>
    <t>1026624.59</t>
  </si>
  <si>
    <t>002/25-AD</t>
  </si>
  <si>
    <t>OCTAVIO CHAVEZ CORRAL</t>
  </si>
  <si>
    <t>790815.38</t>
  </si>
  <si>
    <t>MCA.VC.2025.19</t>
  </si>
  <si>
    <t>INGENIERIA Y CONSTRUCCIONES TRAK</t>
  </si>
  <si>
    <t>3143276.24</t>
  </si>
  <si>
    <t>157628</t>
  </si>
  <si>
    <t>1.0</t>
  </si>
  <si>
    <t>157626</t>
  </si>
  <si>
    <t>160166</t>
  </si>
  <si>
    <t>65192.0</t>
  </si>
  <si>
    <t>MC-2517009-009-AD-2025</t>
  </si>
  <si>
    <t>JUAN MANUEL ROJO CASTILLO</t>
  </si>
  <si>
    <t>174484.48</t>
  </si>
  <si>
    <t>NO. 085/2025</t>
  </si>
  <si>
    <t>RAKE SA DE CV</t>
  </si>
  <si>
    <t>1553527.42</t>
  </si>
  <si>
    <t>NO. 092/2025</t>
  </si>
  <si>
    <t>635462.19</t>
  </si>
  <si>
    <t>NO. 091/2025</t>
  </si>
  <si>
    <t>BOWERA SA DE CV</t>
  </si>
  <si>
    <t>2191153.06</t>
  </si>
  <si>
    <t>FAISMUN/2025/AD/002</t>
  </si>
  <si>
    <t>403510.95</t>
  </si>
  <si>
    <t>FAIS/01/2025</t>
  </si>
  <si>
    <t>JOSE ALBERTO MARQUEZ NUÑEZ</t>
  </si>
  <si>
    <t>MUNICIPIO DE SANTA ISABEL</t>
  </si>
  <si>
    <t>FAIS/02/2025</t>
  </si>
  <si>
    <t>80620.0</t>
  </si>
  <si>
    <t>159171</t>
  </si>
  <si>
    <t>MUNICIPIO DE GRAN MORELOS</t>
  </si>
  <si>
    <t>652500.0</t>
  </si>
  <si>
    <t>OPMG/2725036</t>
  </si>
  <si>
    <t>OSMAR RAUL BUSTILLOS SILVA</t>
  </si>
  <si>
    <t>733487.12</t>
  </si>
  <si>
    <t>OPMG/2725018</t>
  </si>
  <si>
    <t>DAVID GENARO ESPINO SOLIS</t>
  </si>
  <si>
    <t>2315000.0</t>
  </si>
  <si>
    <t>OPMG/2725052</t>
  </si>
  <si>
    <t>1232662.26</t>
  </si>
  <si>
    <t>OPMG/2725049</t>
  </si>
  <si>
    <t>297449.97</t>
  </si>
  <si>
    <t>OPMG/2725015</t>
  </si>
  <si>
    <t>SERGIO OMAR MORENO BUSTILLOS</t>
  </si>
  <si>
    <t>2250000.0</t>
  </si>
  <si>
    <t>OPMG/27251011</t>
  </si>
  <si>
    <t>RAFAEL PAYAN LERMA</t>
  </si>
  <si>
    <t>1987534.12</t>
  </si>
  <si>
    <t>OPMG/2725053</t>
  </si>
  <si>
    <t>RONALD OMMAR ESPINOZA SANCHEZ</t>
  </si>
  <si>
    <t>450794.25</t>
  </si>
  <si>
    <t>OPMG/2725034</t>
  </si>
  <si>
    <t>748724.5</t>
  </si>
  <si>
    <t>OPMG/2725020</t>
  </si>
  <si>
    <t>2290000.0</t>
  </si>
  <si>
    <t>OPMG/27251108</t>
  </si>
  <si>
    <t>ALDO ELISEO HERRERA VILLALOBOS</t>
  </si>
  <si>
    <t>500000.0</t>
  </si>
  <si>
    <t>OPMG/2725041</t>
  </si>
  <si>
    <t>JOSSELINE PEINADO LUNA</t>
  </si>
  <si>
    <t>OPMG/2725038</t>
  </si>
  <si>
    <t>SIERRA LA LOBERA</t>
  </si>
  <si>
    <t>176361.27</t>
  </si>
  <si>
    <t>OPMG/2725046</t>
  </si>
  <si>
    <t>CAROLINA CRUZ SOTELO</t>
  </si>
  <si>
    <t>OPMG/2725026</t>
  </si>
  <si>
    <t>GERARDO CORRAL CISNEROS</t>
  </si>
  <si>
    <t>325041.74</t>
  </si>
  <si>
    <t>OPMG/2725021</t>
  </si>
  <si>
    <t>INSTALACIONES HIDROMECANICAS Y CONSTRUCCIONES S.A  DE C.V.</t>
  </si>
  <si>
    <t>1106046.52</t>
  </si>
  <si>
    <t>OPMG/2725054</t>
  </si>
  <si>
    <t>147033.25</t>
  </si>
  <si>
    <t>OPMG/2725033</t>
  </si>
  <si>
    <t>427471.25</t>
  </si>
  <si>
    <t>OPMG/2725062</t>
  </si>
  <si>
    <t>158588</t>
  </si>
  <si>
    <t>187186.0</t>
  </si>
  <si>
    <t>OPMG/2725037</t>
  </si>
  <si>
    <t>1144934.5</t>
  </si>
  <si>
    <t>OPMG/2725016</t>
  </si>
  <si>
    <t>2004978.35</t>
  </si>
  <si>
    <t>OPMG/2725040</t>
  </si>
  <si>
    <t>BRYADMI</t>
  </si>
  <si>
    <t>1800000.0</t>
  </si>
  <si>
    <t>OPMG/2725029</t>
  </si>
  <si>
    <t>372521.99</t>
  </si>
  <si>
    <t>OPMG/2725068</t>
  </si>
  <si>
    <t>972779.58</t>
  </si>
  <si>
    <t>OPMG/2725025</t>
  </si>
  <si>
    <t>DISEÑOS Y CONSTRUCCIONES CIVILES</t>
  </si>
  <si>
    <t>1236623.73</t>
  </si>
  <si>
    <t>OPMG/2725035</t>
  </si>
  <si>
    <t>326001.98</t>
  </si>
  <si>
    <t>OPMG/27251013</t>
  </si>
  <si>
    <t>692148.26</t>
  </si>
  <si>
    <t>OPMG/2725019</t>
  </si>
  <si>
    <t>576352.72</t>
  </si>
  <si>
    <t>OP590</t>
  </si>
  <si>
    <t>MARCO ALLAN ESCORZA GUTIERREZ</t>
  </si>
  <si>
    <t>190248.7</t>
  </si>
  <si>
    <t>C/FAISM25074</t>
  </si>
  <si>
    <t>GRUPO FEDILSA S.A. DE C.V.</t>
  </si>
  <si>
    <t>1295859.2</t>
  </si>
  <si>
    <t>C/FAISM25051</t>
  </si>
  <si>
    <t>JOSE RICARDO NARVAEZ AGUIRRE</t>
  </si>
  <si>
    <t>1127346.0</t>
  </si>
  <si>
    <t>C/FAISM25005</t>
  </si>
  <si>
    <t>893224.75</t>
  </si>
  <si>
    <t>C/FAISM25062</t>
  </si>
  <si>
    <t>1299356.6</t>
  </si>
  <si>
    <t>C/FAISM25076</t>
  </si>
  <si>
    <t>1393114.76</t>
  </si>
  <si>
    <t>C/FAISM25059</t>
  </si>
  <si>
    <t>ELIXIR ARQUITECTURA S.A. DE C.V.</t>
  </si>
  <si>
    <t>1346882.79</t>
  </si>
  <si>
    <t>C/FAISM25043</t>
  </si>
  <si>
    <t>1745800.0</t>
  </si>
  <si>
    <t>C/FAISM25038</t>
  </si>
  <si>
    <t>1425060.0</t>
  </si>
  <si>
    <t>C/FAISM25045</t>
  </si>
  <si>
    <t>1786400.0</t>
  </si>
  <si>
    <t>C/FAISM25047</t>
  </si>
  <si>
    <t>594629.27</t>
  </si>
  <si>
    <t>C/FAISM25049</t>
  </si>
  <si>
    <t>568400.0</t>
  </si>
  <si>
    <t>C/FAISM25048</t>
  </si>
  <si>
    <t>548100.0</t>
  </si>
  <si>
    <t>C/FAISM25072</t>
  </si>
  <si>
    <t>1122159.64</t>
  </si>
  <si>
    <t>C/FAISM25052</t>
  </si>
  <si>
    <t>810260.0</t>
  </si>
  <si>
    <t>C/FAISM25046</t>
  </si>
  <si>
    <t>651080.62</t>
  </si>
  <si>
    <t>C/FAISM25077</t>
  </si>
  <si>
    <t>1545120.0</t>
  </si>
  <si>
    <t>C/FAISM25056</t>
  </si>
  <si>
    <t>566232.56</t>
  </si>
  <si>
    <t>C/FAISM25044</t>
  </si>
  <si>
    <t>1380400.0</t>
  </si>
  <si>
    <t>C/FAISM25050</t>
  </si>
  <si>
    <t>1403600.0</t>
  </si>
  <si>
    <t>MGU-FISM25-009</t>
  </si>
  <si>
    <t>279423.33</t>
  </si>
  <si>
    <t>MGU-FISM25-004</t>
  </si>
  <si>
    <t>87096.28</t>
  </si>
  <si>
    <t>MGU-FISM25-008</t>
  </si>
  <si>
    <t>CONSTRUCCIONES NATECHI, S.A DE C.V.</t>
  </si>
  <si>
    <t>846752.43</t>
  </si>
  <si>
    <t>MGU-FISM25-005</t>
  </si>
  <si>
    <t>92903.17</t>
  </si>
  <si>
    <t>124613</t>
  </si>
  <si>
    <t>MUNICIPIO DE GUERRERO</t>
  </si>
  <si>
    <t>2019315.81</t>
  </si>
  <si>
    <t>140507</t>
  </si>
  <si>
    <t>140511</t>
  </si>
  <si>
    <t>124623</t>
  </si>
  <si>
    <t>2442216.82</t>
  </si>
  <si>
    <t>140481</t>
  </si>
  <si>
    <t>C-DOPMCTC-08033001-FISM-01-2025-3</t>
  </si>
  <si>
    <t>JUAN MEDINA PAYAN</t>
  </si>
  <si>
    <t>MUNICIPIO DE HUEJOTITAN</t>
  </si>
  <si>
    <t>1749208.65</t>
  </si>
  <si>
    <t>C-2025-08033001.FISM-01-2025-3</t>
  </si>
  <si>
    <t>ALDO ELÍSEO HERRERA VILLALOBOS</t>
  </si>
  <si>
    <t>1850000.0</t>
  </si>
  <si>
    <t>C-DOPMPPAP-08033002-FISM-02-2025-3</t>
  </si>
  <si>
    <t>JORGE MEDINA MIONTES</t>
  </si>
  <si>
    <t>C-DOPMPPAP-08033003-FISM-03-2025-3</t>
  </si>
  <si>
    <t>OP/013-24-27/2025 FAISM 2025</t>
  </si>
  <si>
    <t>1298972.64</t>
  </si>
  <si>
    <t>158725</t>
  </si>
  <si>
    <t>724375.03</t>
  </si>
  <si>
    <t>08044002-FISM-02</t>
  </si>
  <si>
    <t>205580.64</t>
  </si>
  <si>
    <t>PMM-2025-FISM-A-004-005</t>
  </si>
  <si>
    <t>ELIXIR ARQUITECTURA S.A.S DE C.V</t>
  </si>
  <si>
    <t>1016546.2</t>
  </si>
  <si>
    <t>PMM-2025-FISM-CAM-A-001-006</t>
  </si>
  <si>
    <t>CESAR NOEL BUSTILLOS GARCIA</t>
  </si>
  <si>
    <t>408320.0</t>
  </si>
  <si>
    <t>PMM-2025-FISM-A-004-006</t>
  </si>
  <si>
    <t>1588623.22</t>
  </si>
  <si>
    <t>PMM-2025-FISM-CAM-A-001-002</t>
  </si>
  <si>
    <t>653312.0</t>
  </si>
  <si>
    <t>PMM-2025-FISM-CAM-A-001-004</t>
  </si>
  <si>
    <t>918720.0</t>
  </si>
  <si>
    <t>PMM-2025-FISM-CAM-A-001-012</t>
  </si>
  <si>
    <t>464464.0</t>
  </si>
  <si>
    <t>PMM-2025-FISM-CAM-A-001-010</t>
  </si>
  <si>
    <t>612480.0</t>
  </si>
  <si>
    <t>PMM-2025-FISM-A-004-003</t>
  </si>
  <si>
    <t>1766643.17</t>
  </si>
  <si>
    <t>PMM-2025-FISM-A-004-008</t>
  </si>
  <si>
    <t>1505153.28</t>
  </si>
  <si>
    <t>PMM-2025-FISM-A-004-004</t>
  </si>
  <si>
    <t>1202657.47</t>
  </si>
  <si>
    <t>PMM-2025-FISM-CAM-A-001-008</t>
  </si>
  <si>
    <t>83520.0</t>
  </si>
  <si>
    <t>PMM-2025-FISM-CAM-A-001-011</t>
  </si>
  <si>
    <t>MMO850101PC2</t>
  </si>
  <si>
    <t>313200.0</t>
  </si>
  <si>
    <t>PMM-2025-FISM-CAM-A-001-007</t>
  </si>
  <si>
    <t>204160.0</t>
  </si>
  <si>
    <t>PMM-2025-FISM-CAM-A-001-001</t>
  </si>
  <si>
    <t>PMM-2025-FISM-CAM-A-001-013</t>
  </si>
  <si>
    <t>428736.0</t>
  </si>
  <si>
    <t>PMM-2025-FISM-CAM-A-001-009</t>
  </si>
  <si>
    <t>271440.0</t>
  </si>
  <si>
    <t>PMM-2025-FISM-A-004-002</t>
  </si>
  <si>
    <t>MIGUEL ANGEL MARQUEZ ALVAREZ</t>
  </si>
  <si>
    <t>1024736.43</t>
  </si>
  <si>
    <t>PMM-2025-FISM-CAM-A-001-005</t>
  </si>
  <si>
    <t>584640.0</t>
  </si>
  <si>
    <t>159001</t>
  </si>
  <si>
    <t>PMM-2025-FISM-CAM-A-001-003</t>
  </si>
  <si>
    <t>734976.0</t>
  </si>
  <si>
    <t>PMM-2025-FISM-A-002-001</t>
  </si>
  <si>
    <t>1198477.73</t>
  </si>
  <si>
    <t>160203</t>
  </si>
  <si>
    <t>168300.0</t>
  </si>
  <si>
    <t>160205</t>
  </si>
  <si>
    <t>684200.0</t>
  </si>
  <si>
    <t>160207</t>
  </si>
  <si>
    <t>160208</t>
  </si>
  <si>
    <t>46000.0</t>
  </si>
  <si>
    <t>160210</t>
  </si>
  <si>
    <t>280500.0</t>
  </si>
  <si>
    <t>MOJ-04/2025</t>
  </si>
  <si>
    <t>168369.5</t>
  </si>
  <si>
    <t>MOJ-03/2025</t>
  </si>
  <si>
    <t>95527.02</t>
  </si>
  <si>
    <t>OP/021/2025</t>
  </si>
  <si>
    <t>1014000.0</t>
  </si>
  <si>
    <t>159523</t>
  </si>
  <si>
    <t>384714.0</t>
  </si>
  <si>
    <t>PMVR-ADJDIR-CAMS-01-FISM-25G</t>
  </si>
  <si>
    <t>82802.56</t>
  </si>
  <si>
    <t>NO. 087/2025</t>
  </si>
  <si>
    <t>9985123.85</t>
  </si>
  <si>
    <t>2025-DOPMAT-FISM01-2427</t>
  </si>
  <si>
    <t>1907840.88</t>
  </si>
  <si>
    <t>C/FAISM25012</t>
  </si>
  <si>
    <t>1806830.91</t>
  </si>
  <si>
    <t>C/FAISM25025</t>
  </si>
  <si>
    <t>1911081.59</t>
  </si>
  <si>
    <t>MBA-FISM-022-01/2025-003</t>
  </si>
  <si>
    <t>MUNICIPIO DE BATOPILAS DE MANUEL GOMEZ MORIN</t>
  </si>
  <si>
    <t>507606.95</t>
  </si>
  <si>
    <t>PMM-2025-FISM-IND-A-001-001</t>
  </si>
  <si>
    <t>LEOPOLDO SAID CALZADILLAS MACIAS</t>
  </si>
  <si>
    <t>963600.0</t>
  </si>
  <si>
    <t>157950</t>
  </si>
  <si>
    <t>625502.05</t>
  </si>
  <si>
    <t>158236</t>
  </si>
  <si>
    <t>661608.45</t>
  </si>
  <si>
    <t>157651</t>
  </si>
  <si>
    <t>99992.0</t>
  </si>
  <si>
    <t>158020</t>
  </si>
  <si>
    <t>64666.44</t>
  </si>
  <si>
    <t>157903</t>
  </si>
  <si>
    <t>723651.36</t>
  </si>
  <si>
    <t>158134</t>
  </si>
  <si>
    <t>199618.6</t>
  </si>
  <si>
    <t>158624</t>
  </si>
  <si>
    <t>359800.0</t>
  </si>
  <si>
    <t>PMB-2025-FAISMUN-004</t>
  </si>
  <si>
    <t>ARMANDO BUSTILLOS SUBIAS</t>
  </si>
  <si>
    <t>83500.0</t>
  </si>
  <si>
    <t>PMB-2025-FAISMUN-005</t>
  </si>
  <si>
    <t>CESAR ALEXIS ERIVES JAUREGUI</t>
  </si>
  <si>
    <t>287000.0</t>
  </si>
  <si>
    <t>PMB-2025-FAISMUN-006</t>
  </si>
  <si>
    <t>143457.0</t>
  </si>
  <si>
    <t>160283</t>
  </si>
  <si>
    <t>40000.12</t>
  </si>
  <si>
    <t>160280</t>
  </si>
  <si>
    <t>1580704.63</t>
  </si>
  <si>
    <t>160281</t>
  </si>
  <si>
    <t>690952.38</t>
  </si>
  <si>
    <t>160282</t>
  </si>
  <si>
    <t>747146.65</t>
  </si>
  <si>
    <t>160285</t>
  </si>
  <si>
    <t>173400.74</t>
  </si>
  <si>
    <t>PMB-FAISMUN-ADIR15-2025</t>
  </si>
  <si>
    <t>CARLOS GAVALDON GONZALEZ</t>
  </si>
  <si>
    <t>277241.46</t>
  </si>
  <si>
    <t>PMB-FAISMUN-ADIR20-2025</t>
  </si>
  <si>
    <t>443529.16</t>
  </si>
  <si>
    <t>PMB-FISM-LP03-2025</t>
  </si>
  <si>
    <t>4378110.84</t>
  </si>
  <si>
    <t>PMB-FAISMUN-ADIR16-2025</t>
  </si>
  <si>
    <t>LUIS JORGE FLORES GOMEZ</t>
  </si>
  <si>
    <t>1357973.14</t>
  </si>
  <si>
    <t>PMB-FAISMUN-ADIR06-2025</t>
  </si>
  <si>
    <t>812696.41</t>
  </si>
  <si>
    <t>PMB-FAISMUN-ADIR28-2025</t>
  </si>
  <si>
    <t>1029585.29</t>
  </si>
  <si>
    <t>PMB-FAISMUN-LP13-2025</t>
  </si>
  <si>
    <t>2092602.62</t>
  </si>
  <si>
    <t>PMB-FAISMUN-ADIR27-2025</t>
  </si>
  <si>
    <t>351120.1</t>
  </si>
  <si>
    <t>PMB-FAISMUN-LR12-2025</t>
  </si>
  <si>
    <t>JAVIER LUGO HERMOSILLO</t>
  </si>
  <si>
    <t>1747121.1</t>
  </si>
  <si>
    <t>MBA-FISM-023/2025</t>
  </si>
  <si>
    <t>ALBA ELECTRO CONSTRUCCIONES S.A. DE C.V.</t>
  </si>
  <si>
    <t>427599.2</t>
  </si>
  <si>
    <t>MBA-FISM-026/2025</t>
  </si>
  <si>
    <t>1350002.2</t>
  </si>
  <si>
    <t>MBA-FISM-027/2025</t>
  </si>
  <si>
    <t>1860000.0</t>
  </si>
  <si>
    <t>MBA-FISM-024/2025</t>
  </si>
  <si>
    <t>1848000.0</t>
  </si>
  <si>
    <t>MBA-FISM-021/2025</t>
  </si>
  <si>
    <t>853681.72</t>
  </si>
  <si>
    <t>MBA-FISM-010/2025</t>
  </si>
  <si>
    <t>816340.35</t>
  </si>
  <si>
    <t>PMVR-ADJDIR-CAMS-01-FISM-25E</t>
  </si>
  <si>
    <t>96602.99</t>
  </si>
  <si>
    <t>PMVR-ADJDIR-CAMS-01-FISM-25A</t>
  </si>
  <si>
    <t>55201.71</t>
  </si>
  <si>
    <t>PMVR-ADJDIR-CAMS-01-FISM-25D</t>
  </si>
  <si>
    <t>89702.78</t>
  </si>
  <si>
    <t>PMVR-FISM25-03</t>
  </si>
  <si>
    <t>320511.94</t>
  </si>
  <si>
    <t>PMVR-ADJDIR-REHPAP-01-FISM-25</t>
  </si>
  <si>
    <t>VICTOR MANUEL SIFUENTES OCHOA</t>
  </si>
  <si>
    <t>22904.1</t>
  </si>
  <si>
    <t>PMVR-ADJDIR-CAMS-01-FISM-25C</t>
  </si>
  <si>
    <t>69002.14</t>
  </si>
  <si>
    <t>PMVR-ADJDIR-CAMS-01-FISM-25F</t>
  </si>
  <si>
    <t>172505.34</t>
  </si>
  <si>
    <t>PMVR-ADJDIR-CAMS-FISM25-1A</t>
  </si>
  <si>
    <t>41401.28</t>
  </si>
  <si>
    <t>PMVR-ADJDIR-CAMS-FISM25-1B</t>
  </si>
  <si>
    <t>36801.14</t>
  </si>
  <si>
    <t>PMVR-ADJDIR-CAMS-FISM25-1C</t>
  </si>
  <si>
    <t>25300.78</t>
  </si>
  <si>
    <t>PMVR-ADJDIR-CAMS-FISM25-1D</t>
  </si>
  <si>
    <t>115003.56</t>
  </si>
  <si>
    <t>C-DOPM-2027-08059002-FISM-2025-3</t>
  </si>
  <si>
    <t>500213.34</t>
  </si>
  <si>
    <t>158143</t>
  </si>
  <si>
    <t>400000.0</t>
  </si>
  <si>
    <t>PMS-OPM-FAISMUN-D-011/2025</t>
  </si>
  <si>
    <t>699384.54</t>
  </si>
  <si>
    <t>158627</t>
  </si>
  <si>
    <t>125769.7</t>
  </si>
  <si>
    <t>PMT-FISM25-04</t>
  </si>
  <si>
    <t>64699.0</t>
  </si>
  <si>
    <t>PMT-FISM25-01</t>
  </si>
  <si>
    <t>104086.8</t>
  </si>
  <si>
    <t>PMT-FISM25-05</t>
  </si>
  <si>
    <t>85109.2</t>
  </si>
  <si>
    <t>PMT-FISM25-06</t>
  </si>
  <si>
    <t>90364.0</t>
  </si>
  <si>
    <t>PMT-FISM25-07</t>
  </si>
  <si>
    <t>120361.6</t>
  </si>
  <si>
    <t>PMT-FISM25-08</t>
  </si>
  <si>
    <t>162641.28</t>
  </si>
  <si>
    <t>PMT-FISM25-10</t>
  </si>
  <si>
    <t>325809.2</t>
  </si>
  <si>
    <t>C-DOPM-08067004-FISM-2025-3</t>
  </si>
  <si>
    <t>MANUEL ANTONIO JUAREZ ACOSTA</t>
  </si>
  <si>
    <t>608303.06</t>
  </si>
  <si>
    <t>DOOM-07067002-FISEIE-2025-3</t>
  </si>
  <si>
    <t>CONSTRUCTORA COESMI SA DE CV</t>
  </si>
  <si>
    <t>1043998.94</t>
  </si>
  <si>
    <t>C-DOPM-08067001-FISMIE-2025-3</t>
  </si>
  <si>
    <t>1828115.89</t>
  </si>
  <si>
    <t>C-DOPM-08067002-FISM-2025-3</t>
  </si>
  <si>
    <t>VICTOR TELLEZ CORTEZ</t>
  </si>
  <si>
    <t>493400.0</t>
  </si>
  <si>
    <t>156298</t>
  </si>
  <si>
    <t>MUNICIPIO DE PRAXEDIS G GUERRERO</t>
  </si>
  <si>
    <t>167332.5</t>
  </si>
  <si>
    <t>124453</t>
  </si>
  <si>
    <t>849763.0</t>
  </si>
  <si>
    <t>UTPAQUIME/LPE/001/2025</t>
  </si>
  <si>
    <t>VICTOR ACUÑA LOYA</t>
  </si>
  <si>
    <t>UNIVERSIDAD TECNOLOGIA DE PAQUIME</t>
  </si>
  <si>
    <t>3268000.0</t>
  </si>
  <si>
    <t>154368</t>
  </si>
  <si>
    <t>337162.5</t>
  </si>
  <si>
    <t>PMT-FISM25-03</t>
  </si>
  <si>
    <t>242987.52</t>
  </si>
  <si>
    <t>159589</t>
  </si>
  <si>
    <t>83145.32</t>
  </si>
  <si>
    <t>PMB-FAISMUN-LP05-2025</t>
  </si>
  <si>
    <t>HERMENEGILDO BUSTILLOS ESCALANTE</t>
  </si>
  <si>
    <t>2101280.29</t>
  </si>
  <si>
    <t>158606</t>
  </si>
  <si>
    <t>814546.19</t>
  </si>
  <si>
    <t>13102025-3</t>
  </si>
  <si>
    <t>RAMÓN ANTONIO ALONSO GUZMÁN</t>
  </si>
  <si>
    <t>107002.5</t>
  </si>
  <si>
    <t>C-DOPM-08067001-FISM-2025-3</t>
  </si>
  <si>
    <t>664931.6</t>
  </si>
  <si>
    <t>157627</t>
  </si>
  <si>
    <t>OP-AD-PNNA-001-2025</t>
  </si>
  <si>
    <t>4420000.0</t>
  </si>
  <si>
    <t>C-2025.08059001-FISM-01-2025</t>
  </si>
  <si>
    <t>154485</t>
  </si>
  <si>
    <t>1001497.5</t>
  </si>
  <si>
    <t>CONSTRUCCIONES Y SERVICIOS GTG DE CHIHUAHUA S.A. DE C.V.</t>
  </si>
  <si>
    <t>5739207.61</t>
  </si>
  <si>
    <t>159553</t>
  </si>
  <si>
    <t>305837.57</t>
  </si>
  <si>
    <t>159644</t>
  </si>
  <si>
    <t>12487.5</t>
  </si>
  <si>
    <t>154192</t>
  </si>
  <si>
    <t>MUNICIPIO DE SANTA BARBARA</t>
  </si>
  <si>
    <t>114885.0</t>
  </si>
  <si>
    <t>158648</t>
  </si>
  <si>
    <t>3005442.0</t>
  </si>
  <si>
    <t>158657</t>
  </si>
  <si>
    <t>5999003.3</t>
  </si>
  <si>
    <t>124452</t>
  </si>
  <si>
    <t>1262627.0</t>
  </si>
  <si>
    <t>PMM-2025-FAISMUN-003</t>
  </si>
  <si>
    <t>EUDOR CLARK CLARK</t>
  </si>
  <si>
    <t>50000.0</t>
  </si>
  <si>
    <t>PMM-2025-FAISMUN-007</t>
  </si>
  <si>
    <t>65000.0</t>
  </si>
  <si>
    <t>87940</t>
  </si>
  <si>
    <t>145000.0</t>
  </si>
  <si>
    <t>OFI-ADMON-15-2025</t>
  </si>
  <si>
    <t>JUAN LUJAN ESPINOZA</t>
  </si>
  <si>
    <t>77423.21</t>
  </si>
  <si>
    <t>156782</t>
  </si>
  <si>
    <t>municipio de coyame</t>
  </si>
  <si>
    <t>22477.5</t>
  </si>
  <si>
    <t>154369</t>
  </si>
  <si>
    <t>651847.5</t>
  </si>
  <si>
    <t>155841</t>
  </si>
  <si>
    <t>656897.58</t>
  </si>
  <si>
    <t>CGOP-PAV/2025-006</t>
  </si>
  <si>
    <t>JESUS ERNESTO ALTAMIRANO ACEVEDO</t>
  </si>
  <si>
    <t>271986.56</t>
  </si>
  <si>
    <t>PAV7208/2025</t>
  </si>
  <si>
    <t>AM DESARROLLO Y PAVIMENTOS</t>
  </si>
  <si>
    <t>477084.16</t>
  </si>
  <si>
    <t>CGOP-PAV/2025-002</t>
  </si>
  <si>
    <t>343564.4</t>
  </si>
  <si>
    <t>159577</t>
  </si>
  <si>
    <t>162854.68</t>
  </si>
  <si>
    <t>159923</t>
  </si>
  <si>
    <t>7492.5</t>
  </si>
  <si>
    <t>22300289/PR/2025</t>
  </si>
  <si>
    <t>39960.0</t>
  </si>
  <si>
    <t>160218</t>
  </si>
  <si>
    <t>82500.0</t>
  </si>
  <si>
    <t>157603</t>
  </si>
  <si>
    <t>74925.0</t>
  </si>
  <si>
    <t>159102</t>
  </si>
  <si>
    <t>160302</t>
  </si>
  <si>
    <t>47452.5</t>
  </si>
  <si>
    <t>157813</t>
  </si>
  <si>
    <t>PRESIDENCIA MUNICIPAL DE JULIMES</t>
  </si>
  <si>
    <t>82417.5</t>
  </si>
  <si>
    <t>159847</t>
  </si>
  <si>
    <t>9990.0</t>
  </si>
  <si>
    <t>160202</t>
  </si>
  <si>
    <t>14985.0</t>
  </si>
  <si>
    <t>159453</t>
  </si>
  <si>
    <t>90000.0</t>
  </si>
  <si>
    <t>155709</t>
  </si>
  <si>
    <t>024</t>
  </si>
  <si>
    <t>Antonio Márquez Bugarin</t>
  </si>
  <si>
    <t>1381069.18</t>
  </si>
  <si>
    <t>159603</t>
  </si>
  <si>
    <t>86404.92</t>
  </si>
  <si>
    <t>138907</t>
  </si>
  <si>
    <t>MUNICIPIO CARICHI</t>
  </si>
  <si>
    <t>125000.0</t>
  </si>
  <si>
    <t>MMOP-AD-PIIPE 03/2025</t>
  </si>
  <si>
    <t>288025.08</t>
  </si>
  <si>
    <t>154193</t>
  </si>
  <si>
    <t>49950.0</t>
  </si>
  <si>
    <t>PMB-FISM-LR02-2025</t>
  </si>
  <si>
    <t>1500022.68</t>
  </si>
  <si>
    <t>159041</t>
  </si>
  <si>
    <t>006</t>
  </si>
  <si>
    <t>José Luis Acosta Olveda</t>
  </si>
  <si>
    <t>643799.94</t>
  </si>
  <si>
    <t>AD/EQGIM/UTPAQ-2025</t>
  </si>
  <si>
    <t>CARLOS ROBERTO CASTAÑEDA PEÑA</t>
  </si>
  <si>
    <t>UNIVERSIDAD TECNOLOGICA DE PAQUIME</t>
  </si>
  <si>
    <t>437320.0</t>
  </si>
  <si>
    <t>158615</t>
  </si>
  <si>
    <t>157624</t>
  </si>
  <si>
    <t>MUNICIPION DE CASAS GRANDES</t>
  </si>
  <si>
    <t>138054</t>
  </si>
  <si>
    <t>600000.0</t>
  </si>
  <si>
    <t>156780</t>
  </si>
  <si>
    <t>29970.0</t>
  </si>
  <si>
    <t>138031</t>
  </si>
  <si>
    <t>375000.0</t>
  </si>
  <si>
    <t>DOPMPA-08033001-FISM-01-2025</t>
  </si>
  <si>
    <t>1914979.04</t>
  </si>
  <si>
    <t>156296</t>
  </si>
  <si>
    <t>159559</t>
  </si>
  <si>
    <t>2531.0</t>
  </si>
  <si>
    <t>159623</t>
  </si>
  <si>
    <t>139860.0</t>
  </si>
  <si>
    <t>158338</t>
  </si>
  <si>
    <t>155396</t>
  </si>
  <si>
    <t>534555.8</t>
  </si>
  <si>
    <t>155751</t>
  </si>
  <si>
    <t>476872.09</t>
  </si>
  <si>
    <t>155623</t>
  </si>
  <si>
    <t>621799.35</t>
  </si>
  <si>
    <t>159625</t>
  </si>
  <si>
    <t>196117.2</t>
  </si>
  <si>
    <t>154097</t>
  </si>
  <si>
    <t>245000.0</t>
  </si>
  <si>
    <t>138056</t>
  </si>
  <si>
    <t>004</t>
  </si>
  <si>
    <t>SAMSARA TECNOLOGIA Y SOLUCIONES S.A. DE C.V</t>
  </si>
  <si>
    <t>TECNOLOGICO NACIONAL DE MEXICO</t>
  </si>
  <si>
    <t>150187.52</t>
  </si>
  <si>
    <t>FAISMUN/2025/AD/001</t>
  </si>
  <si>
    <t>248894.53</t>
  </si>
  <si>
    <t>MBA-FISM-001/2025</t>
  </si>
  <si>
    <t>1409861.89</t>
  </si>
  <si>
    <t>INFORMES SOBRE EL EJERCICIO, DESTINO Y RESULTADOS OBTENIDOS DE LOS RECURSOS FEDERALES</t>
  </si>
  <si>
    <t>ENTIDAD: CHIHUAHUA</t>
  </si>
  <si>
    <t xml:space="preserve">1.DESTINO DEL GASTO    </t>
  </si>
  <si>
    <t>DETALLE DE PROYECTO</t>
  </si>
  <si>
    <t>AVANCE FINANCIERO</t>
  </si>
  <si>
    <t>TIPO DE RECURSO FUENTE 1</t>
  </si>
  <si>
    <t>TIPO DE RECURSO FUENTE 2</t>
  </si>
  <si>
    <t>TIPO DE RECURSO FUENTE 3</t>
  </si>
  <si>
    <t>RAMOS FUENTE 1</t>
  </si>
  <si>
    <t>RAMOS FUENTE 2</t>
  </si>
  <si>
    <t>RAMOS FUENTE 3</t>
  </si>
  <si>
    <t>PROGRAMA PRESUPUESTARIO FUENTE 1</t>
  </si>
  <si>
    <t>PROGRAMA PRESUPUESTARIO FUENTE 2</t>
  </si>
  <si>
    <t>PROGRAMA PRESUPUESTARIO FUENTE 3</t>
  </si>
  <si>
    <t>PROGRAMA ESTATAL O MUNICIPAL</t>
  </si>
  <si>
    <t>INSTITUCION EJECUTORA</t>
  </si>
  <si>
    <t>NUMERO PROYECTO</t>
  </si>
  <si>
    <t>MUNICIPIO RESPONSABLE</t>
  </si>
  <si>
    <t>APROBADO FUENTE  1</t>
  </si>
  <si>
    <t>APROBADO FUENTE  2</t>
  </si>
  <si>
    <t>APROBADO FUENTE  3</t>
  </si>
  <si>
    <t>MODIFICADO FUENTE 1</t>
  </si>
  <si>
    <t>MODIFICADO FUENTE  2</t>
  </si>
  <si>
    <t>MONTO GLOBAL APROBADO</t>
  </si>
  <si>
    <t>MONTO GLOBAL MODIFICADO</t>
  </si>
  <si>
    <t>CARPETA FOTOS</t>
  </si>
  <si>
    <t>OBSERVACIONES CAPTURISTA</t>
  </si>
  <si>
    <t>OBSERVACIONES REVISION</t>
  </si>
  <si>
    <t>PERIODO: TERCER TRIMESTRE 2025</t>
  </si>
  <si>
    <t>MUNICIPAL/ESTATAL</t>
  </si>
  <si>
    <t>Programa Municipal/Programa Estatal</t>
  </si>
  <si>
    <t>FAIS municipal/Programa Municipal</t>
  </si>
  <si>
    <t>FAIS municipal/FAIS entidades</t>
  </si>
  <si>
    <t>FAIS entidades/FAIS municipal</t>
  </si>
  <si>
    <t>Programa Estatal/FAIS municipal</t>
  </si>
  <si>
    <t>/FAIS municipal</t>
  </si>
  <si>
    <t>Programa Municipal/FAIS municipal</t>
  </si>
  <si>
    <t>INFRAESTRUCTURA EDUCATIVA/FAIS municipal</t>
  </si>
  <si>
    <t>FAIS municipal/INFRAESTRUCTURA EDUCATIVA</t>
  </si>
  <si>
    <t>FAM/FAIS municipal</t>
  </si>
  <si>
    <t>/APORTACION JMAS/FISE</t>
  </si>
  <si>
    <t>FAIS municipal//Programa Municipal/Programa Estatal</t>
  </si>
  <si>
    <t>municipio</t>
  </si>
  <si>
    <t>7/38.59</t>
  </si>
  <si>
    <t>1462/107</t>
  </si>
  <si>
    <t>50/2</t>
  </si>
  <si>
    <t>3192.03/96/207.68</t>
  </si>
  <si>
    <t>30/202.5</t>
  </si>
  <si>
    <t>1484/135</t>
  </si>
  <si>
    <t>1/9</t>
  </si>
  <si>
    <t>82/392</t>
  </si>
  <si>
    <t>250/4</t>
  </si>
  <si>
    <t>75/120</t>
  </si>
  <si>
    <t>1/31</t>
  </si>
  <si>
    <t>5622.6/90/6022.47</t>
  </si>
  <si>
    <t>1/25</t>
  </si>
  <si>
    <t>125.06/1152.44</t>
  </si>
  <si>
    <t>24.83/719</t>
  </si>
  <si>
    <t>13/271.95</t>
  </si>
  <si>
    <t>308/1197.18</t>
  </si>
  <si>
    <t>10/121.97</t>
  </si>
  <si>
    <t>199.6/787.2</t>
  </si>
  <si>
    <t>28/281.4</t>
  </si>
  <si>
    <t>30/60</t>
  </si>
  <si>
    <t>1535/164</t>
  </si>
  <si>
    <t>15/78</t>
  </si>
  <si>
    <t>54/109</t>
  </si>
  <si>
    <t>570/168</t>
  </si>
  <si>
    <t>184/2</t>
  </si>
  <si>
    <t>6526/5813.79</t>
  </si>
  <si>
    <t>395.31/537</t>
  </si>
  <si>
    <t>Adquisiciones,Adquisiciones,Adquisiciones,Adquisiciones,Adquisiciones,Adquisiciones,Adquisiciones,Servicios,Servicios</t>
  </si>
  <si>
    <t>ITSNCG/007/2025,ITSNCG/CMM/011/2025,ITSNCG/009/2025,ITSNCG/CMM/015/2025,ITSNCG/CMM/012/2025,ITSNCG/CMM/010/2025,ITSNCG/CMM/008/2025,ITSNCG/005/2025,ITSNCG/004/2025</t>
  </si>
  <si>
    <t>ARMANDO HERNANDEZ NEVAREZ,NUEVA ELEKTRA DEL MILENIO,ALFREDO ALONSO CARRILLO DOMINGUEZ,CASA MYERS S.A.,CYBERPUERTA,SIZATEK SPECTRUM,GERMAN ENRIQUE RODRIGUEZ MENDOZA,ALFREDO ALONSO CARRILLO DOMINGUEZ,FRANCISCO JAVIER BACA MARQUEZ</t>
  </si>
  <si>
    <t>211011.86,11999.01,279760,155614.96,17680,22144.4,46797.88,453641.2,298185.63</t>
  </si>
  <si>
    <t>211011.86,11999.01,279760.0,155614.96,17680.0,22144.4,46797.88,453641.2,298185.63</t>
  </si>
  <si>
    <t>Administración directa/Administración directa/Administración directa/Administración directa/Administración directa/Administración directa/Administración directa</t>
  </si>
  <si>
    <t>159943/159944/159937/159940/159941/159945/159946</t>
  </si>
  <si>
    <t>3306/34650/235012.27/54796.67/7134/109330/66294</t>
  </si>
  <si>
    <t>3306.0/34650.0/235012.27/54796.67/7134.0/109330.0/66294.0</t>
  </si>
  <si>
    <t>Adquisiciones/Adquisiciones</t>
  </si>
  <si>
    <t>DIF2025B/DIF2025A</t>
  </si>
  <si>
    <t>DIF2025A/DIF2025B</t>
  </si>
  <si>
    <t>JULIO HIDALGO COLIN/SAMINOX S. DE R.L. M.I.</t>
  </si>
  <si>
    <t>SAMINOX S. DE R.L. M.I./JULIO HIDALGO COLIN</t>
  </si>
  <si>
    <t>DESARROLLO INTEGRAL DE LA FAMILIA/DESARROLLO INTEGRAL DE LA FAMILIA</t>
  </si>
  <si>
    <t>1.DESTINO DEL GASTO</t>
  </si>
  <si>
    <t>{obs1: {observación:EL PROYECTO NO SE LLEVARA A CABO POR MOTIVO DE CARACTER PRESUPUESTAL, A SI MISMO DICHO PROYECTO YA QUEDO CANCELADO EN EL SISTEMA SIFAIS, trimestre:3.0, usuario:perlarfloresc, fecha:2025-10-21}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</si>
</sst>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d\-mm\-yyyy"/>
    <numFmt numFmtId="165" formatCode="#,##0.00_ ;[Red]\-#,##0.00\ "/>
    <numFmt numFmtId="166" formatCode="#,##0.0_ ;[Red]\-#,##0.0\ "/>
  </numFmts>
  <fonts count="15">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b/>
      <sz val="20"/>
      <name val="Calibri"/>
      <family val="2"/>
      <scheme val="minor"/>
    </font>
    <font>
      <b/>
      <sz val="18"/>
      <name val="Calibri"/>
      <family val="2"/>
      <scheme val="minor"/>
    </font>
    <font>
      <sz val="10"/>
      <name val="Adobe Caslon Pro"/>
      <family val="1"/>
    </font>
    <font>
      <b/>
      <sz val="10"/>
      <name val="Calibri"/>
      <family val="2"/>
      <scheme val="minor"/>
    </font>
    <font>
      <b/>
      <sz val="14"/>
      <name val="Calibri"/>
      <family val="2"/>
      <scheme val="minor"/>
    </font>
    <font>
      <sz val="13"/>
      <color theme="1"/>
      <name val="Calibri"/>
      <family val="2"/>
      <scheme val="minor"/>
    </font>
  </fonts>
  <fills count="8">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none">
        <fgColor indexed="22"/>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39997558519241921"/>
        <bgColor indexed="64"/>
      </patternFill>
    </fill>
  </fills>
  <borders count="15">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right/>
      <top/>
      <bottom style="thin">
        <color rgb="FFFF0000"/>
      </bottom>
      <diagonal/>
    </border>
    <border>
      <left/>
      <right/>
      <top style="medium">
        <color rgb="FFF2F2F2"/>
      </top>
      <bottom style="medium">
        <color rgb="FFF2F2F2"/>
      </bottom>
      <diagonal/>
    </border>
    <border>
      <left/>
      <right/>
      <top/>
      <bottom style="medium">
        <color rgb="FFF2F2F2"/>
      </bottom>
      <diagonal/>
    </border>
    <border>
      <left style="medium">
        <color rgb="FFF2F2F2"/>
      </left>
      <right/>
      <top/>
      <bottom style="medium">
        <color rgb="FFF2F2F2"/>
      </bottom>
      <diagonal/>
    </border>
    <border>
      <left/>
      <right style="medium">
        <color rgb="FFF2F2F2"/>
      </right>
      <top style="medium">
        <color rgb="FFF2F2F2"/>
      </top>
      <bottom style="medium">
        <color rgb="FFF2F2F2"/>
      </bottom>
      <diagonal/>
    </border>
    <border>
      <left style="medium">
        <color rgb="FFF2F2F2"/>
      </left>
      <right/>
      <top style="medium">
        <color rgb="FFF2F2F2"/>
      </top>
      <bottom style="medium">
        <color rgb="FFF2F2F2"/>
      </bottom>
      <diagonal/>
    </border>
    <border>
      <left/>
      <right/>
      <top style="medium">
        <color rgb="FFF2F2F2"/>
      </top>
      <bottom/>
      <diagonal/>
    </border>
    <border>
      <left/>
      <right style="medium">
        <color rgb="FFF2F2F2"/>
      </right>
      <top style="medium">
        <color rgb="FFF2F2F2"/>
      </top>
      <bottom/>
      <diagonal/>
    </border>
    <border>
      <left/>
      <right style="medium">
        <color rgb="FFF2F2F2"/>
      </right>
      <top/>
      <bottom style="medium">
        <color rgb="FFF2F2F2"/>
      </bottom>
      <diagonal/>
    </border>
    <border>
      <left style="dashDotDot">
        <color auto="1"/>
      </left>
      <right style="dashDotDot">
        <color auto="1"/>
      </right>
      <top style="dashDotDot">
        <color auto="1"/>
      </top>
      <bottom style="dashDotDot">
        <color auto="1"/>
      </bottom>
      <diagonal/>
    </border>
  </borders>
  <cellStyleXfs count="3">
    <xf numFmtId="0" fontId="0" fillId="0" borderId="0"/>
    <xf numFmtId="43" fontId="8" fillId="0" borderId="0" applyFont="0" applyFill="0" applyBorder="0" applyAlignment="0" applyProtection="0"/>
    <xf numFmtId="0" fontId="11" fillId="4" borderId="0"/>
  </cellStyleXfs>
  <cellXfs count="73">
    <xf numFmtId="0" fontId="0" fillId="0" borderId="0" xfId="0"/>
    <xf numFmtId="0" fontId="0" fillId="2" borderId="0" xfId="0" applyFill="1"/>
    <xf numFmtId="0" fontId="1" fillId="0" borderId="1" xfId="0" applyFont="1" applyBorder="1" applyAlignment="1">
      <alignment vertical="center" wrapText="1"/>
    </xf>
    <xf numFmtId="0" fontId="1" fillId="0" borderId="2" xfId="0" applyFont="1" applyBorder="1" applyAlignment="1">
      <alignment vertical="center" wrapText="1"/>
    </xf>
    <xf numFmtId="0" fontId="3" fillId="0" borderId="1" xfId="0" applyFont="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5" fontId="0" fillId="0" borderId="0" xfId="1" applyNumberFormat="1" applyFont="1"/>
    <xf numFmtId="43" fontId="0" fillId="0" borderId="0" xfId="1" applyFont="1"/>
    <xf numFmtId="0" fontId="0" fillId="0" borderId="0" xfId="0" applyAlignment="1">
      <alignment horizontal="center" vertical="center" wrapText="1"/>
    </xf>
    <xf numFmtId="165" fontId="0" fillId="0" borderId="0" xfId="0" applyNumberFormat="1" applyAlignment="1">
      <alignment horizontal="center" vertical="center" wrapText="1"/>
    </xf>
    <xf numFmtId="0" fontId="0" fillId="0" borderId="0" xfId="0" applyAlignment="1">
      <alignment wrapText="1"/>
    </xf>
    <xf numFmtId="43" fontId="0" fillId="0" borderId="0" xfId="1" applyFont="1" applyAlignment="1">
      <alignment wrapText="1"/>
    </xf>
    <xf numFmtId="166" fontId="0" fillId="0" borderId="0" xfId="0" applyNumberFormat="1"/>
    <xf numFmtId="165" fontId="0" fillId="0" borderId="0" xfId="0" applyNumberFormat="1"/>
    <xf numFmtId="0" fontId="9" fillId="5" borderId="5" xfId="0" applyFont="1" applyFill="1" applyBorder="1" applyAlignment="1">
      <alignment vertical="center"/>
    </xf>
    <xf numFmtId="165" fontId="9" fillId="5" borderId="5" xfId="1" applyNumberFormat="1" applyFont="1" applyFill="1" applyBorder="1" applyAlignment="1">
      <alignment vertical="center"/>
    </xf>
    <xf numFmtId="43" fontId="9" fillId="5" borderId="5" xfId="1" applyFont="1" applyFill="1" applyBorder="1" applyAlignment="1">
      <alignment vertical="center"/>
    </xf>
    <xf numFmtId="0" fontId="9" fillId="5" borderId="5" xfId="0" applyFont="1" applyFill="1" applyBorder="1" applyAlignment="1">
      <alignment horizontal="center" vertical="center" wrapText="1"/>
    </xf>
    <xf numFmtId="165" fontId="9" fillId="5" borderId="5" xfId="0" applyNumberFormat="1" applyFont="1" applyFill="1" applyBorder="1" applyAlignment="1">
      <alignment horizontal="center" vertical="center" wrapText="1"/>
    </xf>
    <xf numFmtId="0" fontId="9" fillId="5" borderId="5" xfId="0" applyFont="1" applyFill="1" applyBorder="1" applyAlignment="1">
      <alignment vertical="center" wrapText="1"/>
    </xf>
    <xf numFmtId="43" fontId="9" fillId="5" borderId="5" xfId="1" applyFont="1" applyFill="1" applyBorder="1" applyAlignment="1">
      <alignment vertical="center" wrapText="1"/>
    </xf>
    <xf numFmtId="165" fontId="9" fillId="5" borderId="5" xfId="0" applyNumberFormat="1" applyFont="1" applyFill="1" applyBorder="1" applyAlignment="1">
      <alignment vertical="center"/>
    </xf>
    <xf numFmtId="166" fontId="9" fillId="5" borderId="5" xfId="0" applyNumberFormat="1" applyFont="1" applyFill="1" applyBorder="1" applyAlignment="1">
      <alignment vertical="center"/>
    </xf>
    <xf numFmtId="0" fontId="0" fillId="5" borderId="0" xfId="0" applyFill="1"/>
    <xf numFmtId="0" fontId="9" fillId="0" borderId="0" xfId="0" applyFont="1" applyAlignment="1">
      <alignment horizontal="left" vertical="center"/>
    </xf>
    <xf numFmtId="165" fontId="9" fillId="0" borderId="0" xfId="1" applyNumberFormat="1" applyFont="1" applyAlignment="1">
      <alignment horizontal="left" vertical="center"/>
    </xf>
    <xf numFmtId="43" fontId="9" fillId="0" borderId="0" xfId="1" applyFont="1" applyAlignment="1">
      <alignment horizontal="left" vertical="center"/>
    </xf>
    <xf numFmtId="0" fontId="10" fillId="0" borderId="0" xfId="0" applyFont="1" applyAlignment="1">
      <alignment horizontal="right" vertical="center"/>
    </xf>
    <xf numFmtId="0" fontId="10" fillId="0" borderId="0" xfId="0" applyFont="1" applyAlignment="1">
      <alignment vertical="center" wrapText="1"/>
    </xf>
    <xf numFmtId="0" fontId="12" fillId="6" borderId="6" xfId="2" applyFont="1" applyFill="1" applyBorder="1" applyAlignment="1">
      <alignment vertical="center" wrapText="1"/>
    </xf>
    <xf numFmtId="0" fontId="12" fillId="6" borderId="7" xfId="2" applyFont="1" applyFill="1" applyBorder="1" applyAlignment="1">
      <alignment vertical="center" wrapText="1"/>
    </xf>
    <xf numFmtId="0" fontId="12" fillId="6" borderId="9" xfId="2" applyFont="1" applyFill="1" applyBorder="1" applyAlignment="1">
      <alignment vertical="center" wrapText="1"/>
    </xf>
    <xf numFmtId="0" fontId="12" fillId="6" borderId="11" xfId="2" applyFont="1" applyFill="1" applyBorder="1" applyAlignment="1">
      <alignment vertical="center" wrapText="1"/>
    </xf>
    <xf numFmtId="165" fontId="12" fillId="6" borderId="11" xfId="1" applyNumberFormat="1" applyFont="1" applyFill="1" applyBorder="1" applyAlignment="1">
      <alignment vertical="center" wrapText="1"/>
    </xf>
    <xf numFmtId="43" fontId="12" fillId="6" borderId="11" xfId="1" applyFont="1" applyFill="1" applyBorder="1" applyAlignment="1">
      <alignment vertical="center" wrapText="1"/>
    </xf>
    <xf numFmtId="165" fontId="12" fillId="6" borderId="11" xfId="2" applyNumberFormat="1" applyFont="1" applyFill="1" applyBorder="1" applyAlignment="1">
      <alignment vertical="center" wrapText="1"/>
    </xf>
    <xf numFmtId="0" fontId="12" fillId="6" borderId="12" xfId="2" applyFont="1" applyFill="1" applyBorder="1" applyAlignment="1">
      <alignment vertical="center" wrapText="1"/>
    </xf>
    <xf numFmtId="0" fontId="12" fillId="6" borderId="12" xfId="2" applyFont="1" applyFill="1" applyBorder="1" applyAlignment="1">
      <alignment horizontal="center" vertical="center" wrapText="1"/>
    </xf>
    <xf numFmtId="0" fontId="0" fillId="6" borderId="0" xfId="0" applyFill="1"/>
    <xf numFmtId="0" fontId="13" fillId="6" borderId="12" xfId="2" applyFont="1" applyFill="1" applyBorder="1" applyAlignment="1">
      <alignment horizontal="center" vertical="center" wrapText="1"/>
    </xf>
    <xf numFmtId="166" fontId="12" fillId="6" borderId="12" xfId="2" applyNumberFormat="1" applyFont="1" applyFill="1" applyBorder="1" applyAlignment="1">
      <alignment horizontal="center" vertical="center" wrapText="1"/>
    </xf>
    <xf numFmtId="165" fontId="12" fillId="6" borderId="12" xfId="2" applyNumberFormat="1" applyFont="1" applyFill="1" applyBorder="1" applyAlignment="1">
      <alignment horizontal="center" vertical="center" wrapText="1"/>
    </xf>
    <xf numFmtId="43" fontId="12" fillId="6" borderId="12" xfId="1" applyFont="1" applyFill="1" applyBorder="1" applyAlignment="1">
      <alignment horizontal="center" vertical="center" wrapText="1"/>
    </xf>
    <xf numFmtId="0" fontId="12" fillId="6" borderId="0" xfId="2" applyFont="1" applyFill="1" applyAlignment="1">
      <alignment horizontal="center" vertical="center" wrapText="1"/>
    </xf>
    <xf numFmtId="0" fontId="0" fillId="7" borderId="0" xfId="0" applyFill="1"/>
    <xf numFmtId="165" fontId="0" fillId="2" borderId="0" xfId="0" applyNumberFormat="1" applyFill="1"/>
    <xf numFmtId="165" fontId="0" fillId="7" borderId="0" xfId="0" applyNumberFormat="1" applyFill="1"/>
    <xf numFmtId="0" fontId="9" fillId="0" borderId="0" xfId="0" applyFont="1" applyAlignment="1">
      <alignment horizontal="right" vertical="center"/>
    </xf>
    <xf numFmtId="0" fontId="12" fillId="6" borderId="6" xfId="2" applyFont="1" applyFill="1" applyBorder="1" applyAlignment="1">
      <alignment horizontal="center" vertical="center" wrapText="1"/>
    </xf>
    <xf numFmtId="0" fontId="12" fillId="6" borderId="10" xfId="2" applyFont="1" applyFill="1" applyBorder="1" applyAlignment="1">
      <alignment horizontal="center" vertical="center" wrapText="1"/>
    </xf>
    <xf numFmtId="0" fontId="12" fillId="6" borderId="9" xfId="2" applyFont="1" applyFill="1" applyBorder="1" applyAlignment="1">
      <alignment horizontal="center" vertical="center" wrapText="1"/>
    </xf>
    <xf numFmtId="0" fontId="10" fillId="0" borderId="0" xfId="0" applyFont="1" applyAlignment="1">
      <alignment horizontal="right" vertical="center" wrapText="1"/>
    </xf>
    <xf numFmtId="0" fontId="12" fillId="6" borderId="8" xfId="2" applyFont="1" applyFill="1" applyBorder="1" applyAlignment="1">
      <alignment horizontal="center" vertical="center" wrapText="1"/>
    </xf>
    <xf numFmtId="0" fontId="12" fillId="6" borderId="7" xfId="2" applyFont="1" applyFill="1" applyBorder="1" applyAlignment="1">
      <alignment horizontal="center" vertical="center" wrapText="1"/>
    </xf>
    <xf numFmtId="165" fontId="12" fillId="6" borderId="10" xfId="2" applyNumberFormat="1" applyFont="1" applyFill="1" applyBorder="1" applyAlignment="1">
      <alignment horizontal="center" vertical="center" wrapText="1"/>
    </xf>
    <xf numFmtId="165" fontId="12" fillId="6" borderId="6" xfId="2" applyNumberFormat="1" applyFont="1" applyFill="1" applyBorder="1" applyAlignment="1">
      <alignment horizontal="center" vertical="center" wrapText="1"/>
    </xf>
    <xf numFmtId="0" fontId="12" fillId="6" borderId="13" xfId="2" applyFont="1" applyFill="1" applyBorder="1" applyAlignment="1">
      <alignment horizontal="center" vertical="center" wrapText="1"/>
    </xf>
    <xf numFmtId="165" fontId="12" fillId="6" borderId="9" xfId="2" applyNumberFormat="1" applyFont="1" applyFill="1" applyBorder="1" applyAlignment="1">
      <alignment horizontal="center" vertical="center" wrapText="1"/>
    </xf>
    <xf numFmtId="0" fontId="14" fillId="0" borderId="0" xfId="0" applyFont="1" applyFill="1"/>
    <xf numFmtId="0" fontId="14" fillId="0" borderId="14" xfId="0" applyFont="1" applyFill="1" applyBorder="1" applyAlignment="1">
      <alignment horizontal="center" vertical="center"/>
    </xf>
    <xf numFmtId="0" fontId="14" fillId="0" borderId="14" xfId="0" applyFont="1" applyFill="1" applyBorder="1" applyAlignment="1">
      <alignment horizontal="center" vertical="center" wrapText="1"/>
    </xf>
    <xf numFmtId="164" fontId="14" fillId="0" borderId="14" xfId="0" applyNumberFormat="1" applyFont="1" applyFill="1" applyBorder="1" applyAlignment="1">
      <alignment horizontal="center" vertical="center"/>
    </xf>
    <xf numFmtId="166" fontId="14" fillId="0" borderId="14" xfId="0" applyNumberFormat="1" applyFont="1" applyFill="1" applyBorder="1" applyAlignment="1">
      <alignment horizontal="center" vertical="center"/>
    </xf>
    <xf numFmtId="165" fontId="14" fillId="0" borderId="14" xfId="1" applyNumberFormat="1" applyFont="1" applyFill="1" applyBorder="1" applyAlignment="1">
      <alignment horizontal="center" vertical="center"/>
    </xf>
    <xf numFmtId="43" fontId="14" fillId="0" borderId="14" xfId="1" applyFont="1" applyFill="1" applyBorder="1" applyAlignment="1">
      <alignment horizontal="center" vertical="center"/>
    </xf>
    <xf numFmtId="165" fontId="14" fillId="0" borderId="14" xfId="0" applyNumberFormat="1" applyFont="1" applyFill="1" applyBorder="1" applyAlignment="1">
      <alignment horizontal="center" vertical="center"/>
    </xf>
    <xf numFmtId="0" fontId="0" fillId="0" borderId="0" xfId="0" applyFill="1"/>
    <xf numFmtId="0" fontId="0" fillId="0" borderId="14" xfId="0" applyFill="1" applyBorder="1" applyAlignment="1">
      <alignment horizontal="center" vertical="center" wrapText="1"/>
    </xf>
  </cellXfs>
  <cellStyles count="3">
    <cellStyle name="Millares" xfId="1" builtinId="3"/>
    <cellStyle name="Normal" xfId="0" builtinId="0"/>
    <cellStyle name="Normal 2" xfId="2" xr:uid="{B138769D-91DE-4B88-95EB-5F7571143FA0}"/>
  </cellStyles>
  <dxfs count="6">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C000"/>
        </patternFill>
      </fill>
    </dxf>
    <dxf>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H143"/>
  <sheetViews>
    <sheetView tabSelected="1" view="pageBreakPreview" topLeftCell="C1" zoomScale="60" zoomScaleNormal="55" workbookViewId="0">
      <selection activeCell="C10" sqref="A10:XFD143"/>
    </sheetView>
  </sheetViews>
  <sheetFormatPr baseColWidth="10" defaultRowHeight="15"/>
  <cols>
    <col min="1" max="1" width="19.42578125" hidden="1" customWidth="1"/>
    <col min="2" max="2" width="19.28515625" hidden="1" customWidth="1"/>
    <col min="3" max="3" width="23.28515625" customWidth="1"/>
    <col min="4" max="6" width="19.5703125" customWidth="1"/>
    <col min="7" max="14" width="20" customWidth="1"/>
    <col min="15" max="15" width="20" hidden="1" customWidth="1"/>
    <col min="16" max="16" width="22.140625" customWidth="1"/>
    <col min="17" max="17" width="26.85546875" hidden="1" customWidth="1"/>
    <col min="18" max="18" width="19.5703125" customWidth="1"/>
    <col min="19" max="19" width="20" customWidth="1"/>
    <col min="20" max="20" width="23.140625" customWidth="1"/>
    <col min="21" max="22" width="18.5703125" hidden="1" customWidth="1"/>
    <col min="23" max="23" width="21.28515625" hidden="1" customWidth="1"/>
    <col min="24" max="24" width="19.5703125" hidden="1" customWidth="1"/>
    <col min="25" max="25" width="19.85546875" customWidth="1"/>
    <col min="26" max="26" width="25.42578125" hidden="1" customWidth="1"/>
    <col min="27" max="29" width="25.42578125" customWidth="1"/>
    <col min="30" max="31" width="25.42578125" hidden="1" customWidth="1"/>
    <col min="32" max="32" width="20.140625" hidden="1" customWidth="1"/>
    <col min="33" max="33" width="23.85546875" hidden="1" customWidth="1"/>
    <col min="34" max="34" width="18.7109375" hidden="1" customWidth="1"/>
    <col min="35" max="35" width="20.85546875" hidden="1" customWidth="1"/>
    <col min="36" max="36" width="18.85546875" hidden="1" customWidth="1"/>
    <col min="37" max="37" width="21.7109375" hidden="1" customWidth="1"/>
    <col min="38" max="42" width="22.28515625" customWidth="1"/>
    <col min="43" max="48" width="22.28515625" hidden="1" customWidth="1"/>
    <col min="49" max="52" width="22.28515625" customWidth="1"/>
    <col min="53" max="53" width="20.85546875" customWidth="1"/>
    <col min="54" max="54" width="22.42578125" customWidth="1"/>
    <col min="55" max="57" width="27.85546875" customWidth="1"/>
    <col min="58" max="61" width="27.85546875" hidden="1" customWidth="1"/>
    <col min="62" max="62" width="22.7109375" hidden="1" customWidth="1"/>
    <col min="63" max="63" width="23.140625" customWidth="1"/>
    <col min="64" max="64" width="20.140625" customWidth="1"/>
    <col min="65" max="65" width="25" customWidth="1"/>
    <col min="66" max="67" width="18.28515625" hidden="1" customWidth="1"/>
    <col min="68" max="68" width="0" hidden="1" customWidth="1"/>
    <col min="69" max="69" width="12.85546875" hidden="1" customWidth="1"/>
    <col min="70" max="70" width="16.85546875" hidden="1" customWidth="1"/>
    <col min="71" max="72" width="0" hidden="1" customWidth="1"/>
    <col min="73" max="73" width="28.140625" hidden="1" customWidth="1"/>
    <col min="74" max="74" width="25.5703125" hidden="1" customWidth="1"/>
    <col min="75" max="76" width="0" hidden="1" customWidth="1"/>
  </cols>
  <sheetData>
    <row r="1" spans="1:476">
      <c r="KG1" s="11"/>
      <c r="KH1" s="12"/>
      <c r="KI1" s="12"/>
      <c r="KJ1" s="12"/>
      <c r="KK1" s="12"/>
      <c r="KL1" s="12"/>
      <c r="KN1" s="11"/>
      <c r="KO1" s="13"/>
      <c r="KP1" s="13"/>
      <c r="KQ1" s="13"/>
      <c r="KR1" s="13"/>
      <c r="KS1" s="13"/>
      <c r="LA1" s="13"/>
      <c r="LB1" s="13"/>
      <c r="LC1" s="13"/>
      <c r="LD1" s="13"/>
      <c r="LE1" s="13"/>
      <c r="LI1" s="13"/>
      <c r="LK1" s="13"/>
      <c r="LL1" s="13"/>
      <c r="LM1" s="13"/>
      <c r="LN1" s="13"/>
      <c r="LO1" s="13"/>
      <c r="LP1" s="14"/>
      <c r="LQ1" s="14"/>
      <c r="LR1" s="14"/>
      <c r="LS1" s="14"/>
      <c r="LT1" s="13"/>
      <c r="LU1" s="13"/>
      <c r="LX1" s="13"/>
      <c r="LY1" s="13"/>
      <c r="LZ1" s="13"/>
      <c r="MA1" s="13"/>
      <c r="MB1" s="13"/>
      <c r="MC1" s="13"/>
      <c r="MD1" s="13"/>
      <c r="ME1" s="13"/>
      <c r="MF1" s="13"/>
      <c r="MG1" s="13"/>
      <c r="MH1" s="13"/>
      <c r="MI1" s="13"/>
      <c r="MJ1" s="13"/>
      <c r="MK1" s="13"/>
      <c r="ML1" s="13"/>
      <c r="MM1" s="13"/>
      <c r="MN1" s="13"/>
      <c r="MO1" s="13"/>
      <c r="MP1" s="13"/>
      <c r="MQ1" s="13"/>
      <c r="MR1" s="13"/>
      <c r="MT1" s="13"/>
      <c r="MU1" s="13"/>
      <c r="MV1" s="13"/>
      <c r="MW1" s="13"/>
      <c r="MX1" s="13"/>
      <c r="MY1" s="13"/>
      <c r="MZ1" s="13"/>
      <c r="NA1" s="13"/>
      <c r="NB1" s="13"/>
      <c r="NC1" s="13"/>
      <c r="ND1" s="13"/>
      <c r="NE1" s="13"/>
      <c r="NF1" s="13"/>
      <c r="NG1" s="13"/>
      <c r="NH1" s="13"/>
      <c r="NI1" s="15"/>
      <c r="NJ1" s="13"/>
      <c r="NL1" s="15"/>
      <c r="NM1" s="15"/>
      <c r="NN1" s="15"/>
      <c r="NO1" s="15"/>
      <c r="NP1" s="15"/>
      <c r="NQ1" s="15"/>
      <c r="NR1" s="15"/>
      <c r="NS1" s="15"/>
      <c r="NT1" s="15"/>
      <c r="NU1" s="15"/>
      <c r="NV1" s="15"/>
      <c r="NW1" s="16"/>
      <c r="NX1" s="15"/>
      <c r="NY1" s="15"/>
      <c r="NZ1" s="15"/>
      <c r="OA1" s="15"/>
      <c r="OB1" s="15"/>
      <c r="OC1" s="15"/>
      <c r="OD1" s="15"/>
      <c r="OF1" s="15"/>
      <c r="OU1" s="15"/>
      <c r="OV1" s="15"/>
      <c r="OW1" s="15"/>
      <c r="PH1" s="15"/>
      <c r="PJ1" s="15"/>
      <c r="PK1" s="15"/>
      <c r="PL1" s="15"/>
      <c r="PM1" s="15"/>
      <c r="PN1" s="15"/>
      <c r="PO1" s="15"/>
      <c r="PP1" s="15"/>
      <c r="PQ1" s="15"/>
      <c r="PR1" s="15"/>
      <c r="QA1" s="15"/>
      <c r="QB1" s="17"/>
      <c r="QC1" s="17"/>
      <c r="QD1" s="17"/>
      <c r="QE1" s="17"/>
      <c r="QF1" s="18"/>
      <c r="QG1" s="18"/>
      <c r="QH1" s="18"/>
      <c r="QI1" s="18"/>
      <c r="QJ1" s="18"/>
      <c r="QK1" s="18"/>
      <c r="QL1" s="18"/>
      <c r="QM1" s="18"/>
      <c r="QN1" s="18"/>
      <c r="QO1" s="18"/>
      <c r="QP1" s="18"/>
      <c r="QQ1" s="18"/>
      <c r="QR1" s="18"/>
      <c r="QS1" s="15"/>
      <c r="QT1" s="15"/>
      <c r="QZ1" s="15"/>
      <c r="RA1" s="15"/>
      <c r="RB1" s="15"/>
    </row>
    <row r="2" spans="1:476">
      <c r="KG2" s="11"/>
      <c r="KH2" s="12"/>
      <c r="KI2" s="12"/>
      <c r="KJ2" s="12"/>
      <c r="KK2" s="12"/>
      <c r="KL2" s="12"/>
      <c r="KN2" s="11"/>
      <c r="KO2" s="13"/>
      <c r="KP2" s="13"/>
      <c r="KQ2" s="13"/>
      <c r="KR2" s="13"/>
      <c r="KS2" s="13"/>
      <c r="LA2" s="13"/>
      <c r="LB2" s="13"/>
      <c r="LC2" s="13"/>
      <c r="LD2" s="13"/>
      <c r="LE2" s="13"/>
      <c r="LI2" s="13"/>
      <c r="LK2" s="13"/>
      <c r="LL2" s="13"/>
      <c r="LM2" s="13"/>
      <c r="LN2" s="13"/>
      <c r="LO2" s="13"/>
      <c r="LP2" s="14"/>
      <c r="LQ2" s="14"/>
      <c r="LR2" s="14"/>
      <c r="LS2" s="14"/>
      <c r="LT2" s="13"/>
      <c r="LU2" s="13"/>
      <c r="LX2" s="13"/>
      <c r="LY2" s="13"/>
      <c r="LZ2" s="13"/>
      <c r="MA2" s="13"/>
      <c r="MB2" s="13"/>
      <c r="MC2" s="13"/>
      <c r="MD2" s="13"/>
      <c r="ME2" s="13"/>
      <c r="MF2" s="13"/>
      <c r="MG2" s="13"/>
      <c r="MH2" s="13"/>
      <c r="MI2" s="13"/>
      <c r="MJ2" s="13"/>
      <c r="MK2" s="13"/>
      <c r="ML2" s="13"/>
      <c r="MM2" s="13"/>
      <c r="MN2" s="13"/>
      <c r="MO2" s="13"/>
      <c r="MP2" s="13"/>
      <c r="MQ2" s="13"/>
      <c r="MR2" s="13"/>
      <c r="MT2" s="13"/>
      <c r="MU2" s="13"/>
      <c r="MV2" s="13"/>
      <c r="MW2" s="13"/>
      <c r="MX2" s="13"/>
      <c r="MY2" s="13"/>
      <c r="MZ2" s="13"/>
      <c r="NA2" s="13"/>
      <c r="NB2" s="13"/>
      <c r="NC2" s="13"/>
      <c r="ND2" s="13"/>
      <c r="NE2" s="13"/>
      <c r="NF2" s="13"/>
      <c r="NG2" s="13"/>
      <c r="NH2" s="13"/>
      <c r="NI2" s="15"/>
      <c r="NJ2" s="13"/>
      <c r="NL2" s="15"/>
      <c r="NM2" s="15"/>
      <c r="NN2" s="15"/>
      <c r="NO2" s="15"/>
      <c r="NP2" s="15"/>
      <c r="NQ2" s="15"/>
      <c r="NR2" s="15"/>
      <c r="NS2" s="15"/>
      <c r="NT2" s="15"/>
      <c r="NU2" s="15"/>
      <c r="NV2" s="15"/>
      <c r="NW2" s="16"/>
      <c r="NX2" s="15"/>
      <c r="NY2" s="15"/>
      <c r="NZ2" s="15"/>
      <c r="OA2" s="15"/>
      <c r="OB2" s="15"/>
      <c r="OC2" s="15"/>
      <c r="OD2" s="15"/>
      <c r="OF2" s="15"/>
      <c r="OU2" s="15"/>
      <c r="OV2" s="15"/>
      <c r="OW2" s="15"/>
      <c r="PH2" s="15"/>
      <c r="PJ2" s="15"/>
      <c r="PK2" s="15"/>
      <c r="PL2" s="15"/>
      <c r="PM2" s="15"/>
      <c r="PN2" s="15"/>
      <c r="PO2" s="15"/>
      <c r="PP2" s="15"/>
      <c r="PQ2" s="15"/>
      <c r="PR2" s="15"/>
      <c r="QA2" s="15"/>
      <c r="QB2" s="17"/>
      <c r="QC2" s="17"/>
      <c r="QD2" s="17"/>
      <c r="QE2" s="17"/>
      <c r="QF2" s="18"/>
      <c r="QG2" s="18"/>
      <c r="QH2" s="18"/>
      <c r="QI2" s="18"/>
      <c r="QJ2" s="18"/>
      <c r="QK2" s="18"/>
      <c r="QL2" s="18"/>
      <c r="QM2" s="18"/>
      <c r="QN2" s="18"/>
      <c r="QO2" s="18"/>
      <c r="QP2" s="18"/>
      <c r="QQ2" s="18"/>
      <c r="QR2" s="18"/>
      <c r="QS2" s="15"/>
      <c r="QT2" s="15"/>
      <c r="QZ2" s="15"/>
      <c r="RA2" s="15"/>
      <c r="RB2" s="15"/>
    </row>
    <row r="3" spans="1:476" s="28" customFormat="1" ht="26.25">
      <c r="A3" s="19"/>
      <c r="B3" s="19"/>
      <c r="C3" s="19" t="s">
        <v>6682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20"/>
      <c r="KH3" s="21"/>
      <c r="KI3" s="21"/>
      <c r="KJ3" s="21"/>
      <c r="KK3" s="21"/>
      <c r="KL3" s="21"/>
      <c r="KM3" s="19"/>
      <c r="KN3" s="20"/>
      <c r="KO3" s="22"/>
      <c r="KP3" s="22"/>
      <c r="KQ3" s="22"/>
      <c r="KR3" s="22"/>
      <c r="KS3" s="22"/>
      <c r="KT3" s="19"/>
      <c r="KU3" s="19"/>
      <c r="KV3" s="19"/>
      <c r="KW3" s="19"/>
      <c r="KX3" s="19"/>
      <c r="KY3" s="19"/>
      <c r="KZ3" s="19"/>
      <c r="LA3" s="22"/>
      <c r="LB3" s="22"/>
      <c r="LC3" s="22"/>
      <c r="LD3" s="22"/>
      <c r="LE3" s="22"/>
      <c r="LF3" s="19"/>
      <c r="LG3" s="19"/>
      <c r="LH3" s="19"/>
      <c r="LI3" s="22"/>
      <c r="LJ3" s="19"/>
      <c r="LK3" s="22"/>
      <c r="LL3" s="22"/>
      <c r="LM3" s="22"/>
      <c r="LN3" s="22"/>
      <c r="LO3" s="22"/>
      <c r="LP3" s="23"/>
      <c r="LQ3" s="23"/>
      <c r="LR3" s="23"/>
      <c r="LS3" s="23"/>
      <c r="LT3" s="22"/>
      <c r="LU3" s="22"/>
      <c r="LV3" s="19"/>
      <c r="LW3" s="19"/>
      <c r="LX3" s="22"/>
      <c r="LY3" s="22"/>
      <c r="LZ3" s="22"/>
      <c r="MA3" s="22"/>
      <c r="MB3" s="22"/>
      <c r="MC3" s="22"/>
      <c r="MD3" s="22"/>
      <c r="ME3" s="22"/>
      <c r="MF3" s="22"/>
      <c r="MG3" s="22"/>
      <c r="MH3" s="22"/>
      <c r="MI3" s="22"/>
      <c r="MJ3" s="22"/>
      <c r="MK3" s="22"/>
      <c r="ML3" s="22"/>
      <c r="MM3" s="22"/>
      <c r="MN3" s="22"/>
      <c r="MO3" s="22"/>
      <c r="MP3" s="22"/>
      <c r="MQ3" s="22"/>
      <c r="MR3" s="22"/>
      <c r="MS3" s="19"/>
      <c r="MT3" s="22"/>
      <c r="MU3" s="22"/>
      <c r="MV3" s="22"/>
      <c r="MW3" s="22"/>
      <c r="MX3" s="22"/>
      <c r="MY3" s="22"/>
      <c r="MZ3" s="22"/>
      <c r="NA3" s="22"/>
      <c r="NB3" s="22"/>
      <c r="NC3" s="22"/>
      <c r="ND3" s="22"/>
      <c r="NE3" s="22"/>
      <c r="NF3" s="22"/>
      <c r="NG3" s="22"/>
      <c r="NH3" s="22"/>
      <c r="NI3" s="24"/>
      <c r="NJ3" s="22"/>
      <c r="NK3" s="19"/>
      <c r="NL3" s="24"/>
      <c r="NM3" s="24"/>
      <c r="NN3" s="24"/>
      <c r="NO3" s="24"/>
      <c r="NP3" s="24"/>
      <c r="NQ3" s="24"/>
      <c r="NR3" s="24"/>
      <c r="NS3" s="24"/>
      <c r="NT3" s="24"/>
      <c r="NU3" s="24"/>
      <c r="NV3" s="24"/>
      <c r="NW3" s="25"/>
      <c r="NX3" s="24"/>
      <c r="NY3" s="24"/>
      <c r="NZ3" s="24"/>
      <c r="OA3" s="24"/>
      <c r="OB3" s="24"/>
      <c r="OC3" s="24"/>
      <c r="OD3" s="24"/>
      <c r="OE3" s="19"/>
      <c r="OF3" s="24"/>
      <c r="OG3" s="19"/>
      <c r="OH3" s="19"/>
      <c r="OI3" s="19"/>
      <c r="OJ3" s="19"/>
      <c r="OK3" s="19"/>
      <c r="OL3" s="19"/>
      <c r="OM3" s="19"/>
      <c r="ON3" s="19"/>
      <c r="OO3" s="19"/>
      <c r="OP3" s="19"/>
      <c r="OQ3" s="19"/>
      <c r="OR3" s="19"/>
      <c r="OS3" s="19"/>
      <c r="OT3" s="19"/>
      <c r="OU3" s="24"/>
      <c r="OV3" s="24"/>
      <c r="OW3" s="24"/>
      <c r="OX3" s="19"/>
      <c r="OY3" s="19"/>
      <c r="OZ3" s="19"/>
      <c r="PA3" s="19"/>
      <c r="PB3" s="19"/>
      <c r="PC3" s="19"/>
      <c r="PD3" s="19"/>
      <c r="PE3" s="19"/>
      <c r="PF3" s="19"/>
      <c r="PG3" s="19"/>
      <c r="PH3" s="24"/>
      <c r="PI3" s="19"/>
      <c r="PJ3" s="24"/>
      <c r="PK3" s="24"/>
      <c r="PL3" s="24"/>
      <c r="PM3" s="24"/>
      <c r="PN3" s="24"/>
      <c r="PO3" s="24"/>
      <c r="PP3" s="24"/>
      <c r="PQ3" s="24"/>
      <c r="PR3" s="24"/>
      <c r="PS3" s="19"/>
      <c r="PT3" s="19"/>
      <c r="PU3" s="19"/>
      <c r="PV3" s="19"/>
      <c r="PW3" s="19"/>
      <c r="PX3" s="19"/>
      <c r="PY3" s="26"/>
      <c r="PZ3" s="26"/>
      <c r="QA3" s="24"/>
      <c r="QB3" s="27"/>
      <c r="QC3" s="27"/>
      <c r="QD3" s="27"/>
      <c r="QE3" s="27"/>
      <c r="QF3" s="26"/>
      <c r="QG3" s="26"/>
      <c r="QH3" s="26"/>
      <c r="QI3" s="26"/>
      <c r="QJ3" s="26"/>
      <c r="QK3" s="26"/>
      <c r="QL3" s="26"/>
      <c r="QM3" s="26"/>
      <c r="QN3" s="26"/>
      <c r="QO3" s="26"/>
      <c r="QP3" s="26"/>
      <c r="QQ3" s="26"/>
      <c r="QR3" s="26"/>
      <c r="QS3" s="24"/>
      <c r="QT3" s="24"/>
      <c r="QU3" s="19"/>
      <c r="QV3" s="19"/>
      <c r="QW3" s="19"/>
      <c r="QX3" s="19"/>
      <c r="QY3" s="19"/>
      <c r="QZ3" s="24"/>
      <c r="RA3" s="24"/>
      <c r="RB3" s="24"/>
      <c r="RC3" s="24"/>
    </row>
    <row r="4" spans="1:476" ht="26.25">
      <c r="C4" s="29" t="s">
        <v>6683</v>
      </c>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c r="IW4" s="29"/>
      <c r="IX4" s="29"/>
      <c r="IY4" s="29"/>
      <c r="IZ4" s="29"/>
      <c r="JA4" s="29"/>
      <c r="JB4" s="29"/>
      <c r="JC4" s="29"/>
      <c r="JD4" s="29"/>
      <c r="JE4" s="29"/>
      <c r="JF4" s="29"/>
      <c r="JG4" s="29"/>
      <c r="JH4" s="29"/>
      <c r="JI4" s="29"/>
      <c r="JJ4" s="29"/>
      <c r="JK4" s="29"/>
      <c r="JL4" s="29"/>
      <c r="JM4" s="29"/>
      <c r="JN4" s="29"/>
      <c r="JO4" s="29"/>
      <c r="JP4" s="29"/>
      <c r="JQ4" s="29"/>
      <c r="JR4" s="29"/>
      <c r="JS4" s="29"/>
      <c r="JT4" s="29"/>
      <c r="JU4" s="29"/>
      <c r="JV4" s="29"/>
      <c r="JW4" s="29"/>
      <c r="JX4" s="29"/>
      <c r="JY4" s="29"/>
      <c r="JZ4" s="29"/>
      <c r="KA4" s="29"/>
      <c r="KB4" s="29"/>
      <c r="KC4" s="29"/>
      <c r="KD4" s="29"/>
      <c r="KE4" s="29"/>
      <c r="KF4" s="29"/>
      <c r="KG4" s="30"/>
      <c r="KH4" s="31"/>
      <c r="KI4" s="31"/>
      <c r="KJ4" s="31"/>
      <c r="KK4" s="31"/>
      <c r="KL4" s="31"/>
      <c r="KM4" s="29"/>
      <c r="KN4" s="30"/>
      <c r="KO4" s="13"/>
      <c r="KP4" s="13"/>
      <c r="KQ4" s="13"/>
      <c r="KR4" s="13"/>
      <c r="KS4" s="13"/>
      <c r="KT4" s="29"/>
      <c r="KU4" s="29"/>
      <c r="KV4" s="29"/>
      <c r="KW4" s="29"/>
      <c r="KX4" s="29"/>
      <c r="KY4" s="29"/>
      <c r="KZ4" s="29"/>
      <c r="LA4" s="13"/>
      <c r="LB4" s="13"/>
      <c r="LC4" s="13"/>
      <c r="LD4" s="13"/>
      <c r="LE4" s="13"/>
      <c r="LF4" s="29"/>
      <c r="LG4" s="29"/>
      <c r="LH4" s="29"/>
      <c r="LI4" s="13"/>
      <c r="LJ4" s="29"/>
      <c r="LK4" s="13"/>
      <c r="LL4" s="13"/>
      <c r="LM4" s="13"/>
      <c r="LN4" s="13"/>
      <c r="LO4" s="13"/>
      <c r="LP4" s="14"/>
      <c r="LQ4" s="14"/>
      <c r="LR4" s="14"/>
      <c r="LS4" s="14"/>
      <c r="LT4" s="13"/>
      <c r="LU4" s="13"/>
      <c r="LV4" s="29"/>
      <c r="LW4" s="29"/>
      <c r="LX4" s="13"/>
      <c r="LY4" s="13"/>
      <c r="LZ4" s="13"/>
      <c r="MA4" s="13"/>
      <c r="MB4" s="13"/>
      <c r="MC4" s="13"/>
      <c r="MD4" s="13"/>
      <c r="ME4" s="13"/>
      <c r="MF4" s="13"/>
      <c r="MG4" s="13"/>
      <c r="MH4" s="13"/>
      <c r="MI4" s="13"/>
      <c r="MJ4" s="13"/>
      <c r="MK4" s="13"/>
      <c r="ML4" s="13"/>
      <c r="MM4" s="13"/>
      <c r="MN4" s="13"/>
      <c r="MO4" s="13"/>
      <c r="MP4" s="13"/>
      <c r="MQ4" s="13"/>
      <c r="MR4" s="13"/>
      <c r="MS4" s="29"/>
      <c r="MT4" s="13"/>
      <c r="MU4" s="13"/>
      <c r="MV4" s="13"/>
      <c r="MW4" s="13"/>
      <c r="MX4" s="13"/>
      <c r="MY4" s="13"/>
      <c r="MZ4" s="13"/>
      <c r="NA4" s="13"/>
      <c r="NB4" s="13"/>
      <c r="NC4" s="13"/>
      <c r="ND4" s="13"/>
      <c r="NE4" s="13"/>
      <c r="NF4" s="13"/>
      <c r="NG4" s="13"/>
      <c r="NH4" s="13"/>
      <c r="NI4" s="15"/>
      <c r="NJ4" s="13"/>
      <c r="NL4" s="15"/>
      <c r="NM4" s="15"/>
      <c r="NN4" s="15"/>
      <c r="NO4" s="15"/>
      <c r="NP4" s="15"/>
      <c r="NQ4" s="15"/>
      <c r="NR4" s="15"/>
      <c r="NS4" s="15"/>
      <c r="NT4" s="15"/>
      <c r="NU4" s="15"/>
      <c r="NV4" s="15"/>
      <c r="NW4" s="16"/>
      <c r="NX4" s="15"/>
      <c r="NY4" s="15"/>
      <c r="NZ4" s="15"/>
      <c r="OA4" s="15"/>
      <c r="OB4" s="15"/>
      <c r="OC4" s="15"/>
      <c r="OD4" s="15"/>
      <c r="OF4" s="15"/>
      <c r="OU4" s="15"/>
      <c r="OV4" s="15"/>
      <c r="OW4" s="15"/>
      <c r="PH4" s="15"/>
      <c r="PJ4" s="15"/>
      <c r="PK4" s="15"/>
      <c r="PL4" s="15"/>
      <c r="PM4" s="15"/>
      <c r="PN4" s="15"/>
      <c r="PO4" s="15"/>
      <c r="PP4" s="15"/>
      <c r="PQ4" s="15"/>
      <c r="PR4" s="15"/>
      <c r="PY4" s="11"/>
      <c r="PZ4" s="18"/>
      <c r="QA4" s="15"/>
      <c r="QB4" s="17"/>
      <c r="QC4" s="17"/>
      <c r="QD4" s="17"/>
      <c r="QE4" s="17"/>
      <c r="QF4" s="18"/>
      <c r="QG4" s="18"/>
      <c r="QH4" s="18"/>
      <c r="QI4" s="18"/>
      <c r="QJ4" s="18"/>
      <c r="QK4" s="18"/>
      <c r="QL4" s="18"/>
      <c r="QM4" s="18"/>
      <c r="QN4" s="18"/>
      <c r="QO4" s="18"/>
      <c r="QP4" s="18"/>
      <c r="QQ4" s="18"/>
      <c r="QR4" s="18"/>
      <c r="QS4" s="15"/>
      <c r="QT4" s="16"/>
      <c r="QU4" s="12"/>
      <c r="QZ4" s="15"/>
      <c r="RA4" s="16"/>
      <c r="RB4" s="16"/>
      <c r="RC4" s="16"/>
    </row>
    <row r="5" spans="1:476">
      <c r="KG5" s="11"/>
      <c r="KH5" s="12"/>
      <c r="KI5" s="12"/>
      <c r="KJ5" s="12"/>
      <c r="KK5" s="12"/>
      <c r="KL5" s="12"/>
      <c r="KN5" s="11"/>
      <c r="KO5" s="13"/>
      <c r="KP5" s="13"/>
      <c r="KQ5" s="13"/>
      <c r="KR5" s="13"/>
      <c r="KS5" s="13"/>
      <c r="LA5" s="13"/>
      <c r="LB5" s="13"/>
      <c r="LC5" s="13"/>
      <c r="LD5" s="13"/>
      <c r="LE5" s="13"/>
      <c r="LI5" s="13"/>
      <c r="LK5" s="13"/>
      <c r="LL5" s="13"/>
      <c r="LM5" s="13"/>
      <c r="LN5" s="13"/>
      <c r="LO5" s="13"/>
      <c r="LP5" s="14"/>
      <c r="LQ5" s="14"/>
      <c r="LR5" s="14"/>
      <c r="LS5" s="14"/>
      <c r="LT5" s="13"/>
      <c r="LU5" s="13"/>
      <c r="LX5" s="13"/>
      <c r="LY5" s="13"/>
      <c r="LZ5" s="13"/>
      <c r="MA5" s="13"/>
      <c r="MB5" s="13"/>
      <c r="MC5" s="13"/>
      <c r="MD5" s="13"/>
      <c r="ME5" s="13"/>
      <c r="MF5" s="13"/>
      <c r="MG5" s="13"/>
      <c r="MH5" s="13"/>
      <c r="MI5" s="13"/>
      <c r="MJ5" s="13"/>
      <c r="MK5" s="13"/>
      <c r="ML5" s="13"/>
      <c r="MM5" s="13"/>
      <c r="MN5" s="13"/>
      <c r="MO5" s="13"/>
      <c r="MP5" s="13"/>
      <c r="MQ5" s="13"/>
      <c r="MR5" s="13"/>
      <c r="MT5" s="13"/>
      <c r="MU5" s="13"/>
      <c r="MV5" s="13"/>
      <c r="MW5" s="13"/>
      <c r="MX5" s="13"/>
      <c r="MY5" s="13"/>
      <c r="MZ5" s="13"/>
      <c r="NA5" s="13"/>
      <c r="NB5" s="13"/>
      <c r="NC5" s="13"/>
      <c r="ND5" s="13"/>
      <c r="NE5" s="13"/>
      <c r="NF5" s="13"/>
      <c r="NG5" s="13"/>
      <c r="NH5" s="13"/>
      <c r="NI5" s="15"/>
      <c r="NJ5" s="13"/>
      <c r="NL5" s="15"/>
      <c r="NM5" s="15"/>
      <c r="NN5" s="15"/>
      <c r="NO5" s="15"/>
      <c r="NP5" s="15"/>
      <c r="NQ5" s="15"/>
      <c r="NR5" s="15"/>
      <c r="NS5" s="15"/>
      <c r="NT5" s="15"/>
      <c r="NU5" s="15"/>
      <c r="NV5" s="15"/>
      <c r="NW5" s="16"/>
      <c r="NX5" s="15"/>
      <c r="NY5" s="15"/>
      <c r="NZ5" s="15"/>
      <c r="OA5" s="15"/>
      <c r="OB5" s="15"/>
      <c r="OC5" s="15"/>
      <c r="OD5" s="15"/>
      <c r="OF5" s="15"/>
      <c r="OU5" s="15"/>
      <c r="OV5" s="15"/>
      <c r="OW5" s="15"/>
      <c r="PH5" s="15"/>
      <c r="PJ5" s="15"/>
      <c r="PK5" s="15"/>
      <c r="PL5" s="15"/>
      <c r="PM5" s="15"/>
      <c r="PN5" s="15"/>
      <c r="PO5" s="15"/>
      <c r="PP5" s="15"/>
      <c r="PQ5" s="15"/>
      <c r="PR5" s="15"/>
      <c r="QA5" s="15"/>
      <c r="QB5" s="17"/>
      <c r="QC5" s="17"/>
      <c r="QD5" s="17"/>
      <c r="QE5" s="17"/>
      <c r="QF5" s="18"/>
      <c r="QG5" s="18"/>
      <c r="QH5" s="18"/>
      <c r="QI5" s="18"/>
      <c r="QJ5" s="18"/>
      <c r="QK5" s="18"/>
      <c r="QL5" s="18"/>
      <c r="QM5" s="18"/>
      <c r="QN5" s="18"/>
      <c r="QO5" s="18"/>
      <c r="QP5" s="18"/>
      <c r="QQ5" s="18"/>
      <c r="QR5" s="18"/>
      <c r="QS5" s="15"/>
      <c r="QT5" s="15"/>
      <c r="QZ5" s="15"/>
      <c r="RA5" s="15"/>
      <c r="RB5" s="15"/>
      <c r="RC5" s="15"/>
    </row>
    <row r="6" spans="1:476" ht="26.25" customHeight="1">
      <c r="C6" s="29" t="s">
        <v>6710</v>
      </c>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52" t="s">
        <v>6768</v>
      </c>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32" t="s">
        <v>6684</v>
      </c>
      <c r="IU6" s="29"/>
      <c r="IV6" s="29"/>
      <c r="IW6" s="29"/>
      <c r="IX6" s="29"/>
      <c r="IY6" s="29"/>
      <c r="IZ6" s="29"/>
      <c r="JA6" s="29"/>
      <c r="JB6" s="29"/>
      <c r="JC6" s="29"/>
      <c r="JD6" s="29"/>
      <c r="JE6" s="29"/>
      <c r="JF6" s="29"/>
      <c r="JG6" s="29"/>
      <c r="JH6" s="29"/>
      <c r="JI6" s="29"/>
      <c r="JJ6" s="29"/>
      <c r="JK6" s="29"/>
      <c r="JL6" s="29"/>
      <c r="JM6" s="29"/>
      <c r="JN6" s="29"/>
      <c r="JO6" s="29"/>
      <c r="JP6" s="29"/>
      <c r="JQ6" s="29"/>
      <c r="JR6" s="29"/>
      <c r="JS6" s="29"/>
      <c r="JT6" s="29"/>
      <c r="JU6" s="29"/>
      <c r="JV6" s="29"/>
      <c r="JW6" s="29"/>
      <c r="JX6" s="29"/>
      <c r="JY6" s="29"/>
      <c r="JZ6" s="29"/>
      <c r="KA6" s="29"/>
      <c r="KB6" s="29"/>
      <c r="KC6" s="29"/>
      <c r="KD6" s="29"/>
      <c r="KE6" s="29"/>
      <c r="KF6" s="29"/>
      <c r="KG6" s="30"/>
      <c r="KH6" s="31"/>
      <c r="KI6" s="31"/>
      <c r="KJ6" s="31"/>
      <c r="KK6" s="31"/>
      <c r="KL6" s="31"/>
      <c r="KM6" s="29"/>
      <c r="KN6" s="30"/>
      <c r="KO6" s="13"/>
      <c r="KP6" s="13"/>
      <c r="KQ6" s="13"/>
      <c r="KR6" s="13"/>
      <c r="KS6" s="13"/>
      <c r="KT6" s="29"/>
      <c r="KU6" s="29"/>
      <c r="KV6" s="29"/>
      <c r="KW6" s="29"/>
      <c r="KX6" s="29"/>
      <c r="KY6" s="29"/>
      <c r="KZ6" s="29"/>
      <c r="LA6" s="13"/>
      <c r="LB6" s="13"/>
      <c r="LC6" s="13"/>
      <c r="LD6" s="13"/>
      <c r="LE6" s="13"/>
      <c r="LF6" s="29"/>
      <c r="LG6" s="29"/>
      <c r="LH6" s="29"/>
      <c r="LI6" s="13"/>
      <c r="LJ6" s="29"/>
      <c r="LK6" s="13"/>
      <c r="LL6" s="13"/>
      <c r="LM6" s="13"/>
      <c r="LN6" s="13"/>
      <c r="LO6" s="13"/>
      <c r="LP6" s="14"/>
      <c r="LQ6" s="14"/>
      <c r="LR6" s="14"/>
      <c r="LS6" s="14"/>
      <c r="LT6" s="13"/>
      <c r="LU6" s="13"/>
      <c r="LV6" s="29"/>
      <c r="LW6" s="29"/>
      <c r="LX6" s="13"/>
      <c r="LY6" s="13"/>
      <c r="LZ6" s="13"/>
      <c r="MA6" s="13"/>
      <c r="MB6" s="13"/>
      <c r="MC6" s="13"/>
      <c r="MD6" s="13"/>
      <c r="ME6" s="13"/>
      <c r="MF6" s="13"/>
      <c r="MG6" s="13"/>
      <c r="MH6" s="13"/>
      <c r="MI6" s="13"/>
      <c r="MJ6" s="13"/>
      <c r="MK6" s="13"/>
      <c r="ML6" s="13"/>
      <c r="MM6" s="13"/>
      <c r="MN6" s="13"/>
      <c r="MO6" s="13"/>
      <c r="MP6" s="13"/>
      <c r="MQ6" s="13"/>
      <c r="MR6" s="13"/>
      <c r="MS6" s="29"/>
      <c r="MT6" s="13"/>
      <c r="MU6" s="13"/>
      <c r="MV6" s="13"/>
      <c r="MW6" s="13"/>
      <c r="MX6" s="13"/>
      <c r="MY6" s="13"/>
      <c r="MZ6" s="13"/>
      <c r="NA6" s="13"/>
      <c r="NB6" s="13"/>
      <c r="NC6" s="13"/>
      <c r="ND6" s="13"/>
      <c r="NE6" s="13"/>
      <c r="NF6" s="13"/>
      <c r="NG6" s="13"/>
      <c r="NH6" s="13"/>
      <c r="NI6" s="15"/>
      <c r="NJ6" s="13"/>
      <c r="NL6" s="15"/>
      <c r="NM6" s="15"/>
      <c r="NN6" s="15"/>
      <c r="NO6" s="15"/>
      <c r="NP6" s="15"/>
      <c r="NQ6" s="15"/>
      <c r="NR6" s="15"/>
      <c r="NS6" s="15"/>
      <c r="NT6" s="15"/>
      <c r="NU6" s="15"/>
      <c r="NV6" s="15"/>
      <c r="NW6" s="16"/>
      <c r="NX6" s="15"/>
      <c r="NY6" s="15"/>
      <c r="NZ6" s="15"/>
      <c r="OA6" s="15"/>
      <c r="OB6" s="15"/>
      <c r="OC6" s="15"/>
      <c r="OD6" s="15"/>
      <c r="OF6" s="15"/>
      <c r="OU6" s="15"/>
      <c r="OV6" s="15"/>
      <c r="OW6" s="15"/>
      <c r="PH6" s="15"/>
      <c r="PJ6" s="15"/>
      <c r="PK6" s="15"/>
      <c r="PL6" s="15"/>
      <c r="PM6" s="15"/>
      <c r="PN6" s="15"/>
      <c r="PO6" s="15"/>
      <c r="PP6" s="15"/>
      <c r="PQ6" s="15"/>
      <c r="PR6" s="15"/>
      <c r="QA6" s="15"/>
      <c r="QB6" s="17"/>
      <c r="QC6" s="17"/>
      <c r="QD6" s="17"/>
      <c r="QE6" s="17"/>
      <c r="QF6" s="18"/>
      <c r="QG6" s="18"/>
      <c r="QH6" s="18"/>
      <c r="QI6" s="18"/>
      <c r="QJ6" s="18"/>
      <c r="QK6" s="18"/>
      <c r="QL6" s="18"/>
      <c r="QM6" s="18"/>
      <c r="QN6" s="18"/>
      <c r="QO6" s="18"/>
      <c r="QP6" s="18"/>
      <c r="QQ6" s="18"/>
      <c r="QR6" s="18"/>
      <c r="QS6" s="56" t="s">
        <v>6684</v>
      </c>
      <c r="QT6" s="56"/>
      <c r="QU6" s="56"/>
      <c r="QV6" s="56"/>
      <c r="QW6" s="56"/>
      <c r="QX6" s="56"/>
      <c r="QY6" s="56"/>
      <c r="QZ6" s="56"/>
      <c r="RA6" s="56"/>
      <c r="RB6" s="56"/>
      <c r="RC6" s="33"/>
      <c r="RD6" s="33"/>
      <c r="RE6" s="33"/>
      <c r="RF6" s="33"/>
      <c r="RG6" s="33"/>
      <c r="RH6" s="33"/>
    </row>
    <row r="7" spans="1:476" ht="15.75" thickBot="1">
      <c r="KG7" s="11"/>
      <c r="KH7" s="12"/>
      <c r="KI7" s="12"/>
      <c r="KJ7" s="12"/>
      <c r="KK7" s="12"/>
      <c r="KL7" s="12"/>
      <c r="KN7" s="11"/>
      <c r="KO7" s="13"/>
      <c r="KP7" s="13"/>
      <c r="KQ7" s="13"/>
      <c r="KR7" s="13"/>
      <c r="KS7" s="13"/>
      <c r="LA7" s="13"/>
      <c r="LB7" s="13"/>
      <c r="LC7" s="13"/>
      <c r="LD7" s="13"/>
      <c r="LE7" s="13"/>
      <c r="LI7" s="13"/>
      <c r="LK7" s="13"/>
      <c r="LL7" s="13"/>
      <c r="LM7" s="13"/>
      <c r="LN7" s="13"/>
      <c r="LO7" s="13"/>
      <c r="LP7" s="14"/>
      <c r="LQ7" s="14"/>
      <c r="LR7" s="14"/>
      <c r="LS7" s="14"/>
      <c r="LT7" s="13"/>
      <c r="LU7" s="13"/>
      <c r="LX7" s="13"/>
      <c r="LY7" s="13"/>
      <c r="LZ7" s="13"/>
      <c r="MA7" s="13"/>
      <c r="MB7" s="13"/>
      <c r="MC7" s="13"/>
      <c r="MD7" s="13"/>
      <c r="ME7" s="13"/>
      <c r="MF7" s="13"/>
      <c r="MG7" s="13"/>
      <c r="MH7" s="13"/>
      <c r="MI7" s="13"/>
      <c r="MJ7" s="13"/>
      <c r="MK7" s="13"/>
      <c r="ML7" s="13"/>
      <c r="MM7" s="13"/>
      <c r="MN7" s="13"/>
      <c r="MO7" s="13"/>
      <c r="MP7" s="13"/>
      <c r="MQ7" s="13"/>
      <c r="MR7" s="13"/>
      <c r="MT7" s="13"/>
      <c r="MU7" s="13"/>
      <c r="MV7" s="13"/>
      <c r="MW7" s="13"/>
      <c r="MX7" s="13"/>
      <c r="MY7" s="13"/>
      <c r="MZ7" s="13"/>
      <c r="NA7" s="13"/>
      <c r="NB7" s="13"/>
      <c r="NC7" s="13"/>
      <c r="ND7" s="13"/>
      <c r="NE7" s="13"/>
      <c r="NF7" s="13"/>
      <c r="NG7" s="13"/>
      <c r="NH7" s="13"/>
      <c r="NI7" s="15"/>
      <c r="NJ7" s="13"/>
      <c r="NL7" s="15"/>
      <c r="NM7" s="15"/>
      <c r="NN7" s="15"/>
      <c r="NO7" s="15"/>
      <c r="NP7" s="15"/>
      <c r="NQ7" s="15"/>
      <c r="NR7" s="15"/>
      <c r="NS7" s="15"/>
      <c r="NT7" s="15"/>
      <c r="NU7" s="15"/>
      <c r="NV7" s="15"/>
      <c r="NW7" s="16"/>
      <c r="NX7" s="15"/>
      <c r="NY7" s="15"/>
      <c r="NZ7" s="15"/>
      <c r="OA7" s="15"/>
      <c r="OB7" s="15"/>
      <c r="OC7" s="15"/>
      <c r="OD7" s="15"/>
      <c r="OF7" s="15"/>
      <c r="OU7" s="15"/>
      <c r="OV7" s="15"/>
      <c r="OW7" s="15"/>
      <c r="PH7" s="15"/>
      <c r="PJ7" s="15"/>
      <c r="PK7" s="15"/>
      <c r="PL7" s="15"/>
      <c r="PM7" s="15"/>
      <c r="PN7" s="15"/>
      <c r="PO7" s="15"/>
      <c r="PP7" s="15"/>
      <c r="PQ7" s="15"/>
      <c r="PR7" s="15"/>
      <c r="QA7" s="15"/>
      <c r="QB7" s="17"/>
      <c r="QC7" s="17"/>
      <c r="QD7" s="17"/>
      <c r="QE7" s="17"/>
      <c r="QF7" s="18"/>
      <c r="QG7" s="18"/>
      <c r="QH7" s="18"/>
      <c r="QI7" s="18"/>
      <c r="QJ7" s="18"/>
      <c r="QK7" s="18"/>
      <c r="QL7" s="18"/>
      <c r="QM7" s="18"/>
      <c r="QN7" s="18"/>
      <c r="QO7" s="18"/>
      <c r="QP7" s="18"/>
      <c r="QQ7" s="18"/>
      <c r="QR7" s="18"/>
      <c r="QS7" s="15"/>
      <c r="QT7" s="15"/>
      <c r="QZ7" s="15"/>
      <c r="RA7" s="15"/>
      <c r="RB7" s="15"/>
    </row>
    <row r="8" spans="1:476" s="43" customFormat="1" ht="21" customHeight="1" thickBot="1">
      <c r="A8" s="34" t="s">
        <v>6685</v>
      </c>
      <c r="B8" s="34"/>
      <c r="C8" s="53" t="s">
        <v>6685</v>
      </c>
      <c r="D8" s="53"/>
      <c r="E8" s="53"/>
      <c r="F8" s="53"/>
      <c r="G8" s="53"/>
      <c r="H8" s="53"/>
      <c r="I8" s="53"/>
      <c r="J8" s="53"/>
      <c r="K8" s="53"/>
      <c r="L8" s="53"/>
      <c r="M8" s="53"/>
      <c r="N8" s="53"/>
      <c r="O8" s="53"/>
      <c r="P8" s="53"/>
      <c r="Q8" s="53"/>
      <c r="R8" s="53"/>
      <c r="S8" s="53"/>
      <c r="T8" s="53"/>
      <c r="U8" s="34"/>
      <c r="V8" s="34"/>
      <c r="W8" s="34"/>
      <c r="X8" s="34"/>
      <c r="Y8" s="53" t="s">
        <v>19</v>
      </c>
      <c r="Z8" s="53"/>
      <c r="AA8" s="53"/>
      <c r="AB8" s="53"/>
      <c r="AC8" s="53"/>
      <c r="AD8" s="34"/>
      <c r="AE8" s="34"/>
      <c r="AF8" s="34"/>
      <c r="AG8" s="34"/>
      <c r="AH8" s="34"/>
      <c r="AI8" s="34"/>
      <c r="AJ8" s="34"/>
      <c r="AK8" s="34"/>
      <c r="AL8" s="53" t="s">
        <v>17</v>
      </c>
      <c r="AM8" s="53"/>
      <c r="AN8" s="53"/>
      <c r="AO8" s="53"/>
      <c r="AP8" s="53"/>
      <c r="AQ8" s="34"/>
      <c r="AR8" s="34"/>
      <c r="AS8" s="34"/>
      <c r="AT8" s="34"/>
      <c r="AU8" s="34"/>
      <c r="AV8" s="34"/>
      <c r="AW8" s="53" t="s">
        <v>6686</v>
      </c>
      <c r="AX8" s="53"/>
      <c r="AY8" s="53"/>
      <c r="AZ8" s="53"/>
      <c r="BA8" s="53"/>
      <c r="BB8" s="53"/>
      <c r="BC8" s="53"/>
      <c r="BD8" s="53" t="s">
        <v>26</v>
      </c>
      <c r="BE8" s="53"/>
      <c r="BF8" s="53"/>
      <c r="BG8" s="53"/>
      <c r="BH8" s="53"/>
      <c r="BI8" s="53"/>
      <c r="BJ8" s="53"/>
      <c r="BK8" s="53"/>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5"/>
      <c r="HA8" s="35"/>
      <c r="HB8" s="35"/>
      <c r="HC8" s="35"/>
      <c r="HD8" s="35"/>
      <c r="HE8" s="35"/>
      <c r="HF8" s="57" t="s">
        <v>19</v>
      </c>
      <c r="HG8" s="58"/>
      <c r="HH8" s="58"/>
      <c r="HI8" s="34"/>
      <c r="HJ8" s="36"/>
      <c r="HK8" s="34"/>
      <c r="HL8" s="34"/>
      <c r="HM8" s="34"/>
      <c r="HN8" s="34"/>
      <c r="HO8" s="34"/>
      <c r="HP8" s="34"/>
      <c r="HQ8" s="34"/>
      <c r="HR8" s="34"/>
      <c r="HS8" s="54" t="s">
        <v>17</v>
      </c>
      <c r="HT8" s="53"/>
      <c r="HU8" s="53"/>
      <c r="HV8" s="53"/>
      <c r="HW8" s="55"/>
      <c r="HX8" s="34"/>
      <c r="HY8" s="34"/>
      <c r="HZ8" s="34"/>
      <c r="IA8" s="34"/>
      <c r="IB8" s="34"/>
      <c r="IC8" s="34"/>
      <c r="ID8" s="59" t="s">
        <v>6686</v>
      </c>
      <c r="IE8" s="60"/>
      <c r="IF8" s="60"/>
      <c r="IG8" s="60"/>
      <c r="IH8" s="60"/>
      <c r="II8" s="60"/>
      <c r="IJ8" s="60"/>
      <c r="IK8" s="54" t="s">
        <v>26</v>
      </c>
      <c r="IL8" s="53"/>
      <c r="IM8" s="34"/>
      <c r="IN8" s="34"/>
      <c r="IO8" s="34"/>
      <c r="IP8" s="36"/>
      <c r="IQ8" s="34"/>
      <c r="IR8" s="34"/>
      <c r="IS8" s="34"/>
      <c r="IT8" s="34"/>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8"/>
      <c r="KH8" s="39"/>
      <c r="KI8" s="39"/>
      <c r="KJ8" s="39"/>
      <c r="KK8" s="39"/>
      <c r="KL8" s="39"/>
      <c r="KM8" s="37"/>
      <c r="KN8" s="38"/>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40"/>
      <c r="LQ8" s="40"/>
      <c r="LR8" s="40"/>
      <c r="LS8" s="40"/>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41"/>
      <c r="NM8" s="54" t="s">
        <v>19</v>
      </c>
      <c r="NN8" s="53"/>
      <c r="NO8" s="53"/>
      <c r="NP8" s="53"/>
      <c r="NQ8" s="53"/>
      <c r="NR8" s="53"/>
      <c r="NS8" s="53"/>
      <c r="NT8" s="53"/>
      <c r="NU8" s="53"/>
      <c r="NV8" s="53"/>
      <c r="NW8" s="53"/>
      <c r="NX8" s="53"/>
      <c r="NY8" s="55"/>
      <c r="NZ8" s="42"/>
      <c r="OA8" s="42"/>
      <c r="OB8" s="57" t="s">
        <v>6685</v>
      </c>
      <c r="OC8" s="58"/>
      <c r="OD8" s="58"/>
      <c r="OE8" s="58"/>
      <c r="OF8" s="58"/>
      <c r="OG8" s="61"/>
      <c r="OH8" s="54" t="s">
        <v>17</v>
      </c>
      <c r="OI8" s="53"/>
      <c r="OJ8" s="53"/>
      <c r="OK8" s="53"/>
      <c r="OL8" s="55"/>
      <c r="OM8" s="59" t="s">
        <v>6686</v>
      </c>
      <c r="ON8" s="60"/>
      <c r="OO8" s="60"/>
      <c r="OP8" s="60"/>
      <c r="OQ8" s="60"/>
      <c r="OR8" s="60"/>
      <c r="OS8" s="60"/>
      <c r="OT8" s="60"/>
      <c r="OU8" s="60"/>
      <c r="OV8" s="60"/>
      <c r="OW8" s="60"/>
      <c r="OX8" s="60"/>
      <c r="OY8" s="62"/>
      <c r="OZ8" s="54" t="s">
        <v>26</v>
      </c>
      <c r="PA8" s="53"/>
      <c r="PB8" s="53"/>
      <c r="PC8" s="53"/>
      <c r="PD8" s="53"/>
      <c r="PE8" s="55"/>
      <c r="PF8" s="42"/>
      <c r="PG8" s="42"/>
      <c r="PH8" s="42"/>
      <c r="PI8" s="42"/>
    </row>
    <row r="9" spans="1:476" s="43" customFormat="1" ht="50.25" customHeight="1">
      <c r="A9" s="44" t="s">
        <v>2</v>
      </c>
      <c r="B9" s="44" t="s">
        <v>3</v>
      </c>
      <c r="C9" s="42" t="s">
        <v>1</v>
      </c>
      <c r="D9" s="42" t="s">
        <v>6687</v>
      </c>
      <c r="E9" s="42" t="s">
        <v>6688</v>
      </c>
      <c r="F9" s="42" t="s">
        <v>6689</v>
      </c>
      <c r="G9" s="42" t="s">
        <v>4</v>
      </c>
      <c r="H9" s="42" t="s">
        <v>28</v>
      </c>
      <c r="I9" s="42" t="s">
        <v>6690</v>
      </c>
      <c r="J9" s="42" t="s">
        <v>6691</v>
      </c>
      <c r="K9" s="42" t="s">
        <v>6692</v>
      </c>
      <c r="L9" s="42" t="s">
        <v>6693</v>
      </c>
      <c r="M9" s="42" t="s">
        <v>6694</v>
      </c>
      <c r="N9" s="42" t="s">
        <v>6695</v>
      </c>
      <c r="O9" s="42" t="s">
        <v>6696</v>
      </c>
      <c r="P9" s="42" t="s">
        <v>9</v>
      </c>
      <c r="Q9" s="42" t="s">
        <v>10</v>
      </c>
      <c r="R9" s="42" t="s">
        <v>6697</v>
      </c>
      <c r="S9" s="42" t="s">
        <v>7</v>
      </c>
      <c r="T9" s="42" t="s">
        <v>6698</v>
      </c>
      <c r="U9" s="42" t="s">
        <v>8</v>
      </c>
      <c r="V9" s="42" t="s">
        <v>55</v>
      </c>
      <c r="W9" s="42" t="s">
        <v>56</v>
      </c>
      <c r="X9" s="42" t="s">
        <v>57</v>
      </c>
      <c r="Y9" s="42" t="s">
        <v>6699</v>
      </c>
      <c r="Z9" s="42" t="s">
        <v>18</v>
      </c>
      <c r="AA9" s="42" t="s">
        <v>35</v>
      </c>
      <c r="AB9" s="42" t="s">
        <v>36</v>
      </c>
      <c r="AC9" s="42" t="s">
        <v>37</v>
      </c>
      <c r="AD9" s="42" t="s">
        <v>38</v>
      </c>
      <c r="AE9" s="42" t="s">
        <v>39</v>
      </c>
      <c r="AF9" s="42" t="s">
        <v>13</v>
      </c>
      <c r="AG9" s="42" t="s">
        <v>14</v>
      </c>
      <c r="AH9" s="42" t="s">
        <v>15</v>
      </c>
      <c r="AI9" s="42" t="s">
        <v>16</v>
      </c>
      <c r="AJ9" s="42" t="s">
        <v>20</v>
      </c>
      <c r="AK9" s="42" t="s">
        <v>54</v>
      </c>
      <c r="AL9" s="42" t="s">
        <v>32</v>
      </c>
      <c r="AM9" s="45" t="s">
        <v>47</v>
      </c>
      <c r="AN9" s="45" t="s">
        <v>48</v>
      </c>
      <c r="AO9" s="45" t="s">
        <v>49</v>
      </c>
      <c r="AP9" s="45" t="s">
        <v>50</v>
      </c>
      <c r="AQ9" s="46" t="s">
        <v>6700</v>
      </c>
      <c r="AR9" s="46" t="s">
        <v>6701</v>
      </c>
      <c r="AS9" s="46" t="s">
        <v>6702</v>
      </c>
      <c r="AT9" s="46" t="s">
        <v>6703</v>
      </c>
      <c r="AU9" s="46" t="s">
        <v>6704</v>
      </c>
      <c r="AV9" s="46" t="s">
        <v>6704</v>
      </c>
      <c r="AW9" s="46" t="s">
        <v>6705</v>
      </c>
      <c r="AX9" s="46" t="s">
        <v>6706</v>
      </c>
      <c r="AY9" s="46" t="s">
        <v>21</v>
      </c>
      <c r="AZ9" s="46" t="s">
        <v>22</v>
      </c>
      <c r="BA9" s="46" t="s">
        <v>23</v>
      </c>
      <c r="BB9" s="46" t="s">
        <v>24</v>
      </c>
      <c r="BC9" s="46" t="s">
        <v>25</v>
      </c>
      <c r="BD9" s="42" t="s">
        <v>40</v>
      </c>
      <c r="BE9" s="42" t="s">
        <v>41</v>
      </c>
      <c r="BF9" s="42" t="s">
        <v>42</v>
      </c>
      <c r="BG9" s="42" t="s">
        <v>43</v>
      </c>
      <c r="BH9" s="47" t="s">
        <v>44</v>
      </c>
      <c r="BI9" s="47" t="s">
        <v>45</v>
      </c>
      <c r="BJ9" s="42" t="s">
        <v>6707</v>
      </c>
      <c r="BK9" s="42" t="s">
        <v>52</v>
      </c>
      <c r="BL9" s="42" t="s">
        <v>53</v>
      </c>
      <c r="BM9" s="42" t="s">
        <v>6708</v>
      </c>
      <c r="BN9" s="42" t="s">
        <v>6709</v>
      </c>
      <c r="BO9" s="48"/>
      <c r="BP9" s="48"/>
      <c r="BQ9" s="48"/>
      <c r="BR9" s="48"/>
      <c r="BS9" s="48"/>
      <c r="BT9" s="48"/>
      <c r="BU9" s="48"/>
      <c r="BV9" s="48"/>
      <c r="BW9" s="48"/>
      <c r="BX9" s="48"/>
      <c r="BY9" s="48"/>
    </row>
    <row r="10" spans="1:476" s="71" customFormat="1" ht="409.5" customHeight="1">
      <c r="A10" s="63">
        <v>2025</v>
      </c>
      <c r="B10" s="63">
        <v>3</v>
      </c>
      <c r="C10" s="64" t="s">
        <v>1631</v>
      </c>
      <c r="D10" s="65" t="s">
        <v>2845</v>
      </c>
      <c r="E10" s="65" t="s">
        <v>2845</v>
      </c>
      <c r="F10" s="65"/>
      <c r="G10" s="65" t="s">
        <v>103</v>
      </c>
      <c r="H10" s="64">
        <v>2024</v>
      </c>
      <c r="I10" s="65" t="s">
        <v>2846</v>
      </c>
      <c r="J10" s="65" t="s">
        <v>2846</v>
      </c>
      <c r="K10" s="65"/>
      <c r="L10" s="65" t="s">
        <v>2847</v>
      </c>
      <c r="M10" s="65" t="s">
        <v>2849</v>
      </c>
      <c r="N10" s="65"/>
      <c r="O10" s="64" t="s">
        <v>6714</v>
      </c>
      <c r="P10" s="65" t="s">
        <v>186</v>
      </c>
      <c r="Q10" s="64" t="s">
        <v>110</v>
      </c>
      <c r="R10" s="65" t="s">
        <v>1634</v>
      </c>
      <c r="S10" s="65" t="s">
        <v>1633</v>
      </c>
      <c r="T10" s="65" t="s">
        <v>1635</v>
      </c>
      <c r="U10" s="64" t="s">
        <v>108</v>
      </c>
      <c r="V10" s="64">
        <v>8</v>
      </c>
      <c r="W10" s="64" t="s">
        <v>106</v>
      </c>
      <c r="X10" s="64">
        <v>0</v>
      </c>
      <c r="Y10" s="65" t="s">
        <v>107</v>
      </c>
      <c r="Z10" s="64">
        <v>1</v>
      </c>
      <c r="AA10" s="65" t="s">
        <v>797</v>
      </c>
      <c r="AB10" s="65" t="s">
        <v>797</v>
      </c>
      <c r="AC10" s="65" t="s">
        <v>3994</v>
      </c>
      <c r="AD10" s="64">
        <v>-107.069362</v>
      </c>
      <c r="AE10" s="64">
        <v>26.819153</v>
      </c>
      <c r="AF10" s="64" t="s">
        <v>113</v>
      </c>
      <c r="AG10" s="64">
        <v>19870</v>
      </c>
      <c r="AH10" s="64">
        <v>18630</v>
      </c>
      <c r="AI10" s="64">
        <v>0</v>
      </c>
      <c r="AJ10" s="66">
        <v>45509</v>
      </c>
      <c r="AK10" s="66">
        <v>45657</v>
      </c>
      <c r="AL10" s="65" t="s">
        <v>2889</v>
      </c>
      <c r="AM10" s="67">
        <v>440</v>
      </c>
      <c r="AN10" s="67">
        <v>440</v>
      </c>
      <c r="AO10" s="67">
        <v>440</v>
      </c>
      <c r="AP10" s="67">
        <v>100</v>
      </c>
      <c r="AQ10" s="68">
        <v>3502391.97</v>
      </c>
      <c r="AR10" s="69">
        <v>3500000</v>
      </c>
      <c r="AS10" s="69"/>
      <c r="AT10" s="69">
        <v>3502391.97</v>
      </c>
      <c r="AU10" s="69">
        <v>3500000</v>
      </c>
      <c r="AV10" s="69"/>
      <c r="AW10" s="68">
        <f t="shared" ref="AW10:AW15" si="0">+AQ10+AR10+AS10</f>
        <v>7002391.9700000007</v>
      </c>
      <c r="AX10" s="70">
        <f t="shared" ref="AX10:AX15" si="1">+AT10+AU10+AV10</f>
        <v>7002391.9700000007</v>
      </c>
      <c r="AY10" s="70">
        <v>7002391.9699999997</v>
      </c>
      <c r="AZ10" s="70">
        <v>7002391.9699999997</v>
      </c>
      <c r="BA10" s="70">
        <v>3500000</v>
      </c>
      <c r="BB10" s="70">
        <v>3500000</v>
      </c>
      <c r="BC10" s="70">
        <v>3500000</v>
      </c>
      <c r="BD10" s="65" t="s">
        <v>4986</v>
      </c>
      <c r="BE10" s="65" t="s">
        <v>5697</v>
      </c>
      <c r="BF10" s="64" t="s">
        <v>640</v>
      </c>
      <c r="BG10" s="65" t="s">
        <v>5698</v>
      </c>
      <c r="BH10" s="70">
        <v>7002391.9699999997</v>
      </c>
      <c r="BI10" s="70">
        <v>7002391.9699999997</v>
      </c>
      <c r="BJ10" s="64" t="s">
        <v>1638</v>
      </c>
      <c r="BK10" s="65" t="s">
        <v>119</v>
      </c>
      <c r="BL10" s="65" t="s">
        <v>120</v>
      </c>
      <c r="BM10" s="65" t="s">
        <v>121</v>
      </c>
      <c r="BN10" s="63" t="s">
        <v>121</v>
      </c>
      <c r="BO10" s="63"/>
      <c r="BP10" s="63">
        <v>7002391.9699999997</v>
      </c>
      <c r="BQ10" s="63" t="s">
        <v>1632</v>
      </c>
      <c r="BR10" s="63" t="s">
        <v>811</v>
      </c>
      <c r="BS10" s="63" t="s">
        <v>1636</v>
      </c>
      <c r="BT10" s="63" t="s">
        <v>1637</v>
      </c>
      <c r="BU10" s="63" t="s">
        <v>814</v>
      </c>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c r="IW10" s="63"/>
      <c r="IX10" s="63"/>
      <c r="IY10" s="63"/>
      <c r="IZ10" s="63"/>
      <c r="JA10" s="63"/>
      <c r="JB10" s="63"/>
      <c r="JC10" s="63"/>
      <c r="JD10" s="63"/>
      <c r="JE10" s="63"/>
      <c r="JF10" s="63"/>
      <c r="JG10" s="63"/>
      <c r="JH10" s="63"/>
      <c r="JI10" s="63"/>
      <c r="JJ10" s="63"/>
      <c r="JK10" s="63"/>
      <c r="JL10" s="63"/>
      <c r="JM10" s="63"/>
      <c r="JN10" s="63"/>
      <c r="JO10" s="63"/>
      <c r="JP10" s="63"/>
      <c r="JQ10" s="63"/>
      <c r="JR10" s="63"/>
      <c r="JS10" s="63"/>
      <c r="JT10" s="63"/>
      <c r="JU10" s="63"/>
      <c r="JV10" s="63"/>
      <c r="JW10" s="63"/>
      <c r="JX10" s="63"/>
      <c r="JY10" s="63"/>
      <c r="JZ10" s="63"/>
      <c r="KA10" s="63"/>
      <c r="KB10" s="63"/>
      <c r="KC10" s="63"/>
      <c r="KD10" s="63"/>
      <c r="KE10" s="63"/>
      <c r="KF10" s="63"/>
      <c r="KG10" s="63"/>
      <c r="KH10" s="63"/>
      <c r="KI10" s="63"/>
      <c r="KJ10" s="63"/>
      <c r="KK10" s="63"/>
      <c r="KL10" s="63"/>
      <c r="KM10" s="63"/>
      <c r="KN10" s="63"/>
      <c r="KO10" s="63"/>
      <c r="KP10" s="63"/>
      <c r="KQ10" s="63"/>
      <c r="KR10" s="63"/>
      <c r="KS10" s="63"/>
      <c r="KT10" s="63"/>
      <c r="KU10" s="63"/>
      <c r="KV10" s="63"/>
      <c r="KW10" s="63"/>
      <c r="KX10" s="63"/>
      <c r="KY10" s="63"/>
      <c r="KZ10" s="63"/>
      <c r="LA10" s="63"/>
      <c r="LB10" s="63"/>
      <c r="LC10" s="63"/>
      <c r="LD10" s="63"/>
      <c r="LE10" s="63"/>
      <c r="LF10" s="63"/>
      <c r="LG10" s="63"/>
      <c r="LH10" s="63"/>
      <c r="LI10" s="63"/>
      <c r="LJ10" s="63"/>
      <c r="LK10" s="63"/>
      <c r="LL10" s="63"/>
      <c r="LM10" s="63"/>
      <c r="LN10" s="63"/>
      <c r="LO10" s="63"/>
      <c r="LP10" s="63"/>
      <c r="LQ10" s="63"/>
      <c r="LR10" s="63"/>
      <c r="LS10" s="63"/>
      <c r="LT10" s="63"/>
      <c r="LU10" s="63"/>
      <c r="LV10" s="63"/>
      <c r="LW10" s="63"/>
      <c r="LX10" s="63"/>
      <c r="LY10" s="63"/>
      <c r="LZ10" s="63"/>
      <c r="MA10" s="63"/>
      <c r="MB10" s="63"/>
      <c r="MC10" s="63"/>
      <c r="MD10" s="63"/>
      <c r="ME10" s="63"/>
      <c r="MF10" s="63"/>
      <c r="MG10" s="63"/>
      <c r="MH10" s="63"/>
      <c r="MI10" s="63"/>
      <c r="MJ10" s="63"/>
      <c r="MK10" s="63"/>
      <c r="ML10" s="63"/>
      <c r="MM10" s="63"/>
      <c r="MN10" s="63"/>
      <c r="MO10" s="63"/>
      <c r="MP10" s="63"/>
      <c r="MQ10" s="63"/>
      <c r="MR10" s="63"/>
      <c r="MS10" s="63"/>
      <c r="MT10" s="63"/>
      <c r="MU10" s="63"/>
      <c r="MV10" s="63"/>
      <c r="MW10" s="63"/>
      <c r="MX10" s="63"/>
      <c r="MY10" s="63"/>
      <c r="MZ10" s="63"/>
      <c r="NA10" s="63"/>
      <c r="NB10" s="63"/>
      <c r="NC10" s="63"/>
      <c r="ND10" s="63"/>
      <c r="NE10" s="63"/>
      <c r="NF10" s="63"/>
      <c r="NG10" s="63"/>
      <c r="NH10" s="63"/>
      <c r="NI10" s="63"/>
      <c r="NJ10" s="63"/>
      <c r="NK10" s="63"/>
      <c r="NL10" s="63"/>
      <c r="NM10" s="63"/>
      <c r="NN10" s="63"/>
      <c r="NO10" s="63"/>
      <c r="NP10" s="63"/>
      <c r="NQ10" s="63"/>
      <c r="NR10" s="63"/>
      <c r="NS10" s="63"/>
      <c r="NT10" s="63"/>
      <c r="NU10" s="63"/>
      <c r="NV10" s="63"/>
      <c r="NW10" s="63"/>
      <c r="NX10" s="63"/>
      <c r="NY10" s="63"/>
      <c r="NZ10" s="63"/>
      <c r="OA10" s="63"/>
      <c r="OB10" s="63"/>
      <c r="OC10" s="63"/>
      <c r="OD10" s="63"/>
      <c r="OE10" s="63"/>
      <c r="OF10" s="63"/>
      <c r="OG10" s="63"/>
      <c r="OH10" s="63"/>
      <c r="OI10" s="63"/>
      <c r="OJ10" s="63"/>
      <c r="OK10" s="63"/>
      <c r="OL10" s="63"/>
      <c r="OM10" s="63"/>
      <c r="ON10" s="63"/>
      <c r="OO10" s="63"/>
      <c r="OP10" s="63"/>
      <c r="OQ10" s="63"/>
      <c r="OR10" s="63"/>
      <c r="OS10" s="63"/>
      <c r="OT10" s="63"/>
      <c r="OU10" s="63"/>
      <c r="OV10" s="63"/>
      <c r="OW10" s="63"/>
      <c r="OX10" s="63"/>
      <c r="OY10" s="63"/>
      <c r="OZ10" s="63"/>
      <c r="PA10" s="63"/>
      <c r="PB10" s="63"/>
      <c r="PC10" s="63"/>
      <c r="PD10" s="63"/>
      <c r="PE10" s="63"/>
      <c r="PF10" s="63"/>
      <c r="PG10" s="63"/>
      <c r="PH10" s="63"/>
      <c r="PI10" s="63"/>
      <c r="PJ10" s="63"/>
      <c r="PK10" s="63"/>
      <c r="PL10" s="63"/>
      <c r="PM10" s="63"/>
      <c r="PN10" s="63"/>
      <c r="PO10" s="63"/>
      <c r="PP10" s="63"/>
      <c r="PQ10" s="63"/>
      <c r="PR10" s="63"/>
      <c r="PS10" s="63"/>
      <c r="PT10" s="63"/>
      <c r="PU10" s="63"/>
      <c r="PV10" s="63"/>
      <c r="PW10" s="63"/>
      <c r="PX10" s="63"/>
      <c r="PY10" s="63"/>
      <c r="PZ10" s="63"/>
      <c r="QA10" s="63"/>
      <c r="QB10" s="63"/>
      <c r="QC10" s="63"/>
      <c r="QD10" s="63"/>
      <c r="QE10" s="63"/>
      <c r="QF10" s="63"/>
      <c r="QG10" s="63"/>
      <c r="QH10" s="63"/>
      <c r="QI10" s="63"/>
      <c r="QJ10" s="63"/>
      <c r="QK10" s="63"/>
      <c r="QL10" s="63"/>
      <c r="QM10" s="63"/>
      <c r="QN10" s="63"/>
      <c r="QO10" s="63"/>
      <c r="QP10" s="63"/>
      <c r="QQ10" s="63"/>
      <c r="QR10" s="63"/>
      <c r="QS10" s="63"/>
      <c r="QT10" s="63"/>
      <c r="QU10" s="63"/>
      <c r="QV10" s="63"/>
      <c r="QW10" s="63"/>
      <c r="QX10" s="63"/>
      <c r="QY10" s="63"/>
      <c r="QZ10" s="63"/>
      <c r="RA10" s="63"/>
      <c r="RB10" s="63"/>
      <c r="RC10" s="63"/>
      <c r="RD10" s="63"/>
      <c r="RE10" s="63"/>
      <c r="RF10" s="63"/>
      <c r="RG10" s="63"/>
      <c r="RH10" s="63"/>
    </row>
    <row r="11" spans="1:476" s="71" customFormat="1" ht="409.5" customHeight="1">
      <c r="A11" s="63">
        <v>2025</v>
      </c>
      <c r="B11" s="63">
        <v>3</v>
      </c>
      <c r="C11" s="64" t="s">
        <v>1715</v>
      </c>
      <c r="D11" s="65" t="s">
        <v>2845</v>
      </c>
      <c r="E11" s="65" t="s">
        <v>2845</v>
      </c>
      <c r="F11" s="65"/>
      <c r="G11" s="65" t="s">
        <v>103</v>
      </c>
      <c r="H11" s="64">
        <v>2024</v>
      </c>
      <c r="I11" s="65" t="s">
        <v>2846</v>
      </c>
      <c r="J11" s="65" t="s">
        <v>2846</v>
      </c>
      <c r="K11" s="65"/>
      <c r="L11" s="65" t="s">
        <v>2847</v>
      </c>
      <c r="M11" s="65" t="s">
        <v>2849</v>
      </c>
      <c r="N11" s="65"/>
      <c r="O11" s="64" t="s">
        <v>6714</v>
      </c>
      <c r="P11" s="65" t="s">
        <v>172</v>
      </c>
      <c r="Q11" s="64" t="s">
        <v>110</v>
      </c>
      <c r="R11" s="65" t="s">
        <v>798</v>
      </c>
      <c r="S11" s="65" t="s">
        <v>1717</v>
      </c>
      <c r="T11" s="65" t="s">
        <v>1718</v>
      </c>
      <c r="U11" s="64" t="s">
        <v>108</v>
      </c>
      <c r="V11" s="64">
        <v>8</v>
      </c>
      <c r="W11" s="64" t="s">
        <v>106</v>
      </c>
      <c r="X11" s="64">
        <v>0</v>
      </c>
      <c r="Y11" s="65" t="s">
        <v>107</v>
      </c>
      <c r="Z11" s="64">
        <v>1</v>
      </c>
      <c r="AA11" s="65" t="s">
        <v>797</v>
      </c>
      <c r="AB11" s="65" t="s">
        <v>4062</v>
      </c>
      <c r="AC11" s="65" t="s">
        <v>4063</v>
      </c>
      <c r="AD11" s="64">
        <v>-107.2790889</v>
      </c>
      <c r="AE11" s="64">
        <v>26.732152800000001</v>
      </c>
      <c r="AF11" s="64" t="s">
        <v>113</v>
      </c>
      <c r="AG11" s="64">
        <v>18909</v>
      </c>
      <c r="AH11" s="64">
        <v>17809</v>
      </c>
      <c r="AI11" s="64">
        <v>0</v>
      </c>
      <c r="AJ11" s="66">
        <v>45534</v>
      </c>
      <c r="AK11" s="66">
        <v>45657</v>
      </c>
      <c r="AL11" s="65" t="s">
        <v>2891</v>
      </c>
      <c r="AM11" s="67">
        <v>5207.09</v>
      </c>
      <c r="AN11" s="67">
        <v>5207.09</v>
      </c>
      <c r="AO11" s="67">
        <v>5207.09</v>
      </c>
      <c r="AP11" s="67">
        <v>100</v>
      </c>
      <c r="AQ11" s="68">
        <v>3273546.03</v>
      </c>
      <c r="AR11" s="69">
        <v>3273546.04</v>
      </c>
      <c r="AS11" s="69"/>
      <c r="AT11" s="69">
        <v>3273546.03</v>
      </c>
      <c r="AU11" s="69">
        <v>3273546.04</v>
      </c>
      <c r="AV11" s="69"/>
      <c r="AW11" s="68">
        <f t="shared" si="0"/>
        <v>6547092.0700000003</v>
      </c>
      <c r="AX11" s="70">
        <f t="shared" si="1"/>
        <v>6547092.0700000003</v>
      </c>
      <c r="AY11" s="70">
        <v>6547092.0700000003</v>
      </c>
      <c r="AZ11" s="70">
        <v>6547092.0700000003</v>
      </c>
      <c r="BA11" s="70">
        <v>3273546.04</v>
      </c>
      <c r="BB11" s="70">
        <v>3273546.04</v>
      </c>
      <c r="BC11" s="70">
        <v>3273546.04</v>
      </c>
      <c r="BD11" s="65" t="s">
        <v>4986</v>
      </c>
      <c r="BE11" s="65" t="s">
        <v>5776</v>
      </c>
      <c r="BF11" s="64" t="s">
        <v>640</v>
      </c>
      <c r="BG11" s="65" t="s">
        <v>5698</v>
      </c>
      <c r="BH11" s="70">
        <v>6547092.0700000003</v>
      </c>
      <c r="BI11" s="70">
        <v>6547092.0700000003</v>
      </c>
      <c r="BJ11" s="64" t="s">
        <v>1723</v>
      </c>
      <c r="BK11" s="65" t="s">
        <v>119</v>
      </c>
      <c r="BL11" s="65" t="s">
        <v>120</v>
      </c>
      <c r="BM11" s="65" t="s">
        <v>121</v>
      </c>
      <c r="BN11" s="63" t="s">
        <v>121</v>
      </c>
      <c r="BO11" s="63"/>
      <c r="BP11" s="63">
        <v>6547092.0700000003</v>
      </c>
      <c r="BQ11" s="63" t="s">
        <v>1716</v>
      </c>
      <c r="BR11" s="63" t="s">
        <v>1719</v>
      </c>
      <c r="BS11" s="63" t="s">
        <v>1720</v>
      </c>
      <c r="BT11" s="63" t="s">
        <v>1721</v>
      </c>
      <c r="BU11" s="63" t="s">
        <v>1722</v>
      </c>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c r="IW11" s="63"/>
      <c r="IX11" s="63"/>
      <c r="IY11" s="63"/>
      <c r="IZ11" s="63"/>
      <c r="JA11" s="63"/>
      <c r="JB11" s="63"/>
      <c r="JC11" s="63"/>
      <c r="JD11" s="63"/>
      <c r="JE11" s="63"/>
      <c r="JF11" s="63"/>
      <c r="JG11" s="63"/>
      <c r="JH11" s="63"/>
      <c r="JI11" s="63"/>
      <c r="JJ11" s="63"/>
      <c r="JK11" s="63"/>
      <c r="JL11" s="63"/>
      <c r="JM11" s="63"/>
      <c r="JN11" s="63"/>
      <c r="JO11" s="63"/>
      <c r="JP11" s="63"/>
      <c r="JQ11" s="63"/>
      <c r="JR11" s="63"/>
      <c r="JS11" s="63"/>
      <c r="JT11" s="63"/>
      <c r="JU11" s="63"/>
      <c r="JV11" s="63"/>
      <c r="JW11" s="63"/>
      <c r="JX11" s="63"/>
      <c r="JY11" s="63"/>
      <c r="JZ11" s="63"/>
      <c r="KA11" s="63"/>
      <c r="KB11" s="63"/>
      <c r="KC11" s="63"/>
      <c r="KD11" s="63"/>
      <c r="KE11" s="63"/>
      <c r="KF11" s="63"/>
      <c r="KG11" s="63"/>
      <c r="KH11" s="63"/>
      <c r="KI11" s="63"/>
      <c r="KJ11" s="63"/>
      <c r="KK11" s="63"/>
      <c r="KL11" s="63"/>
      <c r="KM11" s="63"/>
      <c r="KN11" s="63"/>
      <c r="KO11" s="63"/>
      <c r="KP11" s="63"/>
      <c r="KQ11" s="63"/>
      <c r="KR11" s="63"/>
      <c r="KS11" s="63"/>
      <c r="KT11" s="63"/>
      <c r="KU11" s="63"/>
      <c r="KV11" s="63"/>
      <c r="KW11" s="63"/>
      <c r="KX11" s="63"/>
      <c r="KY11" s="63"/>
      <c r="KZ11" s="63"/>
      <c r="LA11" s="63"/>
      <c r="LB11" s="63"/>
      <c r="LC11" s="63"/>
      <c r="LD11" s="63"/>
      <c r="LE11" s="63"/>
      <c r="LF11" s="63"/>
      <c r="LG11" s="63"/>
      <c r="LH11" s="63"/>
      <c r="LI11" s="63"/>
      <c r="LJ11" s="63"/>
      <c r="LK11" s="63"/>
      <c r="LL11" s="63"/>
      <c r="LM11" s="63"/>
      <c r="LN11" s="63"/>
      <c r="LO11" s="63"/>
      <c r="LP11" s="63"/>
      <c r="LQ11" s="63"/>
      <c r="LR11" s="63"/>
      <c r="LS11" s="63"/>
      <c r="LT11" s="63"/>
      <c r="LU11" s="63"/>
      <c r="LV11" s="63"/>
      <c r="LW11" s="63"/>
      <c r="LX11" s="63"/>
      <c r="LY11" s="63"/>
      <c r="LZ11" s="63"/>
      <c r="MA11" s="63"/>
      <c r="MB11" s="63"/>
      <c r="MC11" s="63"/>
      <c r="MD11" s="63"/>
      <c r="ME11" s="63"/>
      <c r="MF11" s="63"/>
      <c r="MG11" s="63"/>
      <c r="MH11" s="63"/>
      <c r="MI11" s="63"/>
      <c r="MJ11" s="63"/>
      <c r="MK11" s="63"/>
      <c r="ML11" s="63"/>
      <c r="MM11" s="63"/>
      <c r="MN11" s="63"/>
      <c r="MO11" s="63"/>
      <c r="MP11" s="63"/>
      <c r="MQ11" s="63"/>
      <c r="MR11" s="63"/>
      <c r="MS11" s="63"/>
      <c r="MT11" s="63"/>
      <c r="MU11" s="63"/>
      <c r="MV11" s="63"/>
      <c r="MW11" s="63"/>
      <c r="MX11" s="63"/>
      <c r="MY11" s="63"/>
      <c r="MZ11" s="63"/>
      <c r="NA11" s="63"/>
      <c r="NB11" s="63"/>
      <c r="NC11" s="63"/>
      <c r="ND11" s="63"/>
      <c r="NE11" s="63"/>
      <c r="NF11" s="63"/>
      <c r="NG11" s="63"/>
      <c r="NH11" s="63"/>
      <c r="NI11" s="63"/>
      <c r="NJ11" s="63"/>
      <c r="NK11" s="63"/>
      <c r="NL11" s="63"/>
      <c r="NM11" s="63"/>
      <c r="NN11" s="63"/>
      <c r="NO11" s="63"/>
      <c r="NP11" s="63"/>
      <c r="NQ11" s="63"/>
      <c r="NR11" s="63"/>
      <c r="NS11" s="63"/>
      <c r="NT11" s="63"/>
      <c r="NU11" s="63"/>
      <c r="NV11" s="63"/>
      <c r="NW11" s="63"/>
      <c r="NX11" s="63"/>
      <c r="NY11" s="63"/>
      <c r="NZ11" s="63"/>
      <c r="OA11" s="63"/>
      <c r="OB11" s="63"/>
      <c r="OC11" s="63"/>
      <c r="OD11" s="63"/>
      <c r="OE11" s="63"/>
      <c r="OF11" s="63"/>
      <c r="OG11" s="63"/>
      <c r="OH11" s="63"/>
      <c r="OI11" s="63"/>
      <c r="OJ11" s="63"/>
      <c r="OK11" s="63"/>
      <c r="OL11" s="63"/>
      <c r="OM11" s="63"/>
      <c r="ON11" s="63"/>
      <c r="OO11" s="63"/>
      <c r="OP11" s="63"/>
      <c r="OQ11" s="63"/>
      <c r="OR11" s="63"/>
      <c r="OS11" s="63"/>
      <c r="OT11" s="63"/>
      <c r="OU11" s="63"/>
      <c r="OV11" s="63"/>
      <c r="OW11" s="63"/>
      <c r="OX11" s="63"/>
      <c r="OY11" s="63"/>
      <c r="OZ11" s="63"/>
      <c r="PA11" s="63"/>
      <c r="PB11" s="63"/>
      <c r="PC11" s="63"/>
      <c r="PD11" s="63"/>
      <c r="PE11" s="63"/>
      <c r="PF11" s="63"/>
      <c r="PG11" s="63"/>
      <c r="PH11" s="63"/>
      <c r="PI11" s="63"/>
      <c r="PJ11" s="63"/>
      <c r="PK11" s="63"/>
      <c r="PL11" s="63"/>
      <c r="PM11" s="63"/>
      <c r="PN11" s="63"/>
      <c r="PO11" s="63"/>
      <c r="PP11" s="63"/>
      <c r="PQ11" s="63"/>
      <c r="PR11" s="63"/>
      <c r="PS11" s="63"/>
      <c r="PT11" s="63"/>
      <c r="PU11" s="63"/>
      <c r="PV11" s="63"/>
      <c r="PW11" s="63"/>
      <c r="PX11" s="63"/>
      <c r="PY11" s="63"/>
      <c r="PZ11" s="63"/>
      <c r="QA11" s="63"/>
      <c r="QB11" s="63"/>
      <c r="QC11" s="63"/>
      <c r="QD11" s="63"/>
      <c r="QE11" s="63"/>
      <c r="QF11" s="63"/>
      <c r="QG11" s="63"/>
      <c r="QH11" s="63"/>
      <c r="QI11" s="63"/>
      <c r="QJ11" s="63"/>
      <c r="QK11" s="63"/>
      <c r="QL11" s="63"/>
      <c r="QM11" s="63"/>
      <c r="QN11" s="63"/>
      <c r="QO11" s="63"/>
      <c r="QP11" s="63"/>
      <c r="QQ11" s="63"/>
      <c r="QR11" s="63"/>
      <c r="QS11" s="63"/>
      <c r="QT11" s="63"/>
      <c r="QU11" s="63"/>
      <c r="QV11" s="63"/>
      <c r="QW11" s="63"/>
      <c r="QX11" s="63"/>
      <c r="QY11" s="63"/>
      <c r="QZ11" s="63"/>
      <c r="RA11" s="63"/>
      <c r="RB11" s="63"/>
      <c r="RC11" s="63"/>
      <c r="RD11" s="63"/>
      <c r="RE11" s="63"/>
      <c r="RF11" s="63"/>
      <c r="RG11" s="63"/>
      <c r="RH11" s="63"/>
    </row>
    <row r="12" spans="1:476" s="71" customFormat="1" ht="409.5" customHeight="1">
      <c r="A12" s="63">
        <v>2025</v>
      </c>
      <c r="B12" s="63">
        <v>3</v>
      </c>
      <c r="C12" s="64" t="s">
        <v>1724</v>
      </c>
      <c r="D12" s="65" t="s">
        <v>2845</v>
      </c>
      <c r="E12" s="65" t="s">
        <v>2845</v>
      </c>
      <c r="F12" s="65"/>
      <c r="G12" s="65" t="s">
        <v>103</v>
      </c>
      <c r="H12" s="64">
        <v>2024</v>
      </c>
      <c r="I12" s="65" t="s">
        <v>2846</v>
      </c>
      <c r="J12" s="65" t="s">
        <v>2846</v>
      </c>
      <c r="K12" s="65"/>
      <c r="L12" s="65" t="s">
        <v>2847</v>
      </c>
      <c r="M12" s="65" t="s">
        <v>2849</v>
      </c>
      <c r="N12" s="65"/>
      <c r="O12" s="64" t="s">
        <v>6714</v>
      </c>
      <c r="P12" s="65" t="s">
        <v>186</v>
      </c>
      <c r="Q12" s="64" t="s">
        <v>110</v>
      </c>
      <c r="R12" s="65" t="s">
        <v>1169</v>
      </c>
      <c r="S12" s="65" t="s">
        <v>1726</v>
      </c>
      <c r="T12" s="65" t="s">
        <v>1727</v>
      </c>
      <c r="U12" s="64" t="s">
        <v>108</v>
      </c>
      <c r="V12" s="64">
        <v>8</v>
      </c>
      <c r="W12" s="64" t="s">
        <v>106</v>
      </c>
      <c r="X12" s="64">
        <v>0</v>
      </c>
      <c r="Y12" s="65" t="s">
        <v>107</v>
      </c>
      <c r="Z12" s="64">
        <v>1</v>
      </c>
      <c r="AA12" s="65" t="s">
        <v>1168</v>
      </c>
      <c r="AB12" s="65" t="s">
        <v>1168</v>
      </c>
      <c r="AC12" s="65" t="s">
        <v>4064</v>
      </c>
      <c r="AD12" s="64">
        <v>-107.736407</v>
      </c>
      <c r="AE12" s="64">
        <v>27.02887758</v>
      </c>
      <c r="AF12" s="64" t="s">
        <v>113</v>
      </c>
      <c r="AG12" s="64">
        <v>4012</v>
      </c>
      <c r="AH12" s="64">
        <v>3770</v>
      </c>
      <c r="AI12" s="64">
        <v>0</v>
      </c>
      <c r="AJ12" s="66">
        <v>45600</v>
      </c>
      <c r="AK12" s="66">
        <v>45657</v>
      </c>
      <c r="AL12" s="65" t="s">
        <v>2889</v>
      </c>
      <c r="AM12" s="67">
        <v>522</v>
      </c>
      <c r="AN12" s="67">
        <v>522</v>
      </c>
      <c r="AO12" s="67">
        <v>522</v>
      </c>
      <c r="AP12" s="67">
        <v>100</v>
      </c>
      <c r="AQ12" s="68">
        <v>11960426.4</v>
      </c>
      <c r="AR12" s="69">
        <v>12000000</v>
      </c>
      <c r="AS12" s="69"/>
      <c r="AT12" s="69">
        <v>11960426.4</v>
      </c>
      <c r="AU12" s="69">
        <v>12000000</v>
      </c>
      <c r="AV12" s="69"/>
      <c r="AW12" s="68">
        <f t="shared" si="0"/>
        <v>23960426.399999999</v>
      </c>
      <c r="AX12" s="70">
        <f t="shared" si="1"/>
        <v>23960426.399999999</v>
      </c>
      <c r="AY12" s="70">
        <v>23960426.399999999</v>
      </c>
      <c r="AZ12" s="70">
        <v>23960426.399999999</v>
      </c>
      <c r="BA12" s="70">
        <v>12000000</v>
      </c>
      <c r="BB12" s="70">
        <v>12000000</v>
      </c>
      <c r="BC12" s="70">
        <v>12000000</v>
      </c>
      <c r="BD12" s="65" t="s">
        <v>4986</v>
      </c>
      <c r="BE12" s="65" t="s">
        <v>5778</v>
      </c>
      <c r="BF12" s="64" t="s">
        <v>640</v>
      </c>
      <c r="BG12" s="65" t="s">
        <v>5097</v>
      </c>
      <c r="BH12" s="70">
        <v>23960426.399999999</v>
      </c>
      <c r="BI12" s="70">
        <v>23960426.399999999</v>
      </c>
      <c r="BJ12" s="64" t="s">
        <v>1732</v>
      </c>
      <c r="BK12" s="65" t="s">
        <v>119</v>
      </c>
      <c r="BL12" s="65" t="s">
        <v>120</v>
      </c>
      <c r="BM12" s="65" t="s">
        <v>121</v>
      </c>
      <c r="BN12" s="63" t="s">
        <v>121</v>
      </c>
      <c r="BO12" s="63"/>
      <c r="BP12" s="63">
        <v>23960426.399999999</v>
      </c>
      <c r="BQ12" s="63" t="s">
        <v>1725</v>
      </c>
      <c r="BR12" s="63" t="s">
        <v>1728</v>
      </c>
      <c r="BS12" s="63" t="s">
        <v>1729</v>
      </c>
      <c r="BT12" s="63" t="s">
        <v>1730</v>
      </c>
      <c r="BU12" s="63" t="s">
        <v>1731</v>
      </c>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c r="IW12" s="63"/>
      <c r="IX12" s="63"/>
      <c r="IY12" s="63"/>
      <c r="IZ12" s="63"/>
      <c r="JA12" s="63"/>
      <c r="JB12" s="63"/>
      <c r="JC12" s="63"/>
      <c r="JD12" s="63"/>
      <c r="JE12" s="63"/>
      <c r="JF12" s="63"/>
      <c r="JG12" s="63"/>
      <c r="JH12" s="63"/>
      <c r="JI12" s="63"/>
      <c r="JJ12" s="63"/>
      <c r="JK12" s="63"/>
      <c r="JL12" s="63"/>
      <c r="JM12" s="63"/>
      <c r="JN12" s="63"/>
      <c r="JO12" s="63"/>
      <c r="JP12" s="63"/>
      <c r="JQ12" s="63"/>
      <c r="JR12" s="63"/>
      <c r="JS12" s="63"/>
      <c r="JT12" s="63"/>
      <c r="JU12" s="63"/>
      <c r="JV12" s="63"/>
      <c r="JW12" s="63"/>
      <c r="JX12" s="63"/>
      <c r="JY12" s="63"/>
      <c r="JZ12" s="63"/>
      <c r="KA12" s="63"/>
      <c r="KB12" s="63"/>
      <c r="KC12" s="63"/>
      <c r="KD12" s="63"/>
      <c r="KE12" s="63"/>
      <c r="KF12" s="63"/>
      <c r="KG12" s="63"/>
      <c r="KH12" s="63"/>
      <c r="KI12" s="63"/>
      <c r="KJ12" s="63"/>
      <c r="KK12" s="63"/>
      <c r="KL12" s="63"/>
      <c r="KM12" s="63"/>
      <c r="KN12" s="63"/>
      <c r="KO12" s="63"/>
      <c r="KP12" s="63"/>
      <c r="KQ12" s="63"/>
      <c r="KR12" s="63"/>
      <c r="KS12" s="63"/>
      <c r="KT12" s="63"/>
      <c r="KU12" s="63"/>
      <c r="KV12" s="63"/>
      <c r="KW12" s="63"/>
      <c r="KX12" s="63"/>
      <c r="KY12" s="63"/>
      <c r="KZ12" s="63"/>
      <c r="LA12" s="63"/>
      <c r="LB12" s="63"/>
      <c r="LC12" s="63"/>
      <c r="LD12" s="63"/>
      <c r="LE12" s="63"/>
      <c r="LF12" s="63"/>
      <c r="LG12" s="63"/>
      <c r="LH12" s="63"/>
      <c r="LI12" s="63"/>
      <c r="LJ12" s="63"/>
      <c r="LK12" s="63"/>
      <c r="LL12" s="63"/>
      <c r="LM12" s="63"/>
      <c r="LN12" s="63"/>
      <c r="LO12" s="63"/>
      <c r="LP12" s="63"/>
      <c r="LQ12" s="63"/>
      <c r="LR12" s="63"/>
      <c r="LS12" s="63"/>
      <c r="LT12" s="63"/>
      <c r="LU12" s="63"/>
      <c r="LV12" s="63"/>
      <c r="LW12" s="63"/>
      <c r="LX12" s="63"/>
      <c r="LY12" s="63"/>
      <c r="LZ12" s="63"/>
      <c r="MA12" s="63"/>
      <c r="MB12" s="63"/>
      <c r="MC12" s="63"/>
      <c r="MD12" s="63"/>
      <c r="ME12" s="63"/>
      <c r="MF12" s="63"/>
      <c r="MG12" s="63"/>
      <c r="MH12" s="63"/>
      <c r="MI12" s="63"/>
      <c r="MJ12" s="63"/>
      <c r="MK12" s="63"/>
      <c r="ML12" s="63"/>
      <c r="MM12" s="63"/>
      <c r="MN12" s="63"/>
      <c r="MO12" s="63"/>
      <c r="MP12" s="63"/>
      <c r="MQ12" s="63"/>
      <c r="MR12" s="63"/>
      <c r="MS12" s="63"/>
      <c r="MT12" s="63"/>
      <c r="MU12" s="63"/>
      <c r="MV12" s="63"/>
      <c r="MW12" s="63"/>
      <c r="MX12" s="63"/>
      <c r="MY12" s="63"/>
      <c r="MZ12" s="63"/>
      <c r="NA12" s="63"/>
      <c r="NB12" s="63"/>
      <c r="NC12" s="63"/>
      <c r="ND12" s="63"/>
      <c r="NE12" s="63"/>
      <c r="NF12" s="63"/>
      <c r="NG12" s="63"/>
      <c r="NH12" s="63"/>
      <c r="NI12" s="63"/>
      <c r="NJ12" s="63"/>
      <c r="NK12" s="63"/>
      <c r="NL12" s="63"/>
      <c r="NM12" s="63"/>
      <c r="NN12" s="63"/>
      <c r="NO12" s="63"/>
      <c r="NP12" s="63"/>
      <c r="NQ12" s="63"/>
      <c r="NR12" s="63"/>
      <c r="NS12" s="63"/>
      <c r="NT12" s="63"/>
      <c r="NU12" s="63"/>
      <c r="NV12" s="63"/>
      <c r="NW12" s="63"/>
      <c r="NX12" s="63"/>
      <c r="NY12" s="63"/>
      <c r="NZ12" s="63"/>
      <c r="OA12" s="63"/>
      <c r="OB12" s="63"/>
      <c r="OC12" s="63"/>
      <c r="OD12" s="63"/>
      <c r="OE12" s="63"/>
      <c r="OF12" s="63"/>
      <c r="OG12" s="63"/>
      <c r="OH12" s="63"/>
      <c r="OI12" s="63"/>
      <c r="OJ12" s="63"/>
      <c r="OK12" s="63"/>
      <c r="OL12" s="63"/>
      <c r="OM12" s="63"/>
      <c r="ON12" s="63"/>
      <c r="OO12" s="63"/>
      <c r="OP12" s="63"/>
      <c r="OQ12" s="63"/>
      <c r="OR12" s="63"/>
      <c r="OS12" s="63"/>
      <c r="OT12" s="63"/>
      <c r="OU12" s="63"/>
      <c r="OV12" s="63"/>
      <c r="OW12" s="63"/>
      <c r="OX12" s="63"/>
      <c r="OY12" s="63"/>
      <c r="OZ12" s="63"/>
      <c r="PA12" s="63"/>
      <c r="PB12" s="63"/>
      <c r="PC12" s="63"/>
      <c r="PD12" s="63"/>
      <c r="PE12" s="63"/>
      <c r="PF12" s="63"/>
      <c r="PG12" s="63"/>
      <c r="PH12" s="63"/>
      <c r="PI12" s="63"/>
      <c r="PJ12" s="63"/>
      <c r="PK12" s="63"/>
      <c r="PL12" s="63"/>
      <c r="PM12" s="63"/>
      <c r="PN12" s="63"/>
      <c r="PO12" s="63"/>
      <c r="PP12" s="63"/>
      <c r="PQ12" s="63"/>
      <c r="PR12" s="63"/>
      <c r="PS12" s="63"/>
      <c r="PT12" s="63"/>
      <c r="PU12" s="63"/>
      <c r="PV12" s="63"/>
      <c r="PW12" s="63"/>
      <c r="PX12" s="63"/>
      <c r="PY12" s="63"/>
      <c r="PZ12" s="63"/>
      <c r="QA12" s="63"/>
      <c r="QB12" s="63"/>
      <c r="QC12" s="63"/>
      <c r="QD12" s="63"/>
      <c r="QE12" s="63"/>
      <c r="QF12" s="63"/>
      <c r="QG12" s="63"/>
      <c r="QH12" s="63"/>
      <c r="QI12" s="63"/>
      <c r="QJ12" s="63"/>
      <c r="QK12" s="63"/>
      <c r="QL12" s="63"/>
      <c r="QM12" s="63"/>
      <c r="QN12" s="63"/>
      <c r="QO12" s="63"/>
      <c r="QP12" s="63"/>
      <c r="QQ12" s="63"/>
      <c r="QR12" s="63"/>
      <c r="QS12" s="63"/>
      <c r="QT12" s="63"/>
      <c r="QU12" s="63"/>
      <c r="QV12" s="63"/>
      <c r="QW12" s="63"/>
      <c r="QX12" s="63"/>
      <c r="QY12" s="63"/>
      <c r="QZ12" s="63"/>
      <c r="RA12" s="63"/>
      <c r="RB12" s="63"/>
      <c r="RC12" s="63"/>
      <c r="RD12" s="63"/>
      <c r="RE12" s="63"/>
      <c r="RF12" s="63"/>
      <c r="RG12" s="63"/>
      <c r="RH12" s="63"/>
    </row>
    <row r="13" spans="1:476" s="71" customFormat="1" ht="409.5" customHeight="1">
      <c r="A13" s="63">
        <v>2025</v>
      </c>
      <c r="B13" s="63">
        <v>3</v>
      </c>
      <c r="C13" s="64" t="s">
        <v>1741</v>
      </c>
      <c r="D13" s="65" t="s">
        <v>2845</v>
      </c>
      <c r="E13" s="65" t="s">
        <v>2845</v>
      </c>
      <c r="F13" s="65"/>
      <c r="G13" s="65" t="s">
        <v>103</v>
      </c>
      <c r="H13" s="64">
        <v>2024</v>
      </c>
      <c r="I13" s="65" t="s">
        <v>2846</v>
      </c>
      <c r="J13" s="65" t="s">
        <v>2846</v>
      </c>
      <c r="K13" s="65"/>
      <c r="L13" s="65" t="s">
        <v>2847</v>
      </c>
      <c r="M13" s="65" t="s">
        <v>2849</v>
      </c>
      <c r="N13" s="65"/>
      <c r="O13" s="64" t="s">
        <v>6714</v>
      </c>
      <c r="P13" s="65" t="s">
        <v>186</v>
      </c>
      <c r="Q13" s="64" t="s">
        <v>110</v>
      </c>
      <c r="R13" s="65" t="s">
        <v>349</v>
      </c>
      <c r="S13" s="65" t="s">
        <v>1743</v>
      </c>
      <c r="T13" s="65" t="s">
        <v>1744</v>
      </c>
      <c r="U13" s="64" t="s">
        <v>108</v>
      </c>
      <c r="V13" s="64">
        <v>8</v>
      </c>
      <c r="W13" s="64" t="s">
        <v>106</v>
      </c>
      <c r="X13" s="64">
        <v>0</v>
      </c>
      <c r="Y13" s="65" t="s">
        <v>107</v>
      </c>
      <c r="Z13" s="64">
        <v>1</v>
      </c>
      <c r="AA13" s="65" t="s">
        <v>645</v>
      </c>
      <c r="AB13" s="65" t="s">
        <v>645</v>
      </c>
      <c r="AC13" s="65" t="s">
        <v>4074</v>
      </c>
      <c r="AD13" s="64">
        <v>-107.05451835</v>
      </c>
      <c r="AE13" s="64">
        <v>27.916915339999999</v>
      </c>
      <c r="AF13" s="64" t="s">
        <v>113</v>
      </c>
      <c r="AG13" s="64">
        <v>2745</v>
      </c>
      <c r="AH13" s="64">
        <v>2588</v>
      </c>
      <c r="AI13" s="64">
        <v>0</v>
      </c>
      <c r="AJ13" s="66">
        <v>45600</v>
      </c>
      <c r="AK13" s="66">
        <v>45657</v>
      </c>
      <c r="AL13" s="65" t="s">
        <v>2889</v>
      </c>
      <c r="AM13" s="67">
        <v>75</v>
      </c>
      <c r="AN13" s="67">
        <v>75</v>
      </c>
      <c r="AO13" s="67">
        <v>75</v>
      </c>
      <c r="AP13" s="67">
        <v>100</v>
      </c>
      <c r="AQ13" s="68">
        <v>1296950</v>
      </c>
      <c r="AR13" s="69">
        <v>1300000</v>
      </c>
      <c r="AS13" s="69"/>
      <c r="AT13" s="69">
        <v>1296950</v>
      </c>
      <c r="AU13" s="69">
        <v>1300000</v>
      </c>
      <c r="AV13" s="69"/>
      <c r="AW13" s="68">
        <f t="shared" si="0"/>
        <v>2596950</v>
      </c>
      <c r="AX13" s="70">
        <f t="shared" si="1"/>
        <v>2596950</v>
      </c>
      <c r="AY13" s="70">
        <v>2596950</v>
      </c>
      <c r="AZ13" s="70">
        <v>2596950</v>
      </c>
      <c r="BA13" s="70">
        <v>1300000</v>
      </c>
      <c r="BB13" s="70">
        <v>1300000</v>
      </c>
      <c r="BC13" s="70">
        <v>1300000</v>
      </c>
      <c r="BD13" s="65" t="s">
        <v>4986</v>
      </c>
      <c r="BE13" s="65" t="s">
        <v>5787</v>
      </c>
      <c r="BF13" s="64" t="s">
        <v>640</v>
      </c>
      <c r="BG13" s="65" t="s">
        <v>1607</v>
      </c>
      <c r="BH13" s="70">
        <v>2596950</v>
      </c>
      <c r="BI13" s="70">
        <v>2596950</v>
      </c>
      <c r="BJ13" s="64" t="s">
        <v>1749</v>
      </c>
      <c r="BK13" s="65" t="s">
        <v>119</v>
      </c>
      <c r="BL13" s="65" t="s">
        <v>120</v>
      </c>
      <c r="BM13" s="65" t="s">
        <v>121</v>
      </c>
      <c r="BN13" s="63" t="s">
        <v>121</v>
      </c>
      <c r="BO13" s="63"/>
      <c r="BP13" s="63">
        <v>2596950</v>
      </c>
      <c r="BQ13" s="63" t="s">
        <v>1742</v>
      </c>
      <c r="BR13" s="63" t="s">
        <v>1745</v>
      </c>
      <c r="BS13" s="63" t="s">
        <v>1746</v>
      </c>
      <c r="BT13" s="63" t="s">
        <v>1747</v>
      </c>
      <c r="BU13" s="63" t="s">
        <v>1748</v>
      </c>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3"/>
      <c r="IX13" s="63"/>
      <c r="IY13" s="63"/>
      <c r="IZ13" s="63"/>
      <c r="JA13" s="63"/>
      <c r="JB13" s="63"/>
      <c r="JC13" s="63"/>
      <c r="JD13" s="63"/>
      <c r="JE13" s="63"/>
      <c r="JF13" s="63"/>
      <c r="JG13" s="63"/>
      <c r="JH13" s="63"/>
      <c r="JI13" s="63"/>
      <c r="JJ13" s="63"/>
      <c r="JK13" s="63"/>
      <c r="JL13" s="63"/>
      <c r="JM13" s="63"/>
      <c r="JN13" s="63"/>
      <c r="JO13" s="63"/>
      <c r="JP13" s="63"/>
      <c r="JQ13" s="63"/>
      <c r="JR13" s="63"/>
      <c r="JS13" s="63"/>
      <c r="JT13" s="63"/>
      <c r="JU13" s="63"/>
      <c r="JV13" s="63"/>
      <c r="JW13" s="63"/>
      <c r="JX13" s="63"/>
      <c r="JY13" s="63"/>
      <c r="JZ13" s="63"/>
      <c r="KA13" s="63"/>
      <c r="KB13" s="63"/>
      <c r="KC13" s="63"/>
      <c r="KD13" s="63"/>
      <c r="KE13" s="63"/>
      <c r="KF13" s="63"/>
      <c r="KG13" s="63"/>
      <c r="KH13" s="63"/>
      <c r="KI13" s="63"/>
      <c r="KJ13" s="63"/>
      <c r="KK13" s="63"/>
      <c r="KL13" s="63"/>
      <c r="KM13" s="63"/>
      <c r="KN13" s="63"/>
      <c r="KO13" s="63"/>
      <c r="KP13" s="63"/>
      <c r="KQ13" s="63"/>
      <c r="KR13" s="63"/>
      <c r="KS13" s="63"/>
      <c r="KT13" s="63"/>
      <c r="KU13" s="63"/>
      <c r="KV13" s="63"/>
      <c r="KW13" s="63"/>
      <c r="KX13" s="63"/>
      <c r="KY13" s="63"/>
      <c r="KZ13" s="63"/>
      <c r="LA13" s="63"/>
      <c r="LB13" s="63"/>
      <c r="LC13" s="63"/>
      <c r="LD13" s="63"/>
      <c r="LE13" s="63"/>
      <c r="LF13" s="63"/>
      <c r="LG13" s="63"/>
      <c r="LH13" s="63"/>
      <c r="LI13" s="63"/>
      <c r="LJ13" s="63"/>
      <c r="LK13" s="63"/>
      <c r="LL13" s="63"/>
      <c r="LM13" s="63"/>
      <c r="LN13" s="63"/>
      <c r="LO13" s="63"/>
      <c r="LP13" s="63"/>
      <c r="LQ13" s="63"/>
      <c r="LR13" s="63"/>
      <c r="LS13" s="63"/>
      <c r="LT13" s="63"/>
      <c r="LU13" s="63"/>
      <c r="LV13" s="63"/>
      <c r="LW13" s="63"/>
      <c r="LX13" s="63"/>
      <c r="LY13" s="63"/>
      <c r="LZ13" s="63"/>
      <c r="MA13" s="63"/>
      <c r="MB13" s="63"/>
      <c r="MC13" s="63"/>
      <c r="MD13" s="63"/>
      <c r="ME13" s="63"/>
      <c r="MF13" s="63"/>
      <c r="MG13" s="63"/>
      <c r="MH13" s="63"/>
      <c r="MI13" s="63"/>
      <c r="MJ13" s="63"/>
      <c r="MK13" s="63"/>
      <c r="ML13" s="63"/>
      <c r="MM13" s="63"/>
      <c r="MN13" s="63"/>
      <c r="MO13" s="63"/>
      <c r="MP13" s="63"/>
      <c r="MQ13" s="63"/>
      <c r="MR13" s="63"/>
      <c r="MS13" s="63"/>
      <c r="MT13" s="63"/>
      <c r="MU13" s="63"/>
      <c r="MV13" s="63"/>
      <c r="MW13" s="63"/>
      <c r="MX13" s="63"/>
      <c r="MY13" s="63"/>
      <c r="MZ13" s="63"/>
      <c r="NA13" s="63"/>
      <c r="NB13" s="63"/>
      <c r="NC13" s="63"/>
      <c r="ND13" s="63"/>
      <c r="NE13" s="63"/>
      <c r="NF13" s="63"/>
      <c r="NG13" s="63"/>
      <c r="NH13" s="63"/>
      <c r="NI13" s="63"/>
      <c r="NJ13" s="63"/>
      <c r="NK13" s="63"/>
      <c r="NL13" s="63"/>
      <c r="NM13" s="63"/>
      <c r="NN13" s="63"/>
      <c r="NO13" s="63"/>
      <c r="NP13" s="63"/>
      <c r="NQ13" s="63"/>
      <c r="NR13" s="63"/>
      <c r="NS13" s="63"/>
      <c r="NT13" s="63"/>
      <c r="NU13" s="63"/>
      <c r="NV13" s="63"/>
      <c r="NW13" s="63"/>
      <c r="NX13" s="63"/>
      <c r="NY13" s="63"/>
      <c r="NZ13" s="63"/>
      <c r="OA13" s="63"/>
      <c r="OB13" s="63"/>
      <c r="OC13" s="63"/>
      <c r="OD13" s="63"/>
      <c r="OE13" s="63"/>
      <c r="OF13" s="63"/>
      <c r="OG13" s="63"/>
      <c r="OH13" s="63"/>
      <c r="OI13" s="63"/>
      <c r="OJ13" s="63"/>
      <c r="OK13" s="63"/>
      <c r="OL13" s="63"/>
      <c r="OM13" s="63"/>
      <c r="ON13" s="63"/>
      <c r="OO13" s="63"/>
      <c r="OP13" s="63"/>
      <c r="OQ13" s="63"/>
      <c r="OR13" s="63"/>
      <c r="OS13" s="63"/>
      <c r="OT13" s="63"/>
      <c r="OU13" s="63"/>
      <c r="OV13" s="63"/>
      <c r="OW13" s="63"/>
      <c r="OX13" s="63"/>
      <c r="OY13" s="63"/>
      <c r="OZ13" s="63"/>
      <c r="PA13" s="63"/>
      <c r="PB13" s="63"/>
      <c r="PC13" s="63"/>
      <c r="PD13" s="63"/>
      <c r="PE13" s="63"/>
      <c r="PF13" s="63"/>
      <c r="PG13" s="63"/>
      <c r="PH13" s="63"/>
      <c r="PI13" s="63"/>
      <c r="PJ13" s="63"/>
      <c r="PK13" s="63"/>
      <c r="PL13" s="63"/>
      <c r="PM13" s="63"/>
      <c r="PN13" s="63"/>
      <c r="PO13" s="63"/>
      <c r="PP13" s="63"/>
      <c r="PQ13" s="63"/>
      <c r="PR13" s="63"/>
      <c r="PS13" s="63"/>
      <c r="PT13" s="63"/>
      <c r="PU13" s="63"/>
      <c r="PV13" s="63"/>
      <c r="PW13" s="63"/>
      <c r="PX13" s="63"/>
      <c r="PY13" s="63"/>
      <c r="PZ13" s="63"/>
      <c r="QA13" s="63"/>
      <c r="QB13" s="63"/>
      <c r="QC13" s="63"/>
      <c r="QD13" s="63"/>
      <c r="QE13" s="63"/>
      <c r="QF13" s="63"/>
      <c r="QG13" s="63"/>
      <c r="QH13" s="63"/>
      <c r="QI13" s="63"/>
      <c r="QJ13" s="63"/>
      <c r="QK13" s="63"/>
      <c r="QL13" s="63"/>
      <c r="QM13" s="63"/>
      <c r="QN13" s="63"/>
      <c r="QO13" s="63"/>
      <c r="QP13" s="63"/>
      <c r="QQ13" s="63"/>
      <c r="QR13" s="63"/>
      <c r="QS13" s="63"/>
      <c r="QT13" s="63"/>
      <c r="QU13" s="63"/>
      <c r="QV13" s="63"/>
      <c r="QW13" s="63"/>
      <c r="QX13" s="63"/>
      <c r="QY13" s="63"/>
      <c r="QZ13" s="63"/>
      <c r="RA13" s="63"/>
      <c r="RB13" s="63"/>
      <c r="RC13" s="63"/>
      <c r="RD13" s="63"/>
      <c r="RE13" s="63"/>
      <c r="RF13" s="63"/>
      <c r="RG13" s="63"/>
      <c r="RH13" s="63"/>
    </row>
    <row r="14" spans="1:476" s="71" customFormat="1" ht="409.5" customHeight="1">
      <c r="A14" s="63">
        <v>2025</v>
      </c>
      <c r="B14" s="63">
        <v>3</v>
      </c>
      <c r="C14" s="64" t="s">
        <v>1795</v>
      </c>
      <c r="D14" s="65" t="s">
        <v>2845</v>
      </c>
      <c r="E14" s="65" t="s">
        <v>2845</v>
      </c>
      <c r="F14" s="65"/>
      <c r="G14" s="65" t="s">
        <v>103</v>
      </c>
      <c r="H14" s="64">
        <v>2024</v>
      </c>
      <c r="I14" s="65" t="s">
        <v>2846</v>
      </c>
      <c r="J14" s="65" t="s">
        <v>2846</v>
      </c>
      <c r="K14" s="65"/>
      <c r="L14" s="65" t="s">
        <v>2847</v>
      </c>
      <c r="M14" s="65" t="s">
        <v>2849</v>
      </c>
      <c r="N14" s="65"/>
      <c r="O14" s="64" t="s">
        <v>6714</v>
      </c>
      <c r="P14" s="65" t="s">
        <v>186</v>
      </c>
      <c r="Q14" s="64" t="s">
        <v>110</v>
      </c>
      <c r="R14" s="65" t="s">
        <v>1209</v>
      </c>
      <c r="S14" s="65" t="s">
        <v>1797</v>
      </c>
      <c r="T14" s="65" t="s">
        <v>1798</v>
      </c>
      <c r="U14" s="64" t="s">
        <v>108</v>
      </c>
      <c r="V14" s="64">
        <v>8</v>
      </c>
      <c r="W14" s="64" t="s">
        <v>106</v>
      </c>
      <c r="X14" s="64">
        <v>0</v>
      </c>
      <c r="Y14" s="65" t="s">
        <v>107</v>
      </c>
      <c r="Z14" s="64">
        <v>1</v>
      </c>
      <c r="AA14" s="65" t="s">
        <v>1208</v>
      </c>
      <c r="AB14" s="65" t="s">
        <v>3591</v>
      </c>
      <c r="AC14" s="65" t="s">
        <v>4112</v>
      </c>
      <c r="AD14" s="64">
        <v>-106.34620929</v>
      </c>
      <c r="AE14" s="64">
        <v>26.953199940000001</v>
      </c>
      <c r="AF14" s="64" t="s">
        <v>113</v>
      </c>
      <c r="AG14" s="64">
        <v>5532</v>
      </c>
      <c r="AH14" s="64">
        <v>5225</v>
      </c>
      <c r="AI14" s="64">
        <v>0</v>
      </c>
      <c r="AJ14" s="66">
        <v>45514</v>
      </c>
      <c r="AK14" s="66">
        <v>45657</v>
      </c>
      <c r="AL14" s="65" t="s">
        <v>2889</v>
      </c>
      <c r="AM14" s="67">
        <v>191</v>
      </c>
      <c r="AN14" s="67">
        <v>191</v>
      </c>
      <c r="AO14" s="67">
        <v>191</v>
      </c>
      <c r="AP14" s="67">
        <v>100</v>
      </c>
      <c r="AQ14" s="68">
        <v>3250000</v>
      </c>
      <c r="AR14" s="69">
        <v>3250000</v>
      </c>
      <c r="AS14" s="69"/>
      <c r="AT14" s="69">
        <v>3250000</v>
      </c>
      <c r="AU14" s="69">
        <v>3250000</v>
      </c>
      <c r="AV14" s="69"/>
      <c r="AW14" s="68">
        <f t="shared" si="0"/>
        <v>6500000</v>
      </c>
      <c r="AX14" s="70">
        <f t="shared" si="1"/>
        <v>6500000</v>
      </c>
      <c r="AY14" s="70">
        <v>6500000</v>
      </c>
      <c r="AZ14" s="70">
        <v>6500000</v>
      </c>
      <c r="BA14" s="70">
        <v>6493702</v>
      </c>
      <c r="BB14" s="70">
        <v>6493702</v>
      </c>
      <c r="BC14" s="70">
        <v>6493702</v>
      </c>
      <c r="BD14" s="65" t="s">
        <v>4998</v>
      </c>
      <c r="BE14" s="65" t="s">
        <v>5813</v>
      </c>
      <c r="BF14" s="64" t="s">
        <v>5814</v>
      </c>
      <c r="BG14" s="65" t="s">
        <v>5712</v>
      </c>
      <c r="BH14" s="70">
        <v>6493702</v>
      </c>
      <c r="BI14" s="70">
        <v>6493702</v>
      </c>
      <c r="BJ14" s="64" t="s">
        <v>1803</v>
      </c>
      <c r="BK14" s="65" t="s">
        <v>119</v>
      </c>
      <c r="BL14" s="65" t="s">
        <v>120</v>
      </c>
      <c r="BM14" s="65" t="s">
        <v>121</v>
      </c>
      <c r="BN14" s="63" t="s">
        <v>121</v>
      </c>
      <c r="BO14" s="63"/>
      <c r="BP14" s="63">
        <v>6500000</v>
      </c>
      <c r="BQ14" s="63" t="s">
        <v>1796</v>
      </c>
      <c r="BR14" s="63" t="s">
        <v>1799</v>
      </c>
      <c r="BS14" s="63" t="s">
        <v>1800</v>
      </c>
      <c r="BT14" s="63" t="s">
        <v>1801</v>
      </c>
      <c r="BU14" s="63" t="s">
        <v>1802</v>
      </c>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c r="IV14" s="63"/>
      <c r="IW14" s="63"/>
      <c r="IX14" s="63"/>
      <c r="IY14" s="63"/>
      <c r="IZ14" s="63"/>
      <c r="JA14" s="63"/>
      <c r="JB14" s="63"/>
      <c r="JC14" s="63"/>
      <c r="JD14" s="63"/>
      <c r="JE14" s="63"/>
      <c r="JF14" s="63"/>
      <c r="JG14" s="63"/>
      <c r="JH14" s="63"/>
      <c r="JI14" s="63"/>
      <c r="JJ14" s="63"/>
      <c r="JK14" s="63"/>
      <c r="JL14" s="63"/>
      <c r="JM14" s="63"/>
      <c r="JN14" s="63"/>
      <c r="JO14" s="63"/>
      <c r="JP14" s="63"/>
      <c r="JQ14" s="63"/>
      <c r="JR14" s="63"/>
      <c r="JS14" s="63"/>
      <c r="JT14" s="63"/>
      <c r="JU14" s="63"/>
      <c r="JV14" s="63"/>
      <c r="JW14" s="63"/>
      <c r="JX14" s="63"/>
      <c r="JY14" s="63"/>
      <c r="JZ14" s="63"/>
      <c r="KA14" s="63"/>
      <c r="KB14" s="63"/>
      <c r="KC14" s="63"/>
      <c r="KD14" s="63"/>
      <c r="KE14" s="63"/>
      <c r="KF14" s="63"/>
      <c r="KG14" s="63"/>
      <c r="KH14" s="63"/>
      <c r="KI14" s="63"/>
      <c r="KJ14" s="63"/>
      <c r="KK14" s="63"/>
      <c r="KL14" s="63"/>
      <c r="KM14" s="63"/>
      <c r="KN14" s="63"/>
      <c r="KO14" s="63"/>
      <c r="KP14" s="63"/>
      <c r="KQ14" s="63"/>
      <c r="KR14" s="63"/>
      <c r="KS14" s="63"/>
      <c r="KT14" s="63"/>
      <c r="KU14" s="63"/>
      <c r="KV14" s="63"/>
      <c r="KW14" s="63"/>
      <c r="KX14" s="63"/>
      <c r="KY14" s="63"/>
      <c r="KZ14" s="63"/>
      <c r="LA14" s="63"/>
      <c r="LB14" s="63"/>
      <c r="LC14" s="63"/>
      <c r="LD14" s="63"/>
      <c r="LE14" s="63"/>
      <c r="LF14" s="63"/>
      <c r="LG14" s="63"/>
      <c r="LH14" s="63"/>
      <c r="LI14" s="63"/>
      <c r="LJ14" s="63"/>
      <c r="LK14" s="63"/>
      <c r="LL14" s="63"/>
      <c r="LM14" s="63"/>
      <c r="LN14" s="63"/>
      <c r="LO14" s="63"/>
      <c r="LP14" s="63"/>
      <c r="LQ14" s="63"/>
      <c r="LR14" s="63"/>
      <c r="LS14" s="63"/>
      <c r="LT14" s="63"/>
      <c r="LU14" s="63"/>
      <c r="LV14" s="63"/>
      <c r="LW14" s="63"/>
      <c r="LX14" s="63"/>
      <c r="LY14" s="63"/>
      <c r="LZ14" s="63"/>
      <c r="MA14" s="63"/>
      <c r="MB14" s="63"/>
      <c r="MC14" s="63"/>
      <c r="MD14" s="63"/>
      <c r="ME14" s="63"/>
      <c r="MF14" s="63"/>
      <c r="MG14" s="63"/>
      <c r="MH14" s="63"/>
      <c r="MI14" s="63"/>
      <c r="MJ14" s="63"/>
      <c r="MK14" s="63"/>
      <c r="ML14" s="63"/>
      <c r="MM14" s="63"/>
      <c r="MN14" s="63"/>
      <c r="MO14" s="63"/>
      <c r="MP14" s="63"/>
      <c r="MQ14" s="63"/>
      <c r="MR14" s="63"/>
      <c r="MS14" s="63"/>
      <c r="MT14" s="63"/>
      <c r="MU14" s="63"/>
      <c r="MV14" s="63"/>
      <c r="MW14" s="63"/>
      <c r="MX14" s="63"/>
      <c r="MY14" s="63"/>
      <c r="MZ14" s="63"/>
      <c r="NA14" s="63"/>
      <c r="NB14" s="63"/>
      <c r="NC14" s="63"/>
      <c r="ND14" s="63"/>
      <c r="NE14" s="63"/>
      <c r="NF14" s="63"/>
      <c r="NG14" s="63"/>
      <c r="NH14" s="63"/>
      <c r="NI14" s="63"/>
      <c r="NJ14" s="63"/>
      <c r="NK14" s="63"/>
      <c r="NL14" s="63"/>
      <c r="NM14" s="63"/>
      <c r="NN14" s="63"/>
      <c r="NO14" s="63"/>
      <c r="NP14" s="63"/>
      <c r="NQ14" s="63"/>
      <c r="NR14" s="63"/>
      <c r="NS14" s="63"/>
      <c r="NT14" s="63"/>
      <c r="NU14" s="63"/>
      <c r="NV14" s="63"/>
      <c r="NW14" s="63"/>
      <c r="NX14" s="63"/>
      <c r="NY14" s="63"/>
      <c r="NZ14" s="63"/>
      <c r="OA14" s="63"/>
      <c r="OB14" s="63"/>
      <c r="OC14" s="63"/>
      <c r="OD14" s="63"/>
      <c r="OE14" s="63"/>
      <c r="OF14" s="63"/>
      <c r="OG14" s="63"/>
      <c r="OH14" s="63"/>
      <c r="OI14" s="63"/>
      <c r="OJ14" s="63"/>
      <c r="OK14" s="63"/>
      <c r="OL14" s="63"/>
      <c r="OM14" s="63"/>
      <c r="ON14" s="63"/>
      <c r="OO14" s="63"/>
      <c r="OP14" s="63"/>
      <c r="OQ14" s="63"/>
      <c r="OR14" s="63"/>
      <c r="OS14" s="63"/>
      <c r="OT14" s="63"/>
      <c r="OU14" s="63"/>
      <c r="OV14" s="63"/>
      <c r="OW14" s="63"/>
      <c r="OX14" s="63"/>
      <c r="OY14" s="63"/>
      <c r="OZ14" s="63"/>
      <c r="PA14" s="63"/>
      <c r="PB14" s="63"/>
      <c r="PC14" s="63"/>
      <c r="PD14" s="63"/>
      <c r="PE14" s="63"/>
      <c r="PF14" s="63"/>
      <c r="PG14" s="63"/>
      <c r="PH14" s="63"/>
      <c r="PI14" s="63"/>
      <c r="PJ14" s="63"/>
      <c r="PK14" s="63"/>
      <c r="PL14" s="63"/>
      <c r="PM14" s="63"/>
      <c r="PN14" s="63"/>
      <c r="PO14" s="63"/>
      <c r="PP14" s="63"/>
      <c r="PQ14" s="63"/>
      <c r="PR14" s="63"/>
      <c r="PS14" s="63"/>
      <c r="PT14" s="63"/>
      <c r="PU14" s="63"/>
      <c r="PV14" s="63"/>
      <c r="PW14" s="63"/>
      <c r="PX14" s="63"/>
      <c r="PY14" s="63"/>
      <c r="PZ14" s="63"/>
      <c r="QA14" s="63"/>
      <c r="QB14" s="63"/>
      <c r="QC14" s="63"/>
      <c r="QD14" s="63"/>
      <c r="QE14" s="63"/>
      <c r="QF14" s="63"/>
      <c r="QG14" s="63"/>
      <c r="QH14" s="63"/>
      <c r="QI14" s="63"/>
      <c r="QJ14" s="63"/>
      <c r="QK14" s="63"/>
      <c r="QL14" s="63"/>
      <c r="QM14" s="63"/>
      <c r="QN14" s="63"/>
      <c r="QO14" s="63"/>
      <c r="QP14" s="63"/>
      <c r="QQ14" s="63"/>
      <c r="QR14" s="63"/>
      <c r="QS14" s="63"/>
      <c r="QT14" s="63"/>
      <c r="QU14" s="63"/>
      <c r="QV14" s="63"/>
      <c r="QW14" s="63"/>
      <c r="QX14" s="63"/>
      <c r="QY14" s="63"/>
      <c r="QZ14" s="63"/>
      <c r="RA14" s="63"/>
      <c r="RB14" s="63"/>
      <c r="RC14" s="63"/>
      <c r="RD14" s="63"/>
      <c r="RE14" s="63"/>
      <c r="RF14" s="63"/>
      <c r="RG14" s="63"/>
      <c r="RH14" s="63"/>
    </row>
    <row r="15" spans="1:476" s="71" customFormat="1" ht="409.5" customHeight="1">
      <c r="A15" s="63">
        <v>2025</v>
      </c>
      <c r="B15" s="63">
        <v>3</v>
      </c>
      <c r="C15" s="64" t="s">
        <v>2111</v>
      </c>
      <c r="D15" s="65" t="s">
        <v>2845</v>
      </c>
      <c r="E15" s="65" t="s">
        <v>2845</v>
      </c>
      <c r="F15" s="65"/>
      <c r="G15" s="65" t="s">
        <v>103</v>
      </c>
      <c r="H15" s="64">
        <v>2024</v>
      </c>
      <c r="I15" s="65" t="s">
        <v>2846</v>
      </c>
      <c r="J15" s="65" t="s">
        <v>2846</v>
      </c>
      <c r="K15" s="65"/>
      <c r="L15" s="65" t="s">
        <v>2847</v>
      </c>
      <c r="M15" s="65" t="s">
        <v>2849</v>
      </c>
      <c r="N15" s="65"/>
      <c r="O15" s="64" t="s">
        <v>6714</v>
      </c>
      <c r="P15" s="65" t="s">
        <v>172</v>
      </c>
      <c r="Q15" s="64" t="s">
        <v>110</v>
      </c>
      <c r="R15" s="65" t="s">
        <v>1209</v>
      </c>
      <c r="S15" s="65" t="s">
        <v>2113</v>
      </c>
      <c r="T15" s="65" t="s">
        <v>2114</v>
      </c>
      <c r="U15" s="64" t="s">
        <v>108</v>
      </c>
      <c r="V15" s="64">
        <v>8</v>
      </c>
      <c r="W15" s="64" t="s">
        <v>106</v>
      </c>
      <c r="X15" s="64">
        <v>0</v>
      </c>
      <c r="Y15" s="65" t="s">
        <v>107</v>
      </c>
      <c r="Z15" s="64">
        <v>1</v>
      </c>
      <c r="AA15" s="65" t="s">
        <v>1208</v>
      </c>
      <c r="AB15" s="65" t="s">
        <v>3556</v>
      </c>
      <c r="AC15" s="65" t="s">
        <v>4346</v>
      </c>
      <c r="AD15" s="64">
        <v>-106.7365333</v>
      </c>
      <c r="AE15" s="64">
        <v>26.725075</v>
      </c>
      <c r="AF15" s="64" t="s">
        <v>113</v>
      </c>
      <c r="AG15" s="64">
        <v>5329</v>
      </c>
      <c r="AH15" s="64">
        <v>5036</v>
      </c>
      <c r="AI15" s="64">
        <v>0</v>
      </c>
      <c r="AJ15" s="66">
        <v>45534</v>
      </c>
      <c r="AK15" s="66">
        <v>45657</v>
      </c>
      <c r="AL15" s="65" t="s">
        <v>2891</v>
      </c>
      <c r="AM15" s="67">
        <v>537.80999999999995</v>
      </c>
      <c r="AN15" s="67">
        <v>537.80999999999995</v>
      </c>
      <c r="AO15" s="67">
        <v>537.80999999999995</v>
      </c>
      <c r="AP15" s="67">
        <v>100</v>
      </c>
      <c r="AQ15" s="68">
        <v>837812.06</v>
      </c>
      <c r="AR15" s="69">
        <v>837812.05</v>
      </c>
      <c r="AS15" s="69"/>
      <c r="AT15" s="69">
        <v>836711.93</v>
      </c>
      <c r="AU15" s="69">
        <v>837812.05</v>
      </c>
      <c r="AV15" s="69"/>
      <c r="AW15" s="68">
        <f t="shared" si="0"/>
        <v>1675624.11</v>
      </c>
      <c r="AX15" s="70">
        <f t="shared" si="1"/>
        <v>1674523.98</v>
      </c>
      <c r="AY15" s="70">
        <v>1674523.98</v>
      </c>
      <c r="AZ15" s="70">
        <v>1674523.98</v>
      </c>
      <c r="BA15" s="70">
        <v>1674523.98</v>
      </c>
      <c r="BB15" s="70">
        <v>1674523.98</v>
      </c>
      <c r="BC15" s="70">
        <v>1674523.98</v>
      </c>
      <c r="BD15" s="65" t="s">
        <v>5137</v>
      </c>
      <c r="BE15" s="65" t="s">
        <v>6024</v>
      </c>
      <c r="BF15" s="64" t="s">
        <v>5814</v>
      </c>
      <c r="BG15" s="65" t="s">
        <v>5712</v>
      </c>
      <c r="BH15" s="70">
        <v>5199250.33</v>
      </c>
      <c r="BI15" s="70">
        <v>5199250.33</v>
      </c>
      <c r="BJ15" s="64" t="s">
        <v>2119</v>
      </c>
      <c r="BK15" s="65" t="s">
        <v>119</v>
      </c>
      <c r="BL15" s="65" t="s">
        <v>120</v>
      </c>
      <c r="BM15" s="65" t="s">
        <v>121</v>
      </c>
      <c r="BN15" s="63" t="s">
        <v>2120</v>
      </c>
      <c r="BO15" s="63"/>
      <c r="BP15" s="63">
        <v>1675624.11</v>
      </c>
      <c r="BQ15" s="63" t="s">
        <v>2112</v>
      </c>
      <c r="BR15" s="63" t="s">
        <v>2115</v>
      </c>
      <c r="BS15" s="63" t="s">
        <v>2116</v>
      </c>
      <c r="BT15" s="63" t="s">
        <v>2117</v>
      </c>
      <c r="BU15" s="63" t="s">
        <v>2118</v>
      </c>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c r="MN15" s="63"/>
      <c r="MO15" s="63"/>
      <c r="MP15" s="63"/>
      <c r="MQ15" s="63"/>
      <c r="MR15" s="63"/>
      <c r="MS15" s="63"/>
      <c r="MT15" s="63"/>
      <c r="MU15" s="63"/>
      <c r="MV15" s="63"/>
      <c r="MW15" s="63"/>
      <c r="MX15" s="63"/>
      <c r="MY15" s="63"/>
      <c r="MZ15" s="63"/>
      <c r="NA15" s="63"/>
      <c r="NB15" s="63"/>
      <c r="NC15" s="63"/>
      <c r="ND15" s="63"/>
      <c r="NE15" s="63"/>
      <c r="NF15" s="63"/>
      <c r="NG15" s="63"/>
      <c r="NH15" s="63"/>
      <c r="NI15" s="63"/>
      <c r="NJ15" s="63"/>
      <c r="NK15" s="63"/>
      <c r="NL15" s="63"/>
      <c r="NM15" s="63"/>
      <c r="NN15" s="63"/>
      <c r="NO15" s="63"/>
      <c r="NP15" s="63"/>
      <c r="NQ15" s="63"/>
      <c r="NR15" s="63"/>
      <c r="NS15" s="63"/>
      <c r="NT15" s="63"/>
      <c r="NU15" s="63"/>
      <c r="NV15" s="63"/>
      <c r="NW15" s="63"/>
      <c r="NX15" s="63"/>
      <c r="NY15" s="63"/>
      <c r="NZ15" s="63"/>
      <c r="OA15" s="63"/>
      <c r="OB15" s="63"/>
      <c r="OC15" s="63"/>
      <c r="OD15" s="63"/>
      <c r="OE15" s="63"/>
      <c r="OF15" s="63"/>
      <c r="OG15" s="63"/>
      <c r="OH15" s="63"/>
      <c r="OI15" s="63"/>
      <c r="OJ15" s="63"/>
      <c r="OK15" s="63"/>
      <c r="OL15" s="63"/>
      <c r="OM15" s="63"/>
      <c r="ON15" s="63"/>
      <c r="OO15" s="63"/>
      <c r="OP15" s="63"/>
      <c r="OQ15" s="63"/>
      <c r="OR15" s="63"/>
      <c r="OS15" s="63"/>
      <c r="OT15" s="63"/>
      <c r="OU15" s="63"/>
      <c r="OV15" s="63"/>
      <c r="OW15" s="63"/>
      <c r="OX15" s="63"/>
      <c r="OY15" s="63"/>
      <c r="OZ15" s="63"/>
      <c r="PA15" s="63"/>
      <c r="PB15" s="63"/>
      <c r="PC15" s="63"/>
      <c r="PD15" s="63"/>
      <c r="PE15" s="63"/>
      <c r="PF15" s="63"/>
      <c r="PG15" s="63"/>
      <c r="PH15" s="63"/>
      <c r="PI15" s="63"/>
      <c r="PJ15" s="63"/>
      <c r="PK15" s="63"/>
      <c r="PL15" s="63"/>
      <c r="PM15" s="63"/>
      <c r="PN15" s="63"/>
      <c r="PO15" s="63"/>
      <c r="PP15" s="63"/>
      <c r="PQ15" s="63"/>
      <c r="PR15" s="63"/>
      <c r="PS15" s="63"/>
      <c r="PT15" s="63"/>
      <c r="PU15" s="63"/>
      <c r="PV15" s="63"/>
      <c r="PW15" s="63"/>
      <c r="PX15" s="63"/>
      <c r="PY15" s="63"/>
      <c r="PZ15" s="63"/>
      <c r="QA15" s="63"/>
      <c r="QB15" s="63"/>
      <c r="QC15" s="63"/>
      <c r="QD15" s="63"/>
      <c r="QE15" s="63"/>
      <c r="QF15" s="63"/>
      <c r="QG15" s="63"/>
      <c r="QH15" s="63"/>
      <c r="QI15" s="63"/>
      <c r="QJ15" s="63"/>
      <c r="QK15" s="63"/>
      <c r="QL15" s="63"/>
      <c r="QM15" s="63"/>
      <c r="QN15" s="63"/>
      <c r="QO15" s="63"/>
      <c r="QP15" s="63"/>
      <c r="QQ15" s="63"/>
      <c r="QR15" s="63"/>
      <c r="QS15" s="63"/>
      <c r="QT15" s="63"/>
      <c r="QU15" s="63"/>
      <c r="QV15" s="63"/>
      <c r="QW15" s="63"/>
      <c r="QX15" s="63"/>
      <c r="QY15" s="63"/>
      <c r="QZ15" s="63"/>
      <c r="RA15" s="63"/>
      <c r="RB15" s="63"/>
      <c r="RC15" s="63"/>
      <c r="RD15" s="63"/>
      <c r="RE15" s="63"/>
      <c r="RF15" s="63"/>
      <c r="RG15" s="63"/>
      <c r="RH15" s="63"/>
    </row>
    <row r="16" spans="1:476" s="71" customFormat="1" ht="409.5" customHeight="1">
      <c r="A16" s="63">
        <v>2025</v>
      </c>
      <c r="B16" s="63">
        <v>3</v>
      </c>
      <c r="C16" s="64" t="s">
        <v>2121</v>
      </c>
      <c r="D16" s="65" t="s">
        <v>2845</v>
      </c>
      <c r="E16" s="65" t="s">
        <v>2845</v>
      </c>
      <c r="F16" s="65"/>
      <c r="G16" s="65" t="s">
        <v>103</v>
      </c>
      <c r="H16" s="64">
        <v>2024</v>
      </c>
      <c r="I16" s="65" t="s">
        <v>2846</v>
      </c>
      <c r="J16" s="65" t="s">
        <v>2846</v>
      </c>
      <c r="K16" s="65"/>
      <c r="L16" s="65" t="s">
        <v>2847</v>
      </c>
      <c r="M16" s="65" t="s">
        <v>2849</v>
      </c>
      <c r="N16" s="65"/>
      <c r="O16" s="64" t="s">
        <v>6714</v>
      </c>
      <c r="P16" s="65" t="s">
        <v>172</v>
      </c>
      <c r="Q16" s="64" t="s">
        <v>110</v>
      </c>
      <c r="R16" s="65" t="s">
        <v>1209</v>
      </c>
      <c r="S16" s="65" t="s">
        <v>2123</v>
      </c>
      <c r="T16" s="65" t="s">
        <v>2124</v>
      </c>
      <c r="U16" s="64" t="s">
        <v>108</v>
      </c>
      <c r="V16" s="64">
        <v>8</v>
      </c>
      <c r="W16" s="64" t="s">
        <v>106</v>
      </c>
      <c r="X16" s="64">
        <v>0</v>
      </c>
      <c r="Y16" s="65" t="s">
        <v>107</v>
      </c>
      <c r="Z16" s="64">
        <v>1</v>
      </c>
      <c r="AA16" s="65" t="s">
        <v>1208</v>
      </c>
      <c r="AB16" s="65" t="s">
        <v>3572</v>
      </c>
      <c r="AC16" s="65" t="s">
        <v>4347</v>
      </c>
      <c r="AD16" s="64">
        <v>-106.3822583</v>
      </c>
      <c r="AE16" s="64">
        <v>26.480922199999998</v>
      </c>
      <c r="AF16" s="64" t="s">
        <v>113</v>
      </c>
      <c r="AG16" s="64">
        <v>5294</v>
      </c>
      <c r="AH16" s="64">
        <v>4979</v>
      </c>
      <c r="AI16" s="64">
        <v>0</v>
      </c>
      <c r="AJ16" s="66">
        <v>45534</v>
      </c>
      <c r="AK16" s="66">
        <v>45657</v>
      </c>
      <c r="AL16" s="65" t="s">
        <v>2891</v>
      </c>
      <c r="AM16" s="67">
        <v>500</v>
      </c>
      <c r="AN16" s="67">
        <v>500</v>
      </c>
      <c r="AO16" s="67">
        <v>500</v>
      </c>
      <c r="AP16" s="67">
        <v>100</v>
      </c>
      <c r="AQ16" s="68">
        <v>864553.14</v>
      </c>
      <c r="AR16" s="69">
        <v>864553.14</v>
      </c>
      <c r="AS16" s="69"/>
      <c r="AT16" s="69">
        <v>864553.14</v>
      </c>
      <c r="AU16" s="69">
        <v>864553.14</v>
      </c>
      <c r="AV16" s="69"/>
      <c r="AW16" s="68">
        <f t="shared" ref="AW16:AW25" si="2">+AQ16+AR16+AS16</f>
        <v>1729106.28</v>
      </c>
      <c r="AX16" s="70">
        <f t="shared" ref="AX16:AX25" si="3">+AT16+AU16+AV16</f>
        <v>1729106.28</v>
      </c>
      <c r="AY16" s="70">
        <v>1729106.28</v>
      </c>
      <c r="AZ16" s="70">
        <v>1729106.28</v>
      </c>
      <c r="BA16" s="70">
        <v>864553.14</v>
      </c>
      <c r="BB16" s="70">
        <v>864553.14</v>
      </c>
      <c r="BC16" s="70">
        <v>864553.14</v>
      </c>
      <c r="BD16" s="65" t="s">
        <v>5137</v>
      </c>
      <c r="BE16" s="65" t="s">
        <v>6024</v>
      </c>
      <c r="BF16" s="64" t="s">
        <v>5814</v>
      </c>
      <c r="BG16" s="65" t="s">
        <v>5712</v>
      </c>
      <c r="BH16" s="70">
        <v>5199250.33</v>
      </c>
      <c r="BI16" s="70">
        <v>5199250.33</v>
      </c>
      <c r="BJ16" s="64" t="s">
        <v>2128</v>
      </c>
      <c r="BK16" s="65" t="s">
        <v>119</v>
      </c>
      <c r="BL16" s="65" t="s">
        <v>120</v>
      </c>
      <c r="BM16" s="65" t="s">
        <v>121</v>
      </c>
      <c r="BN16" s="63" t="s">
        <v>121</v>
      </c>
      <c r="BO16" s="63"/>
      <c r="BP16" s="63">
        <v>1729106.28</v>
      </c>
      <c r="BQ16" s="63" t="s">
        <v>2122</v>
      </c>
      <c r="BR16" s="63" t="s">
        <v>2125</v>
      </c>
      <c r="BS16" s="63" t="s">
        <v>2126</v>
      </c>
      <c r="BT16" s="63" t="s">
        <v>2117</v>
      </c>
      <c r="BU16" s="63" t="s">
        <v>2127</v>
      </c>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c r="IV16" s="63"/>
      <c r="IW16" s="63"/>
      <c r="IX16" s="63"/>
      <c r="IY16" s="63"/>
      <c r="IZ16" s="63"/>
      <c r="JA16" s="63"/>
      <c r="JB16" s="63"/>
      <c r="JC16" s="63"/>
      <c r="JD16" s="63"/>
      <c r="JE16" s="63"/>
      <c r="JF16" s="63"/>
      <c r="JG16" s="63"/>
      <c r="JH16" s="63"/>
      <c r="JI16" s="63"/>
      <c r="JJ16" s="63"/>
      <c r="JK16" s="63"/>
      <c r="JL16" s="63"/>
      <c r="JM16" s="63"/>
      <c r="JN16" s="63"/>
      <c r="JO16" s="63"/>
      <c r="JP16" s="63"/>
      <c r="JQ16" s="63"/>
      <c r="JR16" s="63"/>
      <c r="JS16" s="63"/>
      <c r="JT16" s="63"/>
      <c r="JU16" s="63"/>
      <c r="JV16" s="63"/>
      <c r="JW16" s="63"/>
      <c r="JX16" s="63"/>
      <c r="JY16" s="63"/>
      <c r="JZ16" s="63"/>
      <c r="KA16" s="63"/>
      <c r="KB16" s="63"/>
      <c r="KC16" s="63"/>
      <c r="KD16" s="63"/>
      <c r="KE16" s="63"/>
      <c r="KF16" s="63"/>
      <c r="KG16" s="63"/>
      <c r="KH16" s="63"/>
      <c r="KI16" s="63"/>
      <c r="KJ16" s="63"/>
      <c r="KK16" s="63"/>
      <c r="KL16" s="63"/>
      <c r="KM16" s="63"/>
      <c r="KN16" s="63"/>
      <c r="KO16" s="63"/>
      <c r="KP16" s="63"/>
      <c r="KQ16" s="63"/>
      <c r="KR16" s="63"/>
      <c r="KS16" s="63"/>
      <c r="KT16" s="63"/>
      <c r="KU16" s="63"/>
      <c r="KV16" s="63"/>
      <c r="KW16" s="63"/>
      <c r="KX16" s="63"/>
      <c r="KY16" s="63"/>
      <c r="KZ16" s="63"/>
      <c r="LA16" s="63"/>
      <c r="LB16" s="63"/>
      <c r="LC16" s="63"/>
      <c r="LD16" s="63"/>
      <c r="LE16" s="63"/>
      <c r="LF16" s="63"/>
      <c r="LG16" s="63"/>
      <c r="LH16" s="63"/>
      <c r="LI16" s="63"/>
      <c r="LJ16" s="63"/>
      <c r="LK16" s="63"/>
      <c r="LL16" s="63"/>
      <c r="LM16" s="63"/>
      <c r="LN16" s="63"/>
      <c r="LO16" s="63"/>
      <c r="LP16" s="63"/>
      <c r="LQ16" s="63"/>
      <c r="LR16" s="63"/>
      <c r="LS16" s="63"/>
      <c r="LT16" s="63"/>
      <c r="LU16" s="63"/>
      <c r="LV16" s="63"/>
      <c r="LW16" s="63"/>
      <c r="LX16" s="63"/>
      <c r="LY16" s="63"/>
      <c r="LZ16" s="63"/>
      <c r="MA16" s="63"/>
      <c r="MB16" s="63"/>
      <c r="MC16" s="63"/>
      <c r="MD16" s="63"/>
      <c r="ME16" s="63"/>
      <c r="MF16" s="63"/>
      <c r="MG16" s="63"/>
      <c r="MH16" s="63"/>
      <c r="MI16" s="63"/>
      <c r="MJ16" s="63"/>
      <c r="MK16" s="63"/>
      <c r="ML16" s="63"/>
      <c r="MM16" s="63"/>
      <c r="MN16" s="63"/>
      <c r="MO16" s="63"/>
      <c r="MP16" s="63"/>
      <c r="MQ16" s="63"/>
      <c r="MR16" s="63"/>
      <c r="MS16" s="63"/>
      <c r="MT16" s="63"/>
      <c r="MU16" s="63"/>
      <c r="MV16" s="63"/>
      <c r="MW16" s="63"/>
      <c r="MX16" s="63"/>
      <c r="MY16" s="63"/>
      <c r="MZ16" s="63"/>
      <c r="NA16" s="63"/>
      <c r="NB16" s="63"/>
      <c r="NC16" s="63"/>
      <c r="ND16" s="63"/>
      <c r="NE16" s="63"/>
      <c r="NF16" s="63"/>
      <c r="NG16" s="63"/>
      <c r="NH16" s="63"/>
      <c r="NI16" s="63"/>
      <c r="NJ16" s="63"/>
      <c r="NK16" s="63"/>
      <c r="NL16" s="63"/>
      <c r="NM16" s="63"/>
      <c r="NN16" s="63"/>
      <c r="NO16" s="63"/>
      <c r="NP16" s="63"/>
      <c r="NQ16" s="63"/>
      <c r="NR16" s="63"/>
      <c r="NS16" s="63"/>
      <c r="NT16" s="63"/>
      <c r="NU16" s="63"/>
      <c r="NV16" s="63"/>
      <c r="NW16" s="63"/>
      <c r="NX16" s="63"/>
      <c r="NY16" s="63"/>
      <c r="NZ16" s="63"/>
      <c r="OA16" s="63"/>
      <c r="OB16" s="63"/>
      <c r="OC16" s="63"/>
      <c r="OD16" s="63"/>
      <c r="OE16" s="63"/>
      <c r="OF16" s="63"/>
      <c r="OG16" s="63"/>
      <c r="OH16" s="63"/>
      <c r="OI16" s="63"/>
      <c r="OJ16" s="63"/>
      <c r="OK16" s="63"/>
      <c r="OL16" s="63"/>
      <c r="OM16" s="63"/>
      <c r="ON16" s="63"/>
      <c r="OO16" s="63"/>
      <c r="OP16" s="63"/>
      <c r="OQ16" s="63"/>
      <c r="OR16" s="63"/>
      <c r="OS16" s="63"/>
      <c r="OT16" s="63"/>
      <c r="OU16" s="63"/>
      <c r="OV16" s="63"/>
      <c r="OW16" s="63"/>
      <c r="OX16" s="63"/>
      <c r="OY16" s="63"/>
      <c r="OZ16" s="63"/>
      <c r="PA16" s="63"/>
      <c r="PB16" s="63"/>
      <c r="PC16" s="63"/>
      <c r="PD16" s="63"/>
      <c r="PE16" s="63"/>
      <c r="PF16" s="63"/>
      <c r="PG16" s="63"/>
      <c r="PH16" s="63"/>
      <c r="PI16" s="63"/>
      <c r="PJ16" s="63"/>
      <c r="PK16" s="63"/>
      <c r="PL16" s="63"/>
      <c r="PM16" s="63"/>
      <c r="PN16" s="63"/>
      <c r="PO16" s="63"/>
      <c r="PP16" s="63"/>
      <c r="PQ16" s="63"/>
      <c r="PR16" s="63"/>
      <c r="PS16" s="63"/>
      <c r="PT16" s="63"/>
      <c r="PU16" s="63"/>
      <c r="PV16" s="63"/>
      <c r="PW16" s="63"/>
      <c r="PX16" s="63"/>
      <c r="PY16" s="63"/>
      <c r="PZ16" s="63"/>
      <c r="QA16" s="63"/>
      <c r="QB16" s="63"/>
      <c r="QC16" s="63"/>
      <c r="QD16" s="63"/>
      <c r="QE16" s="63"/>
      <c r="QF16" s="63"/>
      <c r="QG16" s="63"/>
      <c r="QH16" s="63"/>
      <c r="QI16" s="63"/>
      <c r="QJ16" s="63"/>
      <c r="QK16" s="63"/>
      <c r="QL16" s="63"/>
      <c r="QM16" s="63"/>
      <c r="QN16" s="63"/>
      <c r="QO16" s="63"/>
      <c r="QP16" s="63"/>
      <c r="QQ16" s="63"/>
      <c r="QR16" s="63"/>
      <c r="QS16" s="63"/>
      <c r="QT16" s="63"/>
      <c r="QU16" s="63"/>
      <c r="QV16" s="63"/>
      <c r="QW16" s="63"/>
      <c r="QX16" s="63"/>
      <c r="QY16" s="63"/>
      <c r="QZ16" s="63"/>
      <c r="RA16" s="63"/>
      <c r="RB16" s="63"/>
      <c r="RC16" s="63"/>
      <c r="RD16" s="63"/>
      <c r="RE16" s="63"/>
      <c r="RF16" s="63"/>
      <c r="RG16" s="63"/>
      <c r="RH16" s="63"/>
    </row>
    <row r="17" spans="1:476" s="71" customFormat="1" ht="409.5" customHeight="1">
      <c r="A17" s="63">
        <v>2025</v>
      </c>
      <c r="B17" s="63">
        <v>3</v>
      </c>
      <c r="C17" s="64" t="s">
        <v>2130</v>
      </c>
      <c r="D17" s="65" t="s">
        <v>2845</v>
      </c>
      <c r="E17" s="65" t="s">
        <v>2845</v>
      </c>
      <c r="F17" s="65"/>
      <c r="G17" s="65" t="s">
        <v>103</v>
      </c>
      <c r="H17" s="64">
        <v>2024</v>
      </c>
      <c r="I17" s="65" t="s">
        <v>2846</v>
      </c>
      <c r="J17" s="65" t="s">
        <v>2846</v>
      </c>
      <c r="K17" s="65"/>
      <c r="L17" s="65" t="s">
        <v>2847</v>
      </c>
      <c r="M17" s="65" t="s">
        <v>2849</v>
      </c>
      <c r="N17" s="65"/>
      <c r="O17" s="64" t="s">
        <v>6714</v>
      </c>
      <c r="P17" s="65" t="s">
        <v>172</v>
      </c>
      <c r="Q17" s="64" t="s">
        <v>110</v>
      </c>
      <c r="R17" s="65" t="s">
        <v>1209</v>
      </c>
      <c r="S17" s="65" t="s">
        <v>2132</v>
      </c>
      <c r="T17" s="65" t="s">
        <v>2133</v>
      </c>
      <c r="U17" s="64" t="s">
        <v>108</v>
      </c>
      <c r="V17" s="64">
        <v>8</v>
      </c>
      <c r="W17" s="64" t="s">
        <v>106</v>
      </c>
      <c r="X17" s="64">
        <v>0</v>
      </c>
      <c r="Y17" s="65" t="s">
        <v>107</v>
      </c>
      <c r="Z17" s="64">
        <v>1</v>
      </c>
      <c r="AA17" s="65" t="s">
        <v>1208</v>
      </c>
      <c r="AB17" s="65" t="s">
        <v>3591</v>
      </c>
      <c r="AC17" s="65" t="s">
        <v>4349</v>
      </c>
      <c r="AD17" s="64">
        <v>-106.3525806</v>
      </c>
      <c r="AE17" s="64">
        <v>26.943349999999999</v>
      </c>
      <c r="AF17" s="64" t="s">
        <v>113</v>
      </c>
      <c r="AG17" s="64">
        <v>5275</v>
      </c>
      <c r="AH17" s="64">
        <v>4963</v>
      </c>
      <c r="AI17" s="64">
        <v>0</v>
      </c>
      <c r="AJ17" s="66">
        <v>45534</v>
      </c>
      <c r="AK17" s="66">
        <v>45657</v>
      </c>
      <c r="AL17" s="65" t="s">
        <v>2891</v>
      </c>
      <c r="AM17" s="67">
        <v>514</v>
      </c>
      <c r="AN17" s="67">
        <v>514</v>
      </c>
      <c r="AO17" s="67">
        <v>514</v>
      </c>
      <c r="AP17" s="67">
        <v>100</v>
      </c>
      <c r="AQ17" s="68">
        <v>901889.29</v>
      </c>
      <c r="AR17" s="69">
        <v>901889.28</v>
      </c>
      <c r="AS17" s="69"/>
      <c r="AT17" s="69">
        <v>901889.29</v>
      </c>
      <c r="AU17" s="69">
        <v>901889.28</v>
      </c>
      <c r="AV17" s="69"/>
      <c r="AW17" s="68">
        <f t="shared" si="2"/>
        <v>1803778.57</v>
      </c>
      <c r="AX17" s="70">
        <f t="shared" si="3"/>
        <v>1803778.57</v>
      </c>
      <c r="AY17" s="70">
        <v>1803778.57</v>
      </c>
      <c r="AZ17" s="70">
        <v>1803778.57</v>
      </c>
      <c r="BA17" s="70">
        <v>1802844.06</v>
      </c>
      <c r="BB17" s="70">
        <v>1802844.06</v>
      </c>
      <c r="BC17" s="70">
        <v>1802844.06</v>
      </c>
      <c r="BD17" s="65" t="s">
        <v>5137</v>
      </c>
      <c r="BE17" s="65" t="s">
        <v>6024</v>
      </c>
      <c r="BF17" s="64" t="s">
        <v>5814</v>
      </c>
      <c r="BG17" s="65" t="s">
        <v>5712</v>
      </c>
      <c r="BH17" s="70">
        <v>5199250.33</v>
      </c>
      <c r="BI17" s="70">
        <v>5199250.33</v>
      </c>
      <c r="BJ17" s="64" t="s">
        <v>2137</v>
      </c>
      <c r="BK17" s="65" t="s">
        <v>119</v>
      </c>
      <c r="BL17" s="65" t="s">
        <v>120</v>
      </c>
      <c r="BM17" s="65" t="s">
        <v>121</v>
      </c>
      <c r="BN17" s="63" t="s">
        <v>121</v>
      </c>
      <c r="BO17" s="63"/>
      <c r="BP17" s="63">
        <v>1803778.57</v>
      </c>
      <c r="BQ17" s="63" t="s">
        <v>2131</v>
      </c>
      <c r="BR17" s="63" t="s">
        <v>2134</v>
      </c>
      <c r="BS17" s="63" t="s">
        <v>2135</v>
      </c>
      <c r="BT17" s="63" t="s">
        <v>2117</v>
      </c>
      <c r="BU17" s="63" t="s">
        <v>2136</v>
      </c>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c r="MN17" s="63"/>
      <c r="MO17" s="63"/>
      <c r="MP17" s="63"/>
      <c r="MQ17" s="63"/>
      <c r="MR17" s="63"/>
      <c r="MS17" s="63"/>
      <c r="MT17" s="63"/>
      <c r="MU17" s="63"/>
      <c r="MV17" s="63"/>
      <c r="MW17" s="63"/>
      <c r="MX17" s="63"/>
      <c r="MY17" s="63"/>
      <c r="MZ17" s="63"/>
      <c r="NA17" s="63"/>
      <c r="NB17" s="63"/>
      <c r="NC17" s="63"/>
      <c r="ND17" s="63"/>
      <c r="NE17" s="63"/>
      <c r="NF17" s="63"/>
      <c r="NG17" s="63"/>
      <c r="NH17" s="63"/>
      <c r="NI17" s="63"/>
      <c r="NJ17" s="63"/>
      <c r="NK17" s="63"/>
      <c r="NL17" s="63"/>
      <c r="NM17" s="63"/>
      <c r="NN17" s="63"/>
      <c r="NO17" s="63"/>
      <c r="NP17" s="63"/>
      <c r="NQ17" s="63"/>
      <c r="NR17" s="63"/>
      <c r="NS17" s="63"/>
      <c r="NT17" s="63"/>
      <c r="NU17" s="63"/>
      <c r="NV17" s="63"/>
      <c r="NW17" s="63"/>
      <c r="NX17" s="63"/>
      <c r="NY17" s="63"/>
      <c r="NZ17" s="63"/>
      <c r="OA17" s="63"/>
      <c r="OB17" s="63"/>
      <c r="OC17" s="63"/>
      <c r="OD17" s="63"/>
      <c r="OE17" s="63"/>
      <c r="OF17" s="63"/>
      <c r="OG17" s="63"/>
      <c r="OH17" s="63"/>
      <c r="OI17" s="63"/>
      <c r="OJ17" s="63"/>
      <c r="OK17" s="63"/>
      <c r="OL17" s="63"/>
      <c r="OM17" s="63"/>
      <c r="ON17" s="63"/>
      <c r="OO17" s="63"/>
      <c r="OP17" s="63"/>
      <c r="OQ17" s="63"/>
      <c r="OR17" s="63"/>
      <c r="OS17" s="63"/>
      <c r="OT17" s="63"/>
      <c r="OU17" s="63"/>
      <c r="OV17" s="63"/>
      <c r="OW17" s="63"/>
      <c r="OX17" s="63"/>
      <c r="OY17" s="63"/>
      <c r="OZ17" s="63"/>
      <c r="PA17" s="63"/>
      <c r="PB17" s="63"/>
      <c r="PC17" s="63"/>
      <c r="PD17" s="63"/>
      <c r="PE17" s="63"/>
      <c r="PF17" s="63"/>
      <c r="PG17" s="63"/>
      <c r="PH17" s="63"/>
      <c r="PI17" s="63"/>
      <c r="PJ17" s="63"/>
      <c r="PK17" s="63"/>
      <c r="PL17" s="63"/>
      <c r="PM17" s="63"/>
      <c r="PN17" s="63"/>
      <c r="PO17" s="63"/>
      <c r="PP17" s="63"/>
      <c r="PQ17" s="63"/>
      <c r="PR17" s="63"/>
      <c r="PS17" s="63"/>
      <c r="PT17" s="63"/>
      <c r="PU17" s="63"/>
      <c r="PV17" s="63"/>
      <c r="PW17" s="63"/>
      <c r="PX17" s="63"/>
      <c r="PY17" s="63"/>
      <c r="PZ17" s="63"/>
      <c r="QA17" s="63"/>
      <c r="QB17" s="63"/>
      <c r="QC17" s="63"/>
      <c r="QD17" s="63"/>
      <c r="QE17" s="63"/>
      <c r="QF17" s="63"/>
      <c r="QG17" s="63"/>
      <c r="QH17" s="63"/>
      <c r="QI17" s="63"/>
      <c r="QJ17" s="63"/>
      <c r="QK17" s="63"/>
      <c r="QL17" s="63"/>
      <c r="QM17" s="63"/>
      <c r="QN17" s="63"/>
      <c r="QO17" s="63"/>
      <c r="QP17" s="63"/>
      <c r="QQ17" s="63"/>
      <c r="QR17" s="63"/>
      <c r="QS17" s="63"/>
      <c r="QT17" s="63"/>
      <c r="QU17" s="63"/>
      <c r="QV17" s="63"/>
      <c r="QW17" s="63"/>
      <c r="QX17" s="63"/>
      <c r="QY17" s="63"/>
      <c r="QZ17" s="63"/>
      <c r="RA17" s="63"/>
      <c r="RB17" s="63"/>
      <c r="RC17" s="63"/>
      <c r="RD17" s="63"/>
      <c r="RE17" s="63"/>
      <c r="RF17" s="63"/>
      <c r="RG17" s="63"/>
      <c r="RH17" s="63"/>
    </row>
    <row r="18" spans="1:476" s="71" customFormat="1" ht="409.5" customHeight="1">
      <c r="A18" s="63">
        <v>2025</v>
      </c>
      <c r="B18" s="63">
        <v>3</v>
      </c>
      <c r="C18" s="64" t="s">
        <v>2334</v>
      </c>
      <c r="D18" s="65" t="s">
        <v>2845</v>
      </c>
      <c r="E18" s="65" t="s">
        <v>2845</v>
      </c>
      <c r="F18" s="65"/>
      <c r="G18" s="65" t="s">
        <v>103</v>
      </c>
      <c r="H18" s="64">
        <v>2024</v>
      </c>
      <c r="I18" s="65" t="s">
        <v>2846</v>
      </c>
      <c r="J18" s="65" t="s">
        <v>2846</v>
      </c>
      <c r="K18" s="65"/>
      <c r="L18" s="65" t="s">
        <v>2847</v>
      </c>
      <c r="M18" s="65" t="s">
        <v>2849</v>
      </c>
      <c r="N18" s="65"/>
      <c r="O18" s="64" t="s">
        <v>6714</v>
      </c>
      <c r="P18" s="65" t="s">
        <v>172</v>
      </c>
      <c r="Q18" s="64" t="s">
        <v>110</v>
      </c>
      <c r="R18" s="65" t="s">
        <v>798</v>
      </c>
      <c r="S18" s="65" t="s">
        <v>2336</v>
      </c>
      <c r="T18" s="65" t="s">
        <v>2337</v>
      </c>
      <c r="U18" s="64" t="s">
        <v>108</v>
      </c>
      <c r="V18" s="64">
        <v>8</v>
      </c>
      <c r="W18" s="64" t="s">
        <v>106</v>
      </c>
      <c r="X18" s="64">
        <v>0</v>
      </c>
      <c r="Y18" s="65" t="s">
        <v>107</v>
      </c>
      <c r="Z18" s="64">
        <v>1</v>
      </c>
      <c r="AA18" s="65" t="s">
        <v>797</v>
      </c>
      <c r="AB18" s="65" t="s">
        <v>797</v>
      </c>
      <c r="AC18" s="65" t="s">
        <v>4456</v>
      </c>
      <c r="AD18" s="64">
        <v>-107.0630417</v>
      </c>
      <c r="AE18" s="64">
        <v>26.820208300000001</v>
      </c>
      <c r="AF18" s="64" t="s">
        <v>113</v>
      </c>
      <c r="AG18" s="64">
        <v>18861</v>
      </c>
      <c r="AH18" s="64">
        <v>17764</v>
      </c>
      <c r="AI18" s="64">
        <v>0</v>
      </c>
      <c r="AJ18" s="66">
        <v>45534</v>
      </c>
      <c r="AK18" s="66">
        <v>45657</v>
      </c>
      <c r="AL18" s="65" t="s">
        <v>2891</v>
      </c>
      <c r="AM18" s="67">
        <v>237.15</v>
      </c>
      <c r="AN18" s="67">
        <v>237.15</v>
      </c>
      <c r="AO18" s="67">
        <v>237.15</v>
      </c>
      <c r="AP18" s="67">
        <v>100</v>
      </c>
      <c r="AQ18" s="68">
        <v>469631.88</v>
      </c>
      <c r="AR18" s="69">
        <v>469631.89</v>
      </c>
      <c r="AS18" s="69"/>
      <c r="AT18" s="69">
        <v>469631.88</v>
      </c>
      <c r="AU18" s="69">
        <v>469631.89</v>
      </c>
      <c r="AV18" s="69"/>
      <c r="AW18" s="68">
        <f t="shared" si="2"/>
        <v>939263.77</v>
      </c>
      <c r="AX18" s="70">
        <f t="shared" si="3"/>
        <v>939263.77</v>
      </c>
      <c r="AY18" s="70">
        <v>939263.77</v>
      </c>
      <c r="AZ18" s="70">
        <v>939263.77</v>
      </c>
      <c r="BA18" s="70">
        <v>469631.88</v>
      </c>
      <c r="BB18" s="70">
        <v>469631.88</v>
      </c>
      <c r="BC18" s="70">
        <v>469631.88</v>
      </c>
      <c r="BD18" s="65" t="s">
        <v>4986</v>
      </c>
      <c r="BE18" s="65" t="s">
        <v>6110</v>
      </c>
      <c r="BF18" s="64" t="s">
        <v>640</v>
      </c>
      <c r="BG18" s="65" t="s">
        <v>6111</v>
      </c>
      <c r="BH18" s="70">
        <v>939263.77</v>
      </c>
      <c r="BI18" s="70">
        <v>939263.77</v>
      </c>
      <c r="BJ18" s="64" t="s">
        <v>2342</v>
      </c>
      <c r="BK18" s="65" t="s">
        <v>119</v>
      </c>
      <c r="BL18" s="65" t="s">
        <v>120</v>
      </c>
      <c r="BM18" s="65" t="s">
        <v>121</v>
      </c>
      <c r="BN18" s="63" t="s">
        <v>121</v>
      </c>
      <c r="BO18" s="63"/>
      <c r="BP18" s="63">
        <v>939263.77</v>
      </c>
      <c r="BQ18" s="63" t="s">
        <v>2335</v>
      </c>
      <c r="BR18" s="63" t="s">
        <v>2338</v>
      </c>
      <c r="BS18" s="63" t="s">
        <v>2339</v>
      </c>
      <c r="BT18" s="63" t="s">
        <v>2340</v>
      </c>
      <c r="BU18" s="63" t="s">
        <v>2341</v>
      </c>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c r="IV18" s="63"/>
      <c r="IW18" s="63"/>
      <c r="IX18" s="63"/>
      <c r="IY18" s="63"/>
      <c r="IZ18" s="63"/>
      <c r="JA18" s="63"/>
      <c r="JB18" s="63"/>
      <c r="JC18" s="63"/>
      <c r="JD18" s="63"/>
      <c r="JE18" s="63"/>
      <c r="JF18" s="63"/>
      <c r="JG18" s="63"/>
      <c r="JH18" s="63"/>
      <c r="JI18" s="63"/>
      <c r="JJ18" s="63"/>
      <c r="JK18" s="63"/>
      <c r="JL18" s="63"/>
      <c r="JM18" s="63"/>
      <c r="JN18" s="63"/>
      <c r="JO18" s="63"/>
      <c r="JP18" s="63"/>
      <c r="JQ18" s="63"/>
      <c r="JR18" s="63"/>
      <c r="JS18" s="63"/>
      <c r="JT18" s="63"/>
      <c r="JU18" s="63"/>
      <c r="JV18" s="63"/>
      <c r="JW18" s="63"/>
      <c r="JX18" s="63"/>
      <c r="JY18" s="63"/>
      <c r="JZ18" s="63"/>
      <c r="KA18" s="63"/>
      <c r="KB18" s="63"/>
      <c r="KC18" s="63"/>
      <c r="KD18" s="63"/>
      <c r="KE18" s="63"/>
      <c r="KF18" s="63"/>
      <c r="KG18" s="63"/>
      <c r="KH18" s="63"/>
      <c r="KI18" s="63"/>
      <c r="KJ18" s="63"/>
      <c r="KK18" s="63"/>
      <c r="KL18" s="63"/>
      <c r="KM18" s="63"/>
      <c r="KN18" s="63"/>
      <c r="KO18" s="63"/>
      <c r="KP18" s="63"/>
      <c r="KQ18" s="63"/>
      <c r="KR18" s="63"/>
      <c r="KS18" s="63"/>
      <c r="KT18" s="63"/>
      <c r="KU18" s="63"/>
      <c r="KV18" s="63"/>
      <c r="KW18" s="63"/>
      <c r="KX18" s="63"/>
      <c r="KY18" s="63"/>
      <c r="KZ18" s="63"/>
      <c r="LA18" s="63"/>
      <c r="LB18" s="63"/>
      <c r="LC18" s="63"/>
      <c r="LD18" s="63"/>
      <c r="LE18" s="63"/>
      <c r="LF18" s="63"/>
      <c r="LG18" s="63"/>
      <c r="LH18" s="63"/>
      <c r="LI18" s="63"/>
      <c r="LJ18" s="63"/>
      <c r="LK18" s="63"/>
      <c r="LL18" s="63"/>
      <c r="LM18" s="63"/>
      <c r="LN18" s="63"/>
      <c r="LO18" s="63"/>
      <c r="LP18" s="63"/>
      <c r="LQ18" s="63"/>
      <c r="LR18" s="63"/>
      <c r="LS18" s="63"/>
      <c r="LT18" s="63"/>
      <c r="LU18" s="63"/>
      <c r="LV18" s="63"/>
      <c r="LW18" s="63"/>
      <c r="LX18" s="63"/>
      <c r="LY18" s="63"/>
      <c r="LZ18" s="63"/>
      <c r="MA18" s="63"/>
      <c r="MB18" s="63"/>
      <c r="MC18" s="63"/>
      <c r="MD18" s="63"/>
      <c r="ME18" s="63"/>
      <c r="MF18" s="63"/>
      <c r="MG18" s="63"/>
      <c r="MH18" s="63"/>
      <c r="MI18" s="63"/>
      <c r="MJ18" s="63"/>
      <c r="MK18" s="63"/>
      <c r="ML18" s="63"/>
      <c r="MM18" s="63"/>
      <c r="MN18" s="63"/>
      <c r="MO18" s="63"/>
      <c r="MP18" s="63"/>
      <c r="MQ18" s="63"/>
      <c r="MR18" s="63"/>
      <c r="MS18" s="63"/>
      <c r="MT18" s="63"/>
      <c r="MU18" s="63"/>
      <c r="MV18" s="63"/>
      <c r="MW18" s="63"/>
      <c r="MX18" s="63"/>
      <c r="MY18" s="63"/>
      <c r="MZ18" s="63"/>
      <c r="NA18" s="63"/>
      <c r="NB18" s="63"/>
      <c r="NC18" s="63"/>
      <c r="ND18" s="63"/>
      <c r="NE18" s="63"/>
      <c r="NF18" s="63"/>
      <c r="NG18" s="63"/>
      <c r="NH18" s="63"/>
      <c r="NI18" s="63"/>
      <c r="NJ18" s="63"/>
      <c r="NK18" s="63"/>
      <c r="NL18" s="63"/>
      <c r="NM18" s="63"/>
      <c r="NN18" s="63"/>
      <c r="NO18" s="63"/>
      <c r="NP18" s="63"/>
      <c r="NQ18" s="63"/>
      <c r="NR18" s="63"/>
      <c r="NS18" s="63"/>
      <c r="NT18" s="63"/>
      <c r="NU18" s="63"/>
      <c r="NV18" s="63"/>
      <c r="NW18" s="63"/>
      <c r="NX18" s="63"/>
      <c r="NY18" s="63"/>
      <c r="NZ18" s="63"/>
      <c r="OA18" s="63"/>
      <c r="OB18" s="63"/>
      <c r="OC18" s="63"/>
      <c r="OD18" s="63"/>
      <c r="OE18" s="63"/>
      <c r="OF18" s="63"/>
      <c r="OG18" s="63"/>
      <c r="OH18" s="63"/>
      <c r="OI18" s="63"/>
      <c r="OJ18" s="63"/>
      <c r="OK18" s="63"/>
      <c r="OL18" s="63"/>
      <c r="OM18" s="63"/>
      <c r="ON18" s="63"/>
      <c r="OO18" s="63"/>
      <c r="OP18" s="63"/>
      <c r="OQ18" s="63"/>
      <c r="OR18" s="63"/>
      <c r="OS18" s="63"/>
      <c r="OT18" s="63"/>
      <c r="OU18" s="63"/>
      <c r="OV18" s="63"/>
      <c r="OW18" s="63"/>
      <c r="OX18" s="63"/>
      <c r="OY18" s="63"/>
      <c r="OZ18" s="63"/>
      <c r="PA18" s="63"/>
      <c r="PB18" s="63"/>
      <c r="PC18" s="63"/>
      <c r="PD18" s="63"/>
      <c r="PE18" s="63"/>
      <c r="PF18" s="63"/>
      <c r="PG18" s="63"/>
      <c r="PH18" s="63"/>
      <c r="PI18" s="63"/>
      <c r="PJ18" s="63"/>
      <c r="PK18" s="63"/>
      <c r="PL18" s="63"/>
      <c r="PM18" s="63"/>
      <c r="PN18" s="63"/>
      <c r="PO18" s="63"/>
      <c r="PP18" s="63"/>
      <c r="PQ18" s="63"/>
      <c r="PR18" s="63"/>
      <c r="PS18" s="63"/>
      <c r="PT18" s="63"/>
      <c r="PU18" s="63"/>
      <c r="PV18" s="63"/>
      <c r="PW18" s="63"/>
      <c r="PX18" s="63"/>
      <c r="PY18" s="63"/>
      <c r="PZ18" s="63"/>
      <c r="QA18" s="63"/>
      <c r="QB18" s="63"/>
      <c r="QC18" s="63"/>
      <c r="QD18" s="63"/>
      <c r="QE18" s="63"/>
      <c r="QF18" s="63"/>
      <c r="QG18" s="63"/>
      <c r="QH18" s="63"/>
      <c r="QI18" s="63"/>
      <c r="QJ18" s="63"/>
      <c r="QK18" s="63"/>
      <c r="QL18" s="63"/>
      <c r="QM18" s="63"/>
      <c r="QN18" s="63"/>
      <c r="QO18" s="63"/>
      <c r="QP18" s="63"/>
      <c r="QQ18" s="63"/>
      <c r="QR18" s="63"/>
      <c r="QS18" s="63"/>
      <c r="QT18" s="63"/>
      <c r="QU18" s="63"/>
      <c r="QV18" s="63"/>
      <c r="QW18" s="63"/>
      <c r="QX18" s="63"/>
      <c r="QY18" s="63"/>
      <c r="QZ18" s="63"/>
      <c r="RA18" s="63"/>
      <c r="RB18" s="63"/>
      <c r="RC18" s="63"/>
      <c r="RD18" s="63"/>
      <c r="RE18" s="63"/>
      <c r="RF18" s="63"/>
      <c r="RG18" s="63"/>
      <c r="RH18" s="63"/>
    </row>
    <row r="19" spans="1:476" s="71" customFormat="1" ht="409.5" customHeight="1">
      <c r="A19" s="63">
        <v>2025</v>
      </c>
      <c r="B19" s="63">
        <v>3</v>
      </c>
      <c r="C19" s="64" t="s">
        <v>2343</v>
      </c>
      <c r="D19" s="65" t="s">
        <v>2845</v>
      </c>
      <c r="E19" s="65" t="s">
        <v>2845</v>
      </c>
      <c r="F19" s="65"/>
      <c r="G19" s="65" t="s">
        <v>103</v>
      </c>
      <c r="H19" s="64">
        <v>2024</v>
      </c>
      <c r="I19" s="65" t="s">
        <v>2846</v>
      </c>
      <c r="J19" s="65" t="s">
        <v>2846</v>
      </c>
      <c r="K19" s="65"/>
      <c r="L19" s="65" t="s">
        <v>2847</v>
      </c>
      <c r="M19" s="65" t="s">
        <v>2849</v>
      </c>
      <c r="N19" s="65"/>
      <c r="O19" s="64" t="s">
        <v>6714</v>
      </c>
      <c r="P19" s="65" t="s">
        <v>186</v>
      </c>
      <c r="Q19" s="64" t="s">
        <v>110</v>
      </c>
      <c r="R19" s="65" t="s">
        <v>1209</v>
      </c>
      <c r="S19" s="65" t="s">
        <v>2345</v>
      </c>
      <c r="T19" s="65" t="s">
        <v>2346</v>
      </c>
      <c r="U19" s="64" t="s">
        <v>108</v>
      </c>
      <c r="V19" s="64">
        <v>8</v>
      </c>
      <c r="W19" s="64" t="s">
        <v>106</v>
      </c>
      <c r="X19" s="64">
        <v>0</v>
      </c>
      <c r="Y19" s="65" t="s">
        <v>107</v>
      </c>
      <c r="Z19" s="64">
        <v>1</v>
      </c>
      <c r="AA19" s="65" t="s">
        <v>1208</v>
      </c>
      <c r="AB19" s="65" t="s">
        <v>3591</v>
      </c>
      <c r="AC19" s="65" t="s">
        <v>4457</v>
      </c>
      <c r="AD19" s="64">
        <v>-106.3479633</v>
      </c>
      <c r="AE19" s="64">
        <v>26.947029350000001</v>
      </c>
      <c r="AF19" s="64" t="s">
        <v>113</v>
      </c>
      <c r="AG19" s="64">
        <v>5443</v>
      </c>
      <c r="AH19" s="64">
        <v>5110</v>
      </c>
      <c r="AI19" s="64">
        <v>0</v>
      </c>
      <c r="AJ19" s="66">
        <v>45534</v>
      </c>
      <c r="AK19" s="66">
        <v>45657</v>
      </c>
      <c r="AL19" s="65" t="s">
        <v>2889</v>
      </c>
      <c r="AM19" s="67">
        <v>135</v>
      </c>
      <c r="AN19" s="67">
        <v>135</v>
      </c>
      <c r="AO19" s="67">
        <v>135</v>
      </c>
      <c r="AP19" s="67">
        <v>100</v>
      </c>
      <c r="AQ19" s="68">
        <v>1750000</v>
      </c>
      <c r="AR19" s="69">
        <v>1750000</v>
      </c>
      <c r="AS19" s="69"/>
      <c r="AT19" s="69">
        <v>1749970.84</v>
      </c>
      <c r="AU19" s="69">
        <v>1750000</v>
      </c>
      <c r="AV19" s="69"/>
      <c r="AW19" s="68">
        <f t="shared" si="2"/>
        <v>3500000</v>
      </c>
      <c r="AX19" s="70">
        <f t="shared" si="3"/>
        <v>3499970.84</v>
      </c>
      <c r="AY19" s="70">
        <v>3499970.84</v>
      </c>
      <c r="AZ19" s="70">
        <v>3499970.84</v>
      </c>
      <c r="BA19" s="70">
        <v>3499970.84</v>
      </c>
      <c r="BB19" s="70">
        <v>3499970.84</v>
      </c>
      <c r="BC19" s="70">
        <v>3499970.84</v>
      </c>
      <c r="BD19" s="65" t="s">
        <v>4998</v>
      </c>
      <c r="BE19" s="65" t="s">
        <v>6113</v>
      </c>
      <c r="BF19" s="64" t="s">
        <v>5814</v>
      </c>
      <c r="BG19" s="65" t="s">
        <v>5712</v>
      </c>
      <c r="BH19" s="70">
        <v>3499970.85</v>
      </c>
      <c r="BI19" s="70">
        <v>3499970.85</v>
      </c>
      <c r="BJ19" s="64" t="s">
        <v>2351</v>
      </c>
      <c r="BK19" s="65" t="s">
        <v>119</v>
      </c>
      <c r="BL19" s="65" t="s">
        <v>120</v>
      </c>
      <c r="BM19" s="65" t="s">
        <v>121</v>
      </c>
      <c r="BN19" s="63" t="s">
        <v>2352</v>
      </c>
      <c r="BO19" s="63"/>
      <c r="BP19" s="63">
        <v>3500000</v>
      </c>
      <c r="BQ19" s="63" t="s">
        <v>2344</v>
      </c>
      <c r="BR19" s="63" t="s">
        <v>2347</v>
      </c>
      <c r="BS19" s="63" t="s">
        <v>2348</v>
      </c>
      <c r="BT19" s="63" t="s">
        <v>2349</v>
      </c>
      <c r="BU19" s="63" t="s">
        <v>2350</v>
      </c>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c r="IV19" s="63"/>
      <c r="IW19" s="63"/>
      <c r="IX19" s="63"/>
      <c r="IY19" s="63"/>
      <c r="IZ19" s="63"/>
      <c r="JA19" s="63"/>
      <c r="JB19" s="63"/>
      <c r="JC19" s="63"/>
      <c r="JD19" s="63"/>
      <c r="JE19" s="63"/>
      <c r="JF19" s="63"/>
      <c r="JG19" s="63"/>
      <c r="JH19" s="63"/>
      <c r="JI19" s="63"/>
      <c r="JJ19" s="63"/>
      <c r="JK19" s="63"/>
      <c r="JL19" s="63"/>
      <c r="JM19" s="63"/>
      <c r="JN19" s="63"/>
      <c r="JO19" s="63"/>
      <c r="JP19" s="63"/>
      <c r="JQ19" s="63"/>
      <c r="JR19" s="63"/>
      <c r="JS19" s="63"/>
      <c r="JT19" s="63"/>
      <c r="JU19" s="63"/>
      <c r="JV19" s="63"/>
      <c r="JW19" s="63"/>
      <c r="JX19" s="63"/>
      <c r="JY19" s="63"/>
      <c r="JZ19" s="63"/>
      <c r="KA19" s="63"/>
      <c r="KB19" s="63"/>
      <c r="KC19" s="63"/>
      <c r="KD19" s="63"/>
      <c r="KE19" s="63"/>
      <c r="KF19" s="63"/>
      <c r="KG19" s="63"/>
      <c r="KH19" s="63"/>
      <c r="KI19" s="63"/>
      <c r="KJ19" s="63"/>
      <c r="KK19" s="63"/>
      <c r="KL19" s="63"/>
      <c r="KM19" s="63"/>
      <c r="KN19" s="63"/>
      <c r="KO19" s="63"/>
      <c r="KP19" s="63"/>
      <c r="KQ19" s="63"/>
      <c r="KR19" s="63"/>
      <c r="KS19" s="63"/>
      <c r="KT19" s="63"/>
      <c r="KU19" s="63"/>
      <c r="KV19" s="63"/>
      <c r="KW19" s="63"/>
      <c r="KX19" s="63"/>
      <c r="KY19" s="63"/>
      <c r="KZ19" s="63"/>
      <c r="LA19" s="63"/>
      <c r="LB19" s="63"/>
      <c r="LC19" s="63"/>
      <c r="LD19" s="63"/>
      <c r="LE19" s="63"/>
      <c r="LF19" s="63"/>
      <c r="LG19" s="63"/>
      <c r="LH19" s="63"/>
      <c r="LI19" s="63"/>
      <c r="LJ19" s="63"/>
      <c r="LK19" s="63"/>
      <c r="LL19" s="63"/>
      <c r="LM19" s="63"/>
      <c r="LN19" s="63"/>
      <c r="LO19" s="63"/>
      <c r="LP19" s="63"/>
      <c r="LQ19" s="63"/>
      <c r="LR19" s="63"/>
      <c r="LS19" s="63"/>
      <c r="LT19" s="63"/>
      <c r="LU19" s="63"/>
      <c r="LV19" s="63"/>
      <c r="LW19" s="63"/>
      <c r="LX19" s="63"/>
      <c r="LY19" s="63"/>
      <c r="LZ19" s="63"/>
      <c r="MA19" s="63"/>
      <c r="MB19" s="63"/>
      <c r="MC19" s="63"/>
      <c r="MD19" s="63"/>
      <c r="ME19" s="63"/>
      <c r="MF19" s="63"/>
      <c r="MG19" s="63"/>
      <c r="MH19" s="63"/>
      <c r="MI19" s="63"/>
      <c r="MJ19" s="63"/>
      <c r="MK19" s="63"/>
      <c r="ML19" s="63"/>
      <c r="MM19" s="63"/>
      <c r="MN19" s="63"/>
      <c r="MO19" s="63"/>
      <c r="MP19" s="63"/>
      <c r="MQ19" s="63"/>
      <c r="MR19" s="63"/>
      <c r="MS19" s="63"/>
      <c r="MT19" s="63"/>
      <c r="MU19" s="63"/>
      <c r="MV19" s="63"/>
      <c r="MW19" s="63"/>
      <c r="MX19" s="63"/>
      <c r="MY19" s="63"/>
      <c r="MZ19" s="63"/>
      <c r="NA19" s="63"/>
      <c r="NB19" s="63"/>
      <c r="NC19" s="63"/>
      <c r="ND19" s="63"/>
      <c r="NE19" s="63"/>
      <c r="NF19" s="63"/>
      <c r="NG19" s="63"/>
      <c r="NH19" s="63"/>
      <c r="NI19" s="63"/>
      <c r="NJ19" s="63"/>
      <c r="NK19" s="63"/>
      <c r="NL19" s="63"/>
      <c r="NM19" s="63"/>
      <c r="NN19" s="63"/>
      <c r="NO19" s="63"/>
      <c r="NP19" s="63"/>
      <c r="NQ19" s="63"/>
      <c r="NR19" s="63"/>
      <c r="NS19" s="63"/>
      <c r="NT19" s="63"/>
      <c r="NU19" s="63"/>
      <c r="NV19" s="63"/>
      <c r="NW19" s="63"/>
      <c r="NX19" s="63"/>
      <c r="NY19" s="63"/>
      <c r="NZ19" s="63"/>
      <c r="OA19" s="63"/>
      <c r="OB19" s="63"/>
      <c r="OC19" s="63"/>
      <c r="OD19" s="63"/>
      <c r="OE19" s="63"/>
      <c r="OF19" s="63"/>
      <c r="OG19" s="63"/>
      <c r="OH19" s="63"/>
      <c r="OI19" s="63"/>
      <c r="OJ19" s="63"/>
      <c r="OK19" s="63"/>
      <c r="OL19" s="63"/>
      <c r="OM19" s="63"/>
      <c r="ON19" s="63"/>
      <c r="OO19" s="63"/>
      <c r="OP19" s="63"/>
      <c r="OQ19" s="63"/>
      <c r="OR19" s="63"/>
      <c r="OS19" s="63"/>
      <c r="OT19" s="63"/>
      <c r="OU19" s="63"/>
      <c r="OV19" s="63"/>
      <c r="OW19" s="63"/>
      <c r="OX19" s="63"/>
      <c r="OY19" s="63"/>
      <c r="OZ19" s="63"/>
      <c r="PA19" s="63"/>
      <c r="PB19" s="63"/>
      <c r="PC19" s="63"/>
      <c r="PD19" s="63"/>
      <c r="PE19" s="63"/>
      <c r="PF19" s="63"/>
      <c r="PG19" s="63"/>
      <c r="PH19" s="63"/>
      <c r="PI19" s="63"/>
      <c r="PJ19" s="63"/>
      <c r="PK19" s="63"/>
      <c r="PL19" s="63"/>
      <c r="PM19" s="63"/>
      <c r="PN19" s="63"/>
      <c r="PO19" s="63"/>
      <c r="PP19" s="63"/>
      <c r="PQ19" s="63"/>
      <c r="PR19" s="63"/>
      <c r="PS19" s="63"/>
      <c r="PT19" s="63"/>
      <c r="PU19" s="63"/>
      <c r="PV19" s="63"/>
      <c r="PW19" s="63"/>
      <c r="PX19" s="63"/>
      <c r="PY19" s="63"/>
      <c r="PZ19" s="63"/>
      <c r="QA19" s="63"/>
      <c r="QB19" s="63"/>
      <c r="QC19" s="63"/>
      <c r="QD19" s="63"/>
      <c r="QE19" s="63"/>
      <c r="QF19" s="63"/>
      <c r="QG19" s="63"/>
      <c r="QH19" s="63"/>
      <c r="QI19" s="63"/>
      <c r="QJ19" s="63"/>
      <c r="QK19" s="63"/>
      <c r="QL19" s="63"/>
      <c r="QM19" s="63"/>
      <c r="QN19" s="63"/>
      <c r="QO19" s="63"/>
      <c r="QP19" s="63"/>
      <c r="QQ19" s="63"/>
      <c r="QR19" s="63"/>
      <c r="QS19" s="63"/>
      <c r="QT19" s="63"/>
      <c r="QU19" s="63"/>
      <c r="QV19" s="63"/>
      <c r="QW19" s="63"/>
      <c r="QX19" s="63"/>
      <c r="QY19" s="63"/>
      <c r="QZ19" s="63"/>
      <c r="RA19" s="63"/>
      <c r="RB19" s="63"/>
      <c r="RC19" s="63"/>
      <c r="RD19" s="63"/>
      <c r="RE19" s="63"/>
      <c r="RF19" s="63"/>
      <c r="RG19" s="63"/>
      <c r="RH19" s="63"/>
    </row>
    <row r="20" spans="1:476" s="71" customFormat="1" ht="409.5" customHeight="1">
      <c r="A20" s="63">
        <v>2025</v>
      </c>
      <c r="B20" s="63">
        <v>3</v>
      </c>
      <c r="C20" s="64" t="s">
        <v>2364</v>
      </c>
      <c r="D20" s="65" t="s">
        <v>2845</v>
      </c>
      <c r="E20" s="65" t="s">
        <v>2845</v>
      </c>
      <c r="F20" s="65"/>
      <c r="G20" s="65" t="s">
        <v>103</v>
      </c>
      <c r="H20" s="64">
        <v>2024</v>
      </c>
      <c r="I20" s="65" t="s">
        <v>2846</v>
      </c>
      <c r="J20" s="65" t="s">
        <v>2846</v>
      </c>
      <c r="K20" s="65"/>
      <c r="L20" s="65" t="s">
        <v>2847</v>
      </c>
      <c r="M20" s="65" t="s">
        <v>2849</v>
      </c>
      <c r="N20" s="65"/>
      <c r="O20" s="64" t="s">
        <v>6714</v>
      </c>
      <c r="P20" s="65" t="s">
        <v>172</v>
      </c>
      <c r="Q20" s="64" t="s">
        <v>110</v>
      </c>
      <c r="R20" s="65" t="s">
        <v>1209</v>
      </c>
      <c r="S20" s="65" t="s">
        <v>2366</v>
      </c>
      <c r="T20" s="65" t="s">
        <v>2367</v>
      </c>
      <c r="U20" s="64" t="s">
        <v>108</v>
      </c>
      <c r="V20" s="64">
        <v>8</v>
      </c>
      <c r="W20" s="64" t="s">
        <v>106</v>
      </c>
      <c r="X20" s="64">
        <v>0</v>
      </c>
      <c r="Y20" s="65" t="s">
        <v>107</v>
      </c>
      <c r="Z20" s="64">
        <v>1</v>
      </c>
      <c r="AA20" s="65" t="s">
        <v>1208</v>
      </c>
      <c r="AB20" s="65" t="s">
        <v>3552</v>
      </c>
      <c r="AC20" s="65" t="s">
        <v>4464</v>
      </c>
      <c r="AD20" s="64">
        <v>-106.3244444</v>
      </c>
      <c r="AE20" s="64">
        <v>26.870555599999999</v>
      </c>
      <c r="AF20" s="64" t="s">
        <v>113</v>
      </c>
      <c r="AG20" s="64">
        <v>5406</v>
      </c>
      <c r="AH20" s="64">
        <v>5083</v>
      </c>
      <c r="AI20" s="64">
        <v>0</v>
      </c>
      <c r="AJ20" s="66">
        <v>45537</v>
      </c>
      <c r="AK20" s="66">
        <v>45657</v>
      </c>
      <c r="AL20" s="65" t="s">
        <v>2891</v>
      </c>
      <c r="AM20" s="67">
        <v>1896.1</v>
      </c>
      <c r="AN20" s="67">
        <v>1896.1</v>
      </c>
      <c r="AO20" s="67">
        <v>1896.1</v>
      </c>
      <c r="AP20" s="67">
        <v>100</v>
      </c>
      <c r="AQ20" s="68">
        <v>4395067.93</v>
      </c>
      <c r="AR20" s="69">
        <v>4395067.93</v>
      </c>
      <c r="AS20" s="69"/>
      <c r="AT20" s="69">
        <v>4387861.17</v>
      </c>
      <c r="AU20" s="69">
        <v>4395067.93</v>
      </c>
      <c r="AV20" s="69"/>
      <c r="AW20" s="68">
        <f t="shared" si="2"/>
        <v>8790135.8599999994</v>
      </c>
      <c r="AX20" s="70">
        <f t="shared" si="3"/>
        <v>8782929.0999999996</v>
      </c>
      <c r="AY20" s="70">
        <v>8782929.0999999996</v>
      </c>
      <c r="AZ20" s="70">
        <v>8782929.0999999996</v>
      </c>
      <c r="BA20" s="70">
        <v>8782929.0999999996</v>
      </c>
      <c r="BB20" s="70">
        <v>8782929.0999999996</v>
      </c>
      <c r="BC20" s="70">
        <v>8782929.0999999996</v>
      </c>
      <c r="BD20" s="65" t="s">
        <v>5137</v>
      </c>
      <c r="BE20" s="65" t="s">
        <v>6125</v>
      </c>
      <c r="BF20" s="64" t="s">
        <v>5814</v>
      </c>
      <c r="BG20" s="65" t="s">
        <v>5712</v>
      </c>
      <c r="BH20" s="70">
        <v>8782929.0999999996</v>
      </c>
      <c r="BI20" s="70">
        <v>8782929.0999999996</v>
      </c>
      <c r="BJ20" s="64" t="s">
        <v>2372</v>
      </c>
      <c r="BK20" s="65" t="s">
        <v>119</v>
      </c>
      <c r="BL20" s="65" t="s">
        <v>120</v>
      </c>
      <c r="BM20" s="65" t="s">
        <v>121</v>
      </c>
      <c r="BN20" s="63" t="s">
        <v>2120</v>
      </c>
      <c r="BO20" s="63"/>
      <c r="BP20" s="63">
        <v>8790135.8599999994</v>
      </c>
      <c r="BQ20" s="63" t="s">
        <v>2365</v>
      </c>
      <c r="BR20" s="63" t="s">
        <v>2368</v>
      </c>
      <c r="BS20" s="63" t="s">
        <v>2369</v>
      </c>
      <c r="BT20" s="63" t="s">
        <v>2370</v>
      </c>
      <c r="BU20" s="63" t="s">
        <v>2371</v>
      </c>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c r="GO20" s="63"/>
      <c r="GP20" s="63"/>
      <c r="GQ20" s="63"/>
      <c r="GR20" s="63"/>
      <c r="GS20" s="63"/>
      <c r="GT20" s="63"/>
      <c r="GU20" s="63"/>
      <c r="GV20" s="63"/>
      <c r="GW20" s="63"/>
      <c r="GX20" s="63"/>
      <c r="GY20" s="63"/>
      <c r="GZ20" s="63"/>
      <c r="HA20" s="63"/>
      <c r="HB20" s="63"/>
      <c r="HC20" s="63"/>
      <c r="HD20" s="63"/>
      <c r="HE20" s="63"/>
      <c r="HF20" s="63"/>
      <c r="HG20" s="63"/>
      <c r="HH20" s="63"/>
      <c r="HI20" s="63"/>
      <c r="HJ20" s="63"/>
      <c r="HK20" s="63"/>
      <c r="HL20" s="63"/>
      <c r="HM20" s="63"/>
      <c r="HN20" s="63"/>
      <c r="HO20" s="63"/>
      <c r="HP20" s="63"/>
      <c r="HQ20" s="63"/>
      <c r="HR20" s="63"/>
      <c r="HS20" s="63"/>
      <c r="HT20" s="63"/>
      <c r="HU20" s="63"/>
      <c r="HV20" s="63"/>
      <c r="HW20" s="63"/>
      <c r="HX20" s="63"/>
      <c r="HY20" s="63"/>
      <c r="HZ20" s="63"/>
      <c r="IA20" s="63"/>
      <c r="IB20" s="63"/>
      <c r="IC20" s="63"/>
      <c r="ID20" s="63"/>
      <c r="IE20" s="63"/>
      <c r="IF20" s="63"/>
      <c r="IG20" s="63"/>
      <c r="IH20" s="63"/>
      <c r="II20" s="63"/>
      <c r="IJ20" s="63"/>
      <c r="IK20" s="63"/>
      <c r="IL20" s="63"/>
      <c r="IM20" s="63"/>
      <c r="IN20" s="63"/>
      <c r="IO20" s="63"/>
      <c r="IP20" s="63"/>
      <c r="IQ20" s="63"/>
      <c r="IR20" s="63"/>
      <c r="IS20" s="63"/>
      <c r="IT20" s="63"/>
      <c r="IU20" s="63"/>
      <c r="IV20" s="63"/>
      <c r="IW20" s="63"/>
      <c r="IX20" s="63"/>
      <c r="IY20" s="63"/>
      <c r="IZ20" s="63"/>
      <c r="JA20" s="63"/>
      <c r="JB20" s="63"/>
      <c r="JC20" s="63"/>
      <c r="JD20" s="63"/>
      <c r="JE20" s="63"/>
      <c r="JF20" s="63"/>
      <c r="JG20" s="63"/>
      <c r="JH20" s="63"/>
      <c r="JI20" s="63"/>
      <c r="JJ20" s="63"/>
      <c r="JK20" s="63"/>
      <c r="JL20" s="63"/>
      <c r="JM20" s="63"/>
      <c r="JN20" s="63"/>
      <c r="JO20" s="63"/>
      <c r="JP20" s="63"/>
      <c r="JQ20" s="63"/>
      <c r="JR20" s="63"/>
      <c r="JS20" s="63"/>
      <c r="JT20" s="63"/>
      <c r="JU20" s="63"/>
      <c r="JV20" s="63"/>
      <c r="JW20" s="63"/>
      <c r="JX20" s="63"/>
      <c r="JY20" s="63"/>
      <c r="JZ20" s="63"/>
      <c r="KA20" s="63"/>
      <c r="KB20" s="63"/>
      <c r="KC20" s="63"/>
      <c r="KD20" s="63"/>
      <c r="KE20" s="63"/>
      <c r="KF20" s="63"/>
      <c r="KG20" s="63"/>
      <c r="KH20" s="63"/>
      <c r="KI20" s="63"/>
      <c r="KJ20" s="63"/>
      <c r="KK20" s="63"/>
      <c r="KL20" s="63"/>
      <c r="KM20" s="63"/>
      <c r="KN20" s="63"/>
      <c r="KO20" s="63"/>
      <c r="KP20" s="63"/>
      <c r="KQ20" s="63"/>
      <c r="KR20" s="63"/>
      <c r="KS20" s="63"/>
      <c r="KT20" s="63"/>
      <c r="KU20" s="63"/>
      <c r="KV20" s="63"/>
      <c r="KW20" s="63"/>
      <c r="KX20" s="63"/>
      <c r="KY20" s="63"/>
      <c r="KZ20" s="63"/>
      <c r="LA20" s="63"/>
      <c r="LB20" s="63"/>
      <c r="LC20" s="63"/>
      <c r="LD20" s="63"/>
      <c r="LE20" s="63"/>
      <c r="LF20" s="63"/>
      <c r="LG20" s="63"/>
      <c r="LH20" s="63"/>
      <c r="LI20" s="63"/>
      <c r="LJ20" s="63"/>
      <c r="LK20" s="63"/>
      <c r="LL20" s="63"/>
      <c r="LM20" s="63"/>
      <c r="LN20" s="63"/>
      <c r="LO20" s="63"/>
      <c r="LP20" s="63"/>
      <c r="LQ20" s="63"/>
      <c r="LR20" s="63"/>
      <c r="LS20" s="63"/>
      <c r="LT20" s="63"/>
      <c r="LU20" s="63"/>
      <c r="LV20" s="63"/>
      <c r="LW20" s="63"/>
      <c r="LX20" s="63"/>
      <c r="LY20" s="63"/>
      <c r="LZ20" s="63"/>
      <c r="MA20" s="63"/>
      <c r="MB20" s="63"/>
      <c r="MC20" s="63"/>
      <c r="MD20" s="63"/>
      <c r="ME20" s="63"/>
      <c r="MF20" s="63"/>
      <c r="MG20" s="63"/>
      <c r="MH20" s="63"/>
      <c r="MI20" s="63"/>
      <c r="MJ20" s="63"/>
      <c r="MK20" s="63"/>
      <c r="ML20" s="63"/>
      <c r="MM20" s="63"/>
      <c r="MN20" s="63"/>
      <c r="MO20" s="63"/>
      <c r="MP20" s="63"/>
      <c r="MQ20" s="63"/>
      <c r="MR20" s="63"/>
      <c r="MS20" s="63"/>
      <c r="MT20" s="63"/>
      <c r="MU20" s="63"/>
      <c r="MV20" s="63"/>
      <c r="MW20" s="63"/>
      <c r="MX20" s="63"/>
      <c r="MY20" s="63"/>
      <c r="MZ20" s="63"/>
      <c r="NA20" s="63"/>
      <c r="NB20" s="63"/>
      <c r="NC20" s="63"/>
      <c r="ND20" s="63"/>
      <c r="NE20" s="63"/>
      <c r="NF20" s="63"/>
      <c r="NG20" s="63"/>
      <c r="NH20" s="63"/>
      <c r="NI20" s="63"/>
      <c r="NJ20" s="63"/>
      <c r="NK20" s="63"/>
      <c r="NL20" s="63"/>
      <c r="NM20" s="63"/>
      <c r="NN20" s="63"/>
      <c r="NO20" s="63"/>
      <c r="NP20" s="63"/>
      <c r="NQ20" s="63"/>
      <c r="NR20" s="63"/>
      <c r="NS20" s="63"/>
      <c r="NT20" s="63"/>
      <c r="NU20" s="63"/>
      <c r="NV20" s="63"/>
      <c r="NW20" s="63"/>
      <c r="NX20" s="63"/>
      <c r="NY20" s="63"/>
      <c r="NZ20" s="63"/>
      <c r="OA20" s="63"/>
      <c r="OB20" s="63"/>
      <c r="OC20" s="63"/>
      <c r="OD20" s="63"/>
      <c r="OE20" s="63"/>
      <c r="OF20" s="63"/>
      <c r="OG20" s="63"/>
      <c r="OH20" s="63"/>
      <c r="OI20" s="63"/>
      <c r="OJ20" s="63"/>
      <c r="OK20" s="63"/>
      <c r="OL20" s="63"/>
      <c r="OM20" s="63"/>
      <c r="ON20" s="63"/>
      <c r="OO20" s="63"/>
      <c r="OP20" s="63"/>
      <c r="OQ20" s="63"/>
      <c r="OR20" s="63"/>
      <c r="OS20" s="63"/>
      <c r="OT20" s="63"/>
      <c r="OU20" s="63"/>
      <c r="OV20" s="63"/>
      <c r="OW20" s="63"/>
      <c r="OX20" s="63"/>
      <c r="OY20" s="63"/>
      <c r="OZ20" s="63"/>
      <c r="PA20" s="63"/>
      <c r="PB20" s="63"/>
      <c r="PC20" s="63"/>
      <c r="PD20" s="63"/>
      <c r="PE20" s="63"/>
      <c r="PF20" s="63"/>
      <c r="PG20" s="63"/>
      <c r="PH20" s="63"/>
      <c r="PI20" s="63"/>
      <c r="PJ20" s="63"/>
      <c r="PK20" s="63"/>
      <c r="PL20" s="63"/>
      <c r="PM20" s="63"/>
      <c r="PN20" s="63"/>
      <c r="PO20" s="63"/>
      <c r="PP20" s="63"/>
      <c r="PQ20" s="63"/>
      <c r="PR20" s="63"/>
      <c r="PS20" s="63"/>
      <c r="PT20" s="63"/>
      <c r="PU20" s="63"/>
      <c r="PV20" s="63"/>
      <c r="PW20" s="63"/>
      <c r="PX20" s="63"/>
      <c r="PY20" s="63"/>
      <c r="PZ20" s="63"/>
      <c r="QA20" s="63"/>
      <c r="QB20" s="63"/>
      <c r="QC20" s="63"/>
      <c r="QD20" s="63"/>
      <c r="QE20" s="63"/>
      <c r="QF20" s="63"/>
      <c r="QG20" s="63"/>
      <c r="QH20" s="63"/>
      <c r="QI20" s="63"/>
      <c r="QJ20" s="63"/>
      <c r="QK20" s="63"/>
      <c r="QL20" s="63"/>
      <c r="QM20" s="63"/>
      <c r="QN20" s="63"/>
      <c r="QO20" s="63"/>
      <c r="QP20" s="63"/>
      <c r="QQ20" s="63"/>
      <c r="QR20" s="63"/>
      <c r="QS20" s="63"/>
      <c r="QT20" s="63"/>
      <c r="QU20" s="63"/>
      <c r="QV20" s="63"/>
      <c r="QW20" s="63"/>
      <c r="QX20" s="63"/>
      <c r="QY20" s="63"/>
      <c r="QZ20" s="63"/>
      <c r="RA20" s="63"/>
      <c r="RB20" s="63"/>
      <c r="RC20" s="63"/>
      <c r="RD20" s="63"/>
      <c r="RE20" s="63"/>
      <c r="RF20" s="63"/>
      <c r="RG20" s="63"/>
      <c r="RH20" s="63"/>
    </row>
    <row r="21" spans="1:476" s="71" customFormat="1" ht="409.5" customHeight="1">
      <c r="A21" s="63">
        <v>2025</v>
      </c>
      <c r="B21" s="63">
        <v>3</v>
      </c>
      <c r="C21" s="64" t="s">
        <v>2374</v>
      </c>
      <c r="D21" s="65" t="s">
        <v>2845</v>
      </c>
      <c r="E21" s="65" t="s">
        <v>2845</v>
      </c>
      <c r="F21" s="65"/>
      <c r="G21" s="65" t="s">
        <v>103</v>
      </c>
      <c r="H21" s="64">
        <v>2024</v>
      </c>
      <c r="I21" s="65" t="s">
        <v>2846</v>
      </c>
      <c r="J21" s="65" t="s">
        <v>2846</v>
      </c>
      <c r="K21" s="65"/>
      <c r="L21" s="65" t="s">
        <v>2847</v>
      </c>
      <c r="M21" s="65" t="s">
        <v>2849</v>
      </c>
      <c r="N21" s="65"/>
      <c r="O21" s="64" t="s">
        <v>6714</v>
      </c>
      <c r="P21" s="65" t="s">
        <v>172</v>
      </c>
      <c r="Q21" s="64" t="s">
        <v>110</v>
      </c>
      <c r="R21" s="65" t="s">
        <v>1209</v>
      </c>
      <c r="S21" s="65" t="s">
        <v>2376</v>
      </c>
      <c r="T21" s="65" t="s">
        <v>2377</v>
      </c>
      <c r="U21" s="64" t="s">
        <v>108</v>
      </c>
      <c r="V21" s="64">
        <v>8</v>
      </c>
      <c r="W21" s="64" t="s">
        <v>106</v>
      </c>
      <c r="X21" s="64">
        <v>0</v>
      </c>
      <c r="Y21" s="65" t="s">
        <v>107</v>
      </c>
      <c r="Z21" s="64">
        <v>1</v>
      </c>
      <c r="AA21" s="65" t="s">
        <v>1208</v>
      </c>
      <c r="AB21" s="65" t="s">
        <v>4466</v>
      </c>
      <c r="AC21" s="65" t="s">
        <v>4467</v>
      </c>
      <c r="AD21" s="64">
        <v>-106.45481669999999</v>
      </c>
      <c r="AE21" s="64">
        <v>26.526747199999999</v>
      </c>
      <c r="AF21" s="64" t="s">
        <v>113</v>
      </c>
      <c r="AG21" s="64">
        <v>5174</v>
      </c>
      <c r="AH21" s="64">
        <v>4866</v>
      </c>
      <c r="AI21" s="64">
        <v>0</v>
      </c>
      <c r="AJ21" s="66">
        <v>45534</v>
      </c>
      <c r="AK21" s="66">
        <v>45657</v>
      </c>
      <c r="AL21" s="65" t="s">
        <v>2891</v>
      </c>
      <c r="AM21" s="67">
        <v>811.09</v>
      </c>
      <c r="AN21" s="67">
        <v>811.09</v>
      </c>
      <c r="AO21" s="67">
        <v>811.09</v>
      </c>
      <c r="AP21" s="67">
        <v>100</v>
      </c>
      <c r="AQ21" s="68">
        <v>813896.7</v>
      </c>
      <c r="AR21" s="69">
        <v>813896.7</v>
      </c>
      <c r="AS21" s="69"/>
      <c r="AT21" s="69">
        <v>812675.75</v>
      </c>
      <c r="AU21" s="69">
        <v>813896.7</v>
      </c>
      <c r="AV21" s="69"/>
      <c r="AW21" s="68">
        <f t="shared" si="2"/>
        <v>1627793.4</v>
      </c>
      <c r="AX21" s="70">
        <f t="shared" si="3"/>
        <v>1626572.45</v>
      </c>
      <c r="AY21" s="70">
        <v>1626572.45</v>
      </c>
      <c r="AZ21" s="70">
        <v>1626572.45</v>
      </c>
      <c r="BA21" s="70">
        <v>1626572.45</v>
      </c>
      <c r="BB21" s="70">
        <v>1626572.45</v>
      </c>
      <c r="BC21" s="70">
        <v>1626572.45</v>
      </c>
      <c r="BD21" s="65" t="s">
        <v>5137</v>
      </c>
      <c r="BE21" s="65" t="s">
        <v>6127</v>
      </c>
      <c r="BF21" s="64" t="s">
        <v>5814</v>
      </c>
      <c r="BG21" s="65" t="s">
        <v>5712</v>
      </c>
      <c r="BH21" s="70">
        <v>7249528.2300000004</v>
      </c>
      <c r="BI21" s="70">
        <v>7249528.2300000004</v>
      </c>
      <c r="BJ21" s="64" t="s">
        <v>2382</v>
      </c>
      <c r="BK21" s="65" t="s">
        <v>119</v>
      </c>
      <c r="BL21" s="65" t="s">
        <v>120</v>
      </c>
      <c r="BM21" s="65" t="s">
        <v>121</v>
      </c>
      <c r="BN21" s="63" t="s">
        <v>2120</v>
      </c>
      <c r="BO21" s="63"/>
      <c r="BP21" s="63">
        <v>1627793.4</v>
      </c>
      <c r="BQ21" s="63" t="s">
        <v>2375</v>
      </c>
      <c r="BR21" s="63" t="s">
        <v>2378</v>
      </c>
      <c r="BS21" s="63" t="s">
        <v>2379</v>
      </c>
      <c r="BT21" s="63" t="s">
        <v>2380</v>
      </c>
      <c r="BU21" s="63" t="s">
        <v>2381</v>
      </c>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c r="GS21" s="63"/>
      <c r="GT21" s="63"/>
      <c r="GU21" s="63"/>
      <c r="GV21" s="63"/>
      <c r="GW21" s="63"/>
      <c r="GX21" s="63"/>
      <c r="GY21" s="63"/>
      <c r="GZ21" s="63"/>
      <c r="HA21" s="63"/>
      <c r="HB21" s="63"/>
      <c r="HC21" s="63"/>
      <c r="HD21" s="63"/>
      <c r="HE21" s="63"/>
      <c r="HF21" s="63"/>
      <c r="HG21" s="63"/>
      <c r="HH21" s="63"/>
      <c r="HI21" s="63"/>
      <c r="HJ21" s="63"/>
      <c r="HK21" s="63"/>
      <c r="HL21" s="63"/>
      <c r="HM21" s="63"/>
      <c r="HN21" s="63"/>
      <c r="HO21" s="63"/>
      <c r="HP21" s="63"/>
      <c r="HQ21" s="63"/>
      <c r="HR21" s="63"/>
      <c r="HS21" s="63"/>
      <c r="HT21" s="63"/>
      <c r="HU21" s="63"/>
      <c r="HV21" s="63"/>
      <c r="HW21" s="63"/>
      <c r="HX21" s="63"/>
      <c r="HY21" s="63"/>
      <c r="HZ21" s="63"/>
      <c r="IA21" s="63"/>
      <c r="IB21" s="63"/>
      <c r="IC21" s="63"/>
      <c r="ID21" s="63"/>
      <c r="IE21" s="63"/>
      <c r="IF21" s="63"/>
      <c r="IG21" s="63"/>
      <c r="IH21" s="63"/>
      <c r="II21" s="63"/>
      <c r="IJ21" s="63"/>
      <c r="IK21" s="63"/>
      <c r="IL21" s="63"/>
      <c r="IM21" s="63"/>
      <c r="IN21" s="63"/>
      <c r="IO21" s="63"/>
      <c r="IP21" s="63"/>
      <c r="IQ21" s="63"/>
      <c r="IR21" s="63"/>
      <c r="IS21" s="63"/>
      <c r="IT21" s="63"/>
      <c r="IU21" s="63"/>
      <c r="IV21" s="63"/>
      <c r="IW21" s="63"/>
      <c r="IX21" s="63"/>
      <c r="IY21" s="63"/>
      <c r="IZ21" s="63"/>
      <c r="JA21" s="63"/>
      <c r="JB21" s="63"/>
      <c r="JC21" s="63"/>
      <c r="JD21" s="63"/>
      <c r="JE21" s="63"/>
      <c r="JF21" s="63"/>
      <c r="JG21" s="63"/>
      <c r="JH21" s="63"/>
      <c r="JI21" s="63"/>
      <c r="JJ21" s="63"/>
      <c r="JK21" s="63"/>
      <c r="JL21" s="63"/>
      <c r="JM21" s="63"/>
      <c r="JN21" s="63"/>
      <c r="JO21" s="63"/>
      <c r="JP21" s="63"/>
      <c r="JQ21" s="63"/>
      <c r="JR21" s="63"/>
      <c r="JS21" s="63"/>
      <c r="JT21" s="63"/>
      <c r="JU21" s="63"/>
      <c r="JV21" s="63"/>
      <c r="JW21" s="63"/>
      <c r="JX21" s="63"/>
      <c r="JY21" s="63"/>
      <c r="JZ21" s="63"/>
      <c r="KA21" s="63"/>
      <c r="KB21" s="63"/>
      <c r="KC21" s="63"/>
      <c r="KD21" s="63"/>
      <c r="KE21" s="63"/>
      <c r="KF21" s="63"/>
      <c r="KG21" s="63"/>
      <c r="KH21" s="63"/>
      <c r="KI21" s="63"/>
      <c r="KJ21" s="63"/>
      <c r="KK21" s="63"/>
      <c r="KL21" s="63"/>
      <c r="KM21" s="63"/>
      <c r="KN21" s="63"/>
      <c r="KO21" s="63"/>
      <c r="KP21" s="63"/>
      <c r="KQ21" s="63"/>
      <c r="KR21" s="63"/>
      <c r="KS21" s="63"/>
      <c r="KT21" s="63"/>
      <c r="KU21" s="63"/>
      <c r="KV21" s="63"/>
      <c r="KW21" s="63"/>
      <c r="KX21" s="63"/>
      <c r="KY21" s="63"/>
      <c r="KZ21" s="63"/>
      <c r="LA21" s="63"/>
      <c r="LB21" s="63"/>
      <c r="LC21" s="63"/>
      <c r="LD21" s="63"/>
      <c r="LE21" s="63"/>
      <c r="LF21" s="63"/>
      <c r="LG21" s="63"/>
      <c r="LH21" s="63"/>
      <c r="LI21" s="63"/>
      <c r="LJ21" s="63"/>
      <c r="LK21" s="63"/>
      <c r="LL21" s="63"/>
      <c r="LM21" s="63"/>
      <c r="LN21" s="63"/>
      <c r="LO21" s="63"/>
      <c r="LP21" s="63"/>
      <c r="LQ21" s="63"/>
      <c r="LR21" s="63"/>
      <c r="LS21" s="63"/>
      <c r="LT21" s="63"/>
      <c r="LU21" s="63"/>
      <c r="LV21" s="63"/>
      <c r="LW21" s="63"/>
      <c r="LX21" s="63"/>
      <c r="LY21" s="63"/>
      <c r="LZ21" s="63"/>
      <c r="MA21" s="63"/>
      <c r="MB21" s="63"/>
      <c r="MC21" s="63"/>
      <c r="MD21" s="63"/>
      <c r="ME21" s="63"/>
      <c r="MF21" s="63"/>
      <c r="MG21" s="63"/>
      <c r="MH21" s="63"/>
      <c r="MI21" s="63"/>
      <c r="MJ21" s="63"/>
      <c r="MK21" s="63"/>
      <c r="ML21" s="63"/>
      <c r="MM21" s="63"/>
      <c r="MN21" s="63"/>
      <c r="MO21" s="63"/>
      <c r="MP21" s="63"/>
      <c r="MQ21" s="63"/>
      <c r="MR21" s="63"/>
      <c r="MS21" s="63"/>
      <c r="MT21" s="63"/>
      <c r="MU21" s="63"/>
      <c r="MV21" s="63"/>
      <c r="MW21" s="63"/>
      <c r="MX21" s="63"/>
      <c r="MY21" s="63"/>
      <c r="MZ21" s="63"/>
      <c r="NA21" s="63"/>
      <c r="NB21" s="63"/>
      <c r="NC21" s="63"/>
      <c r="ND21" s="63"/>
      <c r="NE21" s="63"/>
      <c r="NF21" s="63"/>
      <c r="NG21" s="63"/>
      <c r="NH21" s="63"/>
      <c r="NI21" s="63"/>
      <c r="NJ21" s="63"/>
      <c r="NK21" s="63"/>
      <c r="NL21" s="63"/>
      <c r="NM21" s="63"/>
      <c r="NN21" s="63"/>
      <c r="NO21" s="63"/>
      <c r="NP21" s="63"/>
      <c r="NQ21" s="63"/>
      <c r="NR21" s="63"/>
      <c r="NS21" s="63"/>
      <c r="NT21" s="63"/>
      <c r="NU21" s="63"/>
      <c r="NV21" s="63"/>
      <c r="NW21" s="63"/>
      <c r="NX21" s="63"/>
      <c r="NY21" s="63"/>
      <c r="NZ21" s="63"/>
      <c r="OA21" s="63"/>
      <c r="OB21" s="63"/>
      <c r="OC21" s="63"/>
      <c r="OD21" s="63"/>
      <c r="OE21" s="63"/>
      <c r="OF21" s="63"/>
      <c r="OG21" s="63"/>
      <c r="OH21" s="63"/>
      <c r="OI21" s="63"/>
      <c r="OJ21" s="63"/>
      <c r="OK21" s="63"/>
      <c r="OL21" s="63"/>
      <c r="OM21" s="63"/>
      <c r="ON21" s="63"/>
      <c r="OO21" s="63"/>
      <c r="OP21" s="63"/>
      <c r="OQ21" s="63"/>
      <c r="OR21" s="63"/>
      <c r="OS21" s="63"/>
      <c r="OT21" s="63"/>
      <c r="OU21" s="63"/>
      <c r="OV21" s="63"/>
      <c r="OW21" s="63"/>
      <c r="OX21" s="63"/>
      <c r="OY21" s="63"/>
      <c r="OZ21" s="63"/>
      <c r="PA21" s="63"/>
      <c r="PB21" s="63"/>
      <c r="PC21" s="63"/>
      <c r="PD21" s="63"/>
      <c r="PE21" s="63"/>
      <c r="PF21" s="63"/>
      <c r="PG21" s="63"/>
      <c r="PH21" s="63"/>
      <c r="PI21" s="63"/>
      <c r="PJ21" s="63"/>
      <c r="PK21" s="63"/>
      <c r="PL21" s="63"/>
      <c r="PM21" s="63"/>
      <c r="PN21" s="63"/>
      <c r="PO21" s="63"/>
      <c r="PP21" s="63"/>
      <c r="PQ21" s="63"/>
      <c r="PR21" s="63"/>
      <c r="PS21" s="63"/>
      <c r="PT21" s="63"/>
      <c r="PU21" s="63"/>
      <c r="PV21" s="63"/>
      <c r="PW21" s="63"/>
      <c r="PX21" s="63"/>
      <c r="PY21" s="63"/>
      <c r="PZ21" s="63"/>
      <c r="QA21" s="63"/>
      <c r="QB21" s="63"/>
      <c r="QC21" s="63"/>
      <c r="QD21" s="63"/>
      <c r="QE21" s="63"/>
      <c r="QF21" s="63"/>
      <c r="QG21" s="63"/>
      <c r="QH21" s="63"/>
      <c r="QI21" s="63"/>
      <c r="QJ21" s="63"/>
      <c r="QK21" s="63"/>
      <c r="QL21" s="63"/>
      <c r="QM21" s="63"/>
      <c r="QN21" s="63"/>
      <c r="QO21" s="63"/>
      <c r="QP21" s="63"/>
      <c r="QQ21" s="63"/>
      <c r="QR21" s="63"/>
      <c r="QS21" s="63"/>
      <c r="QT21" s="63"/>
      <c r="QU21" s="63"/>
      <c r="QV21" s="63"/>
      <c r="QW21" s="63"/>
      <c r="QX21" s="63"/>
      <c r="QY21" s="63"/>
      <c r="QZ21" s="63"/>
      <c r="RA21" s="63"/>
      <c r="RB21" s="63"/>
      <c r="RC21" s="63"/>
      <c r="RD21" s="63"/>
      <c r="RE21" s="63"/>
      <c r="RF21" s="63"/>
      <c r="RG21" s="63"/>
      <c r="RH21" s="63"/>
    </row>
    <row r="22" spans="1:476" s="71" customFormat="1" ht="409.5" customHeight="1">
      <c r="A22" s="63">
        <v>2025</v>
      </c>
      <c r="B22" s="63">
        <v>3</v>
      </c>
      <c r="C22" s="64" t="s">
        <v>2383</v>
      </c>
      <c r="D22" s="65" t="s">
        <v>2845</v>
      </c>
      <c r="E22" s="65" t="s">
        <v>2845</v>
      </c>
      <c r="F22" s="65"/>
      <c r="G22" s="65" t="s">
        <v>103</v>
      </c>
      <c r="H22" s="64">
        <v>2024</v>
      </c>
      <c r="I22" s="65" t="s">
        <v>2846</v>
      </c>
      <c r="J22" s="65" t="s">
        <v>2846</v>
      </c>
      <c r="K22" s="65"/>
      <c r="L22" s="65" t="s">
        <v>2847</v>
      </c>
      <c r="M22" s="65" t="s">
        <v>2849</v>
      </c>
      <c r="N22" s="65"/>
      <c r="O22" s="64" t="s">
        <v>6714</v>
      </c>
      <c r="P22" s="65" t="s">
        <v>172</v>
      </c>
      <c r="Q22" s="64" t="s">
        <v>110</v>
      </c>
      <c r="R22" s="65" t="s">
        <v>1209</v>
      </c>
      <c r="S22" s="65" t="s">
        <v>2385</v>
      </c>
      <c r="T22" s="65" t="s">
        <v>2386</v>
      </c>
      <c r="U22" s="64" t="s">
        <v>108</v>
      </c>
      <c r="V22" s="64">
        <v>8</v>
      </c>
      <c r="W22" s="64" t="s">
        <v>106</v>
      </c>
      <c r="X22" s="64">
        <v>0</v>
      </c>
      <c r="Y22" s="65" t="s">
        <v>107</v>
      </c>
      <c r="Z22" s="64">
        <v>1</v>
      </c>
      <c r="AA22" s="65" t="s">
        <v>1208</v>
      </c>
      <c r="AB22" s="65" t="s">
        <v>3585</v>
      </c>
      <c r="AC22" s="65" t="s">
        <v>4468</v>
      </c>
      <c r="AD22" s="64">
        <v>-106.7256806</v>
      </c>
      <c r="AE22" s="64">
        <v>26.524955599999998</v>
      </c>
      <c r="AF22" s="64" t="s">
        <v>113</v>
      </c>
      <c r="AG22" s="64">
        <v>133</v>
      </c>
      <c r="AH22" s="64">
        <v>4964</v>
      </c>
      <c r="AI22" s="64">
        <v>0</v>
      </c>
      <c r="AJ22" s="66">
        <v>45530</v>
      </c>
      <c r="AK22" s="66">
        <v>45657</v>
      </c>
      <c r="AL22" s="65" t="s">
        <v>2891</v>
      </c>
      <c r="AM22" s="67">
        <v>889.07</v>
      </c>
      <c r="AN22" s="67">
        <v>889.07</v>
      </c>
      <c r="AO22" s="67">
        <v>889.07</v>
      </c>
      <c r="AP22" s="67">
        <v>100</v>
      </c>
      <c r="AQ22" s="68">
        <v>1879100.15</v>
      </c>
      <c r="AR22" s="69">
        <v>1879100.14</v>
      </c>
      <c r="AS22" s="69"/>
      <c r="AT22" s="69">
        <v>1878980.06</v>
      </c>
      <c r="AU22" s="69">
        <v>1879100.14</v>
      </c>
      <c r="AV22" s="69"/>
      <c r="AW22" s="68">
        <f t="shared" si="2"/>
        <v>3758200.29</v>
      </c>
      <c r="AX22" s="70">
        <f t="shared" si="3"/>
        <v>3758080.2</v>
      </c>
      <c r="AY22" s="70">
        <v>3758080.2</v>
      </c>
      <c r="AZ22" s="70">
        <v>3758080.2</v>
      </c>
      <c r="BA22" s="70">
        <v>3758080.2</v>
      </c>
      <c r="BB22" s="70">
        <v>3758080.2</v>
      </c>
      <c r="BC22" s="70">
        <v>3758080.2</v>
      </c>
      <c r="BD22" s="65" t="s">
        <v>5137</v>
      </c>
      <c r="BE22" s="65" t="s">
        <v>6127</v>
      </c>
      <c r="BF22" s="64" t="s">
        <v>5814</v>
      </c>
      <c r="BG22" s="65" t="s">
        <v>5712</v>
      </c>
      <c r="BH22" s="70">
        <v>7249528.2300000004</v>
      </c>
      <c r="BI22" s="70">
        <v>7249528.2300000004</v>
      </c>
      <c r="BJ22" s="64" t="s">
        <v>2390</v>
      </c>
      <c r="BK22" s="65" t="s">
        <v>119</v>
      </c>
      <c r="BL22" s="65" t="s">
        <v>120</v>
      </c>
      <c r="BM22" s="65" t="s">
        <v>121</v>
      </c>
      <c r="BN22" s="63" t="s">
        <v>2120</v>
      </c>
      <c r="BO22" s="63"/>
      <c r="BP22" s="63">
        <v>3758200.29</v>
      </c>
      <c r="BQ22" s="63" t="s">
        <v>2384</v>
      </c>
      <c r="BR22" s="63" t="s">
        <v>2387</v>
      </c>
      <c r="BS22" s="63" t="s">
        <v>2388</v>
      </c>
      <c r="BT22" s="63" t="s">
        <v>2380</v>
      </c>
      <c r="BU22" s="63" t="s">
        <v>2389</v>
      </c>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c r="IZ22" s="63"/>
      <c r="JA22" s="63"/>
      <c r="JB22" s="63"/>
      <c r="JC22" s="63"/>
      <c r="JD22" s="63"/>
      <c r="JE22" s="63"/>
      <c r="JF22" s="63"/>
      <c r="JG22" s="63"/>
      <c r="JH22" s="63"/>
      <c r="JI22" s="63"/>
      <c r="JJ22" s="63"/>
      <c r="JK22" s="63"/>
      <c r="JL22" s="63"/>
      <c r="JM22" s="63"/>
      <c r="JN22" s="63"/>
      <c r="JO22" s="63"/>
      <c r="JP22" s="63"/>
      <c r="JQ22" s="63"/>
      <c r="JR22" s="63"/>
      <c r="JS22" s="63"/>
      <c r="JT22" s="63"/>
      <c r="JU22" s="63"/>
      <c r="JV22" s="63"/>
      <c r="JW22" s="63"/>
      <c r="JX22" s="63"/>
      <c r="JY22" s="63"/>
      <c r="JZ22" s="63"/>
      <c r="KA22" s="63"/>
      <c r="KB22" s="63"/>
      <c r="KC22" s="63"/>
      <c r="KD22" s="63"/>
      <c r="KE22" s="63"/>
      <c r="KF22" s="63"/>
      <c r="KG22" s="63"/>
      <c r="KH22" s="63"/>
      <c r="KI22" s="63"/>
      <c r="KJ22" s="63"/>
      <c r="KK22" s="63"/>
      <c r="KL22" s="63"/>
      <c r="KM22" s="63"/>
      <c r="KN22" s="63"/>
      <c r="KO22" s="63"/>
      <c r="KP22" s="63"/>
      <c r="KQ22" s="63"/>
      <c r="KR22" s="63"/>
      <c r="KS22" s="63"/>
      <c r="KT22" s="63"/>
      <c r="KU22" s="63"/>
      <c r="KV22" s="63"/>
      <c r="KW22" s="63"/>
      <c r="KX22" s="63"/>
      <c r="KY22" s="63"/>
      <c r="KZ22" s="63"/>
      <c r="LA22" s="63"/>
      <c r="LB22" s="63"/>
      <c r="LC22" s="63"/>
      <c r="LD22" s="63"/>
      <c r="LE22" s="63"/>
      <c r="LF22" s="63"/>
      <c r="LG22" s="63"/>
      <c r="LH22" s="63"/>
      <c r="LI22" s="63"/>
      <c r="LJ22" s="63"/>
      <c r="LK22" s="63"/>
      <c r="LL22" s="63"/>
      <c r="LM22" s="63"/>
      <c r="LN22" s="63"/>
      <c r="LO22" s="63"/>
      <c r="LP22" s="63"/>
      <c r="LQ22" s="63"/>
      <c r="LR22" s="63"/>
      <c r="LS22" s="63"/>
      <c r="LT22" s="63"/>
      <c r="LU22" s="63"/>
      <c r="LV22" s="63"/>
      <c r="LW22" s="63"/>
      <c r="LX22" s="63"/>
      <c r="LY22" s="63"/>
      <c r="LZ22" s="63"/>
      <c r="MA22" s="63"/>
      <c r="MB22" s="63"/>
      <c r="MC22" s="63"/>
      <c r="MD22" s="63"/>
      <c r="ME22" s="63"/>
      <c r="MF22" s="63"/>
      <c r="MG22" s="63"/>
      <c r="MH22" s="63"/>
      <c r="MI22" s="63"/>
      <c r="MJ22" s="63"/>
      <c r="MK22" s="63"/>
      <c r="ML22" s="63"/>
      <c r="MM22" s="63"/>
      <c r="MN22" s="63"/>
      <c r="MO22" s="63"/>
      <c r="MP22" s="63"/>
      <c r="MQ22" s="63"/>
      <c r="MR22" s="63"/>
      <c r="MS22" s="63"/>
      <c r="MT22" s="63"/>
      <c r="MU22" s="63"/>
      <c r="MV22" s="63"/>
      <c r="MW22" s="63"/>
      <c r="MX22" s="63"/>
      <c r="MY22" s="63"/>
      <c r="MZ22" s="63"/>
      <c r="NA22" s="63"/>
      <c r="NB22" s="63"/>
      <c r="NC22" s="63"/>
      <c r="ND22" s="63"/>
      <c r="NE22" s="63"/>
      <c r="NF22" s="63"/>
      <c r="NG22" s="63"/>
      <c r="NH22" s="63"/>
      <c r="NI22" s="63"/>
      <c r="NJ22" s="63"/>
      <c r="NK22" s="63"/>
      <c r="NL22" s="63"/>
      <c r="NM22" s="63"/>
      <c r="NN22" s="63"/>
      <c r="NO22" s="63"/>
      <c r="NP22" s="63"/>
      <c r="NQ22" s="63"/>
      <c r="NR22" s="63"/>
      <c r="NS22" s="63"/>
      <c r="NT22" s="63"/>
      <c r="NU22" s="63"/>
      <c r="NV22" s="63"/>
      <c r="NW22" s="63"/>
      <c r="NX22" s="63"/>
      <c r="NY22" s="63"/>
      <c r="NZ22" s="63"/>
      <c r="OA22" s="63"/>
      <c r="OB22" s="63"/>
      <c r="OC22" s="63"/>
      <c r="OD22" s="63"/>
      <c r="OE22" s="63"/>
      <c r="OF22" s="63"/>
      <c r="OG22" s="63"/>
      <c r="OH22" s="63"/>
      <c r="OI22" s="63"/>
      <c r="OJ22" s="63"/>
      <c r="OK22" s="63"/>
      <c r="OL22" s="63"/>
      <c r="OM22" s="63"/>
      <c r="ON22" s="63"/>
      <c r="OO22" s="63"/>
      <c r="OP22" s="63"/>
      <c r="OQ22" s="63"/>
      <c r="OR22" s="63"/>
      <c r="OS22" s="63"/>
      <c r="OT22" s="63"/>
      <c r="OU22" s="63"/>
      <c r="OV22" s="63"/>
      <c r="OW22" s="63"/>
      <c r="OX22" s="63"/>
      <c r="OY22" s="63"/>
      <c r="OZ22" s="63"/>
      <c r="PA22" s="63"/>
      <c r="PB22" s="63"/>
      <c r="PC22" s="63"/>
      <c r="PD22" s="63"/>
      <c r="PE22" s="63"/>
      <c r="PF22" s="63"/>
      <c r="PG22" s="63"/>
      <c r="PH22" s="63"/>
      <c r="PI22" s="63"/>
      <c r="PJ22" s="63"/>
      <c r="PK22" s="63"/>
      <c r="PL22" s="63"/>
      <c r="PM22" s="63"/>
      <c r="PN22" s="63"/>
      <c r="PO22" s="63"/>
      <c r="PP22" s="63"/>
      <c r="PQ22" s="63"/>
      <c r="PR22" s="63"/>
      <c r="PS22" s="63"/>
      <c r="PT22" s="63"/>
      <c r="PU22" s="63"/>
      <c r="PV22" s="63"/>
      <c r="PW22" s="63"/>
      <c r="PX22" s="63"/>
      <c r="PY22" s="63"/>
      <c r="PZ22" s="63"/>
      <c r="QA22" s="63"/>
      <c r="QB22" s="63"/>
      <c r="QC22" s="63"/>
      <c r="QD22" s="63"/>
      <c r="QE22" s="63"/>
      <c r="QF22" s="63"/>
      <c r="QG22" s="63"/>
      <c r="QH22" s="63"/>
      <c r="QI22" s="63"/>
      <c r="QJ22" s="63"/>
      <c r="QK22" s="63"/>
      <c r="QL22" s="63"/>
      <c r="QM22" s="63"/>
      <c r="QN22" s="63"/>
      <c r="QO22" s="63"/>
      <c r="QP22" s="63"/>
      <c r="QQ22" s="63"/>
      <c r="QR22" s="63"/>
      <c r="QS22" s="63"/>
      <c r="QT22" s="63"/>
      <c r="QU22" s="63"/>
      <c r="QV22" s="63"/>
      <c r="QW22" s="63"/>
      <c r="QX22" s="63"/>
      <c r="QY22" s="63"/>
      <c r="QZ22" s="63"/>
      <c r="RA22" s="63"/>
      <c r="RB22" s="63"/>
      <c r="RC22" s="63"/>
      <c r="RD22" s="63"/>
      <c r="RE22" s="63"/>
      <c r="RF22" s="63"/>
      <c r="RG22" s="63"/>
      <c r="RH22" s="63"/>
    </row>
    <row r="23" spans="1:476" s="71" customFormat="1" ht="409.5" customHeight="1">
      <c r="A23" s="63">
        <v>2025</v>
      </c>
      <c r="B23" s="63">
        <v>3</v>
      </c>
      <c r="C23" s="64" t="s">
        <v>2397</v>
      </c>
      <c r="D23" s="65" t="s">
        <v>2845</v>
      </c>
      <c r="E23" s="65" t="s">
        <v>2845</v>
      </c>
      <c r="F23" s="65"/>
      <c r="G23" s="65" t="s">
        <v>103</v>
      </c>
      <c r="H23" s="64">
        <v>2024</v>
      </c>
      <c r="I23" s="65" t="s">
        <v>2846</v>
      </c>
      <c r="J23" s="65" t="s">
        <v>2846</v>
      </c>
      <c r="K23" s="65"/>
      <c r="L23" s="65" t="s">
        <v>2847</v>
      </c>
      <c r="M23" s="65" t="s">
        <v>2849</v>
      </c>
      <c r="N23" s="65"/>
      <c r="O23" s="64" t="s">
        <v>6714</v>
      </c>
      <c r="P23" s="65" t="s">
        <v>172</v>
      </c>
      <c r="Q23" s="64" t="s">
        <v>110</v>
      </c>
      <c r="R23" s="65" t="s">
        <v>349</v>
      </c>
      <c r="S23" s="65" t="s">
        <v>2399</v>
      </c>
      <c r="T23" s="65" t="s">
        <v>2400</v>
      </c>
      <c r="U23" s="64" t="s">
        <v>108</v>
      </c>
      <c r="V23" s="64">
        <v>8</v>
      </c>
      <c r="W23" s="64" t="s">
        <v>106</v>
      </c>
      <c r="X23" s="64">
        <v>0</v>
      </c>
      <c r="Y23" s="65" t="s">
        <v>107</v>
      </c>
      <c r="Z23" s="64">
        <v>1</v>
      </c>
      <c r="AA23" s="65" t="s">
        <v>645</v>
      </c>
      <c r="AB23" s="65" t="s">
        <v>3542</v>
      </c>
      <c r="AC23" s="65" t="s">
        <v>4472</v>
      </c>
      <c r="AD23" s="64">
        <v>-107.058925</v>
      </c>
      <c r="AE23" s="64">
        <v>27.6665083</v>
      </c>
      <c r="AF23" s="64" t="s">
        <v>113</v>
      </c>
      <c r="AG23" s="64">
        <v>5379</v>
      </c>
      <c r="AH23" s="64">
        <v>5062</v>
      </c>
      <c r="AI23" s="64">
        <v>0</v>
      </c>
      <c r="AJ23" s="66">
        <v>45600</v>
      </c>
      <c r="AK23" s="66">
        <v>45657</v>
      </c>
      <c r="AL23" s="65" t="s">
        <v>2891</v>
      </c>
      <c r="AM23" s="67">
        <v>655.69</v>
      </c>
      <c r="AN23" s="67">
        <v>655.69</v>
      </c>
      <c r="AO23" s="67">
        <v>655.69</v>
      </c>
      <c r="AP23" s="67">
        <v>100</v>
      </c>
      <c r="AQ23" s="68">
        <v>3420583.43</v>
      </c>
      <c r="AR23" s="69">
        <v>10560702.84</v>
      </c>
      <c r="AS23" s="69"/>
      <c r="AT23" s="69">
        <v>1015831.16</v>
      </c>
      <c r="AU23" s="69">
        <v>10560702.84</v>
      </c>
      <c r="AV23" s="69"/>
      <c r="AW23" s="68">
        <f t="shared" si="2"/>
        <v>13981286.27</v>
      </c>
      <c r="AX23" s="70">
        <f t="shared" si="3"/>
        <v>11576534</v>
      </c>
      <c r="AY23" s="70">
        <v>11576534</v>
      </c>
      <c r="AZ23" s="70">
        <v>11576534</v>
      </c>
      <c r="BA23" s="70">
        <v>10560702.84</v>
      </c>
      <c r="BB23" s="70">
        <v>10560702.84</v>
      </c>
      <c r="BC23" s="70">
        <v>10560702.84</v>
      </c>
      <c r="BD23" s="65" t="s">
        <v>5137</v>
      </c>
      <c r="BE23" s="65" t="s">
        <v>6134</v>
      </c>
      <c r="BF23" s="64" t="s">
        <v>6135</v>
      </c>
      <c r="BG23" s="65" t="s">
        <v>1607</v>
      </c>
      <c r="BH23" s="70">
        <v>13981286.27</v>
      </c>
      <c r="BI23" s="70">
        <v>13980369.9</v>
      </c>
      <c r="BJ23" s="64" t="s">
        <v>2405</v>
      </c>
      <c r="BK23" s="65" t="s">
        <v>119</v>
      </c>
      <c r="BL23" s="65" t="s">
        <v>120</v>
      </c>
      <c r="BM23" s="65" t="s">
        <v>121</v>
      </c>
      <c r="BN23" s="63" t="s">
        <v>121</v>
      </c>
      <c r="BO23" s="63"/>
      <c r="BP23" s="63">
        <v>13981286.27</v>
      </c>
      <c r="BQ23" s="63" t="s">
        <v>2398</v>
      </c>
      <c r="BR23" s="63" t="s">
        <v>2401</v>
      </c>
      <c r="BS23" s="63" t="s">
        <v>2402</v>
      </c>
      <c r="BT23" s="63" t="s">
        <v>2403</v>
      </c>
      <c r="BU23" s="63" t="s">
        <v>2404</v>
      </c>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c r="IZ23" s="63"/>
      <c r="JA23" s="63"/>
      <c r="JB23" s="63"/>
      <c r="JC23" s="63"/>
      <c r="JD23" s="63"/>
      <c r="JE23" s="63"/>
      <c r="JF23" s="63"/>
      <c r="JG23" s="63"/>
      <c r="JH23" s="63"/>
      <c r="JI23" s="63"/>
      <c r="JJ23" s="63"/>
      <c r="JK23" s="63"/>
      <c r="JL23" s="63"/>
      <c r="JM23" s="63"/>
      <c r="JN23" s="63"/>
      <c r="JO23" s="63"/>
      <c r="JP23" s="63"/>
      <c r="JQ23" s="63"/>
      <c r="JR23" s="63"/>
      <c r="JS23" s="63"/>
      <c r="JT23" s="63"/>
      <c r="JU23" s="63"/>
      <c r="JV23" s="63"/>
      <c r="JW23" s="63"/>
      <c r="JX23" s="63"/>
      <c r="JY23" s="63"/>
      <c r="JZ23" s="63"/>
      <c r="KA23" s="63"/>
      <c r="KB23" s="63"/>
      <c r="KC23" s="63"/>
      <c r="KD23" s="63"/>
      <c r="KE23" s="63"/>
      <c r="KF23" s="63"/>
      <c r="KG23" s="63"/>
      <c r="KH23" s="63"/>
      <c r="KI23" s="63"/>
      <c r="KJ23" s="63"/>
      <c r="KK23" s="63"/>
      <c r="KL23" s="63"/>
      <c r="KM23" s="63"/>
      <c r="KN23" s="63"/>
      <c r="KO23" s="63"/>
      <c r="KP23" s="63"/>
      <c r="KQ23" s="63"/>
      <c r="KR23" s="63"/>
      <c r="KS23" s="63"/>
      <c r="KT23" s="63"/>
      <c r="KU23" s="63"/>
      <c r="KV23" s="63"/>
      <c r="KW23" s="63"/>
      <c r="KX23" s="63"/>
      <c r="KY23" s="63"/>
      <c r="KZ23" s="63"/>
      <c r="LA23" s="63"/>
      <c r="LB23" s="63"/>
      <c r="LC23" s="63"/>
      <c r="LD23" s="63"/>
      <c r="LE23" s="63"/>
      <c r="LF23" s="63"/>
      <c r="LG23" s="63"/>
      <c r="LH23" s="63"/>
      <c r="LI23" s="63"/>
      <c r="LJ23" s="63"/>
      <c r="LK23" s="63"/>
      <c r="LL23" s="63"/>
      <c r="LM23" s="63"/>
      <c r="LN23" s="63"/>
      <c r="LO23" s="63"/>
      <c r="LP23" s="63"/>
      <c r="LQ23" s="63"/>
      <c r="LR23" s="63"/>
      <c r="LS23" s="63"/>
      <c r="LT23" s="63"/>
      <c r="LU23" s="63"/>
      <c r="LV23" s="63"/>
      <c r="LW23" s="63"/>
      <c r="LX23" s="63"/>
      <c r="LY23" s="63"/>
      <c r="LZ23" s="63"/>
      <c r="MA23" s="63"/>
      <c r="MB23" s="63"/>
      <c r="MC23" s="63"/>
      <c r="MD23" s="63"/>
      <c r="ME23" s="63"/>
      <c r="MF23" s="63"/>
      <c r="MG23" s="63"/>
      <c r="MH23" s="63"/>
      <c r="MI23" s="63"/>
      <c r="MJ23" s="63"/>
      <c r="MK23" s="63"/>
      <c r="ML23" s="63"/>
      <c r="MM23" s="63"/>
      <c r="MN23" s="63"/>
      <c r="MO23" s="63"/>
      <c r="MP23" s="63"/>
      <c r="MQ23" s="63"/>
      <c r="MR23" s="63"/>
      <c r="MS23" s="63"/>
      <c r="MT23" s="63"/>
      <c r="MU23" s="63"/>
      <c r="MV23" s="63"/>
      <c r="MW23" s="63"/>
      <c r="MX23" s="63"/>
      <c r="MY23" s="63"/>
      <c r="MZ23" s="63"/>
      <c r="NA23" s="63"/>
      <c r="NB23" s="63"/>
      <c r="NC23" s="63"/>
      <c r="ND23" s="63"/>
      <c r="NE23" s="63"/>
      <c r="NF23" s="63"/>
      <c r="NG23" s="63"/>
      <c r="NH23" s="63"/>
      <c r="NI23" s="63"/>
      <c r="NJ23" s="63"/>
      <c r="NK23" s="63"/>
      <c r="NL23" s="63"/>
      <c r="NM23" s="63"/>
      <c r="NN23" s="63"/>
      <c r="NO23" s="63"/>
      <c r="NP23" s="63"/>
      <c r="NQ23" s="63"/>
      <c r="NR23" s="63"/>
      <c r="NS23" s="63"/>
      <c r="NT23" s="63"/>
      <c r="NU23" s="63"/>
      <c r="NV23" s="63"/>
      <c r="NW23" s="63"/>
      <c r="NX23" s="63"/>
      <c r="NY23" s="63"/>
      <c r="NZ23" s="63"/>
      <c r="OA23" s="63"/>
      <c r="OB23" s="63"/>
      <c r="OC23" s="63"/>
      <c r="OD23" s="63"/>
      <c r="OE23" s="63"/>
      <c r="OF23" s="63"/>
      <c r="OG23" s="63"/>
      <c r="OH23" s="63"/>
      <c r="OI23" s="63"/>
      <c r="OJ23" s="63"/>
      <c r="OK23" s="63"/>
      <c r="OL23" s="63"/>
      <c r="OM23" s="63"/>
      <c r="ON23" s="63"/>
      <c r="OO23" s="63"/>
      <c r="OP23" s="63"/>
      <c r="OQ23" s="63"/>
      <c r="OR23" s="63"/>
      <c r="OS23" s="63"/>
      <c r="OT23" s="63"/>
      <c r="OU23" s="63"/>
      <c r="OV23" s="63"/>
      <c r="OW23" s="63"/>
      <c r="OX23" s="63"/>
      <c r="OY23" s="63"/>
      <c r="OZ23" s="63"/>
      <c r="PA23" s="63"/>
      <c r="PB23" s="63"/>
      <c r="PC23" s="63"/>
      <c r="PD23" s="63"/>
      <c r="PE23" s="63"/>
      <c r="PF23" s="63"/>
      <c r="PG23" s="63"/>
      <c r="PH23" s="63"/>
      <c r="PI23" s="63"/>
      <c r="PJ23" s="63"/>
      <c r="PK23" s="63"/>
      <c r="PL23" s="63"/>
      <c r="PM23" s="63"/>
      <c r="PN23" s="63"/>
      <c r="PO23" s="63"/>
      <c r="PP23" s="63"/>
      <c r="PQ23" s="63"/>
      <c r="PR23" s="63"/>
      <c r="PS23" s="63"/>
      <c r="PT23" s="63"/>
      <c r="PU23" s="63"/>
      <c r="PV23" s="63"/>
      <c r="PW23" s="63"/>
      <c r="PX23" s="63"/>
      <c r="PY23" s="63"/>
      <c r="PZ23" s="63"/>
      <c r="QA23" s="63"/>
      <c r="QB23" s="63"/>
      <c r="QC23" s="63"/>
      <c r="QD23" s="63"/>
      <c r="QE23" s="63"/>
      <c r="QF23" s="63"/>
      <c r="QG23" s="63"/>
      <c r="QH23" s="63"/>
      <c r="QI23" s="63"/>
      <c r="QJ23" s="63"/>
      <c r="QK23" s="63"/>
      <c r="QL23" s="63"/>
      <c r="QM23" s="63"/>
      <c r="QN23" s="63"/>
      <c r="QO23" s="63"/>
      <c r="QP23" s="63"/>
      <c r="QQ23" s="63"/>
      <c r="QR23" s="63"/>
      <c r="QS23" s="63"/>
      <c r="QT23" s="63"/>
      <c r="QU23" s="63"/>
      <c r="QV23" s="63"/>
      <c r="QW23" s="63"/>
      <c r="QX23" s="63"/>
      <c r="QY23" s="63"/>
      <c r="QZ23" s="63"/>
      <c r="RA23" s="63"/>
      <c r="RB23" s="63"/>
      <c r="RC23" s="63"/>
      <c r="RD23" s="63"/>
      <c r="RE23" s="63"/>
      <c r="RF23" s="63"/>
      <c r="RG23" s="63"/>
      <c r="RH23" s="63"/>
    </row>
    <row r="24" spans="1:476" s="71" customFormat="1" ht="409.5" customHeight="1">
      <c r="A24" s="63">
        <v>2025</v>
      </c>
      <c r="B24" s="63">
        <v>3</v>
      </c>
      <c r="C24" s="64" t="s">
        <v>2406</v>
      </c>
      <c r="D24" s="65" t="s">
        <v>2845</v>
      </c>
      <c r="E24" s="65" t="s">
        <v>2845</v>
      </c>
      <c r="F24" s="65"/>
      <c r="G24" s="65" t="s">
        <v>103</v>
      </c>
      <c r="H24" s="64">
        <v>2024</v>
      </c>
      <c r="I24" s="65" t="s">
        <v>2846</v>
      </c>
      <c r="J24" s="65" t="s">
        <v>2846</v>
      </c>
      <c r="K24" s="65"/>
      <c r="L24" s="65" t="s">
        <v>2847</v>
      </c>
      <c r="M24" s="65" t="s">
        <v>2849</v>
      </c>
      <c r="N24" s="65"/>
      <c r="O24" s="64" t="s">
        <v>6714</v>
      </c>
      <c r="P24" s="65" t="s">
        <v>186</v>
      </c>
      <c r="Q24" s="64" t="s">
        <v>110</v>
      </c>
      <c r="R24" s="65" t="s">
        <v>349</v>
      </c>
      <c r="S24" s="65" t="s">
        <v>2408</v>
      </c>
      <c r="T24" s="65" t="s">
        <v>2409</v>
      </c>
      <c r="U24" s="64" t="s">
        <v>108</v>
      </c>
      <c r="V24" s="64">
        <v>8</v>
      </c>
      <c r="W24" s="64" t="s">
        <v>106</v>
      </c>
      <c r="X24" s="64">
        <v>0</v>
      </c>
      <c r="Y24" s="65" t="s">
        <v>107</v>
      </c>
      <c r="Z24" s="64">
        <v>1</v>
      </c>
      <c r="AA24" s="65" t="s">
        <v>645</v>
      </c>
      <c r="AB24" s="65" t="s">
        <v>645</v>
      </c>
      <c r="AC24" s="65" t="s">
        <v>4473</v>
      </c>
      <c r="AD24" s="64">
        <v>-107.04911936000001</v>
      </c>
      <c r="AE24" s="64">
        <v>27.918242599999999</v>
      </c>
      <c r="AF24" s="64" t="s">
        <v>113</v>
      </c>
      <c r="AG24" s="64">
        <v>5379</v>
      </c>
      <c r="AH24" s="64">
        <v>5062</v>
      </c>
      <c r="AI24" s="64">
        <v>0</v>
      </c>
      <c r="AJ24" s="66">
        <v>45600</v>
      </c>
      <c r="AK24" s="66">
        <v>45657</v>
      </c>
      <c r="AL24" s="65" t="s">
        <v>2889</v>
      </c>
      <c r="AM24" s="67">
        <v>28</v>
      </c>
      <c r="AN24" s="67">
        <v>28</v>
      </c>
      <c r="AO24" s="67">
        <v>28</v>
      </c>
      <c r="AP24" s="67">
        <v>100</v>
      </c>
      <c r="AQ24" s="68">
        <v>697383.48</v>
      </c>
      <c r="AR24" s="69">
        <v>700000</v>
      </c>
      <c r="AS24" s="69"/>
      <c r="AT24" s="69">
        <v>697383.48</v>
      </c>
      <c r="AU24" s="69">
        <v>700000</v>
      </c>
      <c r="AV24" s="69"/>
      <c r="AW24" s="68">
        <f t="shared" si="2"/>
        <v>1397383.48</v>
      </c>
      <c r="AX24" s="70">
        <f t="shared" si="3"/>
        <v>1397383.48</v>
      </c>
      <c r="AY24" s="70">
        <v>1397383.48</v>
      </c>
      <c r="AZ24" s="70">
        <v>1397383.48</v>
      </c>
      <c r="BA24" s="70">
        <v>700000</v>
      </c>
      <c r="BB24" s="70">
        <v>700000</v>
      </c>
      <c r="BC24" s="70">
        <v>700000</v>
      </c>
      <c r="BD24" s="65" t="s">
        <v>5137</v>
      </c>
      <c r="BE24" s="65" t="s">
        <v>6137</v>
      </c>
      <c r="BF24" s="64" t="s">
        <v>6138</v>
      </c>
      <c r="BG24" s="65" t="s">
        <v>1607</v>
      </c>
      <c r="BH24" s="70">
        <v>1397383.48</v>
      </c>
      <c r="BI24" s="70">
        <v>1397383.48</v>
      </c>
      <c r="BJ24" s="64" t="s">
        <v>2413</v>
      </c>
      <c r="BK24" s="65" t="s">
        <v>119</v>
      </c>
      <c r="BL24" s="65" t="s">
        <v>120</v>
      </c>
      <c r="BM24" s="65" t="s">
        <v>121</v>
      </c>
      <c r="BN24" s="63" t="s">
        <v>121</v>
      </c>
      <c r="BO24" s="63"/>
      <c r="BP24" s="63">
        <v>1397383.48</v>
      </c>
      <c r="BQ24" s="63" t="s">
        <v>2407</v>
      </c>
      <c r="BR24" s="63" t="s">
        <v>772</v>
      </c>
      <c r="BS24" s="63" t="s">
        <v>2410</v>
      </c>
      <c r="BT24" s="63" t="s">
        <v>2411</v>
      </c>
      <c r="BU24" s="63" t="s">
        <v>2412</v>
      </c>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c r="GO24" s="63"/>
      <c r="GP24" s="63"/>
      <c r="GQ24" s="63"/>
      <c r="GR24" s="63"/>
      <c r="GS24" s="63"/>
      <c r="GT24" s="63"/>
      <c r="GU24" s="63"/>
      <c r="GV24" s="63"/>
      <c r="GW24" s="63"/>
      <c r="GX24" s="63"/>
      <c r="GY24" s="63"/>
      <c r="GZ24" s="63"/>
      <c r="HA24" s="63"/>
      <c r="HB24" s="63"/>
      <c r="HC24" s="63"/>
      <c r="HD24" s="63"/>
      <c r="HE24" s="63"/>
      <c r="HF24" s="63"/>
      <c r="HG24" s="63"/>
      <c r="HH24" s="63"/>
      <c r="HI24" s="63"/>
      <c r="HJ24" s="63"/>
      <c r="HK24" s="63"/>
      <c r="HL24" s="63"/>
      <c r="HM24" s="63"/>
      <c r="HN24" s="63"/>
      <c r="HO24" s="63"/>
      <c r="HP24" s="63"/>
      <c r="HQ24" s="63"/>
      <c r="HR24" s="63"/>
      <c r="HS24" s="63"/>
      <c r="HT24" s="63"/>
      <c r="HU24" s="63"/>
      <c r="HV24" s="63"/>
      <c r="HW24" s="63"/>
      <c r="HX24" s="63"/>
      <c r="HY24" s="63"/>
      <c r="HZ24" s="63"/>
      <c r="IA24" s="63"/>
      <c r="IB24" s="63"/>
      <c r="IC24" s="63"/>
      <c r="ID24" s="63"/>
      <c r="IE24" s="63"/>
      <c r="IF24" s="63"/>
      <c r="IG24" s="63"/>
      <c r="IH24" s="63"/>
      <c r="II24" s="63"/>
      <c r="IJ24" s="63"/>
      <c r="IK24" s="63"/>
      <c r="IL24" s="63"/>
      <c r="IM24" s="63"/>
      <c r="IN24" s="63"/>
      <c r="IO24" s="63"/>
      <c r="IP24" s="63"/>
      <c r="IQ24" s="63"/>
      <c r="IR24" s="63"/>
      <c r="IS24" s="63"/>
      <c r="IT24" s="63"/>
      <c r="IU24" s="63"/>
      <c r="IV24" s="63"/>
      <c r="IW24" s="63"/>
      <c r="IX24" s="63"/>
      <c r="IY24" s="63"/>
      <c r="IZ24" s="63"/>
      <c r="JA24" s="63"/>
      <c r="JB24" s="63"/>
      <c r="JC24" s="63"/>
      <c r="JD24" s="63"/>
      <c r="JE24" s="63"/>
      <c r="JF24" s="63"/>
      <c r="JG24" s="63"/>
      <c r="JH24" s="63"/>
      <c r="JI24" s="63"/>
      <c r="JJ24" s="63"/>
      <c r="JK24" s="63"/>
      <c r="JL24" s="63"/>
      <c r="JM24" s="63"/>
      <c r="JN24" s="63"/>
      <c r="JO24" s="63"/>
      <c r="JP24" s="63"/>
      <c r="JQ24" s="63"/>
      <c r="JR24" s="63"/>
      <c r="JS24" s="63"/>
      <c r="JT24" s="63"/>
      <c r="JU24" s="63"/>
      <c r="JV24" s="63"/>
      <c r="JW24" s="63"/>
      <c r="JX24" s="63"/>
      <c r="JY24" s="63"/>
      <c r="JZ24" s="63"/>
      <c r="KA24" s="63"/>
      <c r="KB24" s="63"/>
      <c r="KC24" s="63"/>
      <c r="KD24" s="63"/>
      <c r="KE24" s="63"/>
      <c r="KF24" s="63"/>
      <c r="KG24" s="63"/>
      <c r="KH24" s="63"/>
      <c r="KI24" s="63"/>
      <c r="KJ24" s="63"/>
      <c r="KK24" s="63"/>
      <c r="KL24" s="63"/>
      <c r="KM24" s="63"/>
      <c r="KN24" s="63"/>
      <c r="KO24" s="63"/>
      <c r="KP24" s="63"/>
      <c r="KQ24" s="63"/>
      <c r="KR24" s="63"/>
      <c r="KS24" s="63"/>
      <c r="KT24" s="63"/>
      <c r="KU24" s="63"/>
      <c r="KV24" s="63"/>
      <c r="KW24" s="63"/>
      <c r="KX24" s="63"/>
      <c r="KY24" s="63"/>
      <c r="KZ24" s="63"/>
      <c r="LA24" s="63"/>
      <c r="LB24" s="63"/>
      <c r="LC24" s="63"/>
      <c r="LD24" s="63"/>
      <c r="LE24" s="63"/>
      <c r="LF24" s="63"/>
      <c r="LG24" s="63"/>
      <c r="LH24" s="63"/>
      <c r="LI24" s="63"/>
      <c r="LJ24" s="63"/>
      <c r="LK24" s="63"/>
      <c r="LL24" s="63"/>
      <c r="LM24" s="63"/>
      <c r="LN24" s="63"/>
      <c r="LO24" s="63"/>
      <c r="LP24" s="63"/>
      <c r="LQ24" s="63"/>
      <c r="LR24" s="63"/>
      <c r="LS24" s="63"/>
      <c r="LT24" s="63"/>
      <c r="LU24" s="63"/>
      <c r="LV24" s="63"/>
      <c r="LW24" s="63"/>
      <c r="LX24" s="63"/>
      <c r="LY24" s="63"/>
      <c r="LZ24" s="63"/>
      <c r="MA24" s="63"/>
      <c r="MB24" s="63"/>
      <c r="MC24" s="63"/>
      <c r="MD24" s="63"/>
      <c r="ME24" s="63"/>
      <c r="MF24" s="63"/>
      <c r="MG24" s="63"/>
      <c r="MH24" s="63"/>
      <c r="MI24" s="63"/>
      <c r="MJ24" s="63"/>
      <c r="MK24" s="63"/>
      <c r="ML24" s="63"/>
      <c r="MM24" s="63"/>
      <c r="MN24" s="63"/>
      <c r="MO24" s="63"/>
      <c r="MP24" s="63"/>
      <c r="MQ24" s="63"/>
      <c r="MR24" s="63"/>
      <c r="MS24" s="63"/>
      <c r="MT24" s="63"/>
      <c r="MU24" s="63"/>
      <c r="MV24" s="63"/>
      <c r="MW24" s="63"/>
      <c r="MX24" s="63"/>
      <c r="MY24" s="63"/>
      <c r="MZ24" s="63"/>
      <c r="NA24" s="63"/>
      <c r="NB24" s="63"/>
      <c r="NC24" s="63"/>
      <c r="ND24" s="63"/>
      <c r="NE24" s="63"/>
      <c r="NF24" s="63"/>
      <c r="NG24" s="63"/>
      <c r="NH24" s="63"/>
      <c r="NI24" s="63"/>
      <c r="NJ24" s="63"/>
      <c r="NK24" s="63"/>
      <c r="NL24" s="63"/>
      <c r="NM24" s="63"/>
      <c r="NN24" s="63"/>
      <c r="NO24" s="63"/>
      <c r="NP24" s="63"/>
      <c r="NQ24" s="63"/>
      <c r="NR24" s="63"/>
      <c r="NS24" s="63"/>
      <c r="NT24" s="63"/>
      <c r="NU24" s="63"/>
      <c r="NV24" s="63"/>
      <c r="NW24" s="63"/>
      <c r="NX24" s="63"/>
      <c r="NY24" s="63"/>
      <c r="NZ24" s="63"/>
      <c r="OA24" s="63"/>
      <c r="OB24" s="63"/>
      <c r="OC24" s="63"/>
      <c r="OD24" s="63"/>
      <c r="OE24" s="63"/>
      <c r="OF24" s="63"/>
      <c r="OG24" s="63"/>
      <c r="OH24" s="63"/>
      <c r="OI24" s="63"/>
      <c r="OJ24" s="63"/>
      <c r="OK24" s="63"/>
      <c r="OL24" s="63"/>
      <c r="OM24" s="63"/>
      <c r="ON24" s="63"/>
      <c r="OO24" s="63"/>
      <c r="OP24" s="63"/>
      <c r="OQ24" s="63"/>
      <c r="OR24" s="63"/>
      <c r="OS24" s="63"/>
      <c r="OT24" s="63"/>
      <c r="OU24" s="63"/>
      <c r="OV24" s="63"/>
      <c r="OW24" s="63"/>
      <c r="OX24" s="63"/>
      <c r="OY24" s="63"/>
      <c r="OZ24" s="63"/>
      <c r="PA24" s="63"/>
      <c r="PB24" s="63"/>
      <c r="PC24" s="63"/>
      <c r="PD24" s="63"/>
      <c r="PE24" s="63"/>
      <c r="PF24" s="63"/>
      <c r="PG24" s="63"/>
      <c r="PH24" s="63"/>
      <c r="PI24" s="63"/>
      <c r="PJ24" s="63"/>
      <c r="PK24" s="63"/>
      <c r="PL24" s="63"/>
      <c r="PM24" s="63"/>
      <c r="PN24" s="63"/>
      <c r="PO24" s="63"/>
      <c r="PP24" s="63"/>
      <c r="PQ24" s="63"/>
      <c r="PR24" s="63"/>
      <c r="PS24" s="63"/>
      <c r="PT24" s="63"/>
      <c r="PU24" s="63"/>
      <c r="PV24" s="63"/>
      <c r="PW24" s="63"/>
      <c r="PX24" s="63"/>
      <c r="PY24" s="63"/>
      <c r="PZ24" s="63"/>
      <c r="QA24" s="63"/>
      <c r="QB24" s="63"/>
      <c r="QC24" s="63"/>
      <c r="QD24" s="63"/>
      <c r="QE24" s="63"/>
      <c r="QF24" s="63"/>
      <c r="QG24" s="63"/>
      <c r="QH24" s="63"/>
      <c r="QI24" s="63"/>
      <c r="QJ24" s="63"/>
      <c r="QK24" s="63"/>
      <c r="QL24" s="63"/>
      <c r="QM24" s="63"/>
      <c r="QN24" s="63"/>
      <c r="QO24" s="63"/>
      <c r="QP24" s="63"/>
      <c r="QQ24" s="63"/>
      <c r="QR24" s="63"/>
      <c r="QS24" s="63"/>
      <c r="QT24" s="63"/>
      <c r="QU24" s="63"/>
      <c r="QV24" s="63"/>
      <c r="QW24" s="63"/>
      <c r="QX24" s="63"/>
      <c r="QY24" s="63"/>
      <c r="QZ24" s="63"/>
      <c r="RA24" s="63"/>
      <c r="RB24" s="63"/>
      <c r="RC24" s="63"/>
      <c r="RD24" s="63"/>
      <c r="RE24" s="63"/>
      <c r="RF24" s="63"/>
      <c r="RG24" s="63"/>
      <c r="RH24" s="63"/>
    </row>
    <row r="25" spans="1:476" s="71" customFormat="1" ht="409.5" customHeight="1">
      <c r="A25" s="63">
        <v>2025</v>
      </c>
      <c r="B25" s="63">
        <v>3</v>
      </c>
      <c r="C25" s="64" t="s">
        <v>2414</v>
      </c>
      <c r="D25" s="65" t="s">
        <v>2845</v>
      </c>
      <c r="E25" s="65" t="s">
        <v>2845</v>
      </c>
      <c r="F25" s="65"/>
      <c r="G25" s="65" t="s">
        <v>103</v>
      </c>
      <c r="H25" s="64">
        <v>2024</v>
      </c>
      <c r="I25" s="65" t="s">
        <v>2846</v>
      </c>
      <c r="J25" s="65" t="s">
        <v>2846</v>
      </c>
      <c r="K25" s="65"/>
      <c r="L25" s="65" t="s">
        <v>2847</v>
      </c>
      <c r="M25" s="65" t="s">
        <v>2849</v>
      </c>
      <c r="N25" s="65"/>
      <c r="O25" s="64" t="s">
        <v>6714</v>
      </c>
      <c r="P25" s="65" t="s">
        <v>186</v>
      </c>
      <c r="Q25" s="64" t="s">
        <v>110</v>
      </c>
      <c r="R25" s="65" t="s">
        <v>798</v>
      </c>
      <c r="S25" s="65" t="s">
        <v>2416</v>
      </c>
      <c r="T25" s="65" t="s">
        <v>2417</v>
      </c>
      <c r="U25" s="64" t="s">
        <v>108</v>
      </c>
      <c r="V25" s="64">
        <v>8</v>
      </c>
      <c r="W25" s="64" t="s">
        <v>106</v>
      </c>
      <c r="X25" s="64">
        <v>0</v>
      </c>
      <c r="Y25" s="65" t="s">
        <v>107</v>
      </c>
      <c r="Z25" s="64">
        <v>1</v>
      </c>
      <c r="AA25" s="65" t="s">
        <v>797</v>
      </c>
      <c r="AB25" s="65" t="s">
        <v>797</v>
      </c>
      <c r="AC25" s="65" t="s">
        <v>4474</v>
      </c>
      <c r="AD25" s="64">
        <v>-107.06931761</v>
      </c>
      <c r="AE25" s="64">
        <v>26.819265170000001</v>
      </c>
      <c r="AF25" s="64" t="s">
        <v>113</v>
      </c>
      <c r="AG25" s="64">
        <v>18938</v>
      </c>
      <c r="AH25" s="64">
        <v>17730</v>
      </c>
      <c r="AI25" s="64">
        <v>0</v>
      </c>
      <c r="AJ25" s="66">
        <v>45514</v>
      </c>
      <c r="AK25" s="66">
        <v>45657</v>
      </c>
      <c r="AL25" s="65" t="s">
        <v>2889</v>
      </c>
      <c r="AM25" s="67">
        <v>382</v>
      </c>
      <c r="AN25" s="67">
        <v>382</v>
      </c>
      <c r="AO25" s="67">
        <v>382</v>
      </c>
      <c r="AP25" s="67">
        <v>100</v>
      </c>
      <c r="AQ25" s="68">
        <v>6500033</v>
      </c>
      <c r="AR25" s="69">
        <v>6500000</v>
      </c>
      <c r="AS25" s="69"/>
      <c r="AT25" s="69">
        <v>6500033</v>
      </c>
      <c r="AU25" s="69">
        <v>6500000</v>
      </c>
      <c r="AV25" s="69"/>
      <c r="AW25" s="68">
        <f t="shared" si="2"/>
        <v>13000033</v>
      </c>
      <c r="AX25" s="70">
        <f t="shared" si="3"/>
        <v>13000033</v>
      </c>
      <c r="AY25" s="70">
        <v>13000033</v>
      </c>
      <c r="AZ25" s="70">
        <v>13000033</v>
      </c>
      <c r="BA25" s="70">
        <v>6500000</v>
      </c>
      <c r="BB25" s="70">
        <v>6500000</v>
      </c>
      <c r="BC25" s="70">
        <v>6500000</v>
      </c>
      <c r="BD25" s="65" t="s">
        <v>4986</v>
      </c>
      <c r="BE25" s="65" t="s">
        <v>6140</v>
      </c>
      <c r="BF25" s="64" t="s">
        <v>640</v>
      </c>
      <c r="BG25" s="65" t="s">
        <v>5698</v>
      </c>
      <c r="BH25" s="70">
        <v>13000033</v>
      </c>
      <c r="BI25" s="70">
        <v>13000033</v>
      </c>
      <c r="BJ25" s="64" t="s">
        <v>2422</v>
      </c>
      <c r="BK25" s="65" t="s">
        <v>119</v>
      </c>
      <c r="BL25" s="65" t="s">
        <v>120</v>
      </c>
      <c r="BM25" s="65" t="s">
        <v>121</v>
      </c>
      <c r="BN25" s="63" t="s">
        <v>121</v>
      </c>
      <c r="BO25" s="63"/>
      <c r="BP25" s="63">
        <v>13000033</v>
      </c>
      <c r="BQ25" s="63" t="s">
        <v>2415</v>
      </c>
      <c r="BR25" s="63" t="s">
        <v>2418</v>
      </c>
      <c r="BS25" s="63" t="s">
        <v>2419</v>
      </c>
      <c r="BT25" s="63" t="s">
        <v>2420</v>
      </c>
      <c r="BU25" s="63" t="s">
        <v>2421</v>
      </c>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c r="MN25" s="63"/>
      <c r="MO25" s="63"/>
      <c r="MP25" s="63"/>
      <c r="MQ25" s="63"/>
      <c r="MR25" s="63"/>
      <c r="MS25" s="63"/>
      <c r="MT25" s="63"/>
      <c r="MU25" s="63"/>
      <c r="MV25" s="63"/>
      <c r="MW25" s="63"/>
      <c r="MX25" s="63"/>
      <c r="MY25" s="63"/>
      <c r="MZ25" s="63"/>
      <c r="NA25" s="63"/>
      <c r="NB25" s="63"/>
      <c r="NC25" s="63"/>
      <c r="ND25" s="63"/>
      <c r="NE25" s="63"/>
      <c r="NF25" s="63"/>
      <c r="NG25" s="63"/>
      <c r="NH25" s="63"/>
      <c r="NI25" s="63"/>
      <c r="NJ25" s="63"/>
      <c r="NK25" s="63"/>
      <c r="NL25" s="63"/>
      <c r="NM25" s="63"/>
      <c r="NN25" s="63"/>
      <c r="NO25" s="63"/>
      <c r="NP25" s="63"/>
      <c r="NQ25" s="63"/>
      <c r="NR25" s="63"/>
      <c r="NS25" s="63"/>
      <c r="NT25" s="63"/>
      <c r="NU25" s="63"/>
      <c r="NV25" s="63"/>
      <c r="NW25" s="63"/>
      <c r="NX25" s="63"/>
      <c r="NY25" s="63"/>
      <c r="NZ25" s="63"/>
      <c r="OA25" s="63"/>
      <c r="OB25" s="63"/>
      <c r="OC25" s="63"/>
      <c r="OD25" s="63"/>
      <c r="OE25" s="63"/>
      <c r="OF25" s="63"/>
      <c r="OG25" s="63"/>
      <c r="OH25" s="63"/>
      <c r="OI25" s="63"/>
      <c r="OJ25" s="63"/>
      <c r="OK25" s="63"/>
      <c r="OL25" s="63"/>
      <c r="OM25" s="63"/>
      <c r="ON25" s="63"/>
      <c r="OO25" s="63"/>
      <c r="OP25" s="63"/>
      <c r="OQ25" s="63"/>
      <c r="OR25" s="63"/>
      <c r="OS25" s="63"/>
      <c r="OT25" s="63"/>
      <c r="OU25" s="63"/>
      <c r="OV25" s="63"/>
      <c r="OW25" s="63"/>
      <c r="OX25" s="63"/>
      <c r="OY25" s="63"/>
      <c r="OZ25" s="63"/>
      <c r="PA25" s="63"/>
      <c r="PB25" s="63"/>
      <c r="PC25" s="63"/>
      <c r="PD25" s="63"/>
      <c r="PE25" s="63"/>
      <c r="PF25" s="63"/>
      <c r="PG25" s="63"/>
      <c r="PH25" s="63"/>
      <c r="PI25" s="63"/>
      <c r="PJ25" s="63"/>
      <c r="PK25" s="63"/>
      <c r="PL25" s="63"/>
      <c r="PM25" s="63"/>
      <c r="PN25" s="63"/>
      <c r="PO25" s="63"/>
      <c r="PP25" s="63"/>
      <c r="PQ25" s="63"/>
      <c r="PR25" s="63"/>
      <c r="PS25" s="63"/>
      <c r="PT25" s="63"/>
      <c r="PU25" s="63"/>
      <c r="PV25" s="63"/>
      <c r="PW25" s="63"/>
      <c r="PX25" s="63"/>
      <c r="PY25" s="63"/>
      <c r="PZ25" s="63"/>
      <c r="QA25" s="63"/>
      <c r="QB25" s="63"/>
      <c r="QC25" s="63"/>
      <c r="QD25" s="63"/>
      <c r="QE25" s="63"/>
      <c r="QF25" s="63"/>
      <c r="QG25" s="63"/>
      <c r="QH25" s="63"/>
      <c r="QI25" s="63"/>
      <c r="QJ25" s="63"/>
      <c r="QK25" s="63"/>
      <c r="QL25" s="63"/>
      <c r="QM25" s="63"/>
      <c r="QN25" s="63"/>
      <c r="QO25" s="63"/>
      <c r="QP25" s="63"/>
      <c r="QQ25" s="63"/>
      <c r="QR25" s="63"/>
      <c r="QS25" s="63"/>
      <c r="QT25" s="63"/>
      <c r="QU25" s="63"/>
      <c r="QV25" s="63"/>
      <c r="QW25" s="63"/>
      <c r="QX25" s="63"/>
      <c r="QY25" s="63"/>
      <c r="QZ25" s="63"/>
      <c r="RA25" s="63"/>
      <c r="RB25" s="63"/>
      <c r="RC25" s="63"/>
      <c r="RD25" s="63"/>
      <c r="RE25" s="63"/>
      <c r="RF25" s="63"/>
      <c r="RG25" s="63"/>
      <c r="RH25" s="63"/>
    </row>
    <row r="26" spans="1:476" s="71" customFormat="1" ht="409.5" customHeight="1">
      <c r="A26" s="63">
        <v>2025</v>
      </c>
      <c r="B26" s="63">
        <v>3</v>
      </c>
      <c r="C26" s="64" t="s">
        <v>2439</v>
      </c>
      <c r="D26" s="65" t="s">
        <v>2845</v>
      </c>
      <c r="E26" s="65" t="s">
        <v>2845</v>
      </c>
      <c r="F26" s="65"/>
      <c r="G26" s="65" t="s">
        <v>103</v>
      </c>
      <c r="H26" s="64">
        <v>2025</v>
      </c>
      <c r="I26" s="65" t="s">
        <v>2846</v>
      </c>
      <c r="J26" s="65" t="s">
        <v>2846</v>
      </c>
      <c r="K26" s="65"/>
      <c r="L26" s="65" t="s">
        <v>2849</v>
      </c>
      <c r="M26" s="65" t="s">
        <v>2847</v>
      </c>
      <c r="N26" s="65"/>
      <c r="O26" s="64" t="s">
        <v>6715</v>
      </c>
      <c r="P26" s="65" t="s">
        <v>125</v>
      </c>
      <c r="Q26" s="64" t="s">
        <v>110</v>
      </c>
      <c r="R26" s="65" t="s">
        <v>1169</v>
      </c>
      <c r="S26" s="65" t="s">
        <v>2441</v>
      </c>
      <c r="T26" s="65" t="s">
        <v>2442</v>
      </c>
      <c r="U26" s="64" t="s">
        <v>108</v>
      </c>
      <c r="V26" s="64">
        <v>8</v>
      </c>
      <c r="W26" s="64" t="s">
        <v>106</v>
      </c>
      <c r="X26" s="64">
        <v>8</v>
      </c>
      <c r="Y26" s="65" t="s">
        <v>1168</v>
      </c>
      <c r="Z26" s="64">
        <v>1</v>
      </c>
      <c r="AA26" s="65" t="s">
        <v>1168</v>
      </c>
      <c r="AB26" s="65" t="s">
        <v>1168</v>
      </c>
      <c r="AC26" s="65" t="s">
        <v>4490</v>
      </c>
      <c r="AD26" s="64">
        <v>-107.74043069</v>
      </c>
      <c r="AE26" s="64">
        <v>27.021530160000001</v>
      </c>
      <c r="AF26" s="64" t="s">
        <v>113</v>
      </c>
      <c r="AG26" s="64">
        <v>1000</v>
      </c>
      <c r="AH26" s="64">
        <v>800</v>
      </c>
      <c r="AI26" s="64">
        <v>0</v>
      </c>
      <c r="AJ26" s="66">
        <v>45839</v>
      </c>
      <c r="AK26" s="66">
        <v>46080</v>
      </c>
      <c r="AL26" s="65" t="s">
        <v>2888</v>
      </c>
      <c r="AM26" s="67">
        <v>2250</v>
      </c>
      <c r="AN26" s="67">
        <v>2250</v>
      </c>
      <c r="AO26" s="67">
        <v>0</v>
      </c>
      <c r="AP26" s="67">
        <v>0</v>
      </c>
      <c r="AQ26" s="68">
        <v>3483427.11</v>
      </c>
      <c r="AR26" s="69">
        <v>3483427.11</v>
      </c>
      <c r="AS26" s="69"/>
      <c r="AT26" s="69">
        <v>3483427.11</v>
      </c>
      <c r="AU26" s="69">
        <v>3483427.11</v>
      </c>
      <c r="AV26" s="69"/>
      <c r="AW26" s="68">
        <f t="shared" ref="AW26:AW68" si="4">+AQ26+AR26+AS26</f>
        <v>6966854.2199999997</v>
      </c>
      <c r="AX26" s="70">
        <f t="shared" ref="AX26:AX68" si="5">+AT26+AU26+AV26</f>
        <v>6966854.2199999997</v>
      </c>
      <c r="AY26" s="70">
        <v>6966854.2199999997</v>
      </c>
      <c r="AZ26" s="70">
        <v>0</v>
      </c>
      <c r="BA26" s="70">
        <v>0</v>
      </c>
      <c r="BB26" s="70">
        <v>0</v>
      </c>
      <c r="BC26" s="70">
        <v>0</v>
      </c>
      <c r="BD26" s="65" t="s">
        <v>640</v>
      </c>
      <c r="BE26" s="65" t="s">
        <v>640</v>
      </c>
      <c r="BF26" s="64" t="s">
        <v>640</v>
      </c>
      <c r="BG26" s="65" t="s">
        <v>640</v>
      </c>
      <c r="BH26" s="70">
        <v>0</v>
      </c>
      <c r="BI26" s="70">
        <v>0</v>
      </c>
      <c r="BJ26" s="64" t="s">
        <v>2444</v>
      </c>
      <c r="BK26" s="65" t="s">
        <v>119</v>
      </c>
      <c r="BL26" s="65" t="s">
        <v>120</v>
      </c>
      <c r="BM26" s="65" t="s">
        <v>121</v>
      </c>
      <c r="BN26" s="63" t="s">
        <v>2445</v>
      </c>
      <c r="BO26" s="63"/>
      <c r="BP26" s="63">
        <v>6966854.2199999997</v>
      </c>
      <c r="BQ26" s="63" t="s">
        <v>2440</v>
      </c>
      <c r="BR26" s="63" t="s">
        <v>512</v>
      </c>
      <c r="BS26" s="63" t="s">
        <v>2443</v>
      </c>
      <c r="BT26" s="63" t="s">
        <v>177</v>
      </c>
      <c r="BU26" s="63" t="s">
        <v>117</v>
      </c>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c r="IZ26" s="63"/>
      <c r="JA26" s="63"/>
      <c r="JB26" s="63"/>
      <c r="JC26" s="63"/>
      <c r="JD26" s="63"/>
      <c r="JE26" s="63"/>
      <c r="JF26" s="63"/>
      <c r="JG26" s="63"/>
      <c r="JH26" s="63"/>
      <c r="JI26" s="63"/>
      <c r="JJ26" s="63"/>
      <c r="JK26" s="63"/>
      <c r="JL26" s="63"/>
      <c r="JM26" s="63"/>
      <c r="JN26" s="63"/>
      <c r="JO26" s="63"/>
      <c r="JP26" s="63"/>
      <c r="JQ26" s="63"/>
      <c r="JR26" s="63"/>
      <c r="JS26" s="63"/>
      <c r="JT26" s="63"/>
      <c r="JU26" s="63"/>
      <c r="JV26" s="63"/>
      <c r="JW26" s="63"/>
      <c r="JX26" s="63"/>
      <c r="JY26" s="63"/>
      <c r="JZ26" s="63"/>
      <c r="KA26" s="63"/>
      <c r="KB26" s="63"/>
      <c r="KC26" s="63"/>
      <c r="KD26" s="63"/>
      <c r="KE26" s="63"/>
      <c r="KF26" s="63"/>
      <c r="KG26" s="63"/>
      <c r="KH26" s="63"/>
      <c r="KI26" s="63"/>
      <c r="KJ26" s="63"/>
      <c r="KK26" s="63"/>
      <c r="KL26" s="63"/>
      <c r="KM26" s="63"/>
      <c r="KN26" s="63"/>
      <c r="KO26" s="63"/>
      <c r="KP26" s="63"/>
      <c r="KQ26" s="63"/>
      <c r="KR26" s="63"/>
      <c r="KS26" s="63"/>
      <c r="KT26" s="63"/>
      <c r="KU26" s="63"/>
      <c r="KV26" s="63"/>
      <c r="KW26" s="63"/>
      <c r="KX26" s="63"/>
      <c r="KY26" s="63"/>
      <c r="KZ26" s="63"/>
      <c r="LA26" s="63"/>
      <c r="LB26" s="63"/>
      <c r="LC26" s="63"/>
      <c r="LD26" s="63"/>
      <c r="LE26" s="63"/>
      <c r="LF26" s="63"/>
      <c r="LG26" s="63"/>
      <c r="LH26" s="63"/>
      <c r="LI26" s="63"/>
      <c r="LJ26" s="63"/>
      <c r="LK26" s="63"/>
      <c r="LL26" s="63"/>
      <c r="LM26" s="63"/>
      <c r="LN26" s="63"/>
      <c r="LO26" s="63"/>
      <c r="LP26" s="63"/>
      <c r="LQ26" s="63"/>
      <c r="LR26" s="63"/>
      <c r="LS26" s="63"/>
      <c r="LT26" s="63"/>
      <c r="LU26" s="63"/>
      <c r="LV26" s="63"/>
      <c r="LW26" s="63"/>
      <c r="LX26" s="63"/>
      <c r="LY26" s="63"/>
      <c r="LZ26" s="63"/>
      <c r="MA26" s="63"/>
      <c r="MB26" s="63"/>
      <c r="MC26" s="63"/>
      <c r="MD26" s="63"/>
      <c r="ME26" s="63"/>
      <c r="MF26" s="63"/>
      <c r="MG26" s="63"/>
      <c r="MH26" s="63"/>
      <c r="MI26" s="63"/>
      <c r="MJ26" s="63"/>
      <c r="MK26" s="63"/>
      <c r="ML26" s="63"/>
      <c r="MM26" s="63"/>
      <c r="MN26" s="63"/>
      <c r="MO26" s="63"/>
      <c r="MP26" s="63"/>
      <c r="MQ26" s="63"/>
      <c r="MR26" s="63"/>
      <c r="MS26" s="63"/>
      <c r="MT26" s="63"/>
      <c r="MU26" s="63"/>
      <c r="MV26" s="63"/>
      <c r="MW26" s="63"/>
      <c r="MX26" s="63"/>
      <c r="MY26" s="63"/>
      <c r="MZ26" s="63"/>
      <c r="NA26" s="63"/>
      <c r="NB26" s="63"/>
      <c r="NC26" s="63"/>
      <c r="ND26" s="63"/>
      <c r="NE26" s="63"/>
      <c r="NF26" s="63"/>
      <c r="NG26" s="63"/>
      <c r="NH26" s="63"/>
      <c r="NI26" s="63"/>
      <c r="NJ26" s="63"/>
      <c r="NK26" s="63"/>
      <c r="NL26" s="63"/>
      <c r="NM26" s="63"/>
      <c r="NN26" s="63"/>
      <c r="NO26" s="63"/>
      <c r="NP26" s="63"/>
      <c r="NQ26" s="63"/>
      <c r="NR26" s="63"/>
      <c r="NS26" s="63"/>
      <c r="NT26" s="63"/>
      <c r="NU26" s="63"/>
      <c r="NV26" s="63"/>
      <c r="NW26" s="63"/>
      <c r="NX26" s="63"/>
      <c r="NY26" s="63"/>
      <c r="NZ26" s="63"/>
      <c r="OA26" s="63"/>
      <c r="OB26" s="63"/>
      <c r="OC26" s="63"/>
      <c r="OD26" s="63"/>
      <c r="OE26" s="63"/>
      <c r="OF26" s="63"/>
      <c r="OG26" s="63"/>
      <c r="OH26" s="63"/>
      <c r="OI26" s="63"/>
      <c r="OJ26" s="63"/>
      <c r="OK26" s="63"/>
      <c r="OL26" s="63"/>
      <c r="OM26" s="63"/>
      <c r="ON26" s="63"/>
      <c r="OO26" s="63"/>
      <c r="OP26" s="63"/>
      <c r="OQ26" s="63"/>
      <c r="OR26" s="63"/>
      <c r="OS26" s="63"/>
      <c r="OT26" s="63"/>
      <c r="OU26" s="63"/>
      <c r="OV26" s="63"/>
      <c r="OW26" s="63"/>
      <c r="OX26" s="63"/>
      <c r="OY26" s="63"/>
      <c r="OZ26" s="63"/>
      <c r="PA26" s="63"/>
      <c r="PB26" s="63"/>
      <c r="PC26" s="63"/>
      <c r="PD26" s="63"/>
      <c r="PE26" s="63"/>
      <c r="PF26" s="63"/>
      <c r="PG26" s="63"/>
      <c r="PH26" s="63"/>
      <c r="PI26" s="63"/>
      <c r="PJ26" s="63"/>
      <c r="PK26" s="63"/>
      <c r="PL26" s="63"/>
      <c r="PM26" s="63"/>
      <c r="PN26" s="63"/>
      <c r="PO26" s="63"/>
      <c r="PP26" s="63"/>
      <c r="PQ26" s="63"/>
      <c r="PR26" s="63"/>
      <c r="PS26" s="63"/>
      <c r="PT26" s="63"/>
      <c r="PU26" s="63"/>
      <c r="PV26" s="63"/>
      <c r="PW26" s="63"/>
      <c r="PX26" s="63"/>
      <c r="PY26" s="63"/>
      <c r="PZ26" s="63"/>
      <c r="QA26" s="63"/>
      <c r="QB26" s="63"/>
      <c r="QC26" s="63"/>
      <c r="QD26" s="63"/>
      <c r="QE26" s="63"/>
      <c r="QF26" s="63"/>
      <c r="QG26" s="63"/>
      <c r="QH26" s="63"/>
      <c r="QI26" s="63"/>
      <c r="QJ26" s="63"/>
      <c r="QK26" s="63"/>
      <c r="QL26" s="63"/>
      <c r="QM26" s="63"/>
      <c r="QN26" s="63"/>
      <c r="QO26" s="63"/>
      <c r="QP26" s="63"/>
      <c r="QQ26" s="63"/>
      <c r="QR26" s="63"/>
      <c r="QS26" s="63"/>
      <c r="QT26" s="63"/>
      <c r="QU26" s="63"/>
      <c r="QV26" s="63"/>
      <c r="QW26" s="63"/>
      <c r="QX26" s="63"/>
      <c r="QY26" s="63"/>
      <c r="QZ26" s="63"/>
      <c r="RA26" s="63"/>
      <c r="RB26" s="63"/>
      <c r="RC26" s="63"/>
      <c r="RD26" s="63"/>
      <c r="RE26" s="63"/>
      <c r="RF26" s="63"/>
      <c r="RG26" s="63"/>
      <c r="RH26" s="63"/>
    </row>
    <row r="27" spans="1:476" s="71" customFormat="1" ht="409.5" customHeight="1">
      <c r="A27" s="63">
        <v>2025</v>
      </c>
      <c r="B27" s="63">
        <v>3</v>
      </c>
      <c r="C27" s="64" t="s">
        <v>1319</v>
      </c>
      <c r="D27" s="65" t="s">
        <v>2845</v>
      </c>
      <c r="E27" s="65" t="s">
        <v>2845</v>
      </c>
      <c r="F27" s="65"/>
      <c r="G27" s="65" t="s">
        <v>103</v>
      </c>
      <c r="H27" s="64">
        <v>2025</v>
      </c>
      <c r="I27" s="65" t="s">
        <v>2846</v>
      </c>
      <c r="J27" s="65" t="s">
        <v>2846</v>
      </c>
      <c r="K27" s="65"/>
      <c r="L27" s="65" t="s">
        <v>2849</v>
      </c>
      <c r="M27" s="65" t="s">
        <v>2847</v>
      </c>
      <c r="N27" s="65"/>
      <c r="O27" s="64" t="s">
        <v>6715</v>
      </c>
      <c r="P27" s="65" t="s">
        <v>125</v>
      </c>
      <c r="Q27" s="64" t="s">
        <v>110</v>
      </c>
      <c r="R27" s="65" t="s">
        <v>265</v>
      </c>
      <c r="S27" s="65" t="s">
        <v>1321</v>
      </c>
      <c r="T27" s="65" t="s">
        <v>1322</v>
      </c>
      <c r="U27" s="64" t="s">
        <v>108</v>
      </c>
      <c r="V27" s="64">
        <v>8</v>
      </c>
      <c r="W27" s="64" t="s">
        <v>106</v>
      </c>
      <c r="X27" s="64">
        <v>9</v>
      </c>
      <c r="Y27" s="65" t="s">
        <v>1315</v>
      </c>
      <c r="Z27" s="64">
        <v>1</v>
      </c>
      <c r="AA27" s="65" t="s">
        <v>1315</v>
      </c>
      <c r="AB27" s="65" t="s">
        <v>2936</v>
      </c>
      <c r="AC27" s="65" t="s">
        <v>3713</v>
      </c>
      <c r="AD27" s="64">
        <v>-107.49860235</v>
      </c>
      <c r="AE27" s="64">
        <v>27.786348400000001</v>
      </c>
      <c r="AF27" s="64" t="s">
        <v>113</v>
      </c>
      <c r="AG27" s="64">
        <v>700</v>
      </c>
      <c r="AH27" s="64">
        <v>500</v>
      </c>
      <c r="AI27" s="64">
        <v>0</v>
      </c>
      <c r="AJ27" s="66">
        <v>45859</v>
      </c>
      <c r="AK27" s="66">
        <v>45961</v>
      </c>
      <c r="AL27" s="65" t="s">
        <v>2888</v>
      </c>
      <c r="AM27" s="67">
        <v>1072</v>
      </c>
      <c r="AN27" s="67">
        <v>1072</v>
      </c>
      <c r="AO27" s="67">
        <v>250</v>
      </c>
      <c r="AP27" s="67">
        <v>23.32089552238806</v>
      </c>
      <c r="AQ27" s="68">
        <v>4388911.8</v>
      </c>
      <c r="AR27" s="69">
        <v>4388911.79</v>
      </c>
      <c r="AS27" s="69"/>
      <c r="AT27" s="69">
        <v>4388911.8</v>
      </c>
      <c r="AU27" s="69">
        <v>4388911.79</v>
      </c>
      <c r="AV27" s="69"/>
      <c r="AW27" s="68">
        <f t="shared" si="4"/>
        <v>8777823.5899999999</v>
      </c>
      <c r="AX27" s="70">
        <f t="shared" si="5"/>
        <v>8777823.5899999999</v>
      </c>
      <c r="AY27" s="70">
        <v>4388911.79</v>
      </c>
      <c r="AZ27" s="70">
        <v>4388911.79</v>
      </c>
      <c r="BA27" s="70">
        <v>4388911.79</v>
      </c>
      <c r="BB27" s="70">
        <v>2000000</v>
      </c>
      <c r="BC27" s="70">
        <v>2000000</v>
      </c>
      <c r="BD27" s="65" t="s">
        <v>4986</v>
      </c>
      <c r="BE27" s="65" t="s">
        <v>5535</v>
      </c>
      <c r="BF27" s="64" t="s">
        <v>640</v>
      </c>
      <c r="BG27" s="65" t="s">
        <v>5536</v>
      </c>
      <c r="BH27" s="70">
        <v>5000000</v>
      </c>
      <c r="BI27" s="70">
        <v>5000000</v>
      </c>
      <c r="BJ27" s="64" t="s">
        <v>1326</v>
      </c>
      <c r="BK27" s="65" t="s">
        <v>119</v>
      </c>
      <c r="BL27" s="65" t="s">
        <v>120</v>
      </c>
      <c r="BM27" s="65" t="s">
        <v>121</v>
      </c>
      <c r="BN27" s="63" t="s">
        <v>121</v>
      </c>
      <c r="BO27" s="63"/>
      <c r="BP27" s="63">
        <v>8777823.5899999999</v>
      </c>
      <c r="BQ27" s="63" t="s">
        <v>1320</v>
      </c>
      <c r="BR27" s="63" t="s">
        <v>1323</v>
      </c>
      <c r="BS27" s="63" t="s">
        <v>1324</v>
      </c>
      <c r="BT27" s="63" t="s">
        <v>1316</v>
      </c>
      <c r="BU27" s="63" t="s">
        <v>1325</v>
      </c>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c r="IF27" s="63"/>
      <c r="IG27" s="63"/>
      <c r="IH27" s="63"/>
      <c r="II27" s="63"/>
      <c r="IJ27" s="63"/>
      <c r="IK27" s="63"/>
      <c r="IL27" s="63"/>
      <c r="IM27" s="63"/>
      <c r="IN27" s="63"/>
      <c r="IO27" s="63"/>
      <c r="IP27" s="63"/>
      <c r="IQ27" s="63"/>
      <c r="IR27" s="63"/>
      <c r="IS27" s="63"/>
      <c r="IT27" s="63"/>
      <c r="IU27" s="63"/>
      <c r="IV27" s="63"/>
      <c r="IW27" s="63"/>
      <c r="IX27" s="63"/>
      <c r="IY27" s="63"/>
      <c r="IZ27" s="63"/>
      <c r="JA27" s="63"/>
      <c r="JB27" s="63"/>
      <c r="JC27" s="63"/>
      <c r="JD27" s="63"/>
      <c r="JE27" s="63"/>
      <c r="JF27" s="63"/>
      <c r="JG27" s="63"/>
      <c r="JH27" s="63"/>
      <c r="JI27" s="63"/>
      <c r="JJ27" s="63"/>
      <c r="JK27" s="63"/>
      <c r="JL27" s="63"/>
      <c r="JM27" s="63"/>
      <c r="JN27" s="63"/>
      <c r="JO27" s="63"/>
      <c r="JP27" s="63"/>
      <c r="JQ27" s="63"/>
      <c r="JR27" s="63"/>
      <c r="JS27" s="63"/>
      <c r="JT27" s="63"/>
      <c r="JU27" s="63"/>
      <c r="JV27" s="63"/>
      <c r="JW27" s="63"/>
      <c r="JX27" s="63"/>
      <c r="JY27" s="63"/>
      <c r="JZ27" s="63"/>
      <c r="KA27" s="63"/>
      <c r="KB27" s="63"/>
      <c r="KC27" s="63"/>
      <c r="KD27" s="63"/>
      <c r="KE27" s="63"/>
      <c r="KF27" s="63"/>
      <c r="KG27" s="63"/>
      <c r="KH27" s="63"/>
      <c r="KI27" s="63"/>
      <c r="KJ27" s="63"/>
      <c r="KK27" s="63"/>
      <c r="KL27" s="63"/>
      <c r="KM27" s="63"/>
      <c r="KN27" s="63"/>
      <c r="KO27" s="63"/>
      <c r="KP27" s="63"/>
      <c r="KQ27" s="63"/>
      <c r="KR27" s="63"/>
      <c r="KS27" s="63"/>
      <c r="KT27" s="63"/>
      <c r="KU27" s="63"/>
      <c r="KV27" s="63"/>
      <c r="KW27" s="63"/>
      <c r="KX27" s="63"/>
      <c r="KY27" s="63"/>
      <c r="KZ27" s="63"/>
      <c r="LA27" s="63"/>
      <c r="LB27" s="63"/>
      <c r="LC27" s="63"/>
      <c r="LD27" s="63"/>
      <c r="LE27" s="63"/>
      <c r="LF27" s="63"/>
      <c r="LG27" s="63"/>
      <c r="LH27" s="63"/>
      <c r="LI27" s="63"/>
      <c r="LJ27" s="63"/>
      <c r="LK27" s="63"/>
      <c r="LL27" s="63"/>
      <c r="LM27" s="63"/>
      <c r="LN27" s="63"/>
      <c r="LO27" s="63"/>
      <c r="LP27" s="63"/>
      <c r="LQ27" s="63"/>
      <c r="LR27" s="63"/>
      <c r="LS27" s="63"/>
      <c r="LT27" s="63"/>
      <c r="LU27" s="63"/>
      <c r="LV27" s="63"/>
      <c r="LW27" s="63"/>
      <c r="LX27" s="63"/>
      <c r="LY27" s="63"/>
      <c r="LZ27" s="63"/>
      <c r="MA27" s="63"/>
      <c r="MB27" s="63"/>
      <c r="MC27" s="63"/>
      <c r="MD27" s="63"/>
      <c r="ME27" s="63"/>
      <c r="MF27" s="63"/>
      <c r="MG27" s="63"/>
      <c r="MH27" s="63"/>
      <c r="MI27" s="63"/>
      <c r="MJ27" s="63"/>
      <c r="MK27" s="63"/>
      <c r="ML27" s="63"/>
      <c r="MM27" s="63"/>
      <c r="MN27" s="63"/>
      <c r="MO27" s="63"/>
      <c r="MP27" s="63"/>
      <c r="MQ27" s="63"/>
      <c r="MR27" s="63"/>
      <c r="MS27" s="63"/>
      <c r="MT27" s="63"/>
      <c r="MU27" s="63"/>
      <c r="MV27" s="63"/>
      <c r="MW27" s="63"/>
      <c r="MX27" s="63"/>
      <c r="MY27" s="63"/>
      <c r="MZ27" s="63"/>
      <c r="NA27" s="63"/>
      <c r="NB27" s="63"/>
      <c r="NC27" s="63"/>
      <c r="ND27" s="63"/>
      <c r="NE27" s="63"/>
      <c r="NF27" s="63"/>
      <c r="NG27" s="63"/>
      <c r="NH27" s="63"/>
      <c r="NI27" s="63"/>
      <c r="NJ27" s="63"/>
      <c r="NK27" s="63"/>
      <c r="NL27" s="63"/>
      <c r="NM27" s="63"/>
      <c r="NN27" s="63"/>
      <c r="NO27" s="63"/>
      <c r="NP27" s="63"/>
      <c r="NQ27" s="63"/>
      <c r="NR27" s="63"/>
      <c r="NS27" s="63"/>
      <c r="NT27" s="63"/>
      <c r="NU27" s="63"/>
      <c r="NV27" s="63"/>
      <c r="NW27" s="63"/>
      <c r="NX27" s="63"/>
      <c r="NY27" s="63"/>
      <c r="NZ27" s="63"/>
      <c r="OA27" s="63"/>
      <c r="OB27" s="63"/>
      <c r="OC27" s="63"/>
      <c r="OD27" s="63"/>
      <c r="OE27" s="63"/>
      <c r="OF27" s="63"/>
      <c r="OG27" s="63"/>
      <c r="OH27" s="63"/>
      <c r="OI27" s="63"/>
      <c r="OJ27" s="63"/>
      <c r="OK27" s="63"/>
      <c r="OL27" s="63"/>
      <c r="OM27" s="63"/>
      <c r="ON27" s="63"/>
      <c r="OO27" s="63"/>
      <c r="OP27" s="63"/>
      <c r="OQ27" s="63"/>
      <c r="OR27" s="63"/>
      <c r="OS27" s="63"/>
      <c r="OT27" s="63"/>
      <c r="OU27" s="63"/>
      <c r="OV27" s="63"/>
      <c r="OW27" s="63"/>
      <c r="OX27" s="63"/>
      <c r="OY27" s="63"/>
      <c r="OZ27" s="63"/>
      <c r="PA27" s="63"/>
      <c r="PB27" s="63"/>
      <c r="PC27" s="63"/>
      <c r="PD27" s="63"/>
      <c r="PE27" s="63"/>
      <c r="PF27" s="63"/>
      <c r="PG27" s="63"/>
      <c r="PH27" s="63"/>
      <c r="PI27" s="63"/>
      <c r="PJ27" s="63"/>
      <c r="PK27" s="63"/>
      <c r="PL27" s="63"/>
      <c r="PM27" s="63"/>
      <c r="PN27" s="63"/>
      <c r="PO27" s="63"/>
      <c r="PP27" s="63"/>
      <c r="PQ27" s="63"/>
      <c r="PR27" s="63"/>
      <c r="PS27" s="63"/>
      <c r="PT27" s="63"/>
      <c r="PU27" s="63"/>
      <c r="PV27" s="63"/>
      <c r="PW27" s="63"/>
      <c r="PX27" s="63"/>
      <c r="PY27" s="63"/>
      <c r="PZ27" s="63"/>
      <c r="QA27" s="63"/>
      <c r="QB27" s="63"/>
      <c r="QC27" s="63"/>
      <c r="QD27" s="63"/>
      <c r="QE27" s="63"/>
      <c r="QF27" s="63"/>
      <c r="QG27" s="63"/>
      <c r="QH27" s="63"/>
      <c r="QI27" s="63"/>
      <c r="QJ27" s="63"/>
      <c r="QK27" s="63"/>
      <c r="QL27" s="63"/>
      <c r="QM27" s="63"/>
      <c r="QN27" s="63"/>
      <c r="QO27" s="63"/>
      <c r="QP27" s="63"/>
      <c r="QQ27" s="63"/>
      <c r="QR27" s="63"/>
      <c r="QS27" s="63"/>
      <c r="QT27" s="63"/>
      <c r="QU27" s="63"/>
      <c r="QV27" s="63"/>
      <c r="QW27" s="63"/>
      <c r="QX27" s="63"/>
      <c r="QY27" s="63"/>
      <c r="QZ27" s="63"/>
      <c r="RA27" s="63"/>
      <c r="RB27" s="63"/>
      <c r="RC27" s="63"/>
      <c r="RD27" s="63"/>
      <c r="RE27" s="63"/>
      <c r="RF27" s="63"/>
      <c r="RG27" s="63"/>
      <c r="RH27" s="63"/>
    </row>
    <row r="28" spans="1:476" s="71" customFormat="1" ht="409.5" customHeight="1">
      <c r="A28" s="63">
        <v>2025</v>
      </c>
      <c r="B28" s="63">
        <v>3</v>
      </c>
      <c r="C28" s="64" t="s">
        <v>642</v>
      </c>
      <c r="D28" s="65" t="s">
        <v>2845</v>
      </c>
      <c r="E28" s="65" t="s">
        <v>2845</v>
      </c>
      <c r="F28" s="65"/>
      <c r="G28" s="65" t="s">
        <v>103</v>
      </c>
      <c r="H28" s="64">
        <v>2025</v>
      </c>
      <c r="I28" s="65" t="s">
        <v>2846</v>
      </c>
      <c r="J28" s="65" t="s">
        <v>2846</v>
      </c>
      <c r="K28" s="65"/>
      <c r="L28" s="65" t="s">
        <v>2849</v>
      </c>
      <c r="M28" s="65" t="s">
        <v>2847</v>
      </c>
      <c r="N28" s="65"/>
      <c r="O28" s="64" t="s">
        <v>6715</v>
      </c>
      <c r="P28" s="65" t="s">
        <v>125</v>
      </c>
      <c r="Q28" s="64" t="s">
        <v>110</v>
      </c>
      <c r="R28" s="65" t="s">
        <v>349</v>
      </c>
      <c r="S28" s="65" t="s">
        <v>644</v>
      </c>
      <c r="T28" s="65" t="s">
        <v>646</v>
      </c>
      <c r="U28" s="64" t="s">
        <v>108</v>
      </c>
      <c r="V28" s="64">
        <v>8</v>
      </c>
      <c r="W28" s="64" t="s">
        <v>106</v>
      </c>
      <c r="X28" s="64">
        <v>12</v>
      </c>
      <c r="Y28" s="65" t="s">
        <v>645</v>
      </c>
      <c r="Z28" s="64">
        <v>1</v>
      </c>
      <c r="AA28" s="65" t="s">
        <v>645</v>
      </c>
      <c r="AB28" s="65" t="s">
        <v>3012</v>
      </c>
      <c r="AC28" s="65" t="s">
        <v>3013</v>
      </c>
      <c r="AD28" s="64">
        <v>-107.31726698999999</v>
      </c>
      <c r="AE28" s="64">
        <v>27.946298880000001</v>
      </c>
      <c r="AF28" s="64" t="s">
        <v>113</v>
      </c>
      <c r="AG28" s="64">
        <v>13</v>
      </c>
      <c r="AH28" s="64">
        <v>21</v>
      </c>
      <c r="AI28" s="64">
        <v>0</v>
      </c>
      <c r="AJ28" s="66">
        <v>45908</v>
      </c>
      <c r="AK28" s="66">
        <v>45961</v>
      </c>
      <c r="AL28" s="65" t="s">
        <v>2888</v>
      </c>
      <c r="AM28" s="67">
        <v>128.27000000000001</v>
      </c>
      <c r="AN28" s="67">
        <v>128.27000000000001</v>
      </c>
      <c r="AO28" s="67">
        <v>0</v>
      </c>
      <c r="AP28" s="67">
        <v>0</v>
      </c>
      <c r="AQ28" s="68">
        <v>1000000</v>
      </c>
      <c r="AR28" s="69">
        <v>419488.43</v>
      </c>
      <c r="AS28" s="69"/>
      <c r="AT28" s="69">
        <v>1000000</v>
      </c>
      <c r="AU28" s="69">
        <v>419488.43</v>
      </c>
      <c r="AV28" s="69"/>
      <c r="AW28" s="68">
        <f t="shared" si="4"/>
        <v>1419488.43</v>
      </c>
      <c r="AX28" s="70">
        <f t="shared" si="5"/>
        <v>1419488.43</v>
      </c>
      <c r="AY28" s="70">
        <v>0</v>
      </c>
      <c r="AZ28" s="70">
        <v>0</v>
      </c>
      <c r="BA28" s="70">
        <v>0</v>
      </c>
      <c r="BB28" s="70">
        <v>0</v>
      </c>
      <c r="BC28" s="70">
        <v>0</v>
      </c>
      <c r="BD28" s="65" t="s">
        <v>640</v>
      </c>
      <c r="BE28" s="65" t="s">
        <v>640</v>
      </c>
      <c r="BF28" s="64" t="s">
        <v>640</v>
      </c>
      <c r="BG28" s="65" t="s">
        <v>640</v>
      </c>
      <c r="BH28" s="70">
        <v>0</v>
      </c>
      <c r="BI28" s="70">
        <v>0</v>
      </c>
      <c r="BJ28" s="64" t="s">
        <v>649</v>
      </c>
      <c r="BK28" s="65" t="s">
        <v>119</v>
      </c>
      <c r="BL28" s="65" t="s">
        <v>120</v>
      </c>
      <c r="BM28" s="65" t="s">
        <v>121</v>
      </c>
      <c r="BN28" s="63" t="s">
        <v>650</v>
      </c>
      <c r="BO28" s="63"/>
      <c r="BP28" s="63">
        <v>1419488.43</v>
      </c>
      <c r="BQ28" s="63" t="s">
        <v>643</v>
      </c>
      <c r="BR28" s="63" t="s">
        <v>647</v>
      </c>
      <c r="BS28" s="63" t="s">
        <v>648</v>
      </c>
      <c r="BT28" s="63" t="s">
        <v>177</v>
      </c>
      <c r="BU28" s="63" t="s">
        <v>117</v>
      </c>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c r="GC28" s="63"/>
      <c r="GD28" s="63"/>
      <c r="GE28" s="63"/>
      <c r="GF28" s="63"/>
      <c r="GG28" s="63"/>
      <c r="GH28" s="63"/>
      <c r="GI28" s="63"/>
      <c r="GJ28" s="63"/>
      <c r="GK28" s="63"/>
      <c r="GL28" s="63"/>
      <c r="GM28" s="63"/>
      <c r="GN28" s="63"/>
      <c r="GO28" s="63"/>
      <c r="GP28" s="63"/>
      <c r="GQ28" s="63"/>
      <c r="GR28" s="63"/>
      <c r="GS28" s="63"/>
      <c r="GT28" s="63"/>
      <c r="GU28" s="63"/>
      <c r="GV28" s="63"/>
      <c r="GW28" s="63"/>
      <c r="GX28" s="63"/>
      <c r="GY28" s="63"/>
      <c r="GZ28" s="63"/>
      <c r="HA28" s="63"/>
      <c r="HB28" s="63"/>
      <c r="HC28" s="63"/>
      <c r="HD28" s="63"/>
      <c r="HE28" s="63"/>
      <c r="HF28" s="63"/>
      <c r="HG28" s="63"/>
      <c r="HH28" s="63"/>
      <c r="HI28" s="63"/>
      <c r="HJ28" s="63"/>
      <c r="HK28" s="63"/>
      <c r="HL28" s="63"/>
      <c r="HM28" s="63"/>
      <c r="HN28" s="63"/>
      <c r="HO28" s="63"/>
      <c r="HP28" s="63"/>
      <c r="HQ28" s="63"/>
      <c r="HR28" s="63"/>
      <c r="HS28" s="63"/>
      <c r="HT28" s="63"/>
      <c r="HU28" s="63"/>
      <c r="HV28" s="63"/>
      <c r="HW28" s="63"/>
      <c r="HX28" s="63"/>
      <c r="HY28" s="63"/>
      <c r="HZ28" s="63"/>
      <c r="IA28" s="63"/>
      <c r="IB28" s="63"/>
      <c r="IC28" s="63"/>
      <c r="ID28" s="63"/>
      <c r="IE28" s="63"/>
      <c r="IF28" s="63"/>
      <c r="IG28" s="63"/>
      <c r="IH28" s="63"/>
      <c r="II28" s="63"/>
      <c r="IJ28" s="63"/>
      <c r="IK28" s="63"/>
      <c r="IL28" s="63"/>
      <c r="IM28" s="63"/>
      <c r="IN28" s="63"/>
      <c r="IO28" s="63"/>
      <c r="IP28" s="63"/>
      <c r="IQ28" s="63"/>
      <c r="IR28" s="63"/>
      <c r="IS28" s="63"/>
      <c r="IT28" s="63"/>
      <c r="IU28" s="63"/>
      <c r="IV28" s="63"/>
      <c r="IW28" s="63"/>
      <c r="IX28" s="63"/>
      <c r="IY28" s="63"/>
      <c r="IZ28" s="63"/>
      <c r="JA28" s="63"/>
      <c r="JB28" s="63"/>
      <c r="JC28" s="63"/>
      <c r="JD28" s="63"/>
      <c r="JE28" s="63"/>
      <c r="JF28" s="63"/>
      <c r="JG28" s="63"/>
      <c r="JH28" s="63"/>
      <c r="JI28" s="63"/>
      <c r="JJ28" s="63"/>
      <c r="JK28" s="63"/>
      <c r="JL28" s="63"/>
      <c r="JM28" s="63"/>
      <c r="JN28" s="63"/>
      <c r="JO28" s="63"/>
      <c r="JP28" s="63"/>
      <c r="JQ28" s="63"/>
      <c r="JR28" s="63"/>
      <c r="JS28" s="63"/>
      <c r="JT28" s="63"/>
      <c r="JU28" s="63"/>
      <c r="JV28" s="63"/>
      <c r="JW28" s="63"/>
      <c r="JX28" s="63"/>
      <c r="JY28" s="63"/>
      <c r="JZ28" s="63"/>
      <c r="KA28" s="63"/>
      <c r="KB28" s="63"/>
      <c r="KC28" s="63"/>
      <c r="KD28" s="63"/>
      <c r="KE28" s="63"/>
      <c r="KF28" s="63"/>
      <c r="KG28" s="63"/>
      <c r="KH28" s="63"/>
      <c r="KI28" s="63"/>
      <c r="KJ28" s="63"/>
      <c r="KK28" s="63"/>
      <c r="KL28" s="63"/>
      <c r="KM28" s="63"/>
      <c r="KN28" s="63"/>
      <c r="KO28" s="63"/>
      <c r="KP28" s="63"/>
      <c r="KQ28" s="63"/>
      <c r="KR28" s="63"/>
      <c r="KS28" s="63"/>
      <c r="KT28" s="63"/>
      <c r="KU28" s="63"/>
      <c r="KV28" s="63"/>
      <c r="KW28" s="63"/>
      <c r="KX28" s="63"/>
      <c r="KY28" s="63"/>
      <c r="KZ28" s="63"/>
      <c r="LA28" s="63"/>
      <c r="LB28" s="63"/>
      <c r="LC28" s="63"/>
      <c r="LD28" s="63"/>
      <c r="LE28" s="63"/>
      <c r="LF28" s="63"/>
      <c r="LG28" s="63"/>
      <c r="LH28" s="63"/>
      <c r="LI28" s="63"/>
      <c r="LJ28" s="63"/>
      <c r="LK28" s="63"/>
      <c r="LL28" s="63"/>
      <c r="LM28" s="63"/>
      <c r="LN28" s="63"/>
      <c r="LO28" s="63"/>
      <c r="LP28" s="63"/>
      <c r="LQ28" s="63"/>
      <c r="LR28" s="63"/>
      <c r="LS28" s="63"/>
      <c r="LT28" s="63"/>
      <c r="LU28" s="63"/>
      <c r="LV28" s="63"/>
      <c r="LW28" s="63"/>
      <c r="LX28" s="63"/>
      <c r="LY28" s="63"/>
      <c r="LZ28" s="63"/>
      <c r="MA28" s="63"/>
      <c r="MB28" s="63"/>
      <c r="MC28" s="63"/>
      <c r="MD28" s="63"/>
      <c r="ME28" s="63"/>
      <c r="MF28" s="63"/>
      <c r="MG28" s="63"/>
      <c r="MH28" s="63"/>
      <c r="MI28" s="63"/>
      <c r="MJ28" s="63"/>
      <c r="MK28" s="63"/>
      <c r="ML28" s="63"/>
      <c r="MM28" s="63"/>
      <c r="MN28" s="63"/>
      <c r="MO28" s="63"/>
      <c r="MP28" s="63"/>
      <c r="MQ28" s="63"/>
      <c r="MR28" s="63"/>
      <c r="MS28" s="63"/>
      <c r="MT28" s="63"/>
      <c r="MU28" s="63"/>
      <c r="MV28" s="63"/>
      <c r="MW28" s="63"/>
      <c r="MX28" s="63"/>
      <c r="MY28" s="63"/>
      <c r="MZ28" s="63"/>
      <c r="NA28" s="63"/>
      <c r="NB28" s="63"/>
      <c r="NC28" s="63"/>
      <c r="ND28" s="63"/>
      <c r="NE28" s="63"/>
      <c r="NF28" s="63"/>
      <c r="NG28" s="63"/>
      <c r="NH28" s="63"/>
      <c r="NI28" s="63"/>
      <c r="NJ28" s="63"/>
      <c r="NK28" s="63"/>
      <c r="NL28" s="63"/>
      <c r="NM28" s="63"/>
      <c r="NN28" s="63"/>
      <c r="NO28" s="63"/>
      <c r="NP28" s="63"/>
      <c r="NQ28" s="63"/>
      <c r="NR28" s="63"/>
      <c r="NS28" s="63"/>
      <c r="NT28" s="63"/>
      <c r="NU28" s="63"/>
      <c r="NV28" s="63"/>
      <c r="NW28" s="63"/>
      <c r="NX28" s="63"/>
      <c r="NY28" s="63"/>
      <c r="NZ28" s="63"/>
      <c r="OA28" s="63"/>
      <c r="OB28" s="63"/>
      <c r="OC28" s="63"/>
      <c r="OD28" s="63"/>
      <c r="OE28" s="63"/>
      <c r="OF28" s="63"/>
      <c r="OG28" s="63"/>
      <c r="OH28" s="63"/>
      <c r="OI28" s="63"/>
      <c r="OJ28" s="63"/>
      <c r="OK28" s="63"/>
      <c r="OL28" s="63"/>
      <c r="OM28" s="63"/>
      <c r="ON28" s="63"/>
      <c r="OO28" s="63"/>
      <c r="OP28" s="63"/>
      <c r="OQ28" s="63"/>
      <c r="OR28" s="63"/>
      <c r="OS28" s="63"/>
      <c r="OT28" s="63"/>
      <c r="OU28" s="63"/>
      <c r="OV28" s="63"/>
      <c r="OW28" s="63"/>
      <c r="OX28" s="63"/>
      <c r="OY28" s="63"/>
      <c r="OZ28" s="63"/>
      <c r="PA28" s="63"/>
      <c r="PB28" s="63"/>
      <c r="PC28" s="63"/>
      <c r="PD28" s="63"/>
      <c r="PE28" s="63"/>
      <c r="PF28" s="63"/>
      <c r="PG28" s="63"/>
      <c r="PH28" s="63"/>
      <c r="PI28" s="63"/>
      <c r="PJ28" s="63"/>
      <c r="PK28" s="63"/>
      <c r="PL28" s="63"/>
      <c r="PM28" s="63"/>
      <c r="PN28" s="63"/>
      <c r="PO28" s="63"/>
      <c r="PP28" s="63"/>
      <c r="PQ28" s="63"/>
      <c r="PR28" s="63"/>
      <c r="PS28" s="63"/>
      <c r="PT28" s="63"/>
      <c r="PU28" s="63"/>
      <c r="PV28" s="63"/>
      <c r="PW28" s="63"/>
      <c r="PX28" s="63"/>
      <c r="PY28" s="63"/>
      <c r="PZ28" s="63"/>
      <c r="QA28" s="63"/>
      <c r="QB28" s="63"/>
      <c r="QC28" s="63"/>
      <c r="QD28" s="63"/>
      <c r="QE28" s="63"/>
      <c r="QF28" s="63"/>
      <c r="QG28" s="63"/>
      <c r="QH28" s="63"/>
      <c r="QI28" s="63"/>
      <c r="QJ28" s="63"/>
      <c r="QK28" s="63"/>
      <c r="QL28" s="63"/>
      <c r="QM28" s="63"/>
      <c r="QN28" s="63"/>
      <c r="QO28" s="63"/>
      <c r="QP28" s="63"/>
      <c r="QQ28" s="63"/>
      <c r="QR28" s="63"/>
      <c r="QS28" s="63"/>
      <c r="QT28" s="63"/>
      <c r="QU28" s="63"/>
      <c r="QV28" s="63"/>
      <c r="QW28" s="63"/>
      <c r="QX28" s="63"/>
      <c r="QY28" s="63"/>
      <c r="QZ28" s="63"/>
      <c r="RA28" s="63"/>
      <c r="RB28" s="63"/>
      <c r="RC28" s="63"/>
      <c r="RD28" s="63"/>
      <c r="RE28" s="63"/>
      <c r="RF28" s="63"/>
      <c r="RG28" s="63"/>
      <c r="RH28" s="63"/>
    </row>
    <row r="29" spans="1:476" s="71" customFormat="1" ht="409.5" customHeight="1">
      <c r="A29" s="63">
        <v>2025</v>
      </c>
      <c r="B29" s="63">
        <v>3</v>
      </c>
      <c r="C29" s="64" t="s">
        <v>712</v>
      </c>
      <c r="D29" s="65" t="s">
        <v>2845</v>
      </c>
      <c r="E29" s="65" t="s">
        <v>2845</v>
      </c>
      <c r="F29" s="65"/>
      <c r="G29" s="65" t="s">
        <v>103</v>
      </c>
      <c r="H29" s="64">
        <v>2025</v>
      </c>
      <c r="I29" s="65" t="s">
        <v>2846</v>
      </c>
      <c r="J29" s="65" t="s">
        <v>2846</v>
      </c>
      <c r="K29" s="65"/>
      <c r="L29" s="65" t="s">
        <v>2849</v>
      </c>
      <c r="M29" s="65" t="s">
        <v>2847</v>
      </c>
      <c r="N29" s="65"/>
      <c r="O29" s="64" t="s">
        <v>6715</v>
      </c>
      <c r="P29" s="65" t="s">
        <v>172</v>
      </c>
      <c r="Q29" s="64" t="s">
        <v>110</v>
      </c>
      <c r="R29" s="65" t="s">
        <v>349</v>
      </c>
      <c r="S29" s="65" t="s">
        <v>714</v>
      </c>
      <c r="T29" s="65" t="s">
        <v>715</v>
      </c>
      <c r="U29" s="64" t="s">
        <v>108</v>
      </c>
      <c r="V29" s="64">
        <v>8</v>
      </c>
      <c r="W29" s="64" t="s">
        <v>106</v>
      </c>
      <c r="X29" s="64">
        <v>12</v>
      </c>
      <c r="Y29" s="65" t="s">
        <v>645</v>
      </c>
      <c r="Z29" s="64">
        <v>1</v>
      </c>
      <c r="AA29" s="65" t="s">
        <v>645</v>
      </c>
      <c r="AB29" s="65" t="s">
        <v>3077</v>
      </c>
      <c r="AC29" s="65" t="s">
        <v>3078</v>
      </c>
      <c r="AD29" s="64">
        <v>-106.99163203000001</v>
      </c>
      <c r="AE29" s="64">
        <v>27.57980749</v>
      </c>
      <c r="AF29" s="64" t="s">
        <v>113</v>
      </c>
      <c r="AG29" s="64">
        <v>38</v>
      </c>
      <c r="AH29" s="64">
        <v>34</v>
      </c>
      <c r="AI29" s="64">
        <v>0</v>
      </c>
      <c r="AJ29" s="66">
        <v>45852</v>
      </c>
      <c r="AK29" s="66">
        <v>45919</v>
      </c>
      <c r="AL29" s="65" t="s">
        <v>2891</v>
      </c>
      <c r="AM29" s="67">
        <v>327</v>
      </c>
      <c r="AN29" s="67">
        <v>327</v>
      </c>
      <c r="AO29" s="67">
        <v>327</v>
      </c>
      <c r="AP29" s="67">
        <v>100</v>
      </c>
      <c r="AQ29" s="68">
        <v>1000000</v>
      </c>
      <c r="AR29" s="69">
        <v>1695172.63</v>
      </c>
      <c r="AS29" s="69"/>
      <c r="AT29" s="69">
        <v>1000000</v>
      </c>
      <c r="AU29" s="69">
        <v>1695172.63</v>
      </c>
      <c r="AV29" s="69"/>
      <c r="AW29" s="68">
        <f t="shared" si="4"/>
        <v>2695172.63</v>
      </c>
      <c r="AX29" s="70">
        <f t="shared" si="5"/>
        <v>2695172.63</v>
      </c>
      <c r="AY29" s="70">
        <v>2692946.9</v>
      </c>
      <c r="AZ29" s="70">
        <v>2692946.9</v>
      </c>
      <c r="BA29" s="70">
        <v>2692946.9</v>
      </c>
      <c r="BB29" s="70">
        <v>2692946.9</v>
      </c>
      <c r="BC29" s="70">
        <v>2692946.9</v>
      </c>
      <c r="BD29" s="65" t="s">
        <v>5137</v>
      </c>
      <c r="BE29" s="65" t="s">
        <v>5138</v>
      </c>
      <c r="BF29" s="64" t="s">
        <v>5139</v>
      </c>
      <c r="BG29" s="65" t="s">
        <v>5140</v>
      </c>
      <c r="BH29" s="70">
        <v>2695083.3</v>
      </c>
      <c r="BI29" s="70">
        <v>2695083.3</v>
      </c>
      <c r="BJ29" s="64" t="s">
        <v>720</v>
      </c>
      <c r="BK29" s="65" t="s">
        <v>119</v>
      </c>
      <c r="BL29" s="65" t="s">
        <v>120</v>
      </c>
      <c r="BM29" s="65" t="s">
        <v>121</v>
      </c>
      <c r="BN29" s="63" t="s">
        <v>650</v>
      </c>
      <c r="BO29" s="63"/>
      <c r="BP29" s="63">
        <v>2695172.63</v>
      </c>
      <c r="BQ29" s="63" t="s">
        <v>713</v>
      </c>
      <c r="BR29" s="63" t="s">
        <v>716</v>
      </c>
      <c r="BS29" s="63" t="s">
        <v>717</v>
      </c>
      <c r="BT29" s="63" t="s">
        <v>718</v>
      </c>
      <c r="BU29" s="63" t="s">
        <v>719</v>
      </c>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c r="GS29" s="63"/>
      <c r="GT29" s="63"/>
      <c r="GU29" s="63"/>
      <c r="GV29" s="63"/>
      <c r="GW29" s="63"/>
      <c r="GX29" s="63"/>
      <c r="GY29" s="63"/>
      <c r="GZ29" s="63"/>
      <c r="HA29" s="63"/>
      <c r="HB29" s="63"/>
      <c r="HC29" s="63"/>
      <c r="HD29" s="63"/>
      <c r="HE29" s="63"/>
      <c r="HF29" s="63"/>
      <c r="HG29" s="63"/>
      <c r="HH29" s="63"/>
      <c r="HI29" s="63"/>
      <c r="HJ29" s="63"/>
      <c r="HK29" s="63"/>
      <c r="HL29" s="63"/>
      <c r="HM29" s="63"/>
      <c r="HN29" s="63"/>
      <c r="HO29" s="63"/>
      <c r="HP29" s="63"/>
      <c r="HQ29" s="63"/>
      <c r="HR29" s="63"/>
      <c r="HS29" s="63"/>
      <c r="HT29" s="63"/>
      <c r="HU29" s="63"/>
      <c r="HV29" s="63"/>
      <c r="HW29" s="63"/>
      <c r="HX29" s="63"/>
      <c r="HY29" s="63"/>
      <c r="HZ29" s="63"/>
      <c r="IA29" s="63"/>
      <c r="IB29" s="63"/>
      <c r="IC29" s="63"/>
      <c r="ID29" s="63"/>
      <c r="IE29" s="63"/>
      <c r="IF29" s="63"/>
      <c r="IG29" s="63"/>
      <c r="IH29" s="63"/>
      <c r="II29" s="63"/>
      <c r="IJ29" s="63"/>
      <c r="IK29" s="63"/>
      <c r="IL29" s="63"/>
      <c r="IM29" s="63"/>
      <c r="IN29" s="63"/>
      <c r="IO29" s="63"/>
      <c r="IP29" s="63"/>
      <c r="IQ29" s="63"/>
      <c r="IR29" s="63"/>
      <c r="IS29" s="63"/>
      <c r="IT29" s="63"/>
      <c r="IU29" s="63"/>
      <c r="IV29" s="63"/>
      <c r="IW29" s="63"/>
      <c r="IX29" s="63"/>
      <c r="IY29" s="63"/>
      <c r="IZ29" s="63"/>
      <c r="JA29" s="63"/>
      <c r="JB29" s="63"/>
      <c r="JC29" s="63"/>
      <c r="JD29" s="63"/>
      <c r="JE29" s="63"/>
      <c r="JF29" s="63"/>
      <c r="JG29" s="63"/>
      <c r="JH29" s="63"/>
      <c r="JI29" s="63"/>
      <c r="JJ29" s="63"/>
      <c r="JK29" s="63"/>
      <c r="JL29" s="63"/>
      <c r="JM29" s="63"/>
      <c r="JN29" s="63"/>
      <c r="JO29" s="63"/>
      <c r="JP29" s="63"/>
      <c r="JQ29" s="63"/>
      <c r="JR29" s="63"/>
      <c r="JS29" s="63"/>
      <c r="JT29" s="63"/>
      <c r="JU29" s="63"/>
      <c r="JV29" s="63"/>
      <c r="JW29" s="63"/>
      <c r="JX29" s="63"/>
      <c r="JY29" s="63"/>
      <c r="JZ29" s="63"/>
      <c r="KA29" s="63"/>
      <c r="KB29" s="63"/>
      <c r="KC29" s="63"/>
      <c r="KD29" s="63"/>
      <c r="KE29" s="63"/>
      <c r="KF29" s="63"/>
      <c r="KG29" s="63"/>
      <c r="KH29" s="63"/>
      <c r="KI29" s="63"/>
      <c r="KJ29" s="63"/>
      <c r="KK29" s="63"/>
      <c r="KL29" s="63"/>
      <c r="KM29" s="63"/>
      <c r="KN29" s="63"/>
      <c r="KO29" s="63"/>
      <c r="KP29" s="63"/>
      <c r="KQ29" s="63"/>
      <c r="KR29" s="63"/>
      <c r="KS29" s="63"/>
      <c r="KT29" s="63"/>
      <c r="KU29" s="63"/>
      <c r="KV29" s="63"/>
      <c r="KW29" s="63"/>
      <c r="KX29" s="63"/>
      <c r="KY29" s="63"/>
      <c r="KZ29" s="63"/>
      <c r="LA29" s="63"/>
      <c r="LB29" s="63"/>
      <c r="LC29" s="63"/>
      <c r="LD29" s="63"/>
      <c r="LE29" s="63"/>
      <c r="LF29" s="63"/>
      <c r="LG29" s="63"/>
      <c r="LH29" s="63"/>
      <c r="LI29" s="63"/>
      <c r="LJ29" s="63"/>
      <c r="LK29" s="63"/>
      <c r="LL29" s="63"/>
      <c r="LM29" s="63"/>
      <c r="LN29" s="63"/>
      <c r="LO29" s="63"/>
      <c r="LP29" s="63"/>
      <c r="LQ29" s="63"/>
      <c r="LR29" s="63"/>
      <c r="LS29" s="63"/>
      <c r="LT29" s="63"/>
      <c r="LU29" s="63"/>
      <c r="LV29" s="63"/>
      <c r="LW29" s="63"/>
      <c r="LX29" s="63"/>
      <c r="LY29" s="63"/>
      <c r="LZ29" s="63"/>
      <c r="MA29" s="63"/>
      <c r="MB29" s="63"/>
      <c r="MC29" s="63"/>
      <c r="MD29" s="63"/>
      <c r="ME29" s="63"/>
      <c r="MF29" s="63"/>
      <c r="MG29" s="63"/>
      <c r="MH29" s="63"/>
      <c r="MI29" s="63"/>
      <c r="MJ29" s="63"/>
      <c r="MK29" s="63"/>
      <c r="ML29" s="63"/>
      <c r="MM29" s="63"/>
      <c r="MN29" s="63"/>
      <c r="MO29" s="63"/>
      <c r="MP29" s="63"/>
      <c r="MQ29" s="63"/>
      <c r="MR29" s="63"/>
      <c r="MS29" s="63"/>
      <c r="MT29" s="63"/>
      <c r="MU29" s="63"/>
      <c r="MV29" s="63"/>
      <c r="MW29" s="63"/>
      <c r="MX29" s="63"/>
      <c r="MY29" s="63"/>
      <c r="MZ29" s="63"/>
      <c r="NA29" s="63"/>
      <c r="NB29" s="63"/>
      <c r="NC29" s="63"/>
      <c r="ND29" s="63"/>
      <c r="NE29" s="63"/>
      <c r="NF29" s="63"/>
      <c r="NG29" s="63"/>
      <c r="NH29" s="63"/>
      <c r="NI29" s="63"/>
      <c r="NJ29" s="63"/>
      <c r="NK29" s="63"/>
      <c r="NL29" s="63"/>
      <c r="NM29" s="63"/>
      <c r="NN29" s="63"/>
      <c r="NO29" s="63"/>
      <c r="NP29" s="63"/>
      <c r="NQ29" s="63"/>
      <c r="NR29" s="63"/>
      <c r="NS29" s="63"/>
      <c r="NT29" s="63"/>
      <c r="NU29" s="63"/>
      <c r="NV29" s="63"/>
      <c r="NW29" s="63"/>
      <c r="NX29" s="63"/>
      <c r="NY29" s="63"/>
      <c r="NZ29" s="63"/>
      <c r="OA29" s="63"/>
      <c r="OB29" s="63"/>
      <c r="OC29" s="63"/>
      <c r="OD29" s="63"/>
      <c r="OE29" s="63"/>
      <c r="OF29" s="63"/>
      <c r="OG29" s="63"/>
      <c r="OH29" s="63"/>
      <c r="OI29" s="63"/>
      <c r="OJ29" s="63"/>
      <c r="OK29" s="63"/>
      <c r="OL29" s="63"/>
      <c r="OM29" s="63"/>
      <c r="ON29" s="63"/>
      <c r="OO29" s="63"/>
      <c r="OP29" s="63"/>
      <c r="OQ29" s="63"/>
      <c r="OR29" s="63"/>
      <c r="OS29" s="63"/>
      <c r="OT29" s="63"/>
      <c r="OU29" s="63"/>
      <c r="OV29" s="63"/>
      <c r="OW29" s="63"/>
      <c r="OX29" s="63"/>
      <c r="OY29" s="63"/>
      <c r="OZ29" s="63"/>
      <c r="PA29" s="63"/>
      <c r="PB29" s="63"/>
      <c r="PC29" s="63"/>
      <c r="PD29" s="63"/>
      <c r="PE29" s="63"/>
      <c r="PF29" s="63"/>
      <c r="PG29" s="63"/>
      <c r="PH29" s="63"/>
      <c r="PI29" s="63"/>
      <c r="PJ29" s="63"/>
      <c r="PK29" s="63"/>
      <c r="PL29" s="63"/>
      <c r="PM29" s="63"/>
      <c r="PN29" s="63"/>
      <c r="PO29" s="63"/>
      <c r="PP29" s="63"/>
      <c r="PQ29" s="63"/>
      <c r="PR29" s="63"/>
      <c r="PS29" s="63"/>
      <c r="PT29" s="63"/>
      <c r="PU29" s="63"/>
      <c r="PV29" s="63"/>
      <c r="PW29" s="63"/>
      <c r="PX29" s="63"/>
      <c r="PY29" s="63"/>
      <c r="PZ29" s="63"/>
      <c r="QA29" s="63"/>
      <c r="QB29" s="63"/>
      <c r="QC29" s="63"/>
      <c r="QD29" s="63"/>
      <c r="QE29" s="63"/>
      <c r="QF29" s="63"/>
      <c r="QG29" s="63"/>
      <c r="QH29" s="63"/>
      <c r="QI29" s="63"/>
      <c r="QJ29" s="63"/>
      <c r="QK29" s="63"/>
      <c r="QL29" s="63"/>
      <c r="QM29" s="63"/>
      <c r="QN29" s="63"/>
      <c r="QO29" s="63"/>
      <c r="QP29" s="63"/>
      <c r="QQ29" s="63"/>
      <c r="QR29" s="63"/>
      <c r="QS29" s="63"/>
      <c r="QT29" s="63"/>
      <c r="QU29" s="63"/>
      <c r="QV29" s="63"/>
      <c r="QW29" s="63"/>
      <c r="QX29" s="63"/>
      <c r="QY29" s="63"/>
      <c r="QZ29" s="63"/>
      <c r="RA29" s="63"/>
      <c r="RB29" s="63"/>
      <c r="RC29" s="63"/>
      <c r="RD29" s="63"/>
      <c r="RE29" s="63"/>
      <c r="RF29" s="63"/>
      <c r="RG29" s="63"/>
      <c r="RH29" s="63"/>
    </row>
    <row r="30" spans="1:476" s="71" customFormat="1" ht="409.5" customHeight="1">
      <c r="A30" s="63">
        <v>2025</v>
      </c>
      <c r="B30" s="63">
        <v>3</v>
      </c>
      <c r="C30" s="64" t="s">
        <v>721</v>
      </c>
      <c r="D30" s="65" t="s">
        <v>2845</v>
      </c>
      <c r="E30" s="65" t="s">
        <v>2845</v>
      </c>
      <c r="F30" s="65"/>
      <c r="G30" s="65" t="s">
        <v>103</v>
      </c>
      <c r="H30" s="64">
        <v>2025</v>
      </c>
      <c r="I30" s="65" t="s">
        <v>2846</v>
      </c>
      <c r="J30" s="65" t="s">
        <v>2846</v>
      </c>
      <c r="K30" s="65"/>
      <c r="L30" s="65" t="s">
        <v>2849</v>
      </c>
      <c r="M30" s="65" t="s">
        <v>2847</v>
      </c>
      <c r="N30" s="65"/>
      <c r="O30" s="64" t="s">
        <v>6715</v>
      </c>
      <c r="P30" s="65" t="s">
        <v>172</v>
      </c>
      <c r="Q30" s="64" t="s">
        <v>110</v>
      </c>
      <c r="R30" s="65" t="s">
        <v>349</v>
      </c>
      <c r="S30" s="65" t="s">
        <v>723</v>
      </c>
      <c r="T30" s="65" t="s">
        <v>724</v>
      </c>
      <c r="U30" s="64" t="s">
        <v>108</v>
      </c>
      <c r="V30" s="64">
        <v>8</v>
      </c>
      <c r="W30" s="64" t="s">
        <v>106</v>
      </c>
      <c r="X30" s="64">
        <v>12</v>
      </c>
      <c r="Y30" s="65" t="s">
        <v>645</v>
      </c>
      <c r="Z30" s="64">
        <v>1</v>
      </c>
      <c r="AA30" s="65" t="s">
        <v>645</v>
      </c>
      <c r="AB30" s="65" t="s">
        <v>3036</v>
      </c>
      <c r="AC30" s="65" t="s">
        <v>3037</v>
      </c>
      <c r="AD30" s="64">
        <v>-107.12072843999999</v>
      </c>
      <c r="AE30" s="64">
        <v>28.029331240000001</v>
      </c>
      <c r="AF30" s="64" t="s">
        <v>113</v>
      </c>
      <c r="AG30" s="64">
        <v>156</v>
      </c>
      <c r="AH30" s="64">
        <v>174</v>
      </c>
      <c r="AI30" s="64">
        <v>0</v>
      </c>
      <c r="AJ30" s="66">
        <v>45866</v>
      </c>
      <c r="AK30" s="66">
        <v>45933</v>
      </c>
      <c r="AL30" s="65" t="s">
        <v>2891</v>
      </c>
      <c r="AM30" s="67">
        <v>768.72</v>
      </c>
      <c r="AN30" s="67">
        <v>768.72</v>
      </c>
      <c r="AO30" s="67">
        <v>0</v>
      </c>
      <c r="AP30" s="67">
        <v>0</v>
      </c>
      <c r="AQ30" s="68">
        <v>1017008.48</v>
      </c>
      <c r="AR30" s="69">
        <v>1017008.48</v>
      </c>
      <c r="AS30" s="69"/>
      <c r="AT30" s="69">
        <v>1017008.48</v>
      </c>
      <c r="AU30" s="69">
        <v>1017008.48</v>
      </c>
      <c r="AV30" s="69"/>
      <c r="AW30" s="68">
        <f t="shared" si="4"/>
        <v>2034016.96</v>
      </c>
      <c r="AX30" s="70">
        <f t="shared" si="5"/>
        <v>2034016.96</v>
      </c>
      <c r="AY30" s="70">
        <v>0</v>
      </c>
      <c r="AZ30" s="70">
        <v>0</v>
      </c>
      <c r="BA30" s="70">
        <v>0</v>
      </c>
      <c r="BB30" s="70">
        <v>0</v>
      </c>
      <c r="BC30" s="70">
        <v>0</v>
      </c>
      <c r="BD30" s="65" t="s">
        <v>640</v>
      </c>
      <c r="BE30" s="65" t="s">
        <v>640</v>
      </c>
      <c r="BF30" s="64" t="s">
        <v>640</v>
      </c>
      <c r="BG30" s="65" t="s">
        <v>640</v>
      </c>
      <c r="BH30" s="70">
        <v>0</v>
      </c>
      <c r="BI30" s="70">
        <v>0</v>
      </c>
      <c r="BJ30" s="64" t="s">
        <v>727</v>
      </c>
      <c r="BK30" s="65" t="s">
        <v>119</v>
      </c>
      <c r="BL30" s="65" t="s">
        <v>120</v>
      </c>
      <c r="BM30" s="65" t="s">
        <v>121</v>
      </c>
      <c r="BN30" s="63" t="s">
        <v>650</v>
      </c>
      <c r="BO30" s="63"/>
      <c r="BP30" s="63">
        <v>2034016.96</v>
      </c>
      <c r="BQ30" s="63" t="s">
        <v>722</v>
      </c>
      <c r="BR30" s="63" t="s">
        <v>725</v>
      </c>
      <c r="BS30" s="63" t="s">
        <v>726</v>
      </c>
      <c r="BT30" s="63" t="s">
        <v>177</v>
      </c>
      <c r="BU30" s="63" t="s">
        <v>363</v>
      </c>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63"/>
      <c r="GQ30" s="63"/>
      <c r="GR30" s="63"/>
      <c r="GS30" s="63"/>
      <c r="GT30" s="63"/>
      <c r="GU30" s="63"/>
      <c r="GV30" s="63"/>
      <c r="GW30" s="63"/>
      <c r="GX30" s="63"/>
      <c r="GY30" s="63"/>
      <c r="GZ30" s="63"/>
      <c r="HA30" s="63"/>
      <c r="HB30" s="63"/>
      <c r="HC30" s="63"/>
      <c r="HD30" s="63"/>
      <c r="HE30" s="63"/>
      <c r="HF30" s="63"/>
      <c r="HG30" s="63"/>
      <c r="HH30" s="63"/>
      <c r="HI30" s="63"/>
      <c r="HJ30" s="63"/>
      <c r="HK30" s="63"/>
      <c r="HL30" s="63"/>
      <c r="HM30" s="63"/>
      <c r="HN30" s="63"/>
      <c r="HO30" s="63"/>
      <c r="HP30" s="63"/>
      <c r="HQ30" s="63"/>
      <c r="HR30" s="63"/>
      <c r="HS30" s="63"/>
      <c r="HT30" s="63"/>
      <c r="HU30" s="63"/>
      <c r="HV30" s="63"/>
      <c r="HW30" s="63"/>
      <c r="HX30" s="63"/>
      <c r="HY30" s="63"/>
      <c r="HZ30" s="63"/>
      <c r="IA30" s="63"/>
      <c r="IB30" s="63"/>
      <c r="IC30" s="63"/>
      <c r="ID30" s="63"/>
      <c r="IE30" s="63"/>
      <c r="IF30" s="63"/>
      <c r="IG30" s="63"/>
      <c r="IH30" s="63"/>
      <c r="II30" s="63"/>
      <c r="IJ30" s="63"/>
      <c r="IK30" s="63"/>
      <c r="IL30" s="63"/>
      <c r="IM30" s="63"/>
      <c r="IN30" s="63"/>
      <c r="IO30" s="63"/>
      <c r="IP30" s="63"/>
      <c r="IQ30" s="63"/>
      <c r="IR30" s="63"/>
      <c r="IS30" s="63"/>
      <c r="IT30" s="63"/>
      <c r="IU30" s="63"/>
      <c r="IV30" s="63"/>
      <c r="IW30" s="63"/>
      <c r="IX30" s="63"/>
      <c r="IY30" s="63"/>
      <c r="IZ30" s="63"/>
      <c r="JA30" s="63"/>
      <c r="JB30" s="63"/>
      <c r="JC30" s="63"/>
      <c r="JD30" s="63"/>
      <c r="JE30" s="63"/>
      <c r="JF30" s="63"/>
      <c r="JG30" s="63"/>
      <c r="JH30" s="63"/>
      <c r="JI30" s="63"/>
      <c r="JJ30" s="63"/>
      <c r="JK30" s="63"/>
      <c r="JL30" s="63"/>
      <c r="JM30" s="63"/>
      <c r="JN30" s="63"/>
      <c r="JO30" s="63"/>
      <c r="JP30" s="63"/>
      <c r="JQ30" s="63"/>
      <c r="JR30" s="63"/>
      <c r="JS30" s="63"/>
      <c r="JT30" s="63"/>
      <c r="JU30" s="63"/>
      <c r="JV30" s="63"/>
      <c r="JW30" s="63"/>
      <c r="JX30" s="63"/>
      <c r="JY30" s="63"/>
      <c r="JZ30" s="63"/>
      <c r="KA30" s="63"/>
      <c r="KB30" s="63"/>
      <c r="KC30" s="63"/>
      <c r="KD30" s="63"/>
      <c r="KE30" s="63"/>
      <c r="KF30" s="63"/>
      <c r="KG30" s="63"/>
      <c r="KH30" s="63"/>
      <c r="KI30" s="63"/>
      <c r="KJ30" s="63"/>
      <c r="KK30" s="63"/>
      <c r="KL30" s="63"/>
      <c r="KM30" s="63"/>
      <c r="KN30" s="63"/>
      <c r="KO30" s="63"/>
      <c r="KP30" s="63"/>
      <c r="KQ30" s="63"/>
      <c r="KR30" s="63"/>
      <c r="KS30" s="63"/>
      <c r="KT30" s="63"/>
      <c r="KU30" s="63"/>
      <c r="KV30" s="63"/>
      <c r="KW30" s="63"/>
      <c r="KX30" s="63"/>
      <c r="KY30" s="63"/>
      <c r="KZ30" s="63"/>
      <c r="LA30" s="63"/>
      <c r="LB30" s="63"/>
      <c r="LC30" s="63"/>
      <c r="LD30" s="63"/>
      <c r="LE30" s="63"/>
      <c r="LF30" s="63"/>
      <c r="LG30" s="63"/>
      <c r="LH30" s="63"/>
      <c r="LI30" s="63"/>
      <c r="LJ30" s="63"/>
      <c r="LK30" s="63"/>
      <c r="LL30" s="63"/>
      <c r="LM30" s="63"/>
      <c r="LN30" s="63"/>
      <c r="LO30" s="63"/>
      <c r="LP30" s="63"/>
      <c r="LQ30" s="63"/>
      <c r="LR30" s="63"/>
      <c r="LS30" s="63"/>
      <c r="LT30" s="63"/>
      <c r="LU30" s="63"/>
      <c r="LV30" s="63"/>
      <c r="LW30" s="63"/>
      <c r="LX30" s="63"/>
      <c r="LY30" s="63"/>
      <c r="LZ30" s="63"/>
      <c r="MA30" s="63"/>
      <c r="MB30" s="63"/>
      <c r="MC30" s="63"/>
      <c r="MD30" s="63"/>
      <c r="ME30" s="63"/>
      <c r="MF30" s="63"/>
      <c r="MG30" s="63"/>
      <c r="MH30" s="63"/>
      <c r="MI30" s="63"/>
      <c r="MJ30" s="63"/>
      <c r="MK30" s="63"/>
      <c r="ML30" s="63"/>
      <c r="MM30" s="63"/>
      <c r="MN30" s="63"/>
      <c r="MO30" s="63"/>
      <c r="MP30" s="63"/>
      <c r="MQ30" s="63"/>
      <c r="MR30" s="63"/>
      <c r="MS30" s="63"/>
      <c r="MT30" s="63"/>
      <c r="MU30" s="63"/>
      <c r="MV30" s="63"/>
      <c r="MW30" s="63"/>
      <c r="MX30" s="63"/>
      <c r="MY30" s="63"/>
      <c r="MZ30" s="63"/>
      <c r="NA30" s="63"/>
      <c r="NB30" s="63"/>
      <c r="NC30" s="63"/>
      <c r="ND30" s="63"/>
      <c r="NE30" s="63"/>
      <c r="NF30" s="63"/>
      <c r="NG30" s="63"/>
      <c r="NH30" s="63"/>
      <c r="NI30" s="63"/>
      <c r="NJ30" s="63"/>
      <c r="NK30" s="63"/>
      <c r="NL30" s="63"/>
      <c r="NM30" s="63"/>
      <c r="NN30" s="63"/>
      <c r="NO30" s="63"/>
      <c r="NP30" s="63"/>
      <c r="NQ30" s="63"/>
      <c r="NR30" s="63"/>
      <c r="NS30" s="63"/>
      <c r="NT30" s="63"/>
      <c r="NU30" s="63"/>
      <c r="NV30" s="63"/>
      <c r="NW30" s="63"/>
      <c r="NX30" s="63"/>
      <c r="NY30" s="63"/>
      <c r="NZ30" s="63"/>
      <c r="OA30" s="63"/>
      <c r="OB30" s="63"/>
      <c r="OC30" s="63"/>
      <c r="OD30" s="63"/>
      <c r="OE30" s="63"/>
      <c r="OF30" s="63"/>
      <c r="OG30" s="63"/>
      <c r="OH30" s="63"/>
      <c r="OI30" s="63"/>
      <c r="OJ30" s="63"/>
      <c r="OK30" s="63"/>
      <c r="OL30" s="63"/>
      <c r="OM30" s="63"/>
      <c r="ON30" s="63"/>
      <c r="OO30" s="63"/>
      <c r="OP30" s="63"/>
      <c r="OQ30" s="63"/>
      <c r="OR30" s="63"/>
      <c r="OS30" s="63"/>
      <c r="OT30" s="63"/>
      <c r="OU30" s="63"/>
      <c r="OV30" s="63"/>
      <c r="OW30" s="63"/>
      <c r="OX30" s="63"/>
      <c r="OY30" s="63"/>
      <c r="OZ30" s="63"/>
      <c r="PA30" s="63"/>
      <c r="PB30" s="63"/>
      <c r="PC30" s="63"/>
      <c r="PD30" s="63"/>
      <c r="PE30" s="63"/>
      <c r="PF30" s="63"/>
      <c r="PG30" s="63"/>
      <c r="PH30" s="63"/>
      <c r="PI30" s="63"/>
      <c r="PJ30" s="63"/>
      <c r="PK30" s="63"/>
      <c r="PL30" s="63"/>
      <c r="PM30" s="63"/>
      <c r="PN30" s="63"/>
      <c r="PO30" s="63"/>
      <c r="PP30" s="63"/>
      <c r="PQ30" s="63"/>
      <c r="PR30" s="63"/>
      <c r="PS30" s="63"/>
      <c r="PT30" s="63"/>
      <c r="PU30" s="63"/>
      <c r="PV30" s="63"/>
      <c r="PW30" s="63"/>
      <c r="PX30" s="63"/>
      <c r="PY30" s="63"/>
      <c r="PZ30" s="63"/>
      <c r="QA30" s="63"/>
      <c r="QB30" s="63"/>
      <c r="QC30" s="63"/>
      <c r="QD30" s="63"/>
      <c r="QE30" s="63"/>
      <c r="QF30" s="63"/>
      <c r="QG30" s="63"/>
      <c r="QH30" s="63"/>
      <c r="QI30" s="63"/>
      <c r="QJ30" s="63"/>
      <c r="QK30" s="63"/>
      <c r="QL30" s="63"/>
      <c r="QM30" s="63"/>
      <c r="QN30" s="63"/>
      <c r="QO30" s="63"/>
      <c r="QP30" s="63"/>
      <c r="QQ30" s="63"/>
      <c r="QR30" s="63"/>
      <c r="QS30" s="63"/>
      <c r="QT30" s="63"/>
      <c r="QU30" s="63"/>
      <c r="QV30" s="63"/>
      <c r="QW30" s="63"/>
      <c r="QX30" s="63"/>
      <c r="QY30" s="63"/>
      <c r="QZ30" s="63"/>
      <c r="RA30" s="63"/>
      <c r="RB30" s="63"/>
      <c r="RC30" s="63"/>
      <c r="RD30" s="63"/>
      <c r="RE30" s="63"/>
      <c r="RF30" s="63"/>
      <c r="RG30" s="63"/>
      <c r="RH30" s="63"/>
    </row>
    <row r="31" spans="1:476" s="71" customFormat="1" ht="409.5" customHeight="1">
      <c r="A31" s="63">
        <v>2025</v>
      </c>
      <c r="B31" s="63">
        <v>3</v>
      </c>
      <c r="C31" s="64" t="s">
        <v>2182</v>
      </c>
      <c r="D31" s="65" t="s">
        <v>2845</v>
      </c>
      <c r="E31" s="65" t="s">
        <v>2845</v>
      </c>
      <c r="F31" s="65"/>
      <c r="G31" s="65" t="s">
        <v>103</v>
      </c>
      <c r="H31" s="64">
        <v>2025</v>
      </c>
      <c r="I31" s="65" t="s">
        <v>2846</v>
      </c>
      <c r="J31" s="65" t="s">
        <v>2846</v>
      </c>
      <c r="K31" s="65"/>
      <c r="L31" s="65" t="s">
        <v>2849</v>
      </c>
      <c r="M31" s="65" t="s">
        <v>2847</v>
      </c>
      <c r="N31" s="65"/>
      <c r="O31" s="64" t="s">
        <v>6715</v>
      </c>
      <c r="P31" s="65" t="s">
        <v>172</v>
      </c>
      <c r="Q31" s="64" t="s">
        <v>110</v>
      </c>
      <c r="R31" s="65" t="s">
        <v>358</v>
      </c>
      <c r="S31" s="65" t="s">
        <v>2184</v>
      </c>
      <c r="T31" s="65" t="s">
        <v>2185</v>
      </c>
      <c r="U31" s="64" t="s">
        <v>108</v>
      </c>
      <c r="V31" s="64">
        <v>8</v>
      </c>
      <c r="W31" s="64" t="s">
        <v>106</v>
      </c>
      <c r="X31" s="64">
        <v>18</v>
      </c>
      <c r="Y31" s="65" t="s">
        <v>737</v>
      </c>
      <c r="Z31" s="64">
        <v>1</v>
      </c>
      <c r="AA31" s="65" t="s">
        <v>737</v>
      </c>
      <c r="AB31" s="65" t="s">
        <v>2956</v>
      </c>
      <c r="AC31" s="65" t="s">
        <v>4373</v>
      </c>
      <c r="AD31" s="64">
        <v>-107.01449006</v>
      </c>
      <c r="AE31" s="64">
        <v>28.118794380000001</v>
      </c>
      <c r="AF31" s="64" t="s">
        <v>113</v>
      </c>
      <c r="AG31" s="64">
        <v>64</v>
      </c>
      <c r="AH31" s="64">
        <v>68</v>
      </c>
      <c r="AI31" s="64">
        <v>0</v>
      </c>
      <c r="AJ31" s="66">
        <v>45839</v>
      </c>
      <c r="AK31" s="66">
        <v>45930</v>
      </c>
      <c r="AL31" s="65" t="s">
        <v>2889</v>
      </c>
      <c r="AM31" s="67">
        <v>1</v>
      </c>
      <c r="AN31" s="67">
        <v>1</v>
      </c>
      <c r="AO31" s="67">
        <v>0.1</v>
      </c>
      <c r="AP31" s="67">
        <v>10</v>
      </c>
      <c r="AQ31" s="68">
        <v>1000000</v>
      </c>
      <c r="AR31" s="69">
        <v>895096.61</v>
      </c>
      <c r="AS31" s="69"/>
      <c r="AT31" s="69">
        <v>1000000</v>
      </c>
      <c r="AU31" s="69">
        <v>895096.61</v>
      </c>
      <c r="AV31" s="69"/>
      <c r="AW31" s="68">
        <f t="shared" si="4"/>
        <v>1895096.6099999999</v>
      </c>
      <c r="AX31" s="70">
        <f t="shared" si="5"/>
        <v>1895096.6099999999</v>
      </c>
      <c r="AY31" s="70">
        <v>895096.51</v>
      </c>
      <c r="AZ31" s="70">
        <v>895096.51</v>
      </c>
      <c r="BA31" s="70">
        <v>895096.51</v>
      </c>
      <c r="BB31" s="70">
        <v>0</v>
      </c>
      <c r="BC31" s="70">
        <v>0</v>
      </c>
      <c r="BD31" s="65" t="s">
        <v>4986</v>
      </c>
      <c r="BE31" s="65" t="s">
        <v>5145</v>
      </c>
      <c r="BF31" s="64" t="s">
        <v>640</v>
      </c>
      <c r="BG31" s="65" t="s">
        <v>5143</v>
      </c>
      <c r="BH31" s="70">
        <v>1075000</v>
      </c>
      <c r="BI31" s="70">
        <v>1075000</v>
      </c>
      <c r="BJ31" s="64" t="s">
        <v>2187</v>
      </c>
      <c r="BK31" s="65" t="s">
        <v>119</v>
      </c>
      <c r="BL31" s="65" t="s">
        <v>120</v>
      </c>
      <c r="BM31" s="65" t="s">
        <v>121</v>
      </c>
      <c r="BN31" s="63" t="s">
        <v>121</v>
      </c>
      <c r="BO31" s="63"/>
      <c r="BP31" s="63">
        <v>1895096.61</v>
      </c>
      <c r="BQ31" s="63" t="s">
        <v>2183</v>
      </c>
      <c r="BR31" s="63" t="s">
        <v>152</v>
      </c>
      <c r="BS31" s="63" t="s">
        <v>2186</v>
      </c>
      <c r="BT31" s="63" t="s">
        <v>739</v>
      </c>
      <c r="BU31" s="63" t="s">
        <v>741</v>
      </c>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c r="IF31" s="63"/>
      <c r="IG31" s="63"/>
      <c r="IH31" s="63"/>
      <c r="II31" s="63"/>
      <c r="IJ31" s="63"/>
      <c r="IK31" s="63"/>
      <c r="IL31" s="63"/>
      <c r="IM31" s="63"/>
      <c r="IN31" s="63"/>
      <c r="IO31" s="63"/>
      <c r="IP31" s="63"/>
      <c r="IQ31" s="63"/>
      <c r="IR31" s="63"/>
      <c r="IS31" s="63"/>
      <c r="IT31" s="63"/>
      <c r="IU31" s="63"/>
      <c r="IV31" s="63"/>
      <c r="IW31" s="63"/>
      <c r="IX31" s="63"/>
      <c r="IY31" s="63"/>
      <c r="IZ31" s="63"/>
      <c r="JA31" s="63"/>
      <c r="JB31" s="63"/>
      <c r="JC31" s="63"/>
      <c r="JD31" s="63"/>
      <c r="JE31" s="63"/>
      <c r="JF31" s="63"/>
      <c r="JG31" s="63"/>
      <c r="JH31" s="63"/>
      <c r="JI31" s="63"/>
      <c r="JJ31" s="63"/>
      <c r="JK31" s="63"/>
      <c r="JL31" s="63"/>
      <c r="JM31" s="63"/>
      <c r="JN31" s="63"/>
      <c r="JO31" s="63"/>
      <c r="JP31" s="63"/>
      <c r="JQ31" s="63"/>
      <c r="JR31" s="63"/>
      <c r="JS31" s="63"/>
      <c r="JT31" s="63"/>
      <c r="JU31" s="63"/>
      <c r="JV31" s="63"/>
      <c r="JW31" s="63"/>
      <c r="JX31" s="63"/>
      <c r="JY31" s="63"/>
      <c r="JZ31" s="63"/>
      <c r="KA31" s="63"/>
      <c r="KB31" s="63"/>
      <c r="KC31" s="63"/>
      <c r="KD31" s="63"/>
      <c r="KE31" s="63"/>
      <c r="KF31" s="63"/>
      <c r="KG31" s="63"/>
      <c r="KH31" s="63"/>
      <c r="KI31" s="63"/>
      <c r="KJ31" s="63"/>
      <c r="KK31" s="63"/>
      <c r="KL31" s="63"/>
      <c r="KM31" s="63"/>
      <c r="KN31" s="63"/>
      <c r="KO31" s="63"/>
      <c r="KP31" s="63"/>
      <c r="KQ31" s="63"/>
      <c r="KR31" s="63"/>
      <c r="KS31" s="63"/>
      <c r="KT31" s="63"/>
      <c r="KU31" s="63"/>
      <c r="KV31" s="63"/>
      <c r="KW31" s="63"/>
      <c r="KX31" s="63"/>
      <c r="KY31" s="63"/>
      <c r="KZ31" s="63"/>
      <c r="LA31" s="63"/>
      <c r="LB31" s="63"/>
      <c r="LC31" s="63"/>
      <c r="LD31" s="63"/>
      <c r="LE31" s="63"/>
      <c r="LF31" s="63"/>
      <c r="LG31" s="63"/>
      <c r="LH31" s="63"/>
      <c r="LI31" s="63"/>
      <c r="LJ31" s="63"/>
      <c r="LK31" s="63"/>
      <c r="LL31" s="63"/>
      <c r="LM31" s="63"/>
      <c r="LN31" s="63"/>
      <c r="LO31" s="63"/>
      <c r="LP31" s="63"/>
      <c r="LQ31" s="63"/>
      <c r="LR31" s="63"/>
      <c r="LS31" s="63"/>
      <c r="LT31" s="63"/>
      <c r="LU31" s="63"/>
      <c r="LV31" s="63"/>
      <c r="LW31" s="63"/>
      <c r="LX31" s="63"/>
      <c r="LY31" s="63"/>
      <c r="LZ31" s="63"/>
      <c r="MA31" s="63"/>
      <c r="MB31" s="63"/>
      <c r="MC31" s="63"/>
      <c r="MD31" s="63"/>
      <c r="ME31" s="63"/>
      <c r="MF31" s="63"/>
      <c r="MG31" s="63"/>
      <c r="MH31" s="63"/>
      <c r="MI31" s="63"/>
      <c r="MJ31" s="63"/>
      <c r="MK31" s="63"/>
      <c r="ML31" s="63"/>
      <c r="MM31" s="63"/>
      <c r="MN31" s="63"/>
      <c r="MO31" s="63"/>
      <c r="MP31" s="63"/>
      <c r="MQ31" s="63"/>
      <c r="MR31" s="63"/>
      <c r="MS31" s="63"/>
      <c r="MT31" s="63"/>
      <c r="MU31" s="63"/>
      <c r="MV31" s="63"/>
      <c r="MW31" s="63"/>
      <c r="MX31" s="63"/>
      <c r="MY31" s="63"/>
      <c r="MZ31" s="63"/>
      <c r="NA31" s="63"/>
      <c r="NB31" s="63"/>
      <c r="NC31" s="63"/>
      <c r="ND31" s="63"/>
      <c r="NE31" s="63"/>
      <c r="NF31" s="63"/>
      <c r="NG31" s="63"/>
      <c r="NH31" s="63"/>
      <c r="NI31" s="63"/>
      <c r="NJ31" s="63"/>
      <c r="NK31" s="63"/>
      <c r="NL31" s="63"/>
      <c r="NM31" s="63"/>
      <c r="NN31" s="63"/>
      <c r="NO31" s="63"/>
      <c r="NP31" s="63"/>
      <c r="NQ31" s="63"/>
      <c r="NR31" s="63"/>
      <c r="NS31" s="63"/>
      <c r="NT31" s="63"/>
      <c r="NU31" s="63"/>
      <c r="NV31" s="63"/>
      <c r="NW31" s="63"/>
      <c r="NX31" s="63"/>
      <c r="NY31" s="63"/>
      <c r="NZ31" s="63"/>
      <c r="OA31" s="63"/>
      <c r="OB31" s="63"/>
      <c r="OC31" s="63"/>
      <c r="OD31" s="63"/>
      <c r="OE31" s="63"/>
      <c r="OF31" s="63"/>
      <c r="OG31" s="63"/>
      <c r="OH31" s="63"/>
      <c r="OI31" s="63"/>
      <c r="OJ31" s="63"/>
      <c r="OK31" s="63"/>
      <c r="OL31" s="63"/>
      <c r="OM31" s="63"/>
      <c r="ON31" s="63"/>
      <c r="OO31" s="63"/>
      <c r="OP31" s="63"/>
      <c r="OQ31" s="63"/>
      <c r="OR31" s="63"/>
      <c r="OS31" s="63"/>
      <c r="OT31" s="63"/>
      <c r="OU31" s="63"/>
      <c r="OV31" s="63"/>
      <c r="OW31" s="63"/>
      <c r="OX31" s="63"/>
      <c r="OY31" s="63"/>
      <c r="OZ31" s="63"/>
      <c r="PA31" s="63"/>
      <c r="PB31" s="63"/>
      <c r="PC31" s="63"/>
      <c r="PD31" s="63"/>
      <c r="PE31" s="63"/>
      <c r="PF31" s="63"/>
      <c r="PG31" s="63"/>
      <c r="PH31" s="63"/>
      <c r="PI31" s="63"/>
      <c r="PJ31" s="63"/>
      <c r="PK31" s="63"/>
      <c r="PL31" s="63"/>
      <c r="PM31" s="63"/>
      <c r="PN31" s="63"/>
      <c r="PO31" s="63"/>
      <c r="PP31" s="63"/>
      <c r="PQ31" s="63"/>
      <c r="PR31" s="63"/>
      <c r="PS31" s="63"/>
      <c r="PT31" s="63"/>
      <c r="PU31" s="63"/>
      <c r="PV31" s="63"/>
      <c r="PW31" s="63"/>
      <c r="PX31" s="63"/>
      <c r="PY31" s="63"/>
      <c r="PZ31" s="63"/>
      <c r="QA31" s="63"/>
      <c r="QB31" s="63"/>
      <c r="QC31" s="63"/>
      <c r="QD31" s="63"/>
      <c r="QE31" s="63"/>
      <c r="QF31" s="63"/>
      <c r="QG31" s="63"/>
      <c r="QH31" s="63"/>
      <c r="QI31" s="63"/>
      <c r="QJ31" s="63"/>
      <c r="QK31" s="63"/>
      <c r="QL31" s="63"/>
      <c r="QM31" s="63"/>
      <c r="QN31" s="63"/>
      <c r="QO31" s="63"/>
      <c r="QP31" s="63"/>
      <c r="QQ31" s="63"/>
      <c r="QR31" s="63"/>
      <c r="QS31" s="63"/>
      <c r="QT31" s="63"/>
      <c r="QU31" s="63"/>
      <c r="QV31" s="63"/>
      <c r="QW31" s="63"/>
      <c r="QX31" s="63"/>
      <c r="QY31" s="63"/>
      <c r="QZ31" s="63"/>
      <c r="RA31" s="63"/>
      <c r="RB31" s="63"/>
      <c r="RC31" s="63"/>
      <c r="RD31" s="63"/>
      <c r="RE31" s="63"/>
      <c r="RF31" s="63"/>
      <c r="RG31" s="63"/>
      <c r="RH31" s="63"/>
    </row>
    <row r="32" spans="1:476" s="71" customFormat="1" ht="409.5" customHeight="1">
      <c r="A32" s="63">
        <v>2025</v>
      </c>
      <c r="B32" s="63">
        <v>3</v>
      </c>
      <c r="C32" s="64" t="s">
        <v>799</v>
      </c>
      <c r="D32" s="65" t="s">
        <v>2845</v>
      </c>
      <c r="E32" s="65" t="s">
        <v>2845</v>
      </c>
      <c r="F32" s="65"/>
      <c r="G32" s="65" t="s">
        <v>103</v>
      </c>
      <c r="H32" s="64">
        <v>2025</v>
      </c>
      <c r="I32" s="65" t="s">
        <v>2846</v>
      </c>
      <c r="J32" s="65" t="s">
        <v>2846</v>
      </c>
      <c r="K32" s="65"/>
      <c r="L32" s="65" t="s">
        <v>2849</v>
      </c>
      <c r="M32" s="65" t="s">
        <v>2847</v>
      </c>
      <c r="N32" s="65"/>
      <c r="O32" s="64" t="s">
        <v>6715</v>
      </c>
      <c r="P32" s="65" t="s">
        <v>172</v>
      </c>
      <c r="Q32" s="64" t="s">
        <v>110</v>
      </c>
      <c r="R32" s="65" t="s">
        <v>798</v>
      </c>
      <c r="S32" s="65" t="s">
        <v>801</v>
      </c>
      <c r="T32" s="65" t="s">
        <v>802</v>
      </c>
      <c r="U32" s="64" t="s">
        <v>108</v>
      </c>
      <c r="V32" s="64">
        <v>8</v>
      </c>
      <c r="W32" s="64" t="s">
        <v>106</v>
      </c>
      <c r="X32" s="64">
        <v>27</v>
      </c>
      <c r="Y32" s="65" t="s">
        <v>797</v>
      </c>
      <c r="Z32" s="64">
        <v>1</v>
      </c>
      <c r="AA32" s="65" t="s">
        <v>797</v>
      </c>
      <c r="AB32" s="65" t="s">
        <v>3169</v>
      </c>
      <c r="AC32" s="65" t="s">
        <v>3170</v>
      </c>
      <c r="AD32" s="64">
        <v>-107.17563740999999</v>
      </c>
      <c r="AE32" s="64">
        <v>27.059423809999998</v>
      </c>
      <c r="AF32" s="64" t="s">
        <v>113</v>
      </c>
      <c r="AG32" s="64">
        <v>250</v>
      </c>
      <c r="AH32" s="64">
        <v>250</v>
      </c>
      <c r="AI32" s="64">
        <v>0</v>
      </c>
      <c r="AJ32" s="66">
        <v>45839</v>
      </c>
      <c r="AK32" s="66">
        <v>46004</v>
      </c>
      <c r="AL32" s="65" t="s">
        <v>2889</v>
      </c>
      <c r="AM32" s="67">
        <v>1</v>
      </c>
      <c r="AN32" s="67">
        <v>1</v>
      </c>
      <c r="AO32" s="67">
        <v>1</v>
      </c>
      <c r="AP32" s="67">
        <v>100</v>
      </c>
      <c r="AQ32" s="68">
        <v>8144232.6799999997</v>
      </c>
      <c r="AR32" s="69">
        <v>13314056.25</v>
      </c>
      <c r="AS32" s="69"/>
      <c r="AT32" s="69">
        <v>8144232.6799999997</v>
      </c>
      <c r="AU32" s="69">
        <v>13314056.25</v>
      </c>
      <c r="AV32" s="69"/>
      <c r="AW32" s="68">
        <f t="shared" si="4"/>
        <v>21458288.93</v>
      </c>
      <c r="AX32" s="70">
        <f t="shared" si="5"/>
        <v>21458288.93</v>
      </c>
      <c r="AY32" s="70">
        <v>10900135.619999999</v>
      </c>
      <c r="AZ32" s="70">
        <v>10900135.619999999</v>
      </c>
      <c r="BA32" s="70">
        <v>10900135.619999999</v>
      </c>
      <c r="BB32" s="70">
        <v>10900135.619999999</v>
      </c>
      <c r="BC32" s="70">
        <v>10900135.619999999</v>
      </c>
      <c r="BD32" s="65" t="s">
        <v>5137</v>
      </c>
      <c r="BE32" s="65" t="s">
        <v>5207</v>
      </c>
      <c r="BF32" s="64" t="s">
        <v>5208</v>
      </c>
      <c r="BG32" s="65" t="s">
        <v>5205</v>
      </c>
      <c r="BH32" s="70">
        <v>13314056.25</v>
      </c>
      <c r="BI32" s="70">
        <v>13314056.25</v>
      </c>
      <c r="BJ32" s="64" t="s">
        <v>806</v>
      </c>
      <c r="BK32" s="65" t="s">
        <v>119</v>
      </c>
      <c r="BL32" s="65" t="s">
        <v>120</v>
      </c>
      <c r="BM32" s="65" t="s">
        <v>121</v>
      </c>
      <c r="BN32" s="63" t="s">
        <v>121</v>
      </c>
      <c r="BO32" s="63"/>
      <c r="BP32" s="63">
        <v>21458288.93</v>
      </c>
      <c r="BQ32" s="63" t="s">
        <v>800</v>
      </c>
      <c r="BR32" s="63" t="s">
        <v>152</v>
      </c>
      <c r="BS32" s="63" t="s">
        <v>803</v>
      </c>
      <c r="BT32" s="63" t="s">
        <v>804</v>
      </c>
      <c r="BU32" s="63" t="s">
        <v>805</v>
      </c>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c r="GS32" s="63"/>
      <c r="GT32" s="63"/>
      <c r="GU32" s="63"/>
      <c r="GV32" s="63"/>
      <c r="GW32" s="63"/>
      <c r="GX32" s="63"/>
      <c r="GY32" s="63"/>
      <c r="GZ32" s="63"/>
      <c r="HA32" s="63"/>
      <c r="HB32" s="63"/>
      <c r="HC32" s="63"/>
      <c r="HD32" s="63"/>
      <c r="HE32" s="63"/>
      <c r="HF32" s="63"/>
      <c r="HG32" s="63"/>
      <c r="HH32" s="63"/>
      <c r="HI32" s="63"/>
      <c r="HJ32" s="63"/>
      <c r="HK32" s="63"/>
      <c r="HL32" s="63"/>
      <c r="HM32" s="63"/>
      <c r="HN32" s="63"/>
      <c r="HO32" s="63"/>
      <c r="HP32" s="63"/>
      <c r="HQ32" s="63"/>
      <c r="HR32" s="63"/>
      <c r="HS32" s="63"/>
      <c r="HT32" s="63"/>
      <c r="HU32" s="63"/>
      <c r="HV32" s="63"/>
      <c r="HW32" s="63"/>
      <c r="HX32" s="63"/>
      <c r="HY32" s="63"/>
      <c r="HZ32" s="63"/>
      <c r="IA32" s="63"/>
      <c r="IB32" s="63"/>
      <c r="IC32" s="63"/>
      <c r="ID32" s="63"/>
      <c r="IE32" s="63"/>
      <c r="IF32" s="63"/>
      <c r="IG32" s="63"/>
      <c r="IH32" s="63"/>
      <c r="II32" s="63"/>
      <c r="IJ32" s="63"/>
      <c r="IK32" s="63"/>
      <c r="IL32" s="63"/>
      <c r="IM32" s="63"/>
      <c r="IN32" s="63"/>
      <c r="IO32" s="63"/>
      <c r="IP32" s="63"/>
      <c r="IQ32" s="63"/>
      <c r="IR32" s="63"/>
      <c r="IS32" s="63"/>
      <c r="IT32" s="63"/>
      <c r="IU32" s="63"/>
      <c r="IV32" s="63"/>
      <c r="IW32" s="63"/>
      <c r="IX32" s="63"/>
      <c r="IY32" s="63"/>
      <c r="IZ32" s="63"/>
      <c r="JA32" s="63"/>
      <c r="JB32" s="63"/>
      <c r="JC32" s="63"/>
      <c r="JD32" s="63"/>
      <c r="JE32" s="63"/>
      <c r="JF32" s="63"/>
      <c r="JG32" s="63"/>
      <c r="JH32" s="63"/>
      <c r="JI32" s="63"/>
      <c r="JJ32" s="63"/>
      <c r="JK32" s="63"/>
      <c r="JL32" s="63"/>
      <c r="JM32" s="63"/>
      <c r="JN32" s="63"/>
      <c r="JO32" s="63"/>
      <c r="JP32" s="63"/>
      <c r="JQ32" s="63"/>
      <c r="JR32" s="63"/>
      <c r="JS32" s="63"/>
      <c r="JT32" s="63"/>
      <c r="JU32" s="63"/>
      <c r="JV32" s="63"/>
      <c r="JW32" s="63"/>
      <c r="JX32" s="63"/>
      <c r="JY32" s="63"/>
      <c r="JZ32" s="63"/>
      <c r="KA32" s="63"/>
      <c r="KB32" s="63"/>
      <c r="KC32" s="63"/>
      <c r="KD32" s="63"/>
      <c r="KE32" s="63"/>
      <c r="KF32" s="63"/>
      <c r="KG32" s="63"/>
      <c r="KH32" s="63"/>
      <c r="KI32" s="63"/>
      <c r="KJ32" s="63"/>
      <c r="KK32" s="63"/>
      <c r="KL32" s="63"/>
      <c r="KM32" s="63"/>
      <c r="KN32" s="63"/>
      <c r="KO32" s="63"/>
      <c r="KP32" s="63"/>
      <c r="KQ32" s="63"/>
      <c r="KR32" s="63"/>
      <c r="KS32" s="63"/>
      <c r="KT32" s="63"/>
      <c r="KU32" s="63"/>
      <c r="KV32" s="63"/>
      <c r="KW32" s="63"/>
      <c r="KX32" s="63"/>
      <c r="KY32" s="63"/>
      <c r="KZ32" s="63"/>
      <c r="LA32" s="63"/>
      <c r="LB32" s="63"/>
      <c r="LC32" s="63"/>
      <c r="LD32" s="63"/>
      <c r="LE32" s="63"/>
      <c r="LF32" s="63"/>
      <c r="LG32" s="63"/>
      <c r="LH32" s="63"/>
      <c r="LI32" s="63"/>
      <c r="LJ32" s="63"/>
      <c r="LK32" s="63"/>
      <c r="LL32" s="63"/>
      <c r="LM32" s="63"/>
      <c r="LN32" s="63"/>
      <c r="LO32" s="63"/>
      <c r="LP32" s="63"/>
      <c r="LQ32" s="63"/>
      <c r="LR32" s="63"/>
      <c r="LS32" s="63"/>
      <c r="LT32" s="63"/>
      <c r="LU32" s="63"/>
      <c r="LV32" s="63"/>
      <c r="LW32" s="63"/>
      <c r="LX32" s="63"/>
      <c r="LY32" s="63"/>
      <c r="LZ32" s="63"/>
      <c r="MA32" s="63"/>
      <c r="MB32" s="63"/>
      <c r="MC32" s="63"/>
      <c r="MD32" s="63"/>
      <c r="ME32" s="63"/>
      <c r="MF32" s="63"/>
      <c r="MG32" s="63"/>
      <c r="MH32" s="63"/>
      <c r="MI32" s="63"/>
      <c r="MJ32" s="63"/>
      <c r="MK32" s="63"/>
      <c r="ML32" s="63"/>
      <c r="MM32" s="63"/>
      <c r="MN32" s="63"/>
      <c r="MO32" s="63"/>
      <c r="MP32" s="63"/>
      <c r="MQ32" s="63"/>
      <c r="MR32" s="63"/>
      <c r="MS32" s="63"/>
      <c r="MT32" s="63"/>
      <c r="MU32" s="63"/>
      <c r="MV32" s="63"/>
      <c r="MW32" s="63"/>
      <c r="MX32" s="63"/>
      <c r="MY32" s="63"/>
      <c r="MZ32" s="63"/>
      <c r="NA32" s="63"/>
      <c r="NB32" s="63"/>
      <c r="NC32" s="63"/>
      <c r="ND32" s="63"/>
      <c r="NE32" s="63"/>
      <c r="NF32" s="63"/>
      <c r="NG32" s="63"/>
      <c r="NH32" s="63"/>
      <c r="NI32" s="63"/>
      <c r="NJ32" s="63"/>
      <c r="NK32" s="63"/>
      <c r="NL32" s="63"/>
      <c r="NM32" s="63"/>
      <c r="NN32" s="63"/>
      <c r="NO32" s="63"/>
      <c r="NP32" s="63"/>
      <c r="NQ32" s="63"/>
      <c r="NR32" s="63"/>
      <c r="NS32" s="63"/>
      <c r="NT32" s="63"/>
      <c r="NU32" s="63"/>
      <c r="NV32" s="63"/>
      <c r="NW32" s="63"/>
      <c r="NX32" s="63"/>
      <c r="NY32" s="63"/>
      <c r="NZ32" s="63"/>
      <c r="OA32" s="63"/>
      <c r="OB32" s="63"/>
      <c r="OC32" s="63"/>
      <c r="OD32" s="63"/>
      <c r="OE32" s="63"/>
      <c r="OF32" s="63"/>
      <c r="OG32" s="63"/>
      <c r="OH32" s="63"/>
      <c r="OI32" s="63"/>
      <c r="OJ32" s="63"/>
      <c r="OK32" s="63"/>
      <c r="OL32" s="63"/>
      <c r="OM32" s="63"/>
      <c r="ON32" s="63"/>
      <c r="OO32" s="63"/>
      <c r="OP32" s="63"/>
      <c r="OQ32" s="63"/>
      <c r="OR32" s="63"/>
      <c r="OS32" s="63"/>
      <c r="OT32" s="63"/>
      <c r="OU32" s="63"/>
      <c r="OV32" s="63"/>
      <c r="OW32" s="63"/>
      <c r="OX32" s="63"/>
      <c r="OY32" s="63"/>
      <c r="OZ32" s="63"/>
      <c r="PA32" s="63"/>
      <c r="PB32" s="63"/>
      <c r="PC32" s="63"/>
      <c r="PD32" s="63"/>
      <c r="PE32" s="63"/>
      <c r="PF32" s="63"/>
      <c r="PG32" s="63"/>
      <c r="PH32" s="63"/>
      <c r="PI32" s="63"/>
      <c r="PJ32" s="63"/>
      <c r="PK32" s="63"/>
      <c r="PL32" s="63"/>
      <c r="PM32" s="63"/>
      <c r="PN32" s="63"/>
      <c r="PO32" s="63"/>
      <c r="PP32" s="63"/>
      <c r="PQ32" s="63"/>
      <c r="PR32" s="63"/>
      <c r="PS32" s="63"/>
      <c r="PT32" s="63"/>
      <c r="PU32" s="63"/>
      <c r="PV32" s="63"/>
      <c r="PW32" s="63"/>
      <c r="PX32" s="63"/>
      <c r="PY32" s="63"/>
      <c r="PZ32" s="63"/>
      <c r="QA32" s="63"/>
      <c r="QB32" s="63"/>
      <c r="QC32" s="63"/>
      <c r="QD32" s="63"/>
      <c r="QE32" s="63"/>
      <c r="QF32" s="63"/>
      <c r="QG32" s="63"/>
      <c r="QH32" s="63"/>
      <c r="QI32" s="63"/>
      <c r="QJ32" s="63"/>
      <c r="QK32" s="63"/>
      <c r="QL32" s="63"/>
      <c r="QM32" s="63"/>
      <c r="QN32" s="63"/>
      <c r="QO32" s="63"/>
      <c r="QP32" s="63"/>
      <c r="QQ32" s="63"/>
      <c r="QR32" s="63"/>
      <c r="QS32" s="63"/>
      <c r="QT32" s="63"/>
      <c r="QU32" s="63"/>
      <c r="QV32" s="63"/>
      <c r="QW32" s="63"/>
      <c r="QX32" s="63"/>
      <c r="QY32" s="63"/>
      <c r="QZ32" s="63"/>
      <c r="RA32" s="63"/>
      <c r="RB32" s="63"/>
      <c r="RC32" s="63"/>
      <c r="RD32" s="63"/>
      <c r="RE32" s="63"/>
      <c r="RF32" s="63"/>
      <c r="RG32" s="63"/>
      <c r="RH32" s="63"/>
    </row>
    <row r="33" spans="1:476" s="71" customFormat="1" ht="409.5" customHeight="1">
      <c r="A33" s="63">
        <v>2025</v>
      </c>
      <c r="B33" s="63">
        <v>3</v>
      </c>
      <c r="C33" s="64" t="s">
        <v>807</v>
      </c>
      <c r="D33" s="65" t="s">
        <v>2845</v>
      </c>
      <c r="E33" s="65" t="s">
        <v>2845</v>
      </c>
      <c r="F33" s="65"/>
      <c r="G33" s="65" t="s">
        <v>103</v>
      </c>
      <c r="H33" s="64">
        <v>2025</v>
      </c>
      <c r="I33" s="65" t="s">
        <v>2846</v>
      </c>
      <c r="J33" s="65" t="s">
        <v>2846</v>
      </c>
      <c r="K33" s="65"/>
      <c r="L33" s="65" t="s">
        <v>2849</v>
      </c>
      <c r="M33" s="65" t="s">
        <v>2847</v>
      </c>
      <c r="N33" s="65"/>
      <c r="O33" s="64" t="s">
        <v>6715</v>
      </c>
      <c r="P33" s="65" t="s">
        <v>186</v>
      </c>
      <c r="Q33" s="64" t="s">
        <v>110</v>
      </c>
      <c r="R33" s="65" t="s">
        <v>798</v>
      </c>
      <c r="S33" s="65" t="s">
        <v>809</v>
      </c>
      <c r="T33" s="65" t="s">
        <v>810</v>
      </c>
      <c r="U33" s="64" t="s">
        <v>108</v>
      </c>
      <c r="V33" s="64">
        <v>8</v>
      </c>
      <c r="W33" s="64" t="s">
        <v>106</v>
      </c>
      <c r="X33" s="64">
        <v>27</v>
      </c>
      <c r="Y33" s="65" t="s">
        <v>797</v>
      </c>
      <c r="Z33" s="64">
        <v>1</v>
      </c>
      <c r="AA33" s="65" t="s">
        <v>797</v>
      </c>
      <c r="AB33" s="65" t="s">
        <v>3171</v>
      </c>
      <c r="AC33" s="65" t="s">
        <v>3172</v>
      </c>
      <c r="AD33" s="64">
        <v>-107.33771027</v>
      </c>
      <c r="AE33" s="64">
        <v>27.173310919999999</v>
      </c>
      <c r="AF33" s="64" t="s">
        <v>113</v>
      </c>
      <c r="AG33" s="64">
        <v>1250</v>
      </c>
      <c r="AH33" s="64">
        <v>1250</v>
      </c>
      <c r="AI33" s="64">
        <v>0</v>
      </c>
      <c r="AJ33" s="66">
        <v>45658</v>
      </c>
      <c r="AK33" s="66">
        <v>45660</v>
      </c>
      <c r="AL33" s="65" t="s">
        <v>2889</v>
      </c>
      <c r="AM33" s="67">
        <v>440</v>
      </c>
      <c r="AN33" s="67">
        <v>440</v>
      </c>
      <c r="AO33" s="67">
        <v>440</v>
      </c>
      <c r="AP33" s="67">
        <v>100</v>
      </c>
      <c r="AQ33" s="68">
        <v>3500000</v>
      </c>
      <c r="AR33" s="69">
        <v>3502391.97</v>
      </c>
      <c r="AS33" s="69"/>
      <c r="AT33" s="69">
        <v>3500000</v>
      </c>
      <c r="AU33" s="69">
        <v>3502391.97</v>
      </c>
      <c r="AV33" s="69"/>
      <c r="AW33" s="68">
        <f t="shared" si="4"/>
        <v>7002391.9700000007</v>
      </c>
      <c r="AX33" s="70">
        <f t="shared" si="5"/>
        <v>7002391.9700000007</v>
      </c>
      <c r="AY33" s="70">
        <v>6995419.9000000004</v>
      </c>
      <c r="AZ33" s="70">
        <v>6995419.9000000004</v>
      </c>
      <c r="BA33" s="70">
        <v>6995419.9000000004</v>
      </c>
      <c r="BB33" s="70">
        <v>6995419.9000000004</v>
      </c>
      <c r="BC33" s="70">
        <v>6995419.9000000004</v>
      </c>
      <c r="BD33" s="65" t="s">
        <v>5137</v>
      </c>
      <c r="BE33" s="65" t="s">
        <v>5210</v>
      </c>
      <c r="BF33" s="64" t="s">
        <v>5211</v>
      </c>
      <c r="BG33" s="65" t="s">
        <v>5205</v>
      </c>
      <c r="BH33" s="70">
        <v>6995419.9000000004</v>
      </c>
      <c r="BI33" s="70">
        <v>6995419.9000000004</v>
      </c>
      <c r="BJ33" s="64" t="s">
        <v>815</v>
      </c>
      <c r="BK33" s="65" t="s">
        <v>119</v>
      </c>
      <c r="BL33" s="65" t="s">
        <v>120</v>
      </c>
      <c r="BM33" s="65" t="s">
        <v>121</v>
      </c>
      <c r="BN33" s="63" t="s">
        <v>121</v>
      </c>
      <c r="BO33" s="63"/>
      <c r="BP33" s="63">
        <v>7002391.9699999997</v>
      </c>
      <c r="BQ33" s="63" t="s">
        <v>808</v>
      </c>
      <c r="BR33" s="63" t="s">
        <v>811</v>
      </c>
      <c r="BS33" s="63" t="s">
        <v>812</v>
      </c>
      <c r="BT33" s="63" t="s">
        <v>813</v>
      </c>
      <c r="BU33" s="63" t="s">
        <v>814</v>
      </c>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c r="GS33" s="63"/>
      <c r="GT33" s="63"/>
      <c r="GU33" s="63"/>
      <c r="GV33" s="63"/>
      <c r="GW33" s="63"/>
      <c r="GX33" s="63"/>
      <c r="GY33" s="63"/>
      <c r="GZ33" s="63"/>
      <c r="HA33" s="63"/>
      <c r="HB33" s="63"/>
      <c r="HC33" s="63"/>
      <c r="HD33" s="63"/>
      <c r="HE33" s="63"/>
      <c r="HF33" s="63"/>
      <c r="HG33" s="63"/>
      <c r="HH33" s="63"/>
      <c r="HI33" s="63"/>
      <c r="HJ33" s="63"/>
      <c r="HK33" s="63"/>
      <c r="HL33" s="63"/>
      <c r="HM33" s="63"/>
      <c r="HN33" s="63"/>
      <c r="HO33" s="63"/>
      <c r="HP33" s="63"/>
      <c r="HQ33" s="63"/>
      <c r="HR33" s="63"/>
      <c r="HS33" s="63"/>
      <c r="HT33" s="63"/>
      <c r="HU33" s="63"/>
      <c r="HV33" s="63"/>
      <c r="HW33" s="63"/>
      <c r="HX33" s="63"/>
      <c r="HY33" s="63"/>
      <c r="HZ33" s="63"/>
      <c r="IA33" s="63"/>
      <c r="IB33" s="63"/>
      <c r="IC33" s="63"/>
      <c r="ID33" s="63"/>
      <c r="IE33" s="63"/>
      <c r="IF33" s="63"/>
      <c r="IG33" s="63"/>
      <c r="IH33" s="63"/>
      <c r="II33" s="63"/>
      <c r="IJ33" s="63"/>
      <c r="IK33" s="63"/>
      <c r="IL33" s="63"/>
      <c r="IM33" s="63"/>
      <c r="IN33" s="63"/>
      <c r="IO33" s="63"/>
      <c r="IP33" s="63"/>
      <c r="IQ33" s="63"/>
      <c r="IR33" s="63"/>
      <c r="IS33" s="63"/>
      <c r="IT33" s="63"/>
      <c r="IU33" s="63"/>
      <c r="IV33" s="63"/>
      <c r="IW33" s="63"/>
      <c r="IX33" s="63"/>
      <c r="IY33" s="63"/>
      <c r="IZ33" s="63"/>
      <c r="JA33" s="63"/>
      <c r="JB33" s="63"/>
      <c r="JC33" s="63"/>
      <c r="JD33" s="63"/>
      <c r="JE33" s="63"/>
      <c r="JF33" s="63"/>
      <c r="JG33" s="63"/>
      <c r="JH33" s="63"/>
      <c r="JI33" s="63"/>
      <c r="JJ33" s="63"/>
      <c r="JK33" s="63"/>
      <c r="JL33" s="63"/>
      <c r="JM33" s="63"/>
      <c r="JN33" s="63"/>
      <c r="JO33" s="63"/>
      <c r="JP33" s="63"/>
      <c r="JQ33" s="63"/>
      <c r="JR33" s="63"/>
      <c r="JS33" s="63"/>
      <c r="JT33" s="63"/>
      <c r="JU33" s="63"/>
      <c r="JV33" s="63"/>
      <c r="JW33" s="63"/>
      <c r="JX33" s="63"/>
      <c r="JY33" s="63"/>
      <c r="JZ33" s="63"/>
      <c r="KA33" s="63"/>
      <c r="KB33" s="63"/>
      <c r="KC33" s="63"/>
      <c r="KD33" s="63"/>
      <c r="KE33" s="63"/>
      <c r="KF33" s="63"/>
      <c r="KG33" s="63"/>
      <c r="KH33" s="63"/>
      <c r="KI33" s="63"/>
      <c r="KJ33" s="63"/>
      <c r="KK33" s="63"/>
      <c r="KL33" s="63"/>
      <c r="KM33" s="63"/>
      <c r="KN33" s="63"/>
      <c r="KO33" s="63"/>
      <c r="KP33" s="63"/>
      <c r="KQ33" s="63"/>
      <c r="KR33" s="63"/>
      <c r="KS33" s="63"/>
      <c r="KT33" s="63"/>
      <c r="KU33" s="63"/>
      <c r="KV33" s="63"/>
      <c r="KW33" s="63"/>
      <c r="KX33" s="63"/>
      <c r="KY33" s="63"/>
      <c r="KZ33" s="63"/>
      <c r="LA33" s="63"/>
      <c r="LB33" s="63"/>
      <c r="LC33" s="63"/>
      <c r="LD33" s="63"/>
      <c r="LE33" s="63"/>
      <c r="LF33" s="63"/>
      <c r="LG33" s="63"/>
      <c r="LH33" s="63"/>
      <c r="LI33" s="63"/>
      <c r="LJ33" s="63"/>
      <c r="LK33" s="63"/>
      <c r="LL33" s="63"/>
      <c r="LM33" s="63"/>
      <c r="LN33" s="63"/>
      <c r="LO33" s="63"/>
      <c r="LP33" s="63"/>
      <c r="LQ33" s="63"/>
      <c r="LR33" s="63"/>
      <c r="LS33" s="63"/>
      <c r="LT33" s="63"/>
      <c r="LU33" s="63"/>
      <c r="LV33" s="63"/>
      <c r="LW33" s="63"/>
      <c r="LX33" s="63"/>
      <c r="LY33" s="63"/>
      <c r="LZ33" s="63"/>
      <c r="MA33" s="63"/>
      <c r="MB33" s="63"/>
      <c r="MC33" s="63"/>
      <c r="MD33" s="63"/>
      <c r="ME33" s="63"/>
      <c r="MF33" s="63"/>
      <c r="MG33" s="63"/>
      <c r="MH33" s="63"/>
      <c r="MI33" s="63"/>
      <c r="MJ33" s="63"/>
      <c r="MK33" s="63"/>
      <c r="ML33" s="63"/>
      <c r="MM33" s="63"/>
      <c r="MN33" s="63"/>
      <c r="MO33" s="63"/>
      <c r="MP33" s="63"/>
      <c r="MQ33" s="63"/>
      <c r="MR33" s="63"/>
      <c r="MS33" s="63"/>
      <c r="MT33" s="63"/>
      <c r="MU33" s="63"/>
      <c r="MV33" s="63"/>
      <c r="MW33" s="63"/>
      <c r="MX33" s="63"/>
      <c r="MY33" s="63"/>
      <c r="MZ33" s="63"/>
      <c r="NA33" s="63"/>
      <c r="NB33" s="63"/>
      <c r="NC33" s="63"/>
      <c r="ND33" s="63"/>
      <c r="NE33" s="63"/>
      <c r="NF33" s="63"/>
      <c r="NG33" s="63"/>
      <c r="NH33" s="63"/>
      <c r="NI33" s="63"/>
      <c r="NJ33" s="63"/>
      <c r="NK33" s="63"/>
      <c r="NL33" s="63"/>
      <c r="NM33" s="63"/>
      <c r="NN33" s="63"/>
      <c r="NO33" s="63"/>
      <c r="NP33" s="63"/>
      <c r="NQ33" s="63"/>
      <c r="NR33" s="63"/>
      <c r="NS33" s="63"/>
      <c r="NT33" s="63"/>
      <c r="NU33" s="63"/>
      <c r="NV33" s="63"/>
      <c r="NW33" s="63"/>
      <c r="NX33" s="63"/>
      <c r="NY33" s="63"/>
      <c r="NZ33" s="63"/>
      <c r="OA33" s="63"/>
      <c r="OB33" s="63"/>
      <c r="OC33" s="63"/>
      <c r="OD33" s="63"/>
      <c r="OE33" s="63"/>
      <c r="OF33" s="63"/>
      <c r="OG33" s="63"/>
      <c r="OH33" s="63"/>
      <c r="OI33" s="63"/>
      <c r="OJ33" s="63"/>
      <c r="OK33" s="63"/>
      <c r="OL33" s="63"/>
      <c r="OM33" s="63"/>
      <c r="ON33" s="63"/>
      <c r="OO33" s="63"/>
      <c r="OP33" s="63"/>
      <c r="OQ33" s="63"/>
      <c r="OR33" s="63"/>
      <c r="OS33" s="63"/>
      <c r="OT33" s="63"/>
      <c r="OU33" s="63"/>
      <c r="OV33" s="63"/>
      <c r="OW33" s="63"/>
      <c r="OX33" s="63"/>
      <c r="OY33" s="63"/>
      <c r="OZ33" s="63"/>
      <c r="PA33" s="63"/>
      <c r="PB33" s="63"/>
      <c r="PC33" s="63"/>
      <c r="PD33" s="63"/>
      <c r="PE33" s="63"/>
      <c r="PF33" s="63"/>
      <c r="PG33" s="63"/>
      <c r="PH33" s="63"/>
      <c r="PI33" s="63"/>
      <c r="PJ33" s="63"/>
      <c r="PK33" s="63"/>
      <c r="PL33" s="63"/>
      <c r="PM33" s="63"/>
      <c r="PN33" s="63"/>
      <c r="PO33" s="63"/>
      <c r="PP33" s="63"/>
      <c r="PQ33" s="63"/>
      <c r="PR33" s="63"/>
      <c r="PS33" s="63"/>
      <c r="PT33" s="63"/>
      <c r="PU33" s="63"/>
      <c r="PV33" s="63"/>
      <c r="PW33" s="63"/>
      <c r="PX33" s="63"/>
      <c r="PY33" s="63"/>
      <c r="PZ33" s="63"/>
      <c r="QA33" s="63"/>
      <c r="QB33" s="63"/>
      <c r="QC33" s="63"/>
      <c r="QD33" s="63"/>
      <c r="QE33" s="63"/>
      <c r="QF33" s="63"/>
      <c r="QG33" s="63"/>
      <c r="QH33" s="63"/>
      <c r="QI33" s="63"/>
      <c r="QJ33" s="63"/>
      <c r="QK33" s="63"/>
      <c r="QL33" s="63"/>
      <c r="QM33" s="63"/>
      <c r="QN33" s="63"/>
      <c r="QO33" s="63"/>
      <c r="QP33" s="63"/>
      <c r="QQ33" s="63"/>
      <c r="QR33" s="63"/>
      <c r="QS33" s="63"/>
      <c r="QT33" s="63"/>
      <c r="QU33" s="63"/>
      <c r="QV33" s="63"/>
      <c r="QW33" s="63"/>
      <c r="QX33" s="63"/>
      <c r="QY33" s="63"/>
      <c r="QZ33" s="63"/>
      <c r="RA33" s="63"/>
      <c r="RB33" s="63"/>
      <c r="RC33" s="63"/>
      <c r="RD33" s="63"/>
      <c r="RE33" s="63"/>
      <c r="RF33" s="63"/>
      <c r="RG33" s="63"/>
      <c r="RH33" s="63"/>
    </row>
    <row r="34" spans="1:476" s="71" customFormat="1" ht="409.5" customHeight="1">
      <c r="A34" s="63">
        <v>2025</v>
      </c>
      <c r="B34" s="63">
        <v>3</v>
      </c>
      <c r="C34" s="64" t="s">
        <v>881</v>
      </c>
      <c r="D34" s="65" t="s">
        <v>2845</v>
      </c>
      <c r="E34" s="65" t="s">
        <v>2845</v>
      </c>
      <c r="F34" s="65"/>
      <c r="G34" s="65" t="s">
        <v>103</v>
      </c>
      <c r="H34" s="64">
        <v>2025</v>
      </c>
      <c r="I34" s="65" t="s">
        <v>2846</v>
      </c>
      <c r="J34" s="65" t="s">
        <v>2846</v>
      </c>
      <c r="K34" s="65"/>
      <c r="L34" s="65" t="s">
        <v>2849</v>
      </c>
      <c r="M34" s="65" t="s">
        <v>2847</v>
      </c>
      <c r="N34" s="65"/>
      <c r="O34" s="64" t="s">
        <v>6715</v>
      </c>
      <c r="P34" s="65" t="s">
        <v>125</v>
      </c>
      <c r="Q34" s="64" t="s">
        <v>110</v>
      </c>
      <c r="R34" s="65" t="s">
        <v>873</v>
      </c>
      <c r="S34" s="65" t="s">
        <v>883</v>
      </c>
      <c r="T34" s="65" t="s">
        <v>884</v>
      </c>
      <c r="U34" s="64" t="s">
        <v>108</v>
      </c>
      <c r="V34" s="64">
        <v>8</v>
      </c>
      <c r="W34" s="64" t="s">
        <v>106</v>
      </c>
      <c r="X34" s="64">
        <v>30</v>
      </c>
      <c r="Y34" s="65" t="s">
        <v>872</v>
      </c>
      <c r="Z34" s="64">
        <v>1</v>
      </c>
      <c r="AA34" s="65" t="s">
        <v>872</v>
      </c>
      <c r="AB34" s="65" t="s">
        <v>872</v>
      </c>
      <c r="AC34" s="65" t="s">
        <v>3264</v>
      </c>
      <c r="AD34" s="64">
        <v>-108.28091023</v>
      </c>
      <c r="AE34" s="64">
        <v>27.373409129999999</v>
      </c>
      <c r="AF34" s="64" t="s">
        <v>113</v>
      </c>
      <c r="AG34" s="64">
        <v>437</v>
      </c>
      <c r="AH34" s="64">
        <v>586</v>
      </c>
      <c r="AI34" s="64">
        <v>0</v>
      </c>
      <c r="AJ34" s="66">
        <v>45880</v>
      </c>
      <c r="AK34" s="66">
        <v>46017</v>
      </c>
      <c r="AL34" s="65" t="s">
        <v>2888</v>
      </c>
      <c r="AM34" s="67">
        <v>1260.43</v>
      </c>
      <c r="AN34" s="67">
        <v>1260.43</v>
      </c>
      <c r="AO34" s="67">
        <v>0</v>
      </c>
      <c r="AP34" s="67">
        <v>0</v>
      </c>
      <c r="AQ34" s="68">
        <v>2579299.13</v>
      </c>
      <c r="AR34" s="69">
        <v>2579299.13</v>
      </c>
      <c r="AS34" s="69"/>
      <c r="AT34" s="69">
        <v>2579299.13</v>
      </c>
      <c r="AU34" s="69">
        <v>2579299.13</v>
      </c>
      <c r="AV34" s="69"/>
      <c r="AW34" s="68">
        <f t="shared" si="4"/>
        <v>5158598.26</v>
      </c>
      <c r="AX34" s="70">
        <f t="shared" si="5"/>
        <v>5158598.26</v>
      </c>
      <c r="AY34" s="70">
        <v>5158598.26</v>
      </c>
      <c r="AZ34" s="70">
        <v>0</v>
      </c>
      <c r="BA34" s="70">
        <v>0</v>
      </c>
      <c r="BB34" s="70">
        <v>0</v>
      </c>
      <c r="BC34" s="70">
        <v>0</v>
      </c>
      <c r="BD34" s="65" t="s">
        <v>640</v>
      </c>
      <c r="BE34" s="65" t="s">
        <v>640</v>
      </c>
      <c r="BF34" s="64" t="s">
        <v>640</v>
      </c>
      <c r="BG34" s="65" t="s">
        <v>640</v>
      </c>
      <c r="BH34" s="70">
        <v>0</v>
      </c>
      <c r="BI34" s="70">
        <v>0</v>
      </c>
      <c r="BJ34" s="64" t="s">
        <v>887</v>
      </c>
      <c r="BK34" s="65" t="s">
        <v>119</v>
      </c>
      <c r="BL34" s="65" t="s">
        <v>120</v>
      </c>
      <c r="BM34" s="65" t="s">
        <v>121</v>
      </c>
      <c r="BN34" s="63" t="s">
        <v>888</v>
      </c>
      <c r="BO34" s="63"/>
      <c r="BP34" s="63">
        <v>5158598.26</v>
      </c>
      <c r="BQ34" s="63" t="s">
        <v>882</v>
      </c>
      <c r="BR34" s="63" t="s">
        <v>885</v>
      </c>
      <c r="BS34" s="63" t="s">
        <v>886</v>
      </c>
      <c r="BT34" s="63" t="s">
        <v>177</v>
      </c>
      <c r="BU34" s="63" t="s">
        <v>117</v>
      </c>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c r="IF34" s="63"/>
      <c r="IG34" s="63"/>
      <c r="IH34" s="63"/>
      <c r="II34" s="63"/>
      <c r="IJ34" s="63"/>
      <c r="IK34" s="63"/>
      <c r="IL34" s="63"/>
      <c r="IM34" s="63"/>
      <c r="IN34" s="63"/>
      <c r="IO34" s="63"/>
      <c r="IP34" s="63"/>
      <c r="IQ34" s="63"/>
      <c r="IR34" s="63"/>
      <c r="IS34" s="63"/>
      <c r="IT34" s="63"/>
      <c r="IU34" s="63"/>
      <c r="IV34" s="63"/>
      <c r="IW34" s="63"/>
      <c r="IX34" s="63"/>
      <c r="IY34" s="63"/>
      <c r="IZ34" s="63"/>
      <c r="JA34" s="63"/>
      <c r="JB34" s="63"/>
      <c r="JC34" s="63"/>
      <c r="JD34" s="63"/>
      <c r="JE34" s="63"/>
      <c r="JF34" s="63"/>
      <c r="JG34" s="63"/>
      <c r="JH34" s="63"/>
      <c r="JI34" s="63"/>
      <c r="JJ34" s="63"/>
      <c r="JK34" s="63"/>
      <c r="JL34" s="63"/>
      <c r="JM34" s="63"/>
      <c r="JN34" s="63"/>
      <c r="JO34" s="63"/>
      <c r="JP34" s="63"/>
      <c r="JQ34" s="63"/>
      <c r="JR34" s="63"/>
      <c r="JS34" s="63"/>
      <c r="JT34" s="63"/>
      <c r="JU34" s="63"/>
      <c r="JV34" s="63"/>
      <c r="JW34" s="63"/>
      <c r="JX34" s="63"/>
      <c r="JY34" s="63"/>
      <c r="JZ34" s="63"/>
      <c r="KA34" s="63"/>
      <c r="KB34" s="63"/>
      <c r="KC34" s="63"/>
      <c r="KD34" s="63"/>
      <c r="KE34" s="63"/>
      <c r="KF34" s="63"/>
      <c r="KG34" s="63"/>
      <c r="KH34" s="63"/>
      <c r="KI34" s="63"/>
      <c r="KJ34" s="63"/>
      <c r="KK34" s="63"/>
      <c r="KL34" s="63"/>
      <c r="KM34" s="63"/>
      <c r="KN34" s="63"/>
      <c r="KO34" s="63"/>
      <c r="KP34" s="63"/>
      <c r="KQ34" s="63"/>
      <c r="KR34" s="63"/>
      <c r="KS34" s="63"/>
      <c r="KT34" s="63"/>
      <c r="KU34" s="63"/>
      <c r="KV34" s="63"/>
      <c r="KW34" s="63"/>
      <c r="KX34" s="63"/>
      <c r="KY34" s="63"/>
      <c r="KZ34" s="63"/>
      <c r="LA34" s="63"/>
      <c r="LB34" s="63"/>
      <c r="LC34" s="63"/>
      <c r="LD34" s="63"/>
      <c r="LE34" s="63"/>
      <c r="LF34" s="63"/>
      <c r="LG34" s="63"/>
      <c r="LH34" s="63"/>
      <c r="LI34" s="63"/>
      <c r="LJ34" s="63"/>
      <c r="LK34" s="63"/>
      <c r="LL34" s="63"/>
      <c r="LM34" s="63"/>
      <c r="LN34" s="63"/>
      <c r="LO34" s="63"/>
      <c r="LP34" s="63"/>
      <c r="LQ34" s="63"/>
      <c r="LR34" s="63"/>
      <c r="LS34" s="63"/>
      <c r="LT34" s="63"/>
      <c r="LU34" s="63"/>
      <c r="LV34" s="63"/>
      <c r="LW34" s="63"/>
      <c r="LX34" s="63"/>
      <c r="LY34" s="63"/>
      <c r="LZ34" s="63"/>
      <c r="MA34" s="63"/>
      <c r="MB34" s="63"/>
      <c r="MC34" s="63"/>
      <c r="MD34" s="63"/>
      <c r="ME34" s="63"/>
      <c r="MF34" s="63"/>
      <c r="MG34" s="63"/>
      <c r="MH34" s="63"/>
      <c r="MI34" s="63"/>
      <c r="MJ34" s="63"/>
      <c r="MK34" s="63"/>
      <c r="ML34" s="63"/>
      <c r="MM34" s="63"/>
      <c r="MN34" s="63"/>
      <c r="MO34" s="63"/>
      <c r="MP34" s="63"/>
      <c r="MQ34" s="63"/>
      <c r="MR34" s="63"/>
      <c r="MS34" s="63"/>
      <c r="MT34" s="63"/>
      <c r="MU34" s="63"/>
      <c r="MV34" s="63"/>
      <c r="MW34" s="63"/>
      <c r="MX34" s="63"/>
      <c r="MY34" s="63"/>
      <c r="MZ34" s="63"/>
      <c r="NA34" s="63"/>
      <c r="NB34" s="63"/>
      <c r="NC34" s="63"/>
      <c r="ND34" s="63"/>
      <c r="NE34" s="63"/>
      <c r="NF34" s="63"/>
      <c r="NG34" s="63"/>
      <c r="NH34" s="63"/>
      <c r="NI34" s="63"/>
      <c r="NJ34" s="63"/>
      <c r="NK34" s="63"/>
      <c r="NL34" s="63"/>
      <c r="NM34" s="63"/>
      <c r="NN34" s="63"/>
      <c r="NO34" s="63"/>
      <c r="NP34" s="63"/>
      <c r="NQ34" s="63"/>
      <c r="NR34" s="63"/>
      <c r="NS34" s="63"/>
      <c r="NT34" s="63"/>
      <c r="NU34" s="63"/>
      <c r="NV34" s="63"/>
      <c r="NW34" s="63"/>
      <c r="NX34" s="63"/>
      <c r="NY34" s="63"/>
      <c r="NZ34" s="63"/>
      <c r="OA34" s="63"/>
      <c r="OB34" s="63"/>
      <c r="OC34" s="63"/>
      <c r="OD34" s="63"/>
      <c r="OE34" s="63"/>
      <c r="OF34" s="63"/>
      <c r="OG34" s="63"/>
      <c r="OH34" s="63"/>
      <c r="OI34" s="63"/>
      <c r="OJ34" s="63"/>
      <c r="OK34" s="63"/>
      <c r="OL34" s="63"/>
      <c r="OM34" s="63"/>
      <c r="ON34" s="63"/>
      <c r="OO34" s="63"/>
      <c r="OP34" s="63"/>
      <c r="OQ34" s="63"/>
      <c r="OR34" s="63"/>
      <c r="OS34" s="63"/>
      <c r="OT34" s="63"/>
      <c r="OU34" s="63"/>
      <c r="OV34" s="63"/>
      <c r="OW34" s="63"/>
      <c r="OX34" s="63"/>
      <c r="OY34" s="63"/>
      <c r="OZ34" s="63"/>
      <c r="PA34" s="63"/>
      <c r="PB34" s="63"/>
      <c r="PC34" s="63"/>
      <c r="PD34" s="63"/>
      <c r="PE34" s="63"/>
      <c r="PF34" s="63"/>
      <c r="PG34" s="63"/>
      <c r="PH34" s="63"/>
      <c r="PI34" s="63"/>
      <c r="PJ34" s="63"/>
      <c r="PK34" s="63"/>
      <c r="PL34" s="63"/>
      <c r="PM34" s="63"/>
      <c r="PN34" s="63"/>
      <c r="PO34" s="63"/>
      <c r="PP34" s="63"/>
      <c r="PQ34" s="63"/>
      <c r="PR34" s="63"/>
      <c r="PS34" s="63"/>
      <c r="PT34" s="63"/>
      <c r="PU34" s="63"/>
      <c r="PV34" s="63"/>
      <c r="PW34" s="63"/>
      <c r="PX34" s="63"/>
      <c r="PY34" s="63"/>
      <c r="PZ34" s="63"/>
      <c r="QA34" s="63"/>
      <c r="QB34" s="63"/>
      <c r="QC34" s="63"/>
      <c r="QD34" s="63"/>
      <c r="QE34" s="63"/>
      <c r="QF34" s="63"/>
      <c r="QG34" s="63"/>
      <c r="QH34" s="63"/>
      <c r="QI34" s="63"/>
      <c r="QJ34" s="63"/>
      <c r="QK34" s="63"/>
      <c r="QL34" s="63"/>
      <c r="QM34" s="63"/>
      <c r="QN34" s="63"/>
      <c r="QO34" s="63"/>
      <c r="QP34" s="63"/>
      <c r="QQ34" s="63"/>
      <c r="QR34" s="63"/>
      <c r="QS34" s="63"/>
      <c r="QT34" s="63"/>
      <c r="QU34" s="63"/>
      <c r="QV34" s="63"/>
      <c r="QW34" s="63"/>
      <c r="QX34" s="63"/>
      <c r="QY34" s="63"/>
      <c r="QZ34" s="63"/>
      <c r="RA34" s="63"/>
      <c r="RB34" s="63"/>
      <c r="RC34" s="63"/>
      <c r="RD34" s="63"/>
      <c r="RE34" s="63"/>
      <c r="RF34" s="63"/>
      <c r="RG34" s="63"/>
      <c r="RH34" s="63"/>
    </row>
    <row r="35" spans="1:476" s="71" customFormat="1" ht="409.5" customHeight="1">
      <c r="A35" s="63">
        <v>2025</v>
      </c>
      <c r="B35" s="63">
        <v>3</v>
      </c>
      <c r="C35" s="64" t="s">
        <v>889</v>
      </c>
      <c r="D35" s="65" t="s">
        <v>2845</v>
      </c>
      <c r="E35" s="65" t="s">
        <v>2845</v>
      </c>
      <c r="F35" s="65"/>
      <c r="G35" s="65" t="s">
        <v>103</v>
      </c>
      <c r="H35" s="64">
        <v>2025</v>
      </c>
      <c r="I35" s="65" t="s">
        <v>2846</v>
      </c>
      <c r="J35" s="65" t="s">
        <v>2846</v>
      </c>
      <c r="K35" s="65"/>
      <c r="L35" s="65" t="s">
        <v>2849</v>
      </c>
      <c r="M35" s="65" t="s">
        <v>2847</v>
      </c>
      <c r="N35" s="65"/>
      <c r="O35" s="64" t="s">
        <v>6715</v>
      </c>
      <c r="P35" s="65" t="s">
        <v>172</v>
      </c>
      <c r="Q35" s="64" t="s">
        <v>110</v>
      </c>
      <c r="R35" s="65" t="s">
        <v>873</v>
      </c>
      <c r="S35" s="65" t="s">
        <v>891</v>
      </c>
      <c r="T35" s="65" t="s">
        <v>892</v>
      </c>
      <c r="U35" s="64" t="s">
        <v>108</v>
      </c>
      <c r="V35" s="64">
        <v>8</v>
      </c>
      <c r="W35" s="64" t="s">
        <v>106</v>
      </c>
      <c r="X35" s="64">
        <v>30</v>
      </c>
      <c r="Y35" s="65" t="s">
        <v>872</v>
      </c>
      <c r="Z35" s="64">
        <v>1</v>
      </c>
      <c r="AA35" s="65" t="s">
        <v>872</v>
      </c>
      <c r="AB35" s="65" t="s">
        <v>872</v>
      </c>
      <c r="AC35" s="65" t="s">
        <v>3265</v>
      </c>
      <c r="AD35" s="64">
        <v>-108.28166653</v>
      </c>
      <c r="AE35" s="64">
        <v>27.37244119</v>
      </c>
      <c r="AF35" s="64" t="s">
        <v>113</v>
      </c>
      <c r="AG35" s="64">
        <v>21</v>
      </c>
      <c r="AH35" s="64">
        <v>29</v>
      </c>
      <c r="AI35" s="64">
        <v>0</v>
      </c>
      <c r="AJ35" s="66">
        <v>45880</v>
      </c>
      <c r="AK35" s="66">
        <v>46017</v>
      </c>
      <c r="AL35" s="65" t="s">
        <v>2891</v>
      </c>
      <c r="AM35" s="67">
        <v>209.39</v>
      </c>
      <c r="AN35" s="67">
        <v>209.39</v>
      </c>
      <c r="AO35" s="67">
        <v>0</v>
      </c>
      <c r="AP35" s="67">
        <v>0</v>
      </c>
      <c r="AQ35" s="68">
        <v>1169636.32</v>
      </c>
      <c r="AR35" s="69">
        <v>1169636.32</v>
      </c>
      <c r="AS35" s="69"/>
      <c r="AT35" s="69">
        <v>1169636.32</v>
      </c>
      <c r="AU35" s="69">
        <v>1169636.32</v>
      </c>
      <c r="AV35" s="69"/>
      <c r="AW35" s="68">
        <f t="shared" si="4"/>
        <v>2339272.64</v>
      </c>
      <c r="AX35" s="70">
        <f t="shared" si="5"/>
        <v>2339272.64</v>
      </c>
      <c r="AY35" s="70">
        <v>2339272.64</v>
      </c>
      <c r="AZ35" s="70">
        <v>0</v>
      </c>
      <c r="BA35" s="70">
        <v>0</v>
      </c>
      <c r="BB35" s="70">
        <v>0</v>
      </c>
      <c r="BC35" s="70">
        <v>0</v>
      </c>
      <c r="BD35" s="65" t="s">
        <v>640</v>
      </c>
      <c r="BE35" s="65" t="s">
        <v>640</v>
      </c>
      <c r="BF35" s="64" t="s">
        <v>640</v>
      </c>
      <c r="BG35" s="65" t="s">
        <v>640</v>
      </c>
      <c r="BH35" s="70">
        <v>0</v>
      </c>
      <c r="BI35" s="70">
        <v>0</v>
      </c>
      <c r="BJ35" s="64" t="s">
        <v>895</v>
      </c>
      <c r="BK35" s="65" t="s">
        <v>119</v>
      </c>
      <c r="BL35" s="65" t="s">
        <v>120</v>
      </c>
      <c r="BM35" s="65" t="s">
        <v>121</v>
      </c>
      <c r="BN35" s="63" t="s">
        <v>875</v>
      </c>
      <c r="BO35" s="63"/>
      <c r="BP35" s="63">
        <v>2339272.64</v>
      </c>
      <c r="BQ35" s="63" t="s">
        <v>890</v>
      </c>
      <c r="BR35" s="63" t="s">
        <v>893</v>
      </c>
      <c r="BS35" s="63" t="s">
        <v>894</v>
      </c>
      <c r="BT35" s="63" t="s">
        <v>177</v>
      </c>
      <c r="BU35" s="63" t="s">
        <v>363</v>
      </c>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c r="IF35" s="63"/>
      <c r="IG35" s="63"/>
      <c r="IH35" s="63"/>
      <c r="II35" s="63"/>
      <c r="IJ35" s="63"/>
      <c r="IK35" s="63"/>
      <c r="IL35" s="63"/>
      <c r="IM35" s="63"/>
      <c r="IN35" s="63"/>
      <c r="IO35" s="63"/>
      <c r="IP35" s="63"/>
      <c r="IQ35" s="63"/>
      <c r="IR35" s="63"/>
      <c r="IS35" s="63"/>
      <c r="IT35" s="63"/>
      <c r="IU35" s="63"/>
      <c r="IV35" s="63"/>
      <c r="IW35" s="63"/>
      <c r="IX35" s="63"/>
      <c r="IY35" s="63"/>
      <c r="IZ35" s="63"/>
      <c r="JA35" s="63"/>
      <c r="JB35" s="63"/>
      <c r="JC35" s="63"/>
      <c r="JD35" s="63"/>
      <c r="JE35" s="63"/>
      <c r="JF35" s="63"/>
      <c r="JG35" s="63"/>
      <c r="JH35" s="63"/>
      <c r="JI35" s="63"/>
      <c r="JJ35" s="63"/>
      <c r="JK35" s="63"/>
      <c r="JL35" s="63"/>
      <c r="JM35" s="63"/>
      <c r="JN35" s="63"/>
      <c r="JO35" s="63"/>
      <c r="JP35" s="63"/>
      <c r="JQ35" s="63"/>
      <c r="JR35" s="63"/>
      <c r="JS35" s="63"/>
      <c r="JT35" s="63"/>
      <c r="JU35" s="63"/>
      <c r="JV35" s="63"/>
      <c r="JW35" s="63"/>
      <c r="JX35" s="63"/>
      <c r="JY35" s="63"/>
      <c r="JZ35" s="63"/>
      <c r="KA35" s="63"/>
      <c r="KB35" s="63"/>
      <c r="KC35" s="63"/>
      <c r="KD35" s="63"/>
      <c r="KE35" s="63"/>
      <c r="KF35" s="63"/>
      <c r="KG35" s="63"/>
      <c r="KH35" s="63"/>
      <c r="KI35" s="63"/>
      <c r="KJ35" s="63"/>
      <c r="KK35" s="63"/>
      <c r="KL35" s="63"/>
      <c r="KM35" s="63"/>
      <c r="KN35" s="63"/>
      <c r="KO35" s="63"/>
      <c r="KP35" s="63"/>
      <c r="KQ35" s="63"/>
      <c r="KR35" s="63"/>
      <c r="KS35" s="63"/>
      <c r="KT35" s="63"/>
      <c r="KU35" s="63"/>
      <c r="KV35" s="63"/>
      <c r="KW35" s="63"/>
      <c r="KX35" s="63"/>
      <c r="KY35" s="63"/>
      <c r="KZ35" s="63"/>
      <c r="LA35" s="63"/>
      <c r="LB35" s="63"/>
      <c r="LC35" s="63"/>
      <c r="LD35" s="63"/>
      <c r="LE35" s="63"/>
      <c r="LF35" s="63"/>
      <c r="LG35" s="63"/>
      <c r="LH35" s="63"/>
      <c r="LI35" s="63"/>
      <c r="LJ35" s="63"/>
      <c r="LK35" s="63"/>
      <c r="LL35" s="63"/>
      <c r="LM35" s="63"/>
      <c r="LN35" s="63"/>
      <c r="LO35" s="63"/>
      <c r="LP35" s="63"/>
      <c r="LQ35" s="63"/>
      <c r="LR35" s="63"/>
      <c r="LS35" s="63"/>
      <c r="LT35" s="63"/>
      <c r="LU35" s="63"/>
      <c r="LV35" s="63"/>
      <c r="LW35" s="63"/>
      <c r="LX35" s="63"/>
      <c r="LY35" s="63"/>
      <c r="LZ35" s="63"/>
      <c r="MA35" s="63"/>
      <c r="MB35" s="63"/>
      <c r="MC35" s="63"/>
      <c r="MD35" s="63"/>
      <c r="ME35" s="63"/>
      <c r="MF35" s="63"/>
      <c r="MG35" s="63"/>
      <c r="MH35" s="63"/>
      <c r="MI35" s="63"/>
      <c r="MJ35" s="63"/>
      <c r="MK35" s="63"/>
      <c r="ML35" s="63"/>
      <c r="MM35" s="63"/>
      <c r="MN35" s="63"/>
      <c r="MO35" s="63"/>
      <c r="MP35" s="63"/>
      <c r="MQ35" s="63"/>
      <c r="MR35" s="63"/>
      <c r="MS35" s="63"/>
      <c r="MT35" s="63"/>
      <c r="MU35" s="63"/>
      <c r="MV35" s="63"/>
      <c r="MW35" s="63"/>
      <c r="MX35" s="63"/>
      <c r="MY35" s="63"/>
      <c r="MZ35" s="63"/>
      <c r="NA35" s="63"/>
      <c r="NB35" s="63"/>
      <c r="NC35" s="63"/>
      <c r="ND35" s="63"/>
      <c r="NE35" s="63"/>
      <c r="NF35" s="63"/>
      <c r="NG35" s="63"/>
      <c r="NH35" s="63"/>
      <c r="NI35" s="63"/>
      <c r="NJ35" s="63"/>
      <c r="NK35" s="63"/>
      <c r="NL35" s="63"/>
      <c r="NM35" s="63"/>
      <c r="NN35" s="63"/>
      <c r="NO35" s="63"/>
      <c r="NP35" s="63"/>
      <c r="NQ35" s="63"/>
      <c r="NR35" s="63"/>
      <c r="NS35" s="63"/>
      <c r="NT35" s="63"/>
      <c r="NU35" s="63"/>
      <c r="NV35" s="63"/>
      <c r="NW35" s="63"/>
      <c r="NX35" s="63"/>
      <c r="NY35" s="63"/>
      <c r="NZ35" s="63"/>
      <c r="OA35" s="63"/>
      <c r="OB35" s="63"/>
      <c r="OC35" s="63"/>
      <c r="OD35" s="63"/>
      <c r="OE35" s="63"/>
      <c r="OF35" s="63"/>
      <c r="OG35" s="63"/>
      <c r="OH35" s="63"/>
      <c r="OI35" s="63"/>
      <c r="OJ35" s="63"/>
      <c r="OK35" s="63"/>
      <c r="OL35" s="63"/>
      <c r="OM35" s="63"/>
      <c r="ON35" s="63"/>
      <c r="OO35" s="63"/>
      <c r="OP35" s="63"/>
      <c r="OQ35" s="63"/>
      <c r="OR35" s="63"/>
      <c r="OS35" s="63"/>
      <c r="OT35" s="63"/>
      <c r="OU35" s="63"/>
      <c r="OV35" s="63"/>
      <c r="OW35" s="63"/>
      <c r="OX35" s="63"/>
      <c r="OY35" s="63"/>
      <c r="OZ35" s="63"/>
      <c r="PA35" s="63"/>
      <c r="PB35" s="63"/>
      <c r="PC35" s="63"/>
      <c r="PD35" s="63"/>
      <c r="PE35" s="63"/>
      <c r="PF35" s="63"/>
      <c r="PG35" s="63"/>
      <c r="PH35" s="63"/>
      <c r="PI35" s="63"/>
      <c r="PJ35" s="63"/>
      <c r="PK35" s="63"/>
      <c r="PL35" s="63"/>
      <c r="PM35" s="63"/>
      <c r="PN35" s="63"/>
      <c r="PO35" s="63"/>
      <c r="PP35" s="63"/>
      <c r="PQ35" s="63"/>
      <c r="PR35" s="63"/>
      <c r="PS35" s="63"/>
      <c r="PT35" s="63"/>
      <c r="PU35" s="63"/>
      <c r="PV35" s="63"/>
      <c r="PW35" s="63"/>
      <c r="PX35" s="63"/>
      <c r="PY35" s="63"/>
      <c r="PZ35" s="63"/>
      <c r="QA35" s="63"/>
      <c r="QB35" s="63"/>
      <c r="QC35" s="63"/>
      <c r="QD35" s="63"/>
      <c r="QE35" s="63"/>
      <c r="QF35" s="63"/>
      <c r="QG35" s="63"/>
      <c r="QH35" s="63"/>
      <c r="QI35" s="63"/>
      <c r="QJ35" s="63"/>
      <c r="QK35" s="63"/>
      <c r="QL35" s="63"/>
      <c r="QM35" s="63"/>
      <c r="QN35" s="63"/>
      <c r="QO35" s="63"/>
      <c r="QP35" s="63"/>
      <c r="QQ35" s="63"/>
      <c r="QR35" s="63"/>
      <c r="QS35" s="63"/>
      <c r="QT35" s="63"/>
      <c r="QU35" s="63"/>
      <c r="QV35" s="63"/>
      <c r="QW35" s="63"/>
      <c r="QX35" s="63"/>
      <c r="QY35" s="63"/>
      <c r="QZ35" s="63"/>
      <c r="RA35" s="63"/>
      <c r="RB35" s="63"/>
      <c r="RC35" s="63"/>
      <c r="RD35" s="63"/>
      <c r="RE35" s="63"/>
      <c r="RF35" s="63"/>
      <c r="RG35" s="63"/>
      <c r="RH35" s="63"/>
    </row>
    <row r="36" spans="1:476" s="71" customFormat="1" ht="409.5" customHeight="1">
      <c r="A36" s="63">
        <v>2025</v>
      </c>
      <c r="B36" s="63">
        <v>3</v>
      </c>
      <c r="C36" s="64" t="s">
        <v>896</v>
      </c>
      <c r="D36" s="65" t="s">
        <v>2845</v>
      </c>
      <c r="E36" s="65" t="s">
        <v>2845</v>
      </c>
      <c r="F36" s="65"/>
      <c r="G36" s="65" t="s">
        <v>103</v>
      </c>
      <c r="H36" s="64">
        <v>2025</v>
      </c>
      <c r="I36" s="65" t="s">
        <v>2846</v>
      </c>
      <c r="J36" s="65" t="s">
        <v>2846</v>
      </c>
      <c r="K36" s="65"/>
      <c r="L36" s="65" t="s">
        <v>2849</v>
      </c>
      <c r="M36" s="65" t="s">
        <v>2847</v>
      </c>
      <c r="N36" s="65"/>
      <c r="O36" s="64" t="s">
        <v>6715</v>
      </c>
      <c r="P36" s="65" t="s">
        <v>172</v>
      </c>
      <c r="Q36" s="64" t="s">
        <v>110</v>
      </c>
      <c r="R36" s="65" t="s">
        <v>873</v>
      </c>
      <c r="S36" s="65" t="s">
        <v>898</v>
      </c>
      <c r="T36" s="65" t="s">
        <v>899</v>
      </c>
      <c r="U36" s="64" t="s">
        <v>108</v>
      </c>
      <c r="V36" s="64">
        <v>8</v>
      </c>
      <c r="W36" s="64" t="s">
        <v>106</v>
      </c>
      <c r="X36" s="64">
        <v>30</v>
      </c>
      <c r="Y36" s="65" t="s">
        <v>872</v>
      </c>
      <c r="Z36" s="64">
        <v>1</v>
      </c>
      <c r="AA36" s="65" t="s">
        <v>872</v>
      </c>
      <c r="AB36" s="65" t="s">
        <v>3266</v>
      </c>
      <c r="AC36" s="65" t="s">
        <v>3267</v>
      </c>
      <c r="AD36" s="64">
        <v>-108.32048527000001</v>
      </c>
      <c r="AE36" s="64">
        <v>27.403104949999999</v>
      </c>
      <c r="AF36" s="64" t="s">
        <v>113</v>
      </c>
      <c r="AG36" s="64">
        <v>136</v>
      </c>
      <c r="AH36" s="64">
        <v>164</v>
      </c>
      <c r="AI36" s="64">
        <v>0</v>
      </c>
      <c r="AJ36" s="66">
        <v>45894</v>
      </c>
      <c r="AK36" s="66">
        <v>46022</v>
      </c>
      <c r="AL36" s="65" t="s">
        <v>2891</v>
      </c>
      <c r="AM36" s="67">
        <v>62.41</v>
      </c>
      <c r="AN36" s="67">
        <v>62.41</v>
      </c>
      <c r="AO36" s="67">
        <v>0</v>
      </c>
      <c r="AP36" s="67">
        <v>0</v>
      </c>
      <c r="AQ36" s="68">
        <v>17304049.190000001</v>
      </c>
      <c r="AR36" s="69">
        <v>7416021.0700000003</v>
      </c>
      <c r="AS36" s="69"/>
      <c r="AT36" s="69">
        <v>17304049.190000001</v>
      </c>
      <c r="AU36" s="69">
        <v>7416021.0700000003</v>
      </c>
      <c r="AV36" s="69"/>
      <c r="AW36" s="68">
        <f t="shared" si="4"/>
        <v>24720070.260000002</v>
      </c>
      <c r="AX36" s="70">
        <f t="shared" si="5"/>
        <v>24720070.260000002</v>
      </c>
      <c r="AY36" s="70">
        <v>24720070.260000002</v>
      </c>
      <c r="AZ36" s="70">
        <v>0</v>
      </c>
      <c r="BA36" s="70">
        <v>0</v>
      </c>
      <c r="BB36" s="70">
        <v>0</v>
      </c>
      <c r="BC36" s="70">
        <v>0</v>
      </c>
      <c r="BD36" s="65" t="s">
        <v>640</v>
      </c>
      <c r="BE36" s="65" t="s">
        <v>640</v>
      </c>
      <c r="BF36" s="64" t="s">
        <v>640</v>
      </c>
      <c r="BG36" s="65" t="s">
        <v>640</v>
      </c>
      <c r="BH36" s="70">
        <v>0</v>
      </c>
      <c r="BI36" s="70">
        <v>0</v>
      </c>
      <c r="BJ36" s="64" t="s">
        <v>902</v>
      </c>
      <c r="BK36" s="65" t="s">
        <v>119</v>
      </c>
      <c r="BL36" s="65" t="s">
        <v>120</v>
      </c>
      <c r="BM36" s="65" t="s">
        <v>121</v>
      </c>
      <c r="BN36" s="63" t="s">
        <v>903</v>
      </c>
      <c r="BO36" s="63"/>
      <c r="BP36" s="63">
        <v>24720070.260000002</v>
      </c>
      <c r="BQ36" s="63" t="s">
        <v>897</v>
      </c>
      <c r="BR36" s="63" t="s">
        <v>900</v>
      </c>
      <c r="BS36" s="63" t="s">
        <v>901</v>
      </c>
      <c r="BT36" s="63" t="s">
        <v>177</v>
      </c>
      <c r="BU36" s="63" t="s">
        <v>363</v>
      </c>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c r="IF36" s="63"/>
      <c r="IG36" s="63"/>
      <c r="IH36" s="63"/>
      <c r="II36" s="63"/>
      <c r="IJ36" s="63"/>
      <c r="IK36" s="63"/>
      <c r="IL36" s="63"/>
      <c r="IM36" s="63"/>
      <c r="IN36" s="63"/>
      <c r="IO36" s="63"/>
      <c r="IP36" s="63"/>
      <c r="IQ36" s="63"/>
      <c r="IR36" s="63"/>
      <c r="IS36" s="63"/>
      <c r="IT36" s="63"/>
      <c r="IU36" s="63"/>
      <c r="IV36" s="63"/>
      <c r="IW36" s="63"/>
      <c r="IX36" s="63"/>
      <c r="IY36" s="63"/>
      <c r="IZ36" s="63"/>
      <c r="JA36" s="63"/>
      <c r="JB36" s="63"/>
      <c r="JC36" s="63"/>
      <c r="JD36" s="63"/>
      <c r="JE36" s="63"/>
      <c r="JF36" s="63"/>
      <c r="JG36" s="63"/>
      <c r="JH36" s="63"/>
      <c r="JI36" s="63"/>
      <c r="JJ36" s="63"/>
      <c r="JK36" s="63"/>
      <c r="JL36" s="63"/>
      <c r="JM36" s="63"/>
      <c r="JN36" s="63"/>
      <c r="JO36" s="63"/>
      <c r="JP36" s="63"/>
      <c r="JQ36" s="63"/>
      <c r="JR36" s="63"/>
      <c r="JS36" s="63"/>
      <c r="JT36" s="63"/>
      <c r="JU36" s="63"/>
      <c r="JV36" s="63"/>
      <c r="JW36" s="63"/>
      <c r="JX36" s="63"/>
      <c r="JY36" s="63"/>
      <c r="JZ36" s="63"/>
      <c r="KA36" s="63"/>
      <c r="KB36" s="63"/>
      <c r="KC36" s="63"/>
      <c r="KD36" s="63"/>
      <c r="KE36" s="63"/>
      <c r="KF36" s="63"/>
      <c r="KG36" s="63"/>
      <c r="KH36" s="63"/>
      <c r="KI36" s="63"/>
      <c r="KJ36" s="63"/>
      <c r="KK36" s="63"/>
      <c r="KL36" s="63"/>
      <c r="KM36" s="63"/>
      <c r="KN36" s="63"/>
      <c r="KO36" s="63"/>
      <c r="KP36" s="63"/>
      <c r="KQ36" s="63"/>
      <c r="KR36" s="63"/>
      <c r="KS36" s="63"/>
      <c r="KT36" s="63"/>
      <c r="KU36" s="63"/>
      <c r="KV36" s="63"/>
      <c r="KW36" s="63"/>
      <c r="KX36" s="63"/>
      <c r="KY36" s="63"/>
      <c r="KZ36" s="63"/>
      <c r="LA36" s="63"/>
      <c r="LB36" s="63"/>
      <c r="LC36" s="63"/>
      <c r="LD36" s="63"/>
      <c r="LE36" s="63"/>
      <c r="LF36" s="63"/>
      <c r="LG36" s="63"/>
      <c r="LH36" s="63"/>
      <c r="LI36" s="63"/>
      <c r="LJ36" s="63"/>
      <c r="LK36" s="63"/>
      <c r="LL36" s="63"/>
      <c r="LM36" s="63"/>
      <c r="LN36" s="63"/>
      <c r="LO36" s="63"/>
      <c r="LP36" s="63"/>
      <c r="LQ36" s="63"/>
      <c r="LR36" s="63"/>
      <c r="LS36" s="63"/>
      <c r="LT36" s="63"/>
      <c r="LU36" s="63"/>
      <c r="LV36" s="63"/>
      <c r="LW36" s="63"/>
      <c r="LX36" s="63"/>
      <c r="LY36" s="63"/>
      <c r="LZ36" s="63"/>
      <c r="MA36" s="63"/>
      <c r="MB36" s="63"/>
      <c r="MC36" s="63"/>
      <c r="MD36" s="63"/>
      <c r="ME36" s="63"/>
      <c r="MF36" s="63"/>
      <c r="MG36" s="63"/>
      <c r="MH36" s="63"/>
      <c r="MI36" s="63"/>
      <c r="MJ36" s="63"/>
      <c r="MK36" s="63"/>
      <c r="ML36" s="63"/>
      <c r="MM36" s="63"/>
      <c r="MN36" s="63"/>
      <c r="MO36" s="63"/>
      <c r="MP36" s="63"/>
      <c r="MQ36" s="63"/>
      <c r="MR36" s="63"/>
      <c r="MS36" s="63"/>
      <c r="MT36" s="63"/>
      <c r="MU36" s="63"/>
      <c r="MV36" s="63"/>
      <c r="MW36" s="63"/>
      <c r="MX36" s="63"/>
      <c r="MY36" s="63"/>
      <c r="MZ36" s="63"/>
      <c r="NA36" s="63"/>
      <c r="NB36" s="63"/>
      <c r="NC36" s="63"/>
      <c r="ND36" s="63"/>
      <c r="NE36" s="63"/>
      <c r="NF36" s="63"/>
      <c r="NG36" s="63"/>
      <c r="NH36" s="63"/>
      <c r="NI36" s="63"/>
      <c r="NJ36" s="63"/>
      <c r="NK36" s="63"/>
      <c r="NL36" s="63"/>
      <c r="NM36" s="63"/>
      <c r="NN36" s="63"/>
      <c r="NO36" s="63"/>
      <c r="NP36" s="63"/>
      <c r="NQ36" s="63"/>
      <c r="NR36" s="63"/>
      <c r="NS36" s="63"/>
      <c r="NT36" s="63"/>
      <c r="NU36" s="63"/>
      <c r="NV36" s="63"/>
      <c r="NW36" s="63"/>
      <c r="NX36" s="63"/>
      <c r="NY36" s="63"/>
      <c r="NZ36" s="63"/>
      <c r="OA36" s="63"/>
      <c r="OB36" s="63"/>
      <c r="OC36" s="63"/>
      <c r="OD36" s="63"/>
      <c r="OE36" s="63"/>
      <c r="OF36" s="63"/>
      <c r="OG36" s="63"/>
      <c r="OH36" s="63"/>
      <c r="OI36" s="63"/>
      <c r="OJ36" s="63"/>
      <c r="OK36" s="63"/>
      <c r="OL36" s="63"/>
      <c r="OM36" s="63"/>
      <c r="ON36" s="63"/>
      <c r="OO36" s="63"/>
      <c r="OP36" s="63"/>
      <c r="OQ36" s="63"/>
      <c r="OR36" s="63"/>
      <c r="OS36" s="63"/>
      <c r="OT36" s="63"/>
      <c r="OU36" s="63"/>
      <c r="OV36" s="63"/>
      <c r="OW36" s="63"/>
      <c r="OX36" s="63"/>
      <c r="OY36" s="63"/>
      <c r="OZ36" s="63"/>
      <c r="PA36" s="63"/>
      <c r="PB36" s="63"/>
      <c r="PC36" s="63"/>
      <c r="PD36" s="63"/>
      <c r="PE36" s="63"/>
      <c r="PF36" s="63"/>
      <c r="PG36" s="63"/>
      <c r="PH36" s="63"/>
      <c r="PI36" s="63"/>
      <c r="PJ36" s="63"/>
      <c r="PK36" s="63"/>
      <c r="PL36" s="63"/>
      <c r="PM36" s="63"/>
      <c r="PN36" s="63"/>
      <c r="PO36" s="63"/>
      <c r="PP36" s="63"/>
      <c r="PQ36" s="63"/>
      <c r="PR36" s="63"/>
      <c r="PS36" s="63"/>
      <c r="PT36" s="63"/>
      <c r="PU36" s="63"/>
      <c r="PV36" s="63"/>
      <c r="PW36" s="63"/>
      <c r="PX36" s="63"/>
      <c r="PY36" s="63"/>
      <c r="PZ36" s="63"/>
      <c r="QA36" s="63"/>
      <c r="QB36" s="63"/>
      <c r="QC36" s="63"/>
      <c r="QD36" s="63"/>
      <c r="QE36" s="63"/>
      <c r="QF36" s="63"/>
      <c r="QG36" s="63"/>
      <c r="QH36" s="63"/>
      <c r="QI36" s="63"/>
      <c r="QJ36" s="63"/>
      <c r="QK36" s="63"/>
      <c r="QL36" s="63"/>
      <c r="QM36" s="63"/>
      <c r="QN36" s="63"/>
      <c r="QO36" s="63"/>
      <c r="QP36" s="63"/>
      <c r="QQ36" s="63"/>
      <c r="QR36" s="63"/>
      <c r="QS36" s="63"/>
      <c r="QT36" s="63"/>
      <c r="QU36" s="63"/>
      <c r="QV36" s="63"/>
      <c r="QW36" s="63"/>
      <c r="QX36" s="63"/>
      <c r="QY36" s="63"/>
      <c r="QZ36" s="63"/>
      <c r="RA36" s="63"/>
      <c r="RB36" s="63"/>
      <c r="RC36" s="63"/>
      <c r="RD36" s="63"/>
      <c r="RE36" s="63"/>
      <c r="RF36" s="63"/>
      <c r="RG36" s="63"/>
      <c r="RH36" s="63"/>
    </row>
    <row r="37" spans="1:476" s="71" customFormat="1" ht="409.5" customHeight="1">
      <c r="A37" s="63">
        <v>2025</v>
      </c>
      <c r="B37" s="63">
        <v>3</v>
      </c>
      <c r="C37" s="64" t="s">
        <v>1997</v>
      </c>
      <c r="D37" s="65" t="s">
        <v>2845</v>
      </c>
      <c r="E37" s="65" t="s">
        <v>2845</v>
      </c>
      <c r="F37" s="65"/>
      <c r="G37" s="65" t="s">
        <v>103</v>
      </c>
      <c r="H37" s="64">
        <v>2025</v>
      </c>
      <c r="I37" s="65" t="s">
        <v>2846</v>
      </c>
      <c r="J37" s="65" t="s">
        <v>2846</v>
      </c>
      <c r="K37" s="65"/>
      <c r="L37" s="65" t="s">
        <v>2849</v>
      </c>
      <c r="M37" s="65" t="s">
        <v>2847</v>
      </c>
      <c r="N37" s="65"/>
      <c r="O37" s="64" t="s">
        <v>6715</v>
      </c>
      <c r="P37" s="65" t="s">
        <v>109</v>
      </c>
      <c r="Q37" s="64" t="s">
        <v>110</v>
      </c>
      <c r="R37" s="65" t="s">
        <v>873</v>
      </c>
      <c r="S37" s="65" t="s">
        <v>1999</v>
      </c>
      <c r="T37" s="65" t="s">
        <v>2000</v>
      </c>
      <c r="U37" s="64" t="s">
        <v>108</v>
      </c>
      <c r="V37" s="64">
        <v>8</v>
      </c>
      <c r="W37" s="64" t="s">
        <v>106</v>
      </c>
      <c r="X37" s="64">
        <v>30</v>
      </c>
      <c r="Y37" s="65" t="s">
        <v>872</v>
      </c>
      <c r="Z37" s="64">
        <v>1</v>
      </c>
      <c r="AA37" s="65" t="s">
        <v>872</v>
      </c>
      <c r="AB37" s="65" t="s">
        <v>2981</v>
      </c>
      <c r="AC37" s="65" t="s">
        <v>4303</v>
      </c>
      <c r="AD37" s="64">
        <v>-108.28281478</v>
      </c>
      <c r="AE37" s="64">
        <v>27.275923970000001</v>
      </c>
      <c r="AF37" s="64" t="s">
        <v>113</v>
      </c>
      <c r="AG37" s="64">
        <v>50</v>
      </c>
      <c r="AH37" s="64">
        <v>50</v>
      </c>
      <c r="AI37" s="64">
        <v>0</v>
      </c>
      <c r="AJ37" s="66">
        <v>45841</v>
      </c>
      <c r="AK37" s="66">
        <v>46020</v>
      </c>
      <c r="AL37" s="65" t="s">
        <v>2889</v>
      </c>
      <c r="AM37" s="67">
        <v>1</v>
      </c>
      <c r="AN37" s="67">
        <v>1</v>
      </c>
      <c r="AO37" s="67">
        <v>0</v>
      </c>
      <c r="AP37" s="67">
        <v>0</v>
      </c>
      <c r="AQ37" s="68">
        <v>2000000</v>
      </c>
      <c r="AR37" s="69">
        <v>2000000</v>
      </c>
      <c r="AS37" s="69"/>
      <c r="AT37" s="69">
        <v>2000000</v>
      </c>
      <c r="AU37" s="69">
        <v>2000000</v>
      </c>
      <c r="AV37" s="69"/>
      <c r="AW37" s="68">
        <f t="shared" si="4"/>
        <v>4000000</v>
      </c>
      <c r="AX37" s="70">
        <f t="shared" si="5"/>
        <v>4000000</v>
      </c>
      <c r="AY37" s="70">
        <v>4000000</v>
      </c>
      <c r="AZ37" s="70">
        <v>4000000</v>
      </c>
      <c r="BA37" s="70">
        <v>1595660.51</v>
      </c>
      <c r="BB37" s="70">
        <v>1595660.51</v>
      </c>
      <c r="BC37" s="70">
        <v>1595660.51</v>
      </c>
      <c r="BD37" s="65" t="s">
        <v>5137</v>
      </c>
      <c r="BE37" s="65" t="s">
        <v>5991</v>
      </c>
      <c r="BF37" s="64" t="s">
        <v>5992</v>
      </c>
      <c r="BG37" s="65" t="s">
        <v>5636</v>
      </c>
      <c r="BH37" s="70">
        <v>3989151.27</v>
      </c>
      <c r="BI37" s="70">
        <v>3989151.27</v>
      </c>
      <c r="BJ37" s="64" t="s">
        <v>2003</v>
      </c>
      <c r="BK37" s="65" t="s">
        <v>119</v>
      </c>
      <c r="BL37" s="65" t="s">
        <v>120</v>
      </c>
      <c r="BM37" s="65" t="s">
        <v>121</v>
      </c>
      <c r="BN37" s="63" t="s">
        <v>903</v>
      </c>
      <c r="BO37" s="63"/>
      <c r="BP37" s="63">
        <v>4000000</v>
      </c>
      <c r="BQ37" s="63" t="s">
        <v>1998</v>
      </c>
      <c r="BR37" s="63" t="s">
        <v>152</v>
      </c>
      <c r="BS37" s="63" t="s">
        <v>2001</v>
      </c>
      <c r="BT37" s="63" t="s">
        <v>2002</v>
      </c>
      <c r="BU37" s="63" t="s">
        <v>192</v>
      </c>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63"/>
      <c r="GD37" s="63"/>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63"/>
      <c r="HN37" s="63"/>
      <c r="HO37" s="63"/>
      <c r="HP37" s="63"/>
      <c r="HQ37" s="63"/>
      <c r="HR37" s="63"/>
      <c r="HS37" s="63"/>
      <c r="HT37" s="63"/>
      <c r="HU37" s="63"/>
      <c r="HV37" s="63"/>
      <c r="HW37" s="63"/>
      <c r="HX37" s="63"/>
      <c r="HY37" s="63"/>
      <c r="HZ37" s="63"/>
      <c r="IA37" s="63"/>
      <c r="IB37" s="63"/>
      <c r="IC37" s="63"/>
      <c r="ID37" s="63"/>
      <c r="IE37" s="63"/>
      <c r="IF37" s="63"/>
      <c r="IG37" s="63"/>
      <c r="IH37" s="63"/>
      <c r="II37" s="63"/>
      <c r="IJ37" s="63"/>
      <c r="IK37" s="63"/>
      <c r="IL37" s="63"/>
      <c r="IM37" s="63"/>
      <c r="IN37" s="63"/>
      <c r="IO37" s="63"/>
      <c r="IP37" s="63"/>
      <c r="IQ37" s="63"/>
      <c r="IR37" s="63"/>
      <c r="IS37" s="63"/>
      <c r="IT37" s="63"/>
      <c r="IU37" s="63"/>
      <c r="IV37" s="63"/>
      <c r="IW37" s="63"/>
      <c r="IX37" s="63"/>
      <c r="IY37" s="63"/>
      <c r="IZ37" s="63"/>
      <c r="JA37" s="63"/>
      <c r="JB37" s="63"/>
      <c r="JC37" s="63"/>
      <c r="JD37" s="63"/>
      <c r="JE37" s="63"/>
      <c r="JF37" s="63"/>
      <c r="JG37" s="63"/>
      <c r="JH37" s="63"/>
      <c r="JI37" s="63"/>
      <c r="JJ37" s="63"/>
      <c r="JK37" s="63"/>
      <c r="JL37" s="63"/>
      <c r="JM37" s="63"/>
      <c r="JN37" s="63"/>
      <c r="JO37" s="63"/>
      <c r="JP37" s="63"/>
      <c r="JQ37" s="63"/>
      <c r="JR37" s="63"/>
      <c r="JS37" s="63"/>
      <c r="JT37" s="63"/>
      <c r="JU37" s="63"/>
      <c r="JV37" s="63"/>
      <c r="JW37" s="63"/>
      <c r="JX37" s="63"/>
      <c r="JY37" s="63"/>
      <c r="JZ37" s="63"/>
      <c r="KA37" s="63"/>
      <c r="KB37" s="63"/>
      <c r="KC37" s="63"/>
      <c r="KD37" s="63"/>
      <c r="KE37" s="63"/>
      <c r="KF37" s="63"/>
      <c r="KG37" s="63"/>
      <c r="KH37" s="63"/>
      <c r="KI37" s="63"/>
      <c r="KJ37" s="63"/>
      <c r="KK37" s="63"/>
      <c r="KL37" s="63"/>
      <c r="KM37" s="63"/>
      <c r="KN37" s="63"/>
      <c r="KO37" s="63"/>
      <c r="KP37" s="63"/>
      <c r="KQ37" s="63"/>
      <c r="KR37" s="63"/>
      <c r="KS37" s="63"/>
      <c r="KT37" s="63"/>
      <c r="KU37" s="63"/>
      <c r="KV37" s="63"/>
      <c r="KW37" s="63"/>
      <c r="KX37" s="63"/>
      <c r="KY37" s="63"/>
      <c r="KZ37" s="63"/>
      <c r="LA37" s="63"/>
      <c r="LB37" s="63"/>
      <c r="LC37" s="63"/>
      <c r="LD37" s="63"/>
      <c r="LE37" s="63"/>
      <c r="LF37" s="63"/>
      <c r="LG37" s="63"/>
      <c r="LH37" s="63"/>
      <c r="LI37" s="63"/>
      <c r="LJ37" s="63"/>
      <c r="LK37" s="63"/>
      <c r="LL37" s="63"/>
      <c r="LM37" s="63"/>
      <c r="LN37" s="63"/>
      <c r="LO37" s="63"/>
      <c r="LP37" s="63"/>
      <c r="LQ37" s="63"/>
      <c r="LR37" s="63"/>
      <c r="LS37" s="63"/>
      <c r="LT37" s="63"/>
      <c r="LU37" s="63"/>
      <c r="LV37" s="63"/>
      <c r="LW37" s="63"/>
      <c r="LX37" s="63"/>
      <c r="LY37" s="63"/>
      <c r="LZ37" s="63"/>
      <c r="MA37" s="63"/>
      <c r="MB37" s="63"/>
      <c r="MC37" s="63"/>
      <c r="MD37" s="63"/>
      <c r="ME37" s="63"/>
      <c r="MF37" s="63"/>
      <c r="MG37" s="63"/>
      <c r="MH37" s="63"/>
      <c r="MI37" s="63"/>
      <c r="MJ37" s="63"/>
      <c r="MK37" s="63"/>
      <c r="ML37" s="63"/>
      <c r="MM37" s="63"/>
      <c r="MN37" s="63"/>
      <c r="MO37" s="63"/>
      <c r="MP37" s="63"/>
      <c r="MQ37" s="63"/>
      <c r="MR37" s="63"/>
      <c r="MS37" s="63"/>
      <c r="MT37" s="63"/>
      <c r="MU37" s="63"/>
      <c r="MV37" s="63"/>
      <c r="MW37" s="63"/>
      <c r="MX37" s="63"/>
      <c r="MY37" s="63"/>
      <c r="MZ37" s="63"/>
      <c r="NA37" s="63"/>
      <c r="NB37" s="63"/>
      <c r="NC37" s="63"/>
      <c r="ND37" s="63"/>
      <c r="NE37" s="63"/>
      <c r="NF37" s="63"/>
      <c r="NG37" s="63"/>
      <c r="NH37" s="63"/>
      <c r="NI37" s="63"/>
      <c r="NJ37" s="63"/>
      <c r="NK37" s="63"/>
      <c r="NL37" s="63"/>
      <c r="NM37" s="63"/>
      <c r="NN37" s="63"/>
      <c r="NO37" s="63"/>
      <c r="NP37" s="63"/>
      <c r="NQ37" s="63"/>
      <c r="NR37" s="63"/>
      <c r="NS37" s="63"/>
      <c r="NT37" s="63"/>
      <c r="NU37" s="63"/>
      <c r="NV37" s="63"/>
      <c r="NW37" s="63"/>
      <c r="NX37" s="63"/>
      <c r="NY37" s="63"/>
      <c r="NZ37" s="63"/>
      <c r="OA37" s="63"/>
      <c r="OB37" s="63"/>
      <c r="OC37" s="63"/>
      <c r="OD37" s="63"/>
      <c r="OE37" s="63"/>
      <c r="OF37" s="63"/>
      <c r="OG37" s="63"/>
      <c r="OH37" s="63"/>
      <c r="OI37" s="63"/>
      <c r="OJ37" s="63"/>
      <c r="OK37" s="63"/>
      <c r="OL37" s="63"/>
      <c r="OM37" s="63"/>
      <c r="ON37" s="63"/>
      <c r="OO37" s="63"/>
      <c r="OP37" s="63"/>
      <c r="OQ37" s="63"/>
      <c r="OR37" s="63"/>
      <c r="OS37" s="63"/>
      <c r="OT37" s="63"/>
      <c r="OU37" s="63"/>
      <c r="OV37" s="63"/>
      <c r="OW37" s="63"/>
      <c r="OX37" s="63"/>
      <c r="OY37" s="63"/>
      <c r="OZ37" s="63"/>
      <c r="PA37" s="63"/>
      <c r="PB37" s="63"/>
      <c r="PC37" s="63"/>
      <c r="PD37" s="63"/>
      <c r="PE37" s="63"/>
      <c r="PF37" s="63"/>
      <c r="PG37" s="63"/>
      <c r="PH37" s="63"/>
      <c r="PI37" s="63"/>
      <c r="PJ37" s="63"/>
      <c r="PK37" s="63"/>
      <c r="PL37" s="63"/>
      <c r="PM37" s="63"/>
      <c r="PN37" s="63"/>
      <c r="PO37" s="63"/>
      <c r="PP37" s="63"/>
      <c r="PQ37" s="63"/>
      <c r="PR37" s="63"/>
      <c r="PS37" s="63"/>
      <c r="PT37" s="63"/>
      <c r="PU37" s="63"/>
      <c r="PV37" s="63"/>
      <c r="PW37" s="63"/>
      <c r="PX37" s="63"/>
      <c r="PY37" s="63"/>
      <c r="PZ37" s="63"/>
      <c r="QA37" s="63"/>
      <c r="QB37" s="63"/>
      <c r="QC37" s="63"/>
      <c r="QD37" s="63"/>
      <c r="QE37" s="63"/>
      <c r="QF37" s="63"/>
      <c r="QG37" s="63"/>
      <c r="QH37" s="63"/>
      <c r="QI37" s="63"/>
      <c r="QJ37" s="63"/>
      <c r="QK37" s="63"/>
      <c r="QL37" s="63"/>
      <c r="QM37" s="63"/>
      <c r="QN37" s="63"/>
      <c r="QO37" s="63"/>
      <c r="QP37" s="63"/>
      <c r="QQ37" s="63"/>
      <c r="QR37" s="63"/>
      <c r="QS37" s="63"/>
      <c r="QT37" s="63"/>
      <c r="QU37" s="63"/>
      <c r="QV37" s="63"/>
      <c r="QW37" s="63"/>
      <c r="QX37" s="63"/>
      <c r="QY37" s="63"/>
      <c r="QZ37" s="63"/>
      <c r="RA37" s="63"/>
      <c r="RB37" s="63"/>
      <c r="RC37" s="63"/>
      <c r="RD37" s="63"/>
      <c r="RE37" s="63"/>
      <c r="RF37" s="63"/>
      <c r="RG37" s="63"/>
      <c r="RH37" s="63"/>
    </row>
    <row r="38" spans="1:476" s="71" customFormat="1" ht="409.5" customHeight="1">
      <c r="A38" s="63">
        <v>2025</v>
      </c>
      <c r="B38" s="63">
        <v>3</v>
      </c>
      <c r="C38" s="64" t="s">
        <v>695</v>
      </c>
      <c r="D38" s="65" t="s">
        <v>2845</v>
      </c>
      <c r="E38" s="65" t="s">
        <v>2845</v>
      </c>
      <c r="F38" s="65"/>
      <c r="G38" s="65" t="s">
        <v>103</v>
      </c>
      <c r="H38" s="64">
        <v>2025</v>
      </c>
      <c r="I38" s="65" t="s">
        <v>2846</v>
      </c>
      <c r="J38" s="65" t="s">
        <v>2846</v>
      </c>
      <c r="K38" s="65"/>
      <c r="L38" s="65" t="s">
        <v>2849</v>
      </c>
      <c r="M38" s="65" t="s">
        <v>2847</v>
      </c>
      <c r="N38" s="65"/>
      <c r="O38" s="64" t="s">
        <v>6715</v>
      </c>
      <c r="P38" s="65" t="s">
        <v>109</v>
      </c>
      <c r="Q38" s="64" t="s">
        <v>110</v>
      </c>
      <c r="R38" s="65" t="s">
        <v>688</v>
      </c>
      <c r="S38" s="65" t="s">
        <v>697</v>
      </c>
      <c r="T38" s="65" t="s">
        <v>698</v>
      </c>
      <c r="U38" s="64" t="s">
        <v>108</v>
      </c>
      <c r="V38" s="64">
        <v>8</v>
      </c>
      <c r="W38" s="64" t="s">
        <v>106</v>
      </c>
      <c r="X38" s="64">
        <v>16</v>
      </c>
      <c r="Y38" s="65" t="s">
        <v>687</v>
      </c>
      <c r="Z38" s="64">
        <v>1</v>
      </c>
      <c r="AA38" s="65" t="s">
        <v>687</v>
      </c>
      <c r="AB38" s="65" t="s">
        <v>687</v>
      </c>
      <c r="AC38" s="65" t="s">
        <v>3065</v>
      </c>
      <c r="AD38" s="64">
        <v>-105.21070367999999</v>
      </c>
      <c r="AE38" s="64">
        <v>27.868964519999999</v>
      </c>
      <c r="AF38" s="64" t="s">
        <v>113</v>
      </c>
      <c r="AG38" s="64">
        <v>82</v>
      </c>
      <c r="AH38" s="64">
        <v>78</v>
      </c>
      <c r="AI38" s="64">
        <v>0</v>
      </c>
      <c r="AJ38" s="66">
        <v>45920</v>
      </c>
      <c r="AK38" s="66">
        <v>46011</v>
      </c>
      <c r="AL38" s="65" t="s">
        <v>2888</v>
      </c>
      <c r="AM38" s="67">
        <v>115.4</v>
      </c>
      <c r="AN38" s="67">
        <v>115.4</v>
      </c>
      <c r="AO38" s="67">
        <v>20</v>
      </c>
      <c r="AP38" s="67">
        <v>17.331022530329289</v>
      </c>
      <c r="AQ38" s="68">
        <v>1430507.13</v>
      </c>
      <c r="AR38" s="69">
        <v>158945.24</v>
      </c>
      <c r="AS38" s="69"/>
      <c r="AT38" s="69">
        <v>1430507.13</v>
      </c>
      <c r="AU38" s="69">
        <v>158945.24</v>
      </c>
      <c r="AV38" s="69"/>
      <c r="AW38" s="68">
        <f t="shared" si="4"/>
        <v>1589452.3699999999</v>
      </c>
      <c r="AX38" s="70">
        <f t="shared" si="5"/>
        <v>1589452.3699999999</v>
      </c>
      <c r="AY38" s="70">
        <v>100000</v>
      </c>
      <c r="AZ38" s="70">
        <v>100000</v>
      </c>
      <c r="BA38" s="70">
        <v>100000</v>
      </c>
      <c r="BB38" s="70">
        <v>50000</v>
      </c>
      <c r="BC38" s="70">
        <v>50000</v>
      </c>
      <c r="BD38" s="65" t="s">
        <v>4986</v>
      </c>
      <c r="BE38" s="65" t="s">
        <v>5135</v>
      </c>
      <c r="BF38" s="64" t="s">
        <v>640</v>
      </c>
      <c r="BG38" s="65" t="s">
        <v>5131</v>
      </c>
      <c r="BH38" s="70">
        <v>1200000</v>
      </c>
      <c r="BI38" s="70">
        <v>1200000</v>
      </c>
      <c r="BJ38" s="64" t="s">
        <v>702</v>
      </c>
      <c r="BK38" s="65" t="s">
        <v>119</v>
      </c>
      <c r="BL38" s="65" t="s">
        <v>120</v>
      </c>
      <c r="BM38" s="65" t="s">
        <v>121</v>
      </c>
      <c r="BN38" s="63" t="s">
        <v>121</v>
      </c>
      <c r="BO38" s="63"/>
      <c r="BP38" s="63">
        <v>1589452.37</v>
      </c>
      <c r="BQ38" s="63" t="s">
        <v>696</v>
      </c>
      <c r="BR38" s="63" t="s">
        <v>699</v>
      </c>
      <c r="BS38" s="63" t="s">
        <v>700</v>
      </c>
      <c r="BT38" s="63" t="s">
        <v>693</v>
      </c>
      <c r="BU38" s="63" t="s">
        <v>701</v>
      </c>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63"/>
      <c r="HN38" s="63"/>
      <c r="HO38" s="63"/>
      <c r="HP38" s="63"/>
      <c r="HQ38" s="63"/>
      <c r="HR38" s="63"/>
      <c r="HS38" s="63"/>
      <c r="HT38" s="63"/>
      <c r="HU38" s="63"/>
      <c r="HV38" s="63"/>
      <c r="HW38" s="63"/>
      <c r="HX38" s="63"/>
      <c r="HY38" s="63"/>
      <c r="HZ38" s="63"/>
      <c r="IA38" s="63"/>
      <c r="IB38" s="63"/>
      <c r="IC38" s="63"/>
      <c r="ID38" s="63"/>
      <c r="IE38" s="63"/>
      <c r="IF38" s="63"/>
      <c r="IG38" s="63"/>
      <c r="IH38" s="63"/>
      <c r="II38" s="63"/>
      <c r="IJ38" s="63"/>
      <c r="IK38" s="63"/>
      <c r="IL38" s="63"/>
      <c r="IM38" s="63"/>
      <c r="IN38" s="63"/>
      <c r="IO38" s="63"/>
      <c r="IP38" s="63"/>
      <c r="IQ38" s="63"/>
      <c r="IR38" s="63"/>
      <c r="IS38" s="63"/>
      <c r="IT38" s="63"/>
      <c r="IU38" s="63"/>
      <c r="IV38" s="63"/>
      <c r="IW38" s="63"/>
      <c r="IX38" s="63"/>
      <c r="IY38" s="63"/>
      <c r="IZ38" s="63"/>
      <c r="JA38" s="63"/>
      <c r="JB38" s="63"/>
      <c r="JC38" s="63"/>
      <c r="JD38" s="63"/>
      <c r="JE38" s="63"/>
      <c r="JF38" s="63"/>
      <c r="JG38" s="63"/>
      <c r="JH38" s="63"/>
      <c r="JI38" s="63"/>
      <c r="JJ38" s="63"/>
      <c r="JK38" s="63"/>
      <c r="JL38" s="63"/>
      <c r="JM38" s="63"/>
      <c r="JN38" s="63"/>
      <c r="JO38" s="63"/>
      <c r="JP38" s="63"/>
      <c r="JQ38" s="63"/>
      <c r="JR38" s="63"/>
      <c r="JS38" s="63"/>
      <c r="JT38" s="63"/>
      <c r="JU38" s="63"/>
      <c r="JV38" s="63"/>
      <c r="JW38" s="63"/>
      <c r="JX38" s="63"/>
      <c r="JY38" s="63"/>
      <c r="JZ38" s="63"/>
      <c r="KA38" s="63"/>
      <c r="KB38" s="63"/>
      <c r="KC38" s="63"/>
      <c r="KD38" s="63"/>
      <c r="KE38" s="63"/>
      <c r="KF38" s="63"/>
      <c r="KG38" s="63"/>
      <c r="KH38" s="63"/>
      <c r="KI38" s="63"/>
      <c r="KJ38" s="63"/>
      <c r="KK38" s="63"/>
      <c r="KL38" s="63"/>
      <c r="KM38" s="63"/>
      <c r="KN38" s="63"/>
      <c r="KO38" s="63"/>
      <c r="KP38" s="63"/>
      <c r="KQ38" s="63"/>
      <c r="KR38" s="63"/>
      <c r="KS38" s="63"/>
      <c r="KT38" s="63"/>
      <c r="KU38" s="63"/>
      <c r="KV38" s="63"/>
      <c r="KW38" s="63"/>
      <c r="KX38" s="63"/>
      <c r="KY38" s="63"/>
      <c r="KZ38" s="63"/>
      <c r="LA38" s="63"/>
      <c r="LB38" s="63"/>
      <c r="LC38" s="63"/>
      <c r="LD38" s="63"/>
      <c r="LE38" s="63"/>
      <c r="LF38" s="63"/>
      <c r="LG38" s="63"/>
      <c r="LH38" s="63"/>
      <c r="LI38" s="63"/>
      <c r="LJ38" s="63"/>
      <c r="LK38" s="63"/>
      <c r="LL38" s="63"/>
      <c r="LM38" s="63"/>
      <c r="LN38" s="63"/>
      <c r="LO38" s="63"/>
      <c r="LP38" s="63"/>
      <c r="LQ38" s="63"/>
      <c r="LR38" s="63"/>
      <c r="LS38" s="63"/>
      <c r="LT38" s="63"/>
      <c r="LU38" s="63"/>
      <c r="LV38" s="63"/>
      <c r="LW38" s="63"/>
      <c r="LX38" s="63"/>
      <c r="LY38" s="63"/>
      <c r="LZ38" s="63"/>
      <c r="MA38" s="63"/>
      <c r="MB38" s="63"/>
      <c r="MC38" s="63"/>
      <c r="MD38" s="63"/>
      <c r="ME38" s="63"/>
      <c r="MF38" s="63"/>
      <c r="MG38" s="63"/>
      <c r="MH38" s="63"/>
      <c r="MI38" s="63"/>
      <c r="MJ38" s="63"/>
      <c r="MK38" s="63"/>
      <c r="ML38" s="63"/>
      <c r="MM38" s="63"/>
      <c r="MN38" s="63"/>
      <c r="MO38" s="63"/>
      <c r="MP38" s="63"/>
      <c r="MQ38" s="63"/>
      <c r="MR38" s="63"/>
      <c r="MS38" s="63"/>
      <c r="MT38" s="63"/>
      <c r="MU38" s="63"/>
      <c r="MV38" s="63"/>
      <c r="MW38" s="63"/>
      <c r="MX38" s="63"/>
      <c r="MY38" s="63"/>
      <c r="MZ38" s="63"/>
      <c r="NA38" s="63"/>
      <c r="NB38" s="63"/>
      <c r="NC38" s="63"/>
      <c r="ND38" s="63"/>
      <c r="NE38" s="63"/>
      <c r="NF38" s="63"/>
      <c r="NG38" s="63"/>
      <c r="NH38" s="63"/>
      <c r="NI38" s="63"/>
      <c r="NJ38" s="63"/>
      <c r="NK38" s="63"/>
      <c r="NL38" s="63"/>
      <c r="NM38" s="63"/>
      <c r="NN38" s="63"/>
      <c r="NO38" s="63"/>
      <c r="NP38" s="63"/>
      <c r="NQ38" s="63"/>
      <c r="NR38" s="63"/>
      <c r="NS38" s="63"/>
      <c r="NT38" s="63"/>
      <c r="NU38" s="63"/>
      <c r="NV38" s="63"/>
      <c r="NW38" s="63"/>
      <c r="NX38" s="63"/>
      <c r="NY38" s="63"/>
      <c r="NZ38" s="63"/>
      <c r="OA38" s="63"/>
      <c r="OB38" s="63"/>
      <c r="OC38" s="63"/>
      <c r="OD38" s="63"/>
      <c r="OE38" s="63"/>
      <c r="OF38" s="63"/>
      <c r="OG38" s="63"/>
      <c r="OH38" s="63"/>
      <c r="OI38" s="63"/>
      <c r="OJ38" s="63"/>
      <c r="OK38" s="63"/>
      <c r="OL38" s="63"/>
      <c r="OM38" s="63"/>
      <c r="ON38" s="63"/>
      <c r="OO38" s="63"/>
      <c r="OP38" s="63"/>
      <c r="OQ38" s="63"/>
      <c r="OR38" s="63"/>
      <c r="OS38" s="63"/>
      <c r="OT38" s="63"/>
      <c r="OU38" s="63"/>
      <c r="OV38" s="63"/>
      <c r="OW38" s="63"/>
      <c r="OX38" s="63"/>
      <c r="OY38" s="63"/>
      <c r="OZ38" s="63"/>
      <c r="PA38" s="63"/>
      <c r="PB38" s="63"/>
      <c r="PC38" s="63"/>
      <c r="PD38" s="63"/>
      <c r="PE38" s="63"/>
      <c r="PF38" s="63"/>
      <c r="PG38" s="63"/>
      <c r="PH38" s="63"/>
      <c r="PI38" s="63"/>
      <c r="PJ38" s="63"/>
      <c r="PK38" s="63"/>
      <c r="PL38" s="63"/>
      <c r="PM38" s="63"/>
      <c r="PN38" s="63"/>
      <c r="PO38" s="63"/>
      <c r="PP38" s="63"/>
      <c r="PQ38" s="63"/>
      <c r="PR38" s="63"/>
      <c r="PS38" s="63"/>
      <c r="PT38" s="63"/>
      <c r="PU38" s="63"/>
      <c r="PV38" s="63"/>
      <c r="PW38" s="63"/>
      <c r="PX38" s="63"/>
      <c r="PY38" s="63"/>
      <c r="PZ38" s="63"/>
      <c r="QA38" s="63"/>
      <c r="QB38" s="63"/>
      <c r="QC38" s="63"/>
      <c r="QD38" s="63"/>
      <c r="QE38" s="63"/>
      <c r="QF38" s="63"/>
      <c r="QG38" s="63"/>
      <c r="QH38" s="63"/>
      <c r="QI38" s="63"/>
      <c r="QJ38" s="63"/>
      <c r="QK38" s="63"/>
      <c r="QL38" s="63"/>
      <c r="QM38" s="63"/>
      <c r="QN38" s="63"/>
      <c r="QO38" s="63"/>
      <c r="QP38" s="63"/>
      <c r="QQ38" s="63"/>
      <c r="QR38" s="63"/>
      <c r="QS38" s="63"/>
      <c r="QT38" s="63"/>
      <c r="QU38" s="63"/>
      <c r="QV38" s="63"/>
      <c r="QW38" s="63"/>
      <c r="QX38" s="63"/>
      <c r="QY38" s="63"/>
      <c r="QZ38" s="63"/>
      <c r="RA38" s="63"/>
      <c r="RB38" s="63"/>
      <c r="RC38" s="63"/>
      <c r="RD38" s="63"/>
      <c r="RE38" s="63"/>
      <c r="RF38" s="63"/>
      <c r="RG38" s="63"/>
      <c r="RH38" s="63"/>
    </row>
    <row r="39" spans="1:476" s="71" customFormat="1" ht="409.5" customHeight="1">
      <c r="A39" s="63">
        <v>2025</v>
      </c>
      <c r="B39" s="63">
        <v>3</v>
      </c>
      <c r="C39" s="64" t="s">
        <v>973</v>
      </c>
      <c r="D39" s="65" t="s">
        <v>2845</v>
      </c>
      <c r="E39" s="65" t="s">
        <v>2845</v>
      </c>
      <c r="F39" s="65"/>
      <c r="G39" s="65" t="s">
        <v>103</v>
      </c>
      <c r="H39" s="64">
        <v>2025</v>
      </c>
      <c r="I39" s="65" t="s">
        <v>2846</v>
      </c>
      <c r="J39" s="65" t="s">
        <v>2846</v>
      </c>
      <c r="K39" s="65"/>
      <c r="L39" s="65" t="s">
        <v>2849</v>
      </c>
      <c r="M39" s="65" t="s">
        <v>2847</v>
      </c>
      <c r="N39" s="65"/>
      <c r="O39" s="64" t="s">
        <v>6715</v>
      </c>
      <c r="P39" s="65" t="s">
        <v>125</v>
      </c>
      <c r="Q39" s="64" t="s">
        <v>110</v>
      </c>
      <c r="R39" s="65" t="s">
        <v>314</v>
      </c>
      <c r="S39" s="65" t="s">
        <v>975</v>
      </c>
      <c r="T39" s="65" t="s">
        <v>976</v>
      </c>
      <c r="U39" s="64" t="s">
        <v>108</v>
      </c>
      <c r="V39" s="64">
        <v>8</v>
      </c>
      <c r="W39" s="64" t="s">
        <v>106</v>
      </c>
      <c r="X39" s="64">
        <v>41</v>
      </c>
      <c r="Y39" s="65" t="s">
        <v>971</v>
      </c>
      <c r="Z39" s="64">
        <v>1</v>
      </c>
      <c r="AA39" s="65" t="s">
        <v>971</v>
      </c>
      <c r="AB39" s="65" t="s">
        <v>971</v>
      </c>
      <c r="AC39" s="65" t="s">
        <v>3341</v>
      </c>
      <c r="AD39" s="64">
        <v>-107.99514172000001</v>
      </c>
      <c r="AE39" s="64">
        <v>27.859288809999999</v>
      </c>
      <c r="AF39" s="64" t="s">
        <v>113</v>
      </c>
      <c r="AG39" s="64">
        <v>20</v>
      </c>
      <c r="AH39" s="64">
        <v>25</v>
      </c>
      <c r="AI39" s="64">
        <v>0</v>
      </c>
      <c r="AJ39" s="66">
        <v>45838</v>
      </c>
      <c r="AK39" s="66">
        <v>45900</v>
      </c>
      <c r="AL39" s="65" t="s">
        <v>2888</v>
      </c>
      <c r="AM39" s="67">
        <v>451</v>
      </c>
      <c r="AN39" s="67">
        <v>451</v>
      </c>
      <c r="AO39" s="67">
        <v>0</v>
      </c>
      <c r="AP39" s="67">
        <v>0</v>
      </c>
      <c r="AQ39" s="68">
        <v>274435.71000000002</v>
      </c>
      <c r="AR39" s="69">
        <v>274435.71000000002</v>
      </c>
      <c r="AS39" s="69"/>
      <c r="AT39" s="69">
        <v>274435.71000000002</v>
      </c>
      <c r="AU39" s="69">
        <v>274435.71000000002</v>
      </c>
      <c r="AV39" s="69"/>
      <c r="AW39" s="68">
        <f t="shared" si="4"/>
        <v>548871.42000000004</v>
      </c>
      <c r="AX39" s="70">
        <f t="shared" si="5"/>
        <v>548871.42000000004</v>
      </c>
      <c r="AY39" s="70">
        <v>548871.42000000004</v>
      </c>
      <c r="AZ39" s="70">
        <v>548871.42000000004</v>
      </c>
      <c r="BA39" s="70">
        <v>548871.42000000004</v>
      </c>
      <c r="BB39" s="70">
        <v>0</v>
      </c>
      <c r="BC39" s="70">
        <v>0</v>
      </c>
      <c r="BD39" s="65" t="s">
        <v>4986</v>
      </c>
      <c r="BE39" s="65" t="s">
        <v>5293</v>
      </c>
      <c r="BF39" s="64" t="s">
        <v>640</v>
      </c>
      <c r="BG39" s="65" t="s">
        <v>5291</v>
      </c>
      <c r="BH39" s="70">
        <v>274435.71000000002</v>
      </c>
      <c r="BI39" s="70">
        <v>274435.71000000002</v>
      </c>
      <c r="BJ39" s="64" t="s">
        <v>979</v>
      </c>
      <c r="BK39" s="65" t="s">
        <v>119</v>
      </c>
      <c r="BL39" s="65" t="s">
        <v>120</v>
      </c>
      <c r="BM39" s="65" t="s">
        <v>121</v>
      </c>
      <c r="BN39" s="63" t="s">
        <v>972</v>
      </c>
      <c r="BO39" s="63"/>
      <c r="BP39" s="63">
        <v>548871.42000000004</v>
      </c>
      <c r="BQ39" s="63" t="s">
        <v>974</v>
      </c>
      <c r="BR39" s="63" t="s">
        <v>114</v>
      </c>
      <c r="BS39" s="63" t="s">
        <v>977</v>
      </c>
      <c r="BT39" s="63" t="s">
        <v>978</v>
      </c>
      <c r="BU39" s="63" t="s">
        <v>117</v>
      </c>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c r="FO39" s="63"/>
      <c r="FP39" s="63"/>
      <c r="FQ39" s="63"/>
      <c r="FR39" s="63"/>
      <c r="FS39" s="63"/>
      <c r="FT39" s="63"/>
      <c r="FU39" s="63"/>
      <c r="FV39" s="63"/>
      <c r="FW39" s="63"/>
      <c r="FX39" s="63"/>
      <c r="FY39" s="63"/>
      <c r="FZ39" s="63"/>
      <c r="GA39" s="63"/>
      <c r="GB39" s="63"/>
      <c r="GC39" s="63"/>
      <c r="GD39" s="63"/>
      <c r="GE39" s="63"/>
      <c r="GF39" s="63"/>
      <c r="GG39" s="63"/>
      <c r="GH39" s="63"/>
      <c r="GI39" s="63"/>
      <c r="GJ39" s="63"/>
      <c r="GK39" s="63"/>
      <c r="GL39" s="63"/>
      <c r="GM39" s="63"/>
      <c r="GN39" s="63"/>
      <c r="GO39" s="63"/>
      <c r="GP39" s="63"/>
      <c r="GQ39" s="63"/>
      <c r="GR39" s="63"/>
      <c r="GS39" s="63"/>
      <c r="GT39" s="63"/>
      <c r="GU39" s="63"/>
      <c r="GV39" s="63"/>
      <c r="GW39" s="63"/>
      <c r="GX39" s="63"/>
      <c r="GY39" s="63"/>
      <c r="GZ39" s="63"/>
      <c r="HA39" s="63"/>
      <c r="HB39" s="63"/>
      <c r="HC39" s="63"/>
      <c r="HD39" s="63"/>
      <c r="HE39" s="63"/>
      <c r="HF39" s="63"/>
      <c r="HG39" s="63"/>
      <c r="HH39" s="63"/>
      <c r="HI39" s="63"/>
      <c r="HJ39" s="63"/>
      <c r="HK39" s="63"/>
      <c r="HL39" s="63"/>
      <c r="HM39" s="63"/>
      <c r="HN39" s="63"/>
      <c r="HO39" s="63"/>
      <c r="HP39" s="63"/>
      <c r="HQ39" s="63"/>
      <c r="HR39" s="63"/>
      <c r="HS39" s="63"/>
      <c r="HT39" s="63"/>
      <c r="HU39" s="63"/>
      <c r="HV39" s="63"/>
      <c r="HW39" s="63"/>
      <c r="HX39" s="63"/>
      <c r="HY39" s="63"/>
      <c r="HZ39" s="63"/>
      <c r="IA39" s="63"/>
      <c r="IB39" s="63"/>
      <c r="IC39" s="63"/>
      <c r="ID39" s="63"/>
      <c r="IE39" s="63"/>
      <c r="IF39" s="63"/>
      <c r="IG39" s="63"/>
      <c r="IH39" s="63"/>
      <c r="II39" s="63"/>
      <c r="IJ39" s="63"/>
      <c r="IK39" s="63"/>
      <c r="IL39" s="63"/>
      <c r="IM39" s="63"/>
      <c r="IN39" s="63"/>
      <c r="IO39" s="63"/>
      <c r="IP39" s="63"/>
      <c r="IQ39" s="63"/>
      <c r="IR39" s="63"/>
      <c r="IS39" s="63"/>
      <c r="IT39" s="63"/>
      <c r="IU39" s="63"/>
      <c r="IV39" s="63"/>
      <c r="IW39" s="63"/>
      <c r="IX39" s="63"/>
      <c r="IY39" s="63"/>
      <c r="IZ39" s="63"/>
      <c r="JA39" s="63"/>
      <c r="JB39" s="63"/>
      <c r="JC39" s="63"/>
      <c r="JD39" s="63"/>
      <c r="JE39" s="63"/>
      <c r="JF39" s="63"/>
      <c r="JG39" s="63"/>
      <c r="JH39" s="63"/>
      <c r="JI39" s="63"/>
      <c r="JJ39" s="63"/>
      <c r="JK39" s="63"/>
      <c r="JL39" s="63"/>
      <c r="JM39" s="63"/>
      <c r="JN39" s="63"/>
      <c r="JO39" s="63"/>
      <c r="JP39" s="63"/>
      <c r="JQ39" s="63"/>
      <c r="JR39" s="63"/>
      <c r="JS39" s="63"/>
      <c r="JT39" s="63"/>
      <c r="JU39" s="63"/>
      <c r="JV39" s="63"/>
      <c r="JW39" s="63"/>
      <c r="JX39" s="63"/>
      <c r="JY39" s="63"/>
      <c r="JZ39" s="63"/>
      <c r="KA39" s="63"/>
      <c r="KB39" s="63"/>
      <c r="KC39" s="63"/>
      <c r="KD39" s="63"/>
      <c r="KE39" s="63"/>
      <c r="KF39" s="63"/>
      <c r="KG39" s="63"/>
      <c r="KH39" s="63"/>
      <c r="KI39" s="63"/>
      <c r="KJ39" s="63"/>
      <c r="KK39" s="63"/>
      <c r="KL39" s="63"/>
      <c r="KM39" s="63"/>
      <c r="KN39" s="63"/>
      <c r="KO39" s="63"/>
      <c r="KP39" s="63"/>
      <c r="KQ39" s="63"/>
      <c r="KR39" s="63"/>
      <c r="KS39" s="63"/>
      <c r="KT39" s="63"/>
      <c r="KU39" s="63"/>
      <c r="KV39" s="63"/>
      <c r="KW39" s="63"/>
      <c r="KX39" s="63"/>
      <c r="KY39" s="63"/>
      <c r="KZ39" s="63"/>
      <c r="LA39" s="63"/>
      <c r="LB39" s="63"/>
      <c r="LC39" s="63"/>
      <c r="LD39" s="63"/>
      <c r="LE39" s="63"/>
      <c r="LF39" s="63"/>
      <c r="LG39" s="63"/>
      <c r="LH39" s="63"/>
      <c r="LI39" s="63"/>
      <c r="LJ39" s="63"/>
      <c r="LK39" s="63"/>
      <c r="LL39" s="63"/>
      <c r="LM39" s="63"/>
      <c r="LN39" s="63"/>
      <c r="LO39" s="63"/>
      <c r="LP39" s="63"/>
      <c r="LQ39" s="63"/>
      <c r="LR39" s="63"/>
      <c r="LS39" s="63"/>
      <c r="LT39" s="63"/>
      <c r="LU39" s="63"/>
      <c r="LV39" s="63"/>
      <c r="LW39" s="63"/>
      <c r="LX39" s="63"/>
      <c r="LY39" s="63"/>
      <c r="LZ39" s="63"/>
      <c r="MA39" s="63"/>
      <c r="MB39" s="63"/>
      <c r="MC39" s="63"/>
      <c r="MD39" s="63"/>
      <c r="ME39" s="63"/>
      <c r="MF39" s="63"/>
      <c r="MG39" s="63"/>
      <c r="MH39" s="63"/>
      <c r="MI39" s="63"/>
      <c r="MJ39" s="63"/>
      <c r="MK39" s="63"/>
      <c r="ML39" s="63"/>
      <c r="MM39" s="63"/>
      <c r="MN39" s="63"/>
      <c r="MO39" s="63"/>
      <c r="MP39" s="63"/>
      <c r="MQ39" s="63"/>
      <c r="MR39" s="63"/>
      <c r="MS39" s="63"/>
      <c r="MT39" s="63"/>
      <c r="MU39" s="63"/>
      <c r="MV39" s="63"/>
      <c r="MW39" s="63"/>
      <c r="MX39" s="63"/>
      <c r="MY39" s="63"/>
      <c r="MZ39" s="63"/>
      <c r="NA39" s="63"/>
      <c r="NB39" s="63"/>
      <c r="NC39" s="63"/>
      <c r="ND39" s="63"/>
      <c r="NE39" s="63"/>
      <c r="NF39" s="63"/>
      <c r="NG39" s="63"/>
      <c r="NH39" s="63"/>
      <c r="NI39" s="63"/>
      <c r="NJ39" s="63"/>
      <c r="NK39" s="63"/>
      <c r="NL39" s="63"/>
      <c r="NM39" s="63"/>
      <c r="NN39" s="63"/>
      <c r="NO39" s="63"/>
      <c r="NP39" s="63"/>
      <c r="NQ39" s="63"/>
      <c r="NR39" s="63"/>
      <c r="NS39" s="63"/>
      <c r="NT39" s="63"/>
      <c r="NU39" s="63"/>
      <c r="NV39" s="63"/>
      <c r="NW39" s="63"/>
      <c r="NX39" s="63"/>
      <c r="NY39" s="63"/>
      <c r="NZ39" s="63"/>
      <c r="OA39" s="63"/>
      <c r="OB39" s="63"/>
      <c r="OC39" s="63"/>
      <c r="OD39" s="63"/>
      <c r="OE39" s="63"/>
      <c r="OF39" s="63"/>
      <c r="OG39" s="63"/>
      <c r="OH39" s="63"/>
      <c r="OI39" s="63"/>
      <c r="OJ39" s="63"/>
      <c r="OK39" s="63"/>
      <c r="OL39" s="63"/>
      <c r="OM39" s="63"/>
      <c r="ON39" s="63"/>
      <c r="OO39" s="63"/>
      <c r="OP39" s="63"/>
      <c r="OQ39" s="63"/>
      <c r="OR39" s="63"/>
      <c r="OS39" s="63"/>
      <c r="OT39" s="63"/>
      <c r="OU39" s="63"/>
      <c r="OV39" s="63"/>
      <c r="OW39" s="63"/>
      <c r="OX39" s="63"/>
      <c r="OY39" s="63"/>
      <c r="OZ39" s="63"/>
      <c r="PA39" s="63"/>
      <c r="PB39" s="63"/>
      <c r="PC39" s="63"/>
      <c r="PD39" s="63"/>
      <c r="PE39" s="63"/>
      <c r="PF39" s="63"/>
      <c r="PG39" s="63"/>
      <c r="PH39" s="63"/>
      <c r="PI39" s="63"/>
      <c r="PJ39" s="63"/>
      <c r="PK39" s="63"/>
      <c r="PL39" s="63"/>
      <c r="PM39" s="63"/>
      <c r="PN39" s="63"/>
      <c r="PO39" s="63"/>
      <c r="PP39" s="63"/>
      <c r="PQ39" s="63"/>
      <c r="PR39" s="63"/>
      <c r="PS39" s="63"/>
      <c r="PT39" s="63"/>
      <c r="PU39" s="63"/>
      <c r="PV39" s="63"/>
      <c r="PW39" s="63"/>
      <c r="PX39" s="63"/>
      <c r="PY39" s="63"/>
      <c r="PZ39" s="63"/>
      <c r="QA39" s="63"/>
      <c r="QB39" s="63"/>
      <c r="QC39" s="63"/>
      <c r="QD39" s="63"/>
      <c r="QE39" s="63"/>
      <c r="QF39" s="63"/>
      <c r="QG39" s="63"/>
      <c r="QH39" s="63"/>
      <c r="QI39" s="63"/>
      <c r="QJ39" s="63"/>
      <c r="QK39" s="63"/>
      <c r="QL39" s="63"/>
      <c r="QM39" s="63"/>
      <c r="QN39" s="63"/>
      <c r="QO39" s="63"/>
      <c r="QP39" s="63"/>
      <c r="QQ39" s="63"/>
      <c r="QR39" s="63"/>
      <c r="QS39" s="63"/>
      <c r="QT39" s="63"/>
      <c r="QU39" s="63"/>
      <c r="QV39" s="63"/>
      <c r="QW39" s="63"/>
      <c r="QX39" s="63"/>
      <c r="QY39" s="63"/>
      <c r="QZ39" s="63"/>
      <c r="RA39" s="63"/>
      <c r="RB39" s="63"/>
      <c r="RC39" s="63"/>
      <c r="RD39" s="63"/>
      <c r="RE39" s="63"/>
      <c r="RF39" s="63"/>
      <c r="RG39" s="63"/>
      <c r="RH39" s="63"/>
    </row>
    <row r="40" spans="1:476" s="71" customFormat="1" ht="409.5" customHeight="1">
      <c r="A40" s="63">
        <v>2025</v>
      </c>
      <c r="B40" s="63">
        <v>3</v>
      </c>
      <c r="C40" s="64" t="s">
        <v>995</v>
      </c>
      <c r="D40" s="65" t="s">
        <v>2845</v>
      </c>
      <c r="E40" s="65" t="s">
        <v>2845</v>
      </c>
      <c r="F40" s="65"/>
      <c r="G40" s="65" t="s">
        <v>103</v>
      </c>
      <c r="H40" s="64">
        <v>2025</v>
      </c>
      <c r="I40" s="65" t="s">
        <v>2846</v>
      </c>
      <c r="J40" s="65" t="s">
        <v>2846</v>
      </c>
      <c r="K40" s="65"/>
      <c r="L40" s="65" t="s">
        <v>2849</v>
      </c>
      <c r="M40" s="65" t="s">
        <v>2847</v>
      </c>
      <c r="N40" s="65"/>
      <c r="O40" s="64" t="s">
        <v>6715</v>
      </c>
      <c r="P40" s="65" t="s">
        <v>172</v>
      </c>
      <c r="Q40" s="64" t="s">
        <v>110</v>
      </c>
      <c r="R40" s="65" t="s">
        <v>340</v>
      </c>
      <c r="S40" s="65" t="s">
        <v>997</v>
      </c>
      <c r="T40" s="65" t="s">
        <v>998</v>
      </c>
      <c r="U40" s="64" t="s">
        <v>108</v>
      </c>
      <c r="V40" s="64">
        <v>8</v>
      </c>
      <c r="W40" s="64" t="s">
        <v>106</v>
      </c>
      <c r="X40" s="64">
        <v>42</v>
      </c>
      <c r="Y40" s="65" t="s">
        <v>991</v>
      </c>
      <c r="Z40" s="64">
        <v>1</v>
      </c>
      <c r="AA40" s="65" t="s">
        <v>991</v>
      </c>
      <c r="AB40" s="65" t="s">
        <v>991</v>
      </c>
      <c r="AC40" s="65" t="s">
        <v>3356</v>
      </c>
      <c r="AD40" s="64">
        <v>-103.91237905</v>
      </c>
      <c r="AE40" s="64">
        <v>29.102792489999999</v>
      </c>
      <c r="AF40" s="64" t="s">
        <v>113</v>
      </c>
      <c r="AG40" s="64">
        <v>800</v>
      </c>
      <c r="AH40" s="64">
        <v>800</v>
      </c>
      <c r="AI40" s="64">
        <v>0</v>
      </c>
      <c r="AJ40" s="66">
        <v>45873</v>
      </c>
      <c r="AK40" s="66">
        <v>46022</v>
      </c>
      <c r="AL40" s="65" t="s">
        <v>2889</v>
      </c>
      <c r="AM40" s="67">
        <v>1</v>
      </c>
      <c r="AN40" s="67">
        <v>1</v>
      </c>
      <c r="AO40" s="67">
        <v>0</v>
      </c>
      <c r="AP40" s="67">
        <v>0</v>
      </c>
      <c r="AQ40" s="68">
        <v>1400000</v>
      </c>
      <c r="AR40" s="69">
        <v>224000</v>
      </c>
      <c r="AS40" s="69"/>
      <c r="AT40" s="69">
        <v>1400000</v>
      </c>
      <c r="AU40" s="69">
        <v>224000</v>
      </c>
      <c r="AV40" s="69"/>
      <c r="AW40" s="68">
        <f t="shared" si="4"/>
        <v>1624000</v>
      </c>
      <c r="AX40" s="70">
        <f t="shared" si="5"/>
        <v>1624000</v>
      </c>
      <c r="AY40" s="70">
        <v>1624000</v>
      </c>
      <c r="AZ40" s="70">
        <v>1624000</v>
      </c>
      <c r="BA40" s="70">
        <v>0</v>
      </c>
      <c r="BB40" s="70">
        <v>0</v>
      </c>
      <c r="BC40" s="70">
        <v>0</v>
      </c>
      <c r="BD40" s="65" t="s">
        <v>5137</v>
      </c>
      <c r="BE40" s="65" t="s">
        <v>998</v>
      </c>
      <c r="BF40" s="64" t="s">
        <v>5319</v>
      </c>
      <c r="BG40" s="65" t="s">
        <v>5317</v>
      </c>
      <c r="BH40" s="70">
        <v>1623750.5</v>
      </c>
      <c r="BI40" s="70">
        <v>1623750.5</v>
      </c>
      <c r="BJ40" s="64" t="s">
        <v>1001</v>
      </c>
      <c r="BK40" s="65" t="s">
        <v>119</v>
      </c>
      <c r="BL40" s="65" t="s">
        <v>120</v>
      </c>
      <c r="BM40" s="65" t="s">
        <v>121</v>
      </c>
      <c r="BN40" s="63" t="s">
        <v>993</v>
      </c>
      <c r="BO40" s="63"/>
      <c r="BP40" s="63">
        <v>1624000</v>
      </c>
      <c r="BQ40" s="63" t="s">
        <v>996</v>
      </c>
      <c r="BR40" s="63" t="s">
        <v>152</v>
      </c>
      <c r="BS40" s="63" t="s">
        <v>999</v>
      </c>
      <c r="BT40" s="63" t="s">
        <v>1000</v>
      </c>
      <c r="BU40" s="63" t="s">
        <v>192</v>
      </c>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c r="GA40" s="63"/>
      <c r="GB40" s="63"/>
      <c r="GC40" s="63"/>
      <c r="GD40" s="63"/>
      <c r="GE40" s="63"/>
      <c r="GF40" s="63"/>
      <c r="GG40" s="63"/>
      <c r="GH40" s="63"/>
      <c r="GI40" s="63"/>
      <c r="GJ40" s="63"/>
      <c r="GK40" s="63"/>
      <c r="GL40" s="63"/>
      <c r="GM40" s="63"/>
      <c r="GN40" s="63"/>
      <c r="GO40" s="63"/>
      <c r="GP40" s="63"/>
      <c r="GQ40" s="63"/>
      <c r="GR40" s="63"/>
      <c r="GS40" s="63"/>
      <c r="GT40" s="63"/>
      <c r="GU40" s="63"/>
      <c r="GV40" s="63"/>
      <c r="GW40" s="63"/>
      <c r="GX40" s="63"/>
      <c r="GY40" s="63"/>
      <c r="GZ40" s="63"/>
      <c r="HA40" s="63"/>
      <c r="HB40" s="63"/>
      <c r="HC40" s="63"/>
      <c r="HD40" s="63"/>
      <c r="HE40" s="63"/>
      <c r="HF40" s="63"/>
      <c r="HG40" s="63"/>
      <c r="HH40" s="63"/>
      <c r="HI40" s="63"/>
      <c r="HJ40" s="63"/>
      <c r="HK40" s="63"/>
      <c r="HL40" s="63"/>
      <c r="HM40" s="63"/>
      <c r="HN40" s="63"/>
      <c r="HO40" s="63"/>
      <c r="HP40" s="63"/>
      <c r="HQ40" s="63"/>
      <c r="HR40" s="63"/>
      <c r="HS40" s="63"/>
      <c r="HT40" s="63"/>
      <c r="HU40" s="63"/>
      <c r="HV40" s="63"/>
      <c r="HW40" s="63"/>
      <c r="HX40" s="63"/>
      <c r="HY40" s="63"/>
      <c r="HZ40" s="63"/>
      <c r="IA40" s="63"/>
      <c r="IB40" s="63"/>
      <c r="IC40" s="63"/>
      <c r="ID40" s="63"/>
      <c r="IE40" s="63"/>
      <c r="IF40" s="63"/>
      <c r="IG40" s="63"/>
      <c r="IH40" s="63"/>
      <c r="II40" s="63"/>
      <c r="IJ40" s="63"/>
      <c r="IK40" s="63"/>
      <c r="IL40" s="63"/>
      <c r="IM40" s="63"/>
      <c r="IN40" s="63"/>
      <c r="IO40" s="63"/>
      <c r="IP40" s="63"/>
      <c r="IQ40" s="63"/>
      <c r="IR40" s="63"/>
      <c r="IS40" s="63"/>
      <c r="IT40" s="63"/>
      <c r="IU40" s="63"/>
      <c r="IV40" s="63"/>
      <c r="IW40" s="63"/>
      <c r="IX40" s="63"/>
      <c r="IY40" s="63"/>
      <c r="IZ40" s="63"/>
      <c r="JA40" s="63"/>
      <c r="JB40" s="63"/>
      <c r="JC40" s="63"/>
      <c r="JD40" s="63"/>
      <c r="JE40" s="63"/>
      <c r="JF40" s="63"/>
      <c r="JG40" s="63"/>
      <c r="JH40" s="63"/>
      <c r="JI40" s="63"/>
      <c r="JJ40" s="63"/>
      <c r="JK40" s="63"/>
      <c r="JL40" s="63"/>
      <c r="JM40" s="63"/>
      <c r="JN40" s="63"/>
      <c r="JO40" s="63"/>
      <c r="JP40" s="63"/>
      <c r="JQ40" s="63"/>
      <c r="JR40" s="63"/>
      <c r="JS40" s="63"/>
      <c r="JT40" s="63"/>
      <c r="JU40" s="63"/>
      <c r="JV40" s="63"/>
      <c r="JW40" s="63"/>
      <c r="JX40" s="63"/>
      <c r="JY40" s="63"/>
      <c r="JZ40" s="63"/>
      <c r="KA40" s="63"/>
      <c r="KB40" s="63"/>
      <c r="KC40" s="63"/>
      <c r="KD40" s="63"/>
      <c r="KE40" s="63"/>
      <c r="KF40" s="63"/>
      <c r="KG40" s="63"/>
      <c r="KH40" s="63"/>
      <c r="KI40" s="63"/>
      <c r="KJ40" s="63"/>
      <c r="KK40" s="63"/>
      <c r="KL40" s="63"/>
      <c r="KM40" s="63"/>
      <c r="KN40" s="63"/>
      <c r="KO40" s="63"/>
      <c r="KP40" s="63"/>
      <c r="KQ40" s="63"/>
      <c r="KR40" s="63"/>
      <c r="KS40" s="63"/>
      <c r="KT40" s="63"/>
      <c r="KU40" s="63"/>
      <c r="KV40" s="63"/>
      <c r="KW40" s="63"/>
      <c r="KX40" s="63"/>
      <c r="KY40" s="63"/>
      <c r="KZ40" s="63"/>
      <c r="LA40" s="63"/>
      <c r="LB40" s="63"/>
      <c r="LC40" s="63"/>
      <c r="LD40" s="63"/>
      <c r="LE40" s="63"/>
      <c r="LF40" s="63"/>
      <c r="LG40" s="63"/>
      <c r="LH40" s="63"/>
      <c r="LI40" s="63"/>
      <c r="LJ40" s="63"/>
      <c r="LK40" s="63"/>
      <c r="LL40" s="63"/>
      <c r="LM40" s="63"/>
      <c r="LN40" s="63"/>
      <c r="LO40" s="63"/>
      <c r="LP40" s="63"/>
      <c r="LQ40" s="63"/>
      <c r="LR40" s="63"/>
      <c r="LS40" s="63"/>
      <c r="LT40" s="63"/>
      <c r="LU40" s="63"/>
      <c r="LV40" s="63"/>
      <c r="LW40" s="63"/>
      <c r="LX40" s="63"/>
      <c r="LY40" s="63"/>
      <c r="LZ40" s="63"/>
      <c r="MA40" s="63"/>
      <c r="MB40" s="63"/>
      <c r="MC40" s="63"/>
      <c r="MD40" s="63"/>
      <c r="ME40" s="63"/>
      <c r="MF40" s="63"/>
      <c r="MG40" s="63"/>
      <c r="MH40" s="63"/>
      <c r="MI40" s="63"/>
      <c r="MJ40" s="63"/>
      <c r="MK40" s="63"/>
      <c r="ML40" s="63"/>
      <c r="MM40" s="63"/>
      <c r="MN40" s="63"/>
      <c r="MO40" s="63"/>
      <c r="MP40" s="63"/>
      <c r="MQ40" s="63"/>
      <c r="MR40" s="63"/>
      <c r="MS40" s="63"/>
      <c r="MT40" s="63"/>
      <c r="MU40" s="63"/>
      <c r="MV40" s="63"/>
      <c r="MW40" s="63"/>
      <c r="MX40" s="63"/>
      <c r="MY40" s="63"/>
      <c r="MZ40" s="63"/>
      <c r="NA40" s="63"/>
      <c r="NB40" s="63"/>
      <c r="NC40" s="63"/>
      <c r="ND40" s="63"/>
      <c r="NE40" s="63"/>
      <c r="NF40" s="63"/>
      <c r="NG40" s="63"/>
      <c r="NH40" s="63"/>
      <c r="NI40" s="63"/>
      <c r="NJ40" s="63"/>
      <c r="NK40" s="63"/>
      <c r="NL40" s="63"/>
      <c r="NM40" s="63"/>
      <c r="NN40" s="63"/>
      <c r="NO40" s="63"/>
      <c r="NP40" s="63"/>
      <c r="NQ40" s="63"/>
      <c r="NR40" s="63"/>
      <c r="NS40" s="63"/>
      <c r="NT40" s="63"/>
      <c r="NU40" s="63"/>
      <c r="NV40" s="63"/>
      <c r="NW40" s="63"/>
      <c r="NX40" s="63"/>
      <c r="NY40" s="63"/>
      <c r="NZ40" s="63"/>
      <c r="OA40" s="63"/>
      <c r="OB40" s="63"/>
      <c r="OC40" s="63"/>
      <c r="OD40" s="63"/>
      <c r="OE40" s="63"/>
      <c r="OF40" s="63"/>
      <c r="OG40" s="63"/>
      <c r="OH40" s="63"/>
      <c r="OI40" s="63"/>
      <c r="OJ40" s="63"/>
      <c r="OK40" s="63"/>
      <c r="OL40" s="63"/>
      <c r="OM40" s="63"/>
      <c r="ON40" s="63"/>
      <c r="OO40" s="63"/>
      <c r="OP40" s="63"/>
      <c r="OQ40" s="63"/>
      <c r="OR40" s="63"/>
      <c r="OS40" s="63"/>
      <c r="OT40" s="63"/>
      <c r="OU40" s="63"/>
      <c r="OV40" s="63"/>
      <c r="OW40" s="63"/>
      <c r="OX40" s="63"/>
      <c r="OY40" s="63"/>
      <c r="OZ40" s="63"/>
      <c r="PA40" s="63"/>
      <c r="PB40" s="63"/>
      <c r="PC40" s="63"/>
      <c r="PD40" s="63"/>
      <c r="PE40" s="63"/>
      <c r="PF40" s="63"/>
      <c r="PG40" s="63"/>
      <c r="PH40" s="63"/>
      <c r="PI40" s="63"/>
      <c r="PJ40" s="63"/>
      <c r="PK40" s="63"/>
      <c r="PL40" s="63"/>
      <c r="PM40" s="63"/>
      <c r="PN40" s="63"/>
      <c r="PO40" s="63"/>
      <c r="PP40" s="63"/>
      <c r="PQ40" s="63"/>
      <c r="PR40" s="63"/>
      <c r="PS40" s="63"/>
      <c r="PT40" s="63"/>
      <c r="PU40" s="63"/>
      <c r="PV40" s="63"/>
      <c r="PW40" s="63"/>
      <c r="PX40" s="63"/>
      <c r="PY40" s="63"/>
      <c r="PZ40" s="63"/>
      <c r="QA40" s="63"/>
      <c r="QB40" s="63"/>
      <c r="QC40" s="63"/>
      <c r="QD40" s="63"/>
      <c r="QE40" s="63"/>
      <c r="QF40" s="63"/>
      <c r="QG40" s="63"/>
      <c r="QH40" s="63"/>
      <c r="QI40" s="63"/>
      <c r="QJ40" s="63"/>
      <c r="QK40" s="63"/>
      <c r="QL40" s="63"/>
      <c r="QM40" s="63"/>
      <c r="QN40" s="63"/>
      <c r="QO40" s="63"/>
      <c r="QP40" s="63"/>
      <c r="QQ40" s="63"/>
      <c r="QR40" s="63"/>
      <c r="QS40" s="63"/>
      <c r="QT40" s="63"/>
      <c r="QU40" s="63"/>
      <c r="QV40" s="63"/>
      <c r="QW40" s="63"/>
      <c r="QX40" s="63"/>
      <c r="QY40" s="63"/>
      <c r="QZ40" s="63"/>
      <c r="RA40" s="63"/>
      <c r="RB40" s="63"/>
      <c r="RC40" s="63"/>
      <c r="RD40" s="63"/>
      <c r="RE40" s="63"/>
      <c r="RF40" s="63"/>
      <c r="RG40" s="63"/>
      <c r="RH40" s="63"/>
    </row>
    <row r="41" spans="1:476" s="71" customFormat="1" ht="409.5" customHeight="1">
      <c r="A41" s="63">
        <v>2025</v>
      </c>
      <c r="B41" s="63">
        <v>3</v>
      </c>
      <c r="C41" s="64" t="s">
        <v>1046</v>
      </c>
      <c r="D41" s="65" t="s">
        <v>2845</v>
      </c>
      <c r="E41" s="65" t="s">
        <v>2845</v>
      </c>
      <c r="F41" s="65"/>
      <c r="G41" s="65" t="s">
        <v>103</v>
      </c>
      <c r="H41" s="64">
        <v>2025</v>
      </c>
      <c r="I41" s="65" t="s">
        <v>2846</v>
      </c>
      <c r="J41" s="65" t="s">
        <v>2846</v>
      </c>
      <c r="K41" s="65"/>
      <c r="L41" s="65" t="s">
        <v>2849</v>
      </c>
      <c r="M41" s="65" t="s">
        <v>2847</v>
      </c>
      <c r="N41" s="65"/>
      <c r="O41" s="64" t="s">
        <v>6715</v>
      </c>
      <c r="P41" s="65" t="s">
        <v>186</v>
      </c>
      <c r="Q41" s="64" t="s">
        <v>110</v>
      </c>
      <c r="R41" s="65" t="s">
        <v>256</v>
      </c>
      <c r="S41" s="65" t="s">
        <v>1048</v>
      </c>
      <c r="T41" s="65" t="s">
        <v>1049</v>
      </c>
      <c r="U41" s="64" t="s">
        <v>108</v>
      </c>
      <c r="V41" s="64">
        <v>8</v>
      </c>
      <c r="W41" s="64" t="s">
        <v>106</v>
      </c>
      <c r="X41" s="64">
        <v>49</v>
      </c>
      <c r="Y41" s="65" t="s">
        <v>1042</v>
      </c>
      <c r="Z41" s="64">
        <v>1</v>
      </c>
      <c r="AA41" s="65" t="s">
        <v>1042</v>
      </c>
      <c r="AB41" s="65" t="s">
        <v>1042</v>
      </c>
      <c r="AC41" s="65" t="s">
        <v>3405</v>
      </c>
      <c r="AD41" s="64">
        <v>-106.73413596</v>
      </c>
      <c r="AE41" s="64">
        <v>27.472348719999999</v>
      </c>
      <c r="AF41" s="64" t="s">
        <v>113</v>
      </c>
      <c r="AG41" s="64">
        <v>42</v>
      </c>
      <c r="AH41" s="64">
        <v>33</v>
      </c>
      <c r="AI41" s="64">
        <v>0</v>
      </c>
      <c r="AJ41" s="66">
        <v>45815</v>
      </c>
      <c r="AK41" s="66">
        <v>45991</v>
      </c>
      <c r="AL41" s="65" t="s">
        <v>2889</v>
      </c>
      <c r="AM41" s="67">
        <v>11</v>
      </c>
      <c r="AN41" s="67">
        <v>11</v>
      </c>
      <c r="AO41" s="67">
        <v>4</v>
      </c>
      <c r="AP41" s="67">
        <v>36.363636363636367</v>
      </c>
      <c r="AQ41" s="68">
        <v>1000000</v>
      </c>
      <c r="AR41" s="69">
        <v>1000000</v>
      </c>
      <c r="AS41" s="69"/>
      <c r="AT41" s="69">
        <v>1000000</v>
      </c>
      <c r="AU41" s="69">
        <v>1000000</v>
      </c>
      <c r="AV41" s="69"/>
      <c r="AW41" s="68">
        <f t="shared" si="4"/>
        <v>2000000</v>
      </c>
      <c r="AX41" s="70">
        <f t="shared" si="5"/>
        <v>2000000</v>
      </c>
      <c r="AY41" s="70">
        <v>2000000</v>
      </c>
      <c r="AZ41" s="70">
        <v>2000000</v>
      </c>
      <c r="BA41" s="70">
        <v>711211.22</v>
      </c>
      <c r="BB41" s="70">
        <v>711211.22</v>
      </c>
      <c r="BC41" s="70">
        <v>711211.22</v>
      </c>
      <c r="BD41" s="65" t="s">
        <v>4986</v>
      </c>
      <c r="BE41" s="65" t="s">
        <v>5379</v>
      </c>
      <c r="BF41" s="64" t="s">
        <v>640</v>
      </c>
      <c r="BG41" s="65" t="s">
        <v>5373</v>
      </c>
      <c r="BH41" s="70">
        <v>2000000</v>
      </c>
      <c r="BI41" s="70">
        <v>2000000</v>
      </c>
      <c r="BJ41" s="64" t="s">
        <v>1052</v>
      </c>
      <c r="BK41" s="65" t="s">
        <v>119</v>
      </c>
      <c r="BL41" s="65" t="s">
        <v>120</v>
      </c>
      <c r="BM41" s="65" t="s">
        <v>121</v>
      </c>
      <c r="BN41" s="63" t="s">
        <v>1043</v>
      </c>
      <c r="BO41" s="63"/>
      <c r="BP41" s="63">
        <v>2000000</v>
      </c>
      <c r="BQ41" s="63" t="s">
        <v>1047</v>
      </c>
      <c r="BR41" s="63" t="s">
        <v>258</v>
      </c>
      <c r="BS41" s="63" t="s">
        <v>1050</v>
      </c>
      <c r="BT41" s="63" t="s">
        <v>1051</v>
      </c>
      <c r="BU41" s="63" t="s">
        <v>916</v>
      </c>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63"/>
      <c r="GD41" s="63"/>
      <c r="GE41" s="63"/>
      <c r="GF41" s="63"/>
      <c r="GG41" s="63"/>
      <c r="GH41" s="63"/>
      <c r="GI41" s="63"/>
      <c r="GJ41" s="63"/>
      <c r="GK41" s="63"/>
      <c r="GL41" s="63"/>
      <c r="GM41" s="63"/>
      <c r="GN41" s="63"/>
      <c r="GO41" s="63"/>
      <c r="GP41" s="63"/>
      <c r="GQ41" s="63"/>
      <c r="GR41" s="63"/>
      <c r="GS41" s="63"/>
      <c r="GT41" s="63"/>
      <c r="GU41" s="63"/>
      <c r="GV41" s="63"/>
      <c r="GW41" s="63"/>
      <c r="GX41" s="63"/>
      <c r="GY41" s="63"/>
      <c r="GZ41" s="63"/>
      <c r="HA41" s="63"/>
      <c r="HB41" s="63"/>
      <c r="HC41" s="63"/>
      <c r="HD41" s="63"/>
      <c r="HE41" s="63"/>
      <c r="HF41" s="63"/>
      <c r="HG41" s="63"/>
      <c r="HH41" s="63"/>
      <c r="HI41" s="63"/>
      <c r="HJ41" s="63"/>
      <c r="HK41" s="63"/>
      <c r="HL41" s="63"/>
      <c r="HM41" s="63"/>
      <c r="HN41" s="63"/>
      <c r="HO41" s="63"/>
      <c r="HP41" s="63"/>
      <c r="HQ41" s="63"/>
      <c r="HR41" s="63"/>
      <c r="HS41" s="63"/>
      <c r="HT41" s="63"/>
      <c r="HU41" s="63"/>
      <c r="HV41" s="63"/>
      <c r="HW41" s="63"/>
      <c r="HX41" s="63"/>
      <c r="HY41" s="63"/>
      <c r="HZ41" s="63"/>
      <c r="IA41" s="63"/>
      <c r="IB41" s="63"/>
      <c r="IC41" s="63"/>
      <c r="ID41" s="63"/>
      <c r="IE41" s="63"/>
      <c r="IF41" s="63"/>
      <c r="IG41" s="63"/>
      <c r="IH41" s="63"/>
      <c r="II41" s="63"/>
      <c r="IJ41" s="63"/>
      <c r="IK41" s="63"/>
      <c r="IL41" s="63"/>
      <c r="IM41" s="63"/>
      <c r="IN41" s="63"/>
      <c r="IO41" s="63"/>
      <c r="IP41" s="63"/>
      <c r="IQ41" s="63"/>
      <c r="IR41" s="63"/>
      <c r="IS41" s="63"/>
      <c r="IT41" s="63"/>
      <c r="IU41" s="63"/>
      <c r="IV41" s="63"/>
      <c r="IW41" s="63"/>
      <c r="IX41" s="63"/>
      <c r="IY41" s="63"/>
      <c r="IZ41" s="63"/>
      <c r="JA41" s="63"/>
      <c r="JB41" s="63"/>
      <c r="JC41" s="63"/>
      <c r="JD41" s="63"/>
      <c r="JE41" s="63"/>
      <c r="JF41" s="63"/>
      <c r="JG41" s="63"/>
      <c r="JH41" s="63"/>
      <c r="JI41" s="63"/>
      <c r="JJ41" s="63"/>
      <c r="JK41" s="63"/>
      <c r="JL41" s="63"/>
      <c r="JM41" s="63"/>
      <c r="JN41" s="63"/>
      <c r="JO41" s="63"/>
      <c r="JP41" s="63"/>
      <c r="JQ41" s="63"/>
      <c r="JR41" s="63"/>
      <c r="JS41" s="63"/>
      <c r="JT41" s="63"/>
      <c r="JU41" s="63"/>
      <c r="JV41" s="63"/>
      <c r="JW41" s="63"/>
      <c r="JX41" s="63"/>
      <c r="JY41" s="63"/>
      <c r="JZ41" s="63"/>
      <c r="KA41" s="63"/>
      <c r="KB41" s="63"/>
      <c r="KC41" s="63"/>
      <c r="KD41" s="63"/>
      <c r="KE41" s="63"/>
      <c r="KF41" s="63"/>
      <c r="KG41" s="63"/>
      <c r="KH41" s="63"/>
      <c r="KI41" s="63"/>
      <c r="KJ41" s="63"/>
      <c r="KK41" s="63"/>
      <c r="KL41" s="63"/>
      <c r="KM41" s="63"/>
      <c r="KN41" s="63"/>
      <c r="KO41" s="63"/>
      <c r="KP41" s="63"/>
      <c r="KQ41" s="63"/>
      <c r="KR41" s="63"/>
      <c r="KS41" s="63"/>
      <c r="KT41" s="63"/>
      <c r="KU41" s="63"/>
      <c r="KV41" s="63"/>
      <c r="KW41" s="63"/>
      <c r="KX41" s="63"/>
      <c r="KY41" s="63"/>
      <c r="KZ41" s="63"/>
      <c r="LA41" s="63"/>
      <c r="LB41" s="63"/>
      <c r="LC41" s="63"/>
      <c r="LD41" s="63"/>
      <c r="LE41" s="63"/>
      <c r="LF41" s="63"/>
      <c r="LG41" s="63"/>
      <c r="LH41" s="63"/>
      <c r="LI41" s="63"/>
      <c r="LJ41" s="63"/>
      <c r="LK41" s="63"/>
      <c r="LL41" s="63"/>
      <c r="LM41" s="63"/>
      <c r="LN41" s="63"/>
      <c r="LO41" s="63"/>
      <c r="LP41" s="63"/>
      <c r="LQ41" s="63"/>
      <c r="LR41" s="63"/>
      <c r="LS41" s="63"/>
      <c r="LT41" s="63"/>
      <c r="LU41" s="63"/>
      <c r="LV41" s="63"/>
      <c r="LW41" s="63"/>
      <c r="LX41" s="63"/>
      <c r="LY41" s="63"/>
      <c r="LZ41" s="63"/>
      <c r="MA41" s="63"/>
      <c r="MB41" s="63"/>
      <c r="MC41" s="63"/>
      <c r="MD41" s="63"/>
      <c r="ME41" s="63"/>
      <c r="MF41" s="63"/>
      <c r="MG41" s="63"/>
      <c r="MH41" s="63"/>
      <c r="MI41" s="63"/>
      <c r="MJ41" s="63"/>
      <c r="MK41" s="63"/>
      <c r="ML41" s="63"/>
      <c r="MM41" s="63"/>
      <c r="MN41" s="63"/>
      <c r="MO41" s="63"/>
      <c r="MP41" s="63"/>
      <c r="MQ41" s="63"/>
      <c r="MR41" s="63"/>
      <c r="MS41" s="63"/>
      <c r="MT41" s="63"/>
      <c r="MU41" s="63"/>
      <c r="MV41" s="63"/>
      <c r="MW41" s="63"/>
      <c r="MX41" s="63"/>
      <c r="MY41" s="63"/>
      <c r="MZ41" s="63"/>
      <c r="NA41" s="63"/>
      <c r="NB41" s="63"/>
      <c r="NC41" s="63"/>
      <c r="ND41" s="63"/>
      <c r="NE41" s="63"/>
      <c r="NF41" s="63"/>
      <c r="NG41" s="63"/>
      <c r="NH41" s="63"/>
      <c r="NI41" s="63"/>
      <c r="NJ41" s="63"/>
      <c r="NK41" s="63"/>
      <c r="NL41" s="63"/>
      <c r="NM41" s="63"/>
      <c r="NN41" s="63"/>
      <c r="NO41" s="63"/>
      <c r="NP41" s="63"/>
      <c r="NQ41" s="63"/>
      <c r="NR41" s="63"/>
      <c r="NS41" s="63"/>
      <c r="NT41" s="63"/>
      <c r="NU41" s="63"/>
      <c r="NV41" s="63"/>
      <c r="NW41" s="63"/>
      <c r="NX41" s="63"/>
      <c r="NY41" s="63"/>
      <c r="NZ41" s="63"/>
      <c r="OA41" s="63"/>
      <c r="OB41" s="63"/>
      <c r="OC41" s="63"/>
      <c r="OD41" s="63"/>
      <c r="OE41" s="63"/>
      <c r="OF41" s="63"/>
      <c r="OG41" s="63"/>
      <c r="OH41" s="63"/>
      <c r="OI41" s="63"/>
      <c r="OJ41" s="63"/>
      <c r="OK41" s="63"/>
      <c r="OL41" s="63"/>
      <c r="OM41" s="63"/>
      <c r="ON41" s="63"/>
      <c r="OO41" s="63"/>
      <c r="OP41" s="63"/>
      <c r="OQ41" s="63"/>
      <c r="OR41" s="63"/>
      <c r="OS41" s="63"/>
      <c r="OT41" s="63"/>
      <c r="OU41" s="63"/>
      <c r="OV41" s="63"/>
      <c r="OW41" s="63"/>
      <c r="OX41" s="63"/>
      <c r="OY41" s="63"/>
      <c r="OZ41" s="63"/>
      <c r="PA41" s="63"/>
      <c r="PB41" s="63"/>
      <c r="PC41" s="63"/>
      <c r="PD41" s="63"/>
      <c r="PE41" s="63"/>
      <c r="PF41" s="63"/>
      <c r="PG41" s="63"/>
      <c r="PH41" s="63"/>
      <c r="PI41" s="63"/>
      <c r="PJ41" s="63"/>
      <c r="PK41" s="63"/>
      <c r="PL41" s="63"/>
      <c r="PM41" s="63"/>
      <c r="PN41" s="63"/>
      <c r="PO41" s="63"/>
      <c r="PP41" s="63"/>
      <c r="PQ41" s="63"/>
      <c r="PR41" s="63"/>
      <c r="PS41" s="63"/>
      <c r="PT41" s="63"/>
      <c r="PU41" s="63"/>
      <c r="PV41" s="63"/>
      <c r="PW41" s="63"/>
      <c r="PX41" s="63"/>
      <c r="PY41" s="63"/>
      <c r="PZ41" s="63"/>
      <c r="QA41" s="63"/>
      <c r="QB41" s="63"/>
      <c r="QC41" s="63"/>
      <c r="QD41" s="63"/>
      <c r="QE41" s="63"/>
      <c r="QF41" s="63"/>
      <c r="QG41" s="63"/>
      <c r="QH41" s="63"/>
      <c r="QI41" s="63"/>
      <c r="QJ41" s="63"/>
      <c r="QK41" s="63"/>
      <c r="QL41" s="63"/>
      <c r="QM41" s="63"/>
      <c r="QN41" s="63"/>
      <c r="QO41" s="63"/>
      <c r="QP41" s="63"/>
      <c r="QQ41" s="63"/>
      <c r="QR41" s="63"/>
      <c r="QS41" s="63"/>
      <c r="QT41" s="63"/>
      <c r="QU41" s="63"/>
      <c r="QV41" s="63"/>
      <c r="QW41" s="63"/>
      <c r="QX41" s="63"/>
      <c r="QY41" s="63"/>
      <c r="QZ41" s="63"/>
      <c r="RA41" s="63"/>
      <c r="RB41" s="63"/>
      <c r="RC41" s="63"/>
      <c r="RD41" s="63"/>
      <c r="RE41" s="63"/>
      <c r="RF41" s="63"/>
      <c r="RG41" s="63"/>
      <c r="RH41" s="63"/>
    </row>
    <row r="42" spans="1:476" s="71" customFormat="1" ht="409.5" customHeight="1">
      <c r="A42" s="63">
        <v>2025</v>
      </c>
      <c r="B42" s="63">
        <v>3</v>
      </c>
      <c r="C42" s="64" t="s">
        <v>1085</v>
      </c>
      <c r="D42" s="65" t="s">
        <v>2845</v>
      </c>
      <c r="E42" s="65" t="s">
        <v>2845</v>
      </c>
      <c r="F42" s="65"/>
      <c r="G42" s="65" t="s">
        <v>103</v>
      </c>
      <c r="H42" s="64">
        <v>2025</v>
      </c>
      <c r="I42" s="65" t="s">
        <v>2846</v>
      </c>
      <c r="J42" s="65" t="s">
        <v>2846</v>
      </c>
      <c r="K42" s="65"/>
      <c r="L42" s="65" t="s">
        <v>2849</v>
      </c>
      <c r="M42" s="65" t="s">
        <v>2847</v>
      </c>
      <c r="N42" s="65"/>
      <c r="O42" s="64" t="s">
        <v>6715</v>
      </c>
      <c r="P42" s="65" t="s">
        <v>125</v>
      </c>
      <c r="Q42" s="64" t="s">
        <v>110</v>
      </c>
      <c r="R42" s="65" t="s">
        <v>323</v>
      </c>
      <c r="S42" s="65" t="s">
        <v>1087</v>
      </c>
      <c r="T42" s="65" t="s">
        <v>1088</v>
      </c>
      <c r="U42" s="64" t="s">
        <v>108</v>
      </c>
      <c r="V42" s="64">
        <v>8</v>
      </c>
      <c r="W42" s="64" t="s">
        <v>106</v>
      </c>
      <c r="X42" s="64">
        <v>54</v>
      </c>
      <c r="Y42" s="65" t="s">
        <v>1083</v>
      </c>
      <c r="Z42" s="64">
        <v>1</v>
      </c>
      <c r="AA42" s="65" t="s">
        <v>1083</v>
      </c>
      <c r="AB42" s="65" t="s">
        <v>2950</v>
      </c>
      <c r="AC42" s="65" t="s">
        <v>3446</v>
      </c>
      <c r="AD42" s="64">
        <v>-106.53147312</v>
      </c>
      <c r="AE42" s="64">
        <v>28.637529990000001</v>
      </c>
      <c r="AF42" s="64" t="s">
        <v>113</v>
      </c>
      <c r="AG42" s="64">
        <v>58</v>
      </c>
      <c r="AH42" s="64">
        <v>80</v>
      </c>
      <c r="AI42" s="64">
        <v>0</v>
      </c>
      <c r="AJ42" s="66">
        <v>45870</v>
      </c>
      <c r="AK42" s="66">
        <v>45930</v>
      </c>
      <c r="AL42" s="65" t="s">
        <v>2888</v>
      </c>
      <c r="AM42" s="67">
        <v>342.45</v>
      </c>
      <c r="AN42" s="67">
        <v>342.45</v>
      </c>
      <c r="AO42" s="67">
        <v>150</v>
      </c>
      <c r="AP42" s="67">
        <v>43.802014892685065</v>
      </c>
      <c r="AQ42" s="68">
        <v>1004896.09</v>
      </c>
      <c r="AR42" s="69">
        <v>500000</v>
      </c>
      <c r="AS42" s="69"/>
      <c r="AT42" s="69">
        <v>1004896.09</v>
      </c>
      <c r="AU42" s="69">
        <v>500000</v>
      </c>
      <c r="AV42" s="69"/>
      <c r="AW42" s="68">
        <f t="shared" si="4"/>
        <v>1504896.0899999999</v>
      </c>
      <c r="AX42" s="70">
        <f t="shared" si="5"/>
        <v>1504896.0899999999</v>
      </c>
      <c r="AY42" s="70">
        <v>0</v>
      </c>
      <c r="AZ42" s="70">
        <v>0</v>
      </c>
      <c r="BA42" s="70">
        <v>0</v>
      </c>
      <c r="BB42" s="70">
        <v>0</v>
      </c>
      <c r="BC42" s="70">
        <v>0</v>
      </c>
      <c r="BD42" s="65" t="s">
        <v>640</v>
      </c>
      <c r="BE42" s="65" t="s">
        <v>640</v>
      </c>
      <c r="BF42" s="64" t="s">
        <v>640</v>
      </c>
      <c r="BG42" s="65" t="s">
        <v>640</v>
      </c>
      <c r="BH42" s="70">
        <v>0</v>
      </c>
      <c r="BI42" s="70">
        <v>0</v>
      </c>
      <c r="BJ42" s="64" t="s">
        <v>1092</v>
      </c>
      <c r="BK42" s="65" t="s">
        <v>119</v>
      </c>
      <c r="BL42" s="65" t="s">
        <v>120</v>
      </c>
      <c r="BM42" s="65" t="s">
        <v>121</v>
      </c>
      <c r="BN42" s="63" t="s">
        <v>1084</v>
      </c>
      <c r="BO42" s="63"/>
      <c r="BP42" s="63">
        <v>1504896.09</v>
      </c>
      <c r="BQ42" s="63" t="s">
        <v>1086</v>
      </c>
      <c r="BR42" s="63" t="s">
        <v>1089</v>
      </c>
      <c r="BS42" s="63" t="s">
        <v>1090</v>
      </c>
      <c r="BT42" s="63" t="s">
        <v>177</v>
      </c>
      <c r="BU42" s="63" t="s">
        <v>1091</v>
      </c>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63"/>
      <c r="GD42" s="63"/>
      <c r="GE42" s="63"/>
      <c r="GF42" s="63"/>
      <c r="GG42" s="63"/>
      <c r="GH42" s="63"/>
      <c r="GI42" s="63"/>
      <c r="GJ42" s="63"/>
      <c r="GK42" s="63"/>
      <c r="GL42" s="63"/>
      <c r="GM42" s="63"/>
      <c r="GN42" s="63"/>
      <c r="GO42" s="63"/>
      <c r="GP42" s="63"/>
      <c r="GQ42" s="63"/>
      <c r="GR42" s="63"/>
      <c r="GS42" s="63"/>
      <c r="GT42" s="63"/>
      <c r="GU42" s="63"/>
      <c r="GV42" s="63"/>
      <c r="GW42" s="63"/>
      <c r="GX42" s="63"/>
      <c r="GY42" s="63"/>
      <c r="GZ42" s="63"/>
      <c r="HA42" s="63"/>
      <c r="HB42" s="63"/>
      <c r="HC42" s="63"/>
      <c r="HD42" s="63"/>
      <c r="HE42" s="63"/>
      <c r="HF42" s="63"/>
      <c r="HG42" s="63"/>
      <c r="HH42" s="63"/>
      <c r="HI42" s="63"/>
      <c r="HJ42" s="63"/>
      <c r="HK42" s="63"/>
      <c r="HL42" s="63"/>
      <c r="HM42" s="63"/>
      <c r="HN42" s="63"/>
      <c r="HO42" s="63"/>
      <c r="HP42" s="63"/>
      <c r="HQ42" s="63"/>
      <c r="HR42" s="63"/>
      <c r="HS42" s="63"/>
      <c r="HT42" s="63"/>
      <c r="HU42" s="63"/>
      <c r="HV42" s="63"/>
      <c r="HW42" s="63"/>
      <c r="HX42" s="63"/>
      <c r="HY42" s="63"/>
      <c r="HZ42" s="63"/>
      <c r="IA42" s="63"/>
      <c r="IB42" s="63"/>
      <c r="IC42" s="63"/>
      <c r="ID42" s="63"/>
      <c r="IE42" s="63"/>
      <c r="IF42" s="63"/>
      <c r="IG42" s="63"/>
      <c r="IH42" s="63"/>
      <c r="II42" s="63"/>
      <c r="IJ42" s="63"/>
      <c r="IK42" s="63"/>
      <c r="IL42" s="63"/>
      <c r="IM42" s="63"/>
      <c r="IN42" s="63"/>
      <c r="IO42" s="63"/>
      <c r="IP42" s="63"/>
      <c r="IQ42" s="63"/>
      <c r="IR42" s="63"/>
      <c r="IS42" s="63"/>
      <c r="IT42" s="63"/>
      <c r="IU42" s="63"/>
      <c r="IV42" s="63"/>
      <c r="IW42" s="63"/>
      <c r="IX42" s="63"/>
      <c r="IY42" s="63"/>
      <c r="IZ42" s="63"/>
      <c r="JA42" s="63"/>
      <c r="JB42" s="63"/>
      <c r="JC42" s="63"/>
      <c r="JD42" s="63"/>
      <c r="JE42" s="63"/>
      <c r="JF42" s="63"/>
      <c r="JG42" s="63"/>
      <c r="JH42" s="63"/>
      <c r="JI42" s="63"/>
      <c r="JJ42" s="63"/>
      <c r="JK42" s="63"/>
      <c r="JL42" s="63"/>
      <c r="JM42" s="63"/>
      <c r="JN42" s="63"/>
      <c r="JO42" s="63"/>
      <c r="JP42" s="63"/>
      <c r="JQ42" s="63"/>
      <c r="JR42" s="63"/>
      <c r="JS42" s="63"/>
      <c r="JT42" s="63"/>
      <c r="JU42" s="63"/>
      <c r="JV42" s="63"/>
      <c r="JW42" s="63"/>
      <c r="JX42" s="63"/>
      <c r="JY42" s="63"/>
      <c r="JZ42" s="63"/>
      <c r="KA42" s="63"/>
      <c r="KB42" s="63"/>
      <c r="KC42" s="63"/>
      <c r="KD42" s="63"/>
      <c r="KE42" s="63"/>
      <c r="KF42" s="63"/>
      <c r="KG42" s="63"/>
      <c r="KH42" s="63"/>
      <c r="KI42" s="63"/>
      <c r="KJ42" s="63"/>
      <c r="KK42" s="63"/>
      <c r="KL42" s="63"/>
      <c r="KM42" s="63"/>
      <c r="KN42" s="63"/>
      <c r="KO42" s="63"/>
      <c r="KP42" s="63"/>
      <c r="KQ42" s="63"/>
      <c r="KR42" s="63"/>
      <c r="KS42" s="63"/>
      <c r="KT42" s="63"/>
      <c r="KU42" s="63"/>
      <c r="KV42" s="63"/>
      <c r="KW42" s="63"/>
      <c r="KX42" s="63"/>
      <c r="KY42" s="63"/>
      <c r="KZ42" s="63"/>
      <c r="LA42" s="63"/>
      <c r="LB42" s="63"/>
      <c r="LC42" s="63"/>
      <c r="LD42" s="63"/>
      <c r="LE42" s="63"/>
      <c r="LF42" s="63"/>
      <c r="LG42" s="63"/>
      <c r="LH42" s="63"/>
      <c r="LI42" s="63"/>
      <c r="LJ42" s="63"/>
      <c r="LK42" s="63"/>
      <c r="LL42" s="63"/>
      <c r="LM42" s="63"/>
      <c r="LN42" s="63"/>
      <c r="LO42" s="63"/>
      <c r="LP42" s="63"/>
      <c r="LQ42" s="63"/>
      <c r="LR42" s="63"/>
      <c r="LS42" s="63"/>
      <c r="LT42" s="63"/>
      <c r="LU42" s="63"/>
      <c r="LV42" s="63"/>
      <c r="LW42" s="63"/>
      <c r="LX42" s="63"/>
      <c r="LY42" s="63"/>
      <c r="LZ42" s="63"/>
      <c r="MA42" s="63"/>
      <c r="MB42" s="63"/>
      <c r="MC42" s="63"/>
      <c r="MD42" s="63"/>
      <c r="ME42" s="63"/>
      <c r="MF42" s="63"/>
      <c r="MG42" s="63"/>
      <c r="MH42" s="63"/>
      <c r="MI42" s="63"/>
      <c r="MJ42" s="63"/>
      <c r="MK42" s="63"/>
      <c r="ML42" s="63"/>
      <c r="MM42" s="63"/>
      <c r="MN42" s="63"/>
      <c r="MO42" s="63"/>
      <c r="MP42" s="63"/>
      <c r="MQ42" s="63"/>
      <c r="MR42" s="63"/>
      <c r="MS42" s="63"/>
      <c r="MT42" s="63"/>
      <c r="MU42" s="63"/>
      <c r="MV42" s="63"/>
      <c r="MW42" s="63"/>
      <c r="MX42" s="63"/>
      <c r="MY42" s="63"/>
      <c r="MZ42" s="63"/>
      <c r="NA42" s="63"/>
      <c r="NB42" s="63"/>
      <c r="NC42" s="63"/>
      <c r="ND42" s="63"/>
      <c r="NE42" s="63"/>
      <c r="NF42" s="63"/>
      <c r="NG42" s="63"/>
      <c r="NH42" s="63"/>
      <c r="NI42" s="63"/>
      <c r="NJ42" s="63"/>
      <c r="NK42" s="63"/>
      <c r="NL42" s="63"/>
      <c r="NM42" s="63"/>
      <c r="NN42" s="63"/>
      <c r="NO42" s="63"/>
      <c r="NP42" s="63"/>
      <c r="NQ42" s="63"/>
      <c r="NR42" s="63"/>
      <c r="NS42" s="63"/>
      <c r="NT42" s="63"/>
      <c r="NU42" s="63"/>
      <c r="NV42" s="63"/>
      <c r="NW42" s="63"/>
      <c r="NX42" s="63"/>
      <c r="NY42" s="63"/>
      <c r="NZ42" s="63"/>
      <c r="OA42" s="63"/>
      <c r="OB42" s="63"/>
      <c r="OC42" s="63"/>
      <c r="OD42" s="63"/>
      <c r="OE42" s="63"/>
      <c r="OF42" s="63"/>
      <c r="OG42" s="63"/>
      <c r="OH42" s="63"/>
      <c r="OI42" s="63"/>
      <c r="OJ42" s="63"/>
      <c r="OK42" s="63"/>
      <c r="OL42" s="63"/>
      <c r="OM42" s="63"/>
      <c r="ON42" s="63"/>
      <c r="OO42" s="63"/>
      <c r="OP42" s="63"/>
      <c r="OQ42" s="63"/>
      <c r="OR42" s="63"/>
      <c r="OS42" s="63"/>
      <c r="OT42" s="63"/>
      <c r="OU42" s="63"/>
      <c r="OV42" s="63"/>
      <c r="OW42" s="63"/>
      <c r="OX42" s="63"/>
      <c r="OY42" s="63"/>
      <c r="OZ42" s="63"/>
      <c r="PA42" s="63"/>
      <c r="PB42" s="63"/>
      <c r="PC42" s="63"/>
      <c r="PD42" s="63"/>
      <c r="PE42" s="63"/>
      <c r="PF42" s="63"/>
      <c r="PG42" s="63"/>
      <c r="PH42" s="63"/>
      <c r="PI42" s="63"/>
      <c r="PJ42" s="63"/>
      <c r="PK42" s="63"/>
      <c r="PL42" s="63"/>
      <c r="PM42" s="63"/>
      <c r="PN42" s="63"/>
      <c r="PO42" s="63"/>
      <c r="PP42" s="63"/>
      <c r="PQ42" s="63"/>
      <c r="PR42" s="63"/>
      <c r="PS42" s="63"/>
      <c r="PT42" s="63"/>
      <c r="PU42" s="63"/>
      <c r="PV42" s="63"/>
      <c r="PW42" s="63"/>
      <c r="PX42" s="63"/>
      <c r="PY42" s="63"/>
      <c r="PZ42" s="63"/>
      <c r="QA42" s="63"/>
      <c r="QB42" s="63"/>
      <c r="QC42" s="63"/>
      <c r="QD42" s="63"/>
      <c r="QE42" s="63"/>
      <c r="QF42" s="63"/>
      <c r="QG42" s="63"/>
      <c r="QH42" s="63"/>
      <c r="QI42" s="63"/>
      <c r="QJ42" s="63"/>
      <c r="QK42" s="63"/>
      <c r="QL42" s="63"/>
      <c r="QM42" s="63"/>
      <c r="QN42" s="63"/>
      <c r="QO42" s="63"/>
      <c r="QP42" s="63"/>
      <c r="QQ42" s="63"/>
      <c r="QR42" s="63"/>
      <c r="QS42" s="63"/>
      <c r="QT42" s="63"/>
      <c r="QU42" s="63"/>
      <c r="QV42" s="63"/>
      <c r="QW42" s="63"/>
      <c r="QX42" s="63"/>
      <c r="QY42" s="63"/>
      <c r="QZ42" s="63"/>
      <c r="RA42" s="63"/>
      <c r="RB42" s="63"/>
      <c r="RC42" s="63"/>
      <c r="RD42" s="63"/>
      <c r="RE42" s="63"/>
      <c r="RF42" s="63"/>
      <c r="RG42" s="63"/>
      <c r="RH42" s="63"/>
    </row>
    <row r="43" spans="1:476" s="71" customFormat="1" ht="409.5" customHeight="1">
      <c r="A43" s="63">
        <v>2025</v>
      </c>
      <c r="B43" s="63">
        <v>3</v>
      </c>
      <c r="C43" s="64" t="s">
        <v>1102</v>
      </c>
      <c r="D43" s="65" t="s">
        <v>2845</v>
      </c>
      <c r="E43" s="65" t="s">
        <v>2845</v>
      </c>
      <c r="F43" s="65"/>
      <c r="G43" s="65" t="s">
        <v>103</v>
      </c>
      <c r="H43" s="64">
        <v>2025</v>
      </c>
      <c r="I43" s="65" t="s">
        <v>2846</v>
      </c>
      <c r="J43" s="65" t="s">
        <v>2846</v>
      </c>
      <c r="K43" s="65"/>
      <c r="L43" s="65" t="s">
        <v>2849</v>
      </c>
      <c r="M43" s="65" t="s">
        <v>2847</v>
      </c>
      <c r="N43" s="65"/>
      <c r="O43" s="64" t="s">
        <v>6715</v>
      </c>
      <c r="P43" s="65" t="s">
        <v>125</v>
      </c>
      <c r="Q43" s="64" t="s">
        <v>110</v>
      </c>
      <c r="R43" s="65" t="s">
        <v>1100</v>
      </c>
      <c r="S43" s="65" t="s">
        <v>1104</v>
      </c>
      <c r="T43" s="65" t="s">
        <v>1105</v>
      </c>
      <c r="U43" s="64" t="s">
        <v>108</v>
      </c>
      <c r="V43" s="64">
        <v>8</v>
      </c>
      <c r="W43" s="64" t="s">
        <v>106</v>
      </c>
      <c r="X43" s="64">
        <v>55</v>
      </c>
      <c r="Y43" s="65" t="s">
        <v>1099</v>
      </c>
      <c r="Z43" s="64">
        <v>1</v>
      </c>
      <c r="AA43" s="65" t="s">
        <v>1099</v>
      </c>
      <c r="AB43" s="65" t="s">
        <v>2972</v>
      </c>
      <c r="AC43" s="65" t="s">
        <v>3459</v>
      </c>
      <c r="AD43" s="64">
        <v>-105.56448998</v>
      </c>
      <c r="AE43" s="64">
        <v>28.186020750000001</v>
      </c>
      <c r="AF43" s="64" t="s">
        <v>113</v>
      </c>
      <c r="AG43" s="64">
        <v>135</v>
      </c>
      <c r="AH43" s="64">
        <v>96</v>
      </c>
      <c r="AI43" s="64">
        <v>0</v>
      </c>
      <c r="AJ43" s="66">
        <v>45889</v>
      </c>
      <c r="AK43" s="66">
        <v>45989</v>
      </c>
      <c r="AL43" s="65" t="s">
        <v>2888</v>
      </c>
      <c r="AM43" s="67">
        <v>2162</v>
      </c>
      <c r="AN43" s="67">
        <v>2162</v>
      </c>
      <c r="AO43" s="67">
        <v>216</v>
      </c>
      <c r="AP43" s="67">
        <v>9.990749306197964</v>
      </c>
      <c r="AQ43" s="68">
        <v>3409203.78</v>
      </c>
      <c r="AR43" s="69">
        <v>1747273.74</v>
      </c>
      <c r="AS43" s="69"/>
      <c r="AT43" s="69">
        <v>3409203.78</v>
      </c>
      <c r="AU43" s="69">
        <v>1747273.74</v>
      </c>
      <c r="AV43" s="69"/>
      <c r="AW43" s="68">
        <f t="shared" si="4"/>
        <v>5156477.5199999996</v>
      </c>
      <c r="AX43" s="70">
        <f t="shared" si="5"/>
        <v>5156477.5199999996</v>
      </c>
      <c r="AY43" s="70">
        <v>250000</v>
      </c>
      <c r="AZ43" s="70">
        <v>250000</v>
      </c>
      <c r="BA43" s="70">
        <v>250000</v>
      </c>
      <c r="BB43" s="70">
        <v>0</v>
      </c>
      <c r="BC43" s="70">
        <v>0</v>
      </c>
      <c r="BD43" s="65" t="s">
        <v>4986</v>
      </c>
      <c r="BE43" s="65" t="s">
        <v>5428</v>
      </c>
      <c r="BF43" s="64" t="s">
        <v>640</v>
      </c>
      <c r="BG43" s="65" t="s">
        <v>5426</v>
      </c>
      <c r="BH43" s="70">
        <v>3693217</v>
      </c>
      <c r="BI43" s="70">
        <v>3693217</v>
      </c>
      <c r="BJ43" s="64" t="s">
        <v>1110</v>
      </c>
      <c r="BK43" s="65" t="s">
        <v>119</v>
      </c>
      <c r="BL43" s="65" t="s">
        <v>120</v>
      </c>
      <c r="BM43" s="65" t="s">
        <v>121</v>
      </c>
      <c r="BN43" s="63" t="s">
        <v>121</v>
      </c>
      <c r="BO43" s="63"/>
      <c r="BP43" s="63">
        <v>5156477.5199999996</v>
      </c>
      <c r="BQ43" s="63" t="s">
        <v>1103</v>
      </c>
      <c r="BR43" s="63" t="s">
        <v>1106</v>
      </c>
      <c r="BS43" s="63" t="s">
        <v>1107</v>
      </c>
      <c r="BT43" s="63" t="s">
        <v>1108</v>
      </c>
      <c r="BU43" s="63" t="s">
        <v>1109</v>
      </c>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c r="DW43" s="63"/>
      <c r="DX43" s="63"/>
      <c r="DY43" s="63"/>
      <c r="DZ43" s="63"/>
      <c r="EA43" s="63"/>
      <c r="EB43" s="63"/>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c r="FC43" s="63"/>
      <c r="FD43" s="63"/>
      <c r="FE43" s="63"/>
      <c r="FF43" s="63"/>
      <c r="FG43" s="63"/>
      <c r="FH43" s="63"/>
      <c r="FI43" s="63"/>
      <c r="FJ43" s="63"/>
      <c r="FK43" s="63"/>
      <c r="FL43" s="63"/>
      <c r="FM43" s="63"/>
      <c r="FN43" s="63"/>
      <c r="FO43" s="63"/>
      <c r="FP43" s="63"/>
      <c r="FQ43" s="63"/>
      <c r="FR43" s="63"/>
      <c r="FS43" s="63"/>
      <c r="FT43" s="63"/>
      <c r="FU43" s="63"/>
      <c r="FV43" s="63"/>
      <c r="FW43" s="63"/>
      <c r="FX43" s="63"/>
      <c r="FY43" s="63"/>
      <c r="FZ43" s="63"/>
      <c r="GA43" s="63"/>
      <c r="GB43" s="63"/>
      <c r="GC43" s="63"/>
      <c r="GD43" s="63"/>
      <c r="GE43" s="63"/>
      <c r="GF43" s="63"/>
      <c r="GG43" s="63"/>
      <c r="GH43" s="63"/>
      <c r="GI43" s="63"/>
      <c r="GJ43" s="63"/>
      <c r="GK43" s="63"/>
      <c r="GL43" s="63"/>
      <c r="GM43" s="63"/>
      <c r="GN43" s="63"/>
      <c r="GO43" s="63"/>
      <c r="GP43" s="63"/>
      <c r="GQ43" s="63"/>
      <c r="GR43" s="63"/>
      <c r="GS43" s="63"/>
      <c r="GT43" s="63"/>
      <c r="GU43" s="63"/>
      <c r="GV43" s="63"/>
      <c r="GW43" s="63"/>
      <c r="GX43" s="63"/>
      <c r="GY43" s="63"/>
      <c r="GZ43" s="63"/>
      <c r="HA43" s="63"/>
      <c r="HB43" s="63"/>
      <c r="HC43" s="63"/>
      <c r="HD43" s="63"/>
      <c r="HE43" s="63"/>
      <c r="HF43" s="63"/>
      <c r="HG43" s="63"/>
      <c r="HH43" s="63"/>
      <c r="HI43" s="63"/>
      <c r="HJ43" s="63"/>
      <c r="HK43" s="63"/>
      <c r="HL43" s="63"/>
      <c r="HM43" s="63"/>
      <c r="HN43" s="63"/>
      <c r="HO43" s="63"/>
      <c r="HP43" s="63"/>
      <c r="HQ43" s="63"/>
      <c r="HR43" s="63"/>
      <c r="HS43" s="63"/>
      <c r="HT43" s="63"/>
      <c r="HU43" s="63"/>
      <c r="HV43" s="63"/>
      <c r="HW43" s="63"/>
      <c r="HX43" s="63"/>
      <c r="HY43" s="63"/>
      <c r="HZ43" s="63"/>
      <c r="IA43" s="63"/>
      <c r="IB43" s="63"/>
      <c r="IC43" s="63"/>
      <c r="ID43" s="63"/>
      <c r="IE43" s="63"/>
      <c r="IF43" s="63"/>
      <c r="IG43" s="63"/>
      <c r="IH43" s="63"/>
      <c r="II43" s="63"/>
      <c r="IJ43" s="63"/>
      <c r="IK43" s="63"/>
      <c r="IL43" s="63"/>
      <c r="IM43" s="63"/>
      <c r="IN43" s="63"/>
      <c r="IO43" s="63"/>
      <c r="IP43" s="63"/>
      <c r="IQ43" s="63"/>
      <c r="IR43" s="63"/>
      <c r="IS43" s="63"/>
      <c r="IT43" s="63"/>
      <c r="IU43" s="63"/>
      <c r="IV43" s="63"/>
      <c r="IW43" s="63"/>
      <c r="IX43" s="63"/>
      <c r="IY43" s="63"/>
      <c r="IZ43" s="63"/>
      <c r="JA43" s="63"/>
      <c r="JB43" s="63"/>
      <c r="JC43" s="63"/>
      <c r="JD43" s="63"/>
      <c r="JE43" s="63"/>
      <c r="JF43" s="63"/>
      <c r="JG43" s="63"/>
      <c r="JH43" s="63"/>
      <c r="JI43" s="63"/>
      <c r="JJ43" s="63"/>
      <c r="JK43" s="63"/>
      <c r="JL43" s="63"/>
      <c r="JM43" s="63"/>
      <c r="JN43" s="63"/>
      <c r="JO43" s="63"/>
      <c r="JP43" s="63"/>
      <c r="JQ43" s="63"/>
      <c r="JR43" s="63"/>
      <c r="JS43" s="63"/>
      <c r="JT43" s="63"/>
      <c r="JU43" s="63"/>
      <c r="JV43" s="63"/>
      <c r="JW43" s="63"/>
      <c r="JX43" s="63"/>
      <c r="JY43" s="63"/>
      <c r="JZ43" s="63"/>
      <c r="KA43" s="63"/>
      <c r="KB43" s="63"/>
      <c r="KC43" s="63"/>
      <c r="KD43" s="63"/>
      <c r="KE43" s="63"/>
      <c r="KF43" s="63"/>
      <c r="KG43" s="63"/>
      <c r="KH43" s="63"/>
      <c r="KI43" s="63"/>
      <c r="KJ43" s="63"/>
      <c r="KK43" s="63"/>
      <c r="KL43" s="63"/>
      <c r="KM43" s="63"/>
      <c r="KN43" s="63"/>
      <c r="KO43" s="63"/>
      <c r="KP43" s="63"/>
      <c r="KQ43" s="63"/>
      <c r="KR43" s="63"/>
      <c r="KS43" s="63"/>
      <c r="KT43" s="63"/>
      <c r="KU43" s="63"/>
      <c r="KV43" s="63"/>
      <c r="KW43" s="63"/>
      <c r="KX43" s="63"/>
      <c r="KY43" s="63"/>
      <c r="KZ43" s="63"/>
      <c r="LA43" s="63"/>
      <c r="LB43" s="63"/>
      <c r="LC43" s="63"/>
      <c r="LD43" s="63"/>
      <c r="LE43" s="63"/>
      <c r="LF43" s="63"/>
      <c r="LG43" s="63"/>
      <c r="LH43" s="63"/>
      <c r="LI43" s="63"/>
      <c r="LJ43" s="63"/>
      <c r="LK43" s="63"/>
      <c r="LL43" s="63"/>
      <c r="LM43" s="63"/>
      <c r="LN43" s="63"/>
      <c r="LO43" s="63"/>
      <c r="LP43" s="63"/>
      <c r="LQ43" s="63"/>
      <c r="LR43" s="63"/>
      <c r="LS43" s="63"/>
      <c r="LT43" s="63"/>
      <c r="LU43" s="63"/>
      <c r="LV43" s="63"/>
      <c r="LW43" s="63"/>
      <c r="LX43" s="63"/>
      <c r="LY43" s="63"/>
      <c r="LZ43" s="63"/>
      <c r="MA43" s="63"/>
      <c r="MB43" s="63"/>
      <c r="MC43" s="63"/>
      <c r="MD43" s="63"/>
      <c r="ME43" s="63"/>
      <c r="MF43" s="63"/>
      <c r="MG43" s="63"/>
      <c r="MH43" s="63"/>
      <c r="MI43" s="63"/>
      <c r="MJ43" s="63"/>
      <c r="MK43" s="63"/>
      <c r="ML43" s="63"/>
      <c r="MM43" s="63"/>
      <c r="MN43" s="63"/>
      <c r="MO43" s="63"/>
      <c r="MP43" s="63"/>
      <c r="MQ43" s="63"/>
      <c r="MR43" s="63"/>
      <c r="MS43" s="63"/>
      <c r="MT43" s="63"/>
      <c r="MU43" s="63"/>
      <c r="MV43" s="63"/>
      <c r="MW43" s="63"/>
      <c r="MX43" s="63"/>
      <c r="MY43" s="63"/>
      <c r="MZ43" s="63"/>
      <c r="NA43" s="63"/>
      <c r="NB43" s="63"/>
      <c r="NC43" s="63"/>
      <c r="ND43" s="63"/>
      <c r="NE43" s="63"/>
      <c r="NF43" s="63"/>
      <c r="NG43" s="63"/>
      <c r="NH43" s="63"/>
      <c r="NI43" s="63"/>
      <c r="NJ43" s="63"/>
      <c r="NK43" s="63"/>
      <c r="NL43" s="63"/>
      <c r="NM43" s="63"/>
      <c r="NN43" s="63"/>
      <c r="NO43" s="63"/>
      <c r="NP43" s="63"/>
      <c r="NQ43" s="63"/>
      <c r="NR43" s="63"/>
      <c r="NS43" s="63"/>
      <c r="NT43" s="63"/>
      <c r="NU43" s="63"/>
      <c r="NV43" s="63"/>
      <c r="NW43" s="63"/>
      <c r="NX43" s="63"/>
      <c r="NY43" s="63"/>
      <c r="NZ43" s="63"/>
      <c r="OA43" s="63"/>
      <c r="OB43" s="63"/>
      <c r="OC43" s="63"/>
      <c r="OD43" s="63"/>
      <c r="OE43" s="63"/>
      <c r="OF43" s="63"/>
      <c r="OG43" s="63"/>
      <c r="OH43" s="63"/>
      <c r="OI43" s="63"/>
      <c r="OJ43" s="63"/>
      <c r="OK43" s="63"/>
      <c r="OL43" s="63"/>
      <c r="OM43" s="63"/>
      <c r="ON43" s="63"/>
      <c r="OO43" s="63"/>
      <c r="OP43" s="63"/>
      <c r="OQ43" s="63"/>
      <c r="OR43" s="63"/>
      <c r="OS43" s="63"/>
      <c r="OT43" s="63"/>
      <c r="OU43" s="63"/>
      <c r="OV43" s="63"/>
      <c r="OW43" s="63"/>
      <c r="OX43" s="63"/>
      <c r="OY43" s="63"/>
      <c r="OZ43" s="63"/>
      <c r="PA43" s="63"/>
      <c r="PB43" s="63"/>
      <c r="PC43" s="63"/>
      <c r="PD43" s="63"/>
      <c r="PE43" s="63"/>
      <c r="PF43" s="63"/>
      <c r="PG43" s="63"/>
      <c r="PH43" s="63"/>
      <c r="PI43" s="63"/>
      <c r="PJ43" s="63"/>
      <c r="PK43" s="63"/>
      <c r="PL43" s="63"/>
      <c r="PM43" s="63"/>
      <c r="PN43" s="63"/>
      <c r="PO43" s="63"/>
      <c r="PP43" s="63"/>
      <c r="PQ43" s="63"/>
      <c r="PR43" s="63"/>
      <c r="PS43" s="63"/>
      <c r="PT43" s="63"/>
      <c r="PU43" s="63"/>
      <c r="PV43" s="63"/>
      <c r="PW43" s="63"/>
      <c r="PX43" s="63"/>
      <c r="PY43" s="63"/>
      <c r="PZ43" s="63"/>
      <c r="QA43" s="63"/>
      <c r="QB43" s="63"/>
      <c r="QC43" s="63"/>
      <c r="QD43" s="63"/>
      <c r="QE43" s="63"/>
      <c r="QF43" s="63"/>
      <c r="QG43" s="63"/>
      <c r="QH43" s="63"/>
      <c r="QI43" s="63"/>
      <c r="QJ43" s="63"/>
      <c r="QK43" s="63"/>
      <c r="QL43" s="63"/>
      <c r="QM43" s="63"/>
      <c r="QN43" s="63"/>
      <c r="QO43" s="63"/>
      <c r="QP43" s="63"/>
      <c r="QQ43" s="63"/>
      <c r="QR43" s="63"/>
      <c r="QS43" s="63"/>
      <c r="QT43" s="63"/>
      <c r="QU43" s="63"/>
      <c r="QV43" s="63"/>
      <c r="QW43" s="63"/>
      <c r="QX43" s="63"/>
      <c r="QY43" s="63"/>
      <c r="QZ43" s="63"/>
      <c r="RA43" s="63"/>
      <c r="RB43" s="63"/>
      <c r="RC43" s="63"/>
      <c r="RD43" s="63"/>
      <c r="RE43" s="63"/>
      <c r="RF43" s="63"/>
      <c r="RG43" s="63"/>
      <c r="RH43" s="63"/>
    </row>
    <row r="44" spans="1:476" s="71" customFormat="1" ht="409.5" customHeight="1">
      <c r="A44" s="63">
        <v>2025</v>
      </c>
      <c r="B44" s="63">
        <v>3</v>
      </c>
      <c r="C44" s="64" t="s">
        <v>1403</v>
      </c>
      <c r="D44" s="65" t="s">
        <v>2845</v>
      </c>
      <c r="E44" s="65" t="s">
        <v>2845</v>
      </c>
      <c r="F44" s="65"/>
      <c r="G44" s="65" t="s">
        <v>103</v>
      </c>
      <c r="H44" s="64">
        <v>2025</v>
      </c>
      <c r="I44" s="65" t="s">
        <v>2846</v>
      </c>
      <c r="J44" s="65" t="s">
        <v>2846</v>
      </c>
      <c r="K44" s="65"/>
      <c r="L44" s="65" t="s">
        <v>2849</v>
      </c>
      <c r="M44" s="65" t="s">
        <v>2847</v>
      </c>
      <c r="N44" s="65"/>
      <c r="O44" s="64" t="s">
        <v>6715</v>
      </c>
      <c r="P44" s="65" t="s">
        <v>172</v>
      </c>
      <c r="Q44" s="64" t="s">
        <v>110</v>
      </c>
      <c r="R44" s="65" t="s">
        <v>1402</v>
      </c>
      <c r="S44" s="65" t="s">
        <v>1405</v>
      </c>
      <c r="T44" s="65" t="s">
        <v>1406</v>
      </c>
      <c r="U44" s="64" t="s">
        <v>108</v>
      </c>
      <c r="V44" s="64">
        <v>8</v>
      </c>
      <c r="W44" s="64" t="s">
        <v>106</v>
      </c>
      <c r="X44" s="64">
        <v>59</v>
      </c>
      <c r="Y44" s="65" t="s">
        <v>1401</v>
      </c>
      <c r="Z44" s="64">
        <v>1</v>
      </c>
      <c r="AA44" s="65" t="s">
        <v>1401</v>
      </c>
      <c r="AB44" s="65" t="s">
        <v>1401</v>
      </c>
      <c r="AC44" s="65" t="s">
        <v>3794</v>
      </c>
      <c r="AD44" s="64">
        <v>-105.85260509</v>
      </c>
      <c r="AE44" s="64">
        <v>26.85862882</v>
      </c>
      <c r="AF44" s="64" t="s">
        <v>113</v>
      </c>
      <c r="AG44" s="64">
        <v>52</v>
      </c>
      <c r="AH44" s="64">
        <v>48</v>
      </c>
      <c r="AI44" s="64">
        <v>0</v>
      </c>
      <c r="AJ44" s="66">
        <v>45857</v>
      </c>
      <c r="AK44" s="66">
        <v>45948</v>
      </c>
      <c r="AL44" s="65" t="s">
        <v>2891</v>
      </c>
      <c r="AM44" s="67">
        <v>283</v>
      </c>
      <c r="AN44" s="67">
        <v>283</v>
      </c>
      <c r="AO44" s="67">
        <v>0</v>
      </c>
      <c r="AP44" s="67">
        <v>0</v>
      </c>
      <c r="AQ44" s="68">
        <v>817628.57</v>
      </c>
      <c r="AR44" s="69">
        <v>853628.56</v>
      </c>
      <c r="AS44" s="69"/>
      <c r="AT44" s="69">
        <v>817628.57</v>
      </c>
      <c r="AU44" s="69">
        <v>853628.56</v>
      </c>
      <c r="AV44" s="69"/>
      <c r="AW44" s="68">
        <f t="shared" si="4"/>
        <v>1671257.13</v>
      </c>
      <c r="AX44" s="70">
        <f t="shared" si="5"/>
        <v>1671257.13</v>
      </c>
      <c r="AY44" s="70">
        <v>0</v>
      </c>
      <c r="AZ44" s="70">
        <v>0</v>
      </c>
      <c r="BA44" s="70">
        <v>0</v>
      </c>
      <c r="BB44" s="70">
        <v>0</v>
      </c>
      <c r="BC44" s="70">
        <v>0</v>
      </c>
      <c r="BD44" s="65" t="s">
        <v>640</v>
      </c>
      <c r="BE44" s="65" t="s">
        <v>640</v>
      </c>
      <c r="BF44" s="64" t="s">
        <v>640</v>
      </c>
      <c r="BG44" s="65" t="s">
        <v>640</v>
      </c>
      <c r="BH44" s="70">
        <v>0</v>
      </c>
      <c r="BI44" s="70">
        <v>0</v>
      </c>
      <c r="BJ44" s="64" t="s">
        <v>1409</v>
      </c>
      <c r="BK44" s="65" t="s">
        <v>119</v>
      </c>
      <c r="BL44" s="65" t="s">
        <v>120</v>
      </c>
      <c r="BM44" s="65" t="s">
        <v>121</v>
      </c>
      <c r="BN44" s="63" t="s">
        <v>121</v>
      </c>
      <c r="BO44" s="63"/>
      <c r="BP44" s="63">
        <v>1671257.13</v>
      </c>
      <c r="BQ44" s="63" t="s">
        <v>1404</v>
      </c>
      <c r="BR44" s="63" t="s">
        <v>1407</v>
      </c>
      <c r="BS44" s="63" t="s">
        <v>1408</v>
      </c>
      <c r="BT44" s="63" t="s">
        <v>177</v>
      </c>
      <c r="BU44" s="63" t="s">
        <v>363</v>
      </c>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c r="FL44" s="63"/>
      <c r="FM44" s="63"/>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c r="GS44" s="63"/>
      <c r="GT44" s="63"/>
      <c r="GU44" s="63"/>
      <c r="GV44" s="63"/>
      <c r="GW44" s="63"/>
      <c r="GX44" s="63"/>
      <c r="GY44" s="63"/>
      <c r="GZ44" s="63"/>
      <c r="HA44" s="63"/>
      <c r="HB44" s="63"/>
      <c r="HC44" s="63"/>
      <c r="HD44" s="63"/>
      <c r="HE44" s="63"/>
      <c r="HF44" s="63"/>
      <c r="HG44" s="63"/>
      <c r="HH44" s="63"/>
      <c r="HI44" s="63"/>
      <c r="HJ44" s="63"/>
      <c r="HK44" s="63"/>
      <c r="HL44" s="63"/>
      <c r="HM44" s="63"/>
      <c r="HN44" s="63"/>
      <c r="HO44" s="63"/>
      <c r="HP44" s="63"/>
      <c r="HQ44" s="63"/>
      <c r="HR44" s="63"/>
      <c r="HS44" s="63"/>
      <c r="HT44" s="63"/>
      <c r="HU44" s="63"/>
      <c r="HV44" s="63"/>
      <c r="HW44" s="63"/>
      <c r="HX44" s="63"/>
      <c r="HY44" s="63"/>
      <c r="HZ44" s="63"/>
      <c r="IA44" s="63"/>
      <c r="IB44" s="63"/>
      <c r="IC44" s="63"/>
      <c r="ID44" s="63"/>
      <c r="IE44" s="63"/>
      <c r="IF44" s="63"/>
      <c r="IG44" s="63"/>
      <c r="IH44" s="63"/>
      <c r="II44" s="63"/>
      <c r="IJ44" s="63"/>
      <c r="IK44" s="63"/>
      <c r="IL44" s="63"/>
      <c r="IM44" s="63"/>
      <c r="IN44" s="63"/>
      <c r="IO44" s="63"/>
      <c r="IP44" s="63"/>
      <c r="IQ44" s="63"/>
      <c r="IR44" s="63"/>
      <c r="IS44" s="63"/>
      <c r="IT44" s="63"/>
      <c r="IU44" s="63"/>
      <c r="IV44" s="63"/>
      <c r="IW44" s="63"/>
      <c r="IX44" s="63"/>
      <c r="IY44" s="63"/>
      <c r="IZ44" s="63"/>
      <c r="JA44" s="63"/>
      <c r="JB44" s="63"/>
      <c r="JC44" s="63"/>
      <c r="JD44" s="63"/>
      <c r="JE44" s="63"/>
      <c r="JF44" s="63"/>
      <c r="JG44" s="63"/>
      <c r="JH44" s="63"/>
      <c r="JI44" s="63"/>
      <c r="JJ44" s="63"/>
      <c r="JK44" s="63"/>
      <c r="JL44" s="63"/>
      <c r="JM44" s="63"/>
      <c r="JN44" s="63"/>
      <c r="JO44" s="63"/>
      <c r="JP44" s="63"/>
      <c r="JQ44" s="63"/>
      <c r="JR44" s="63"/>
      <c r="JS44" s="63"/>
      <c r="JT44" s="63"/>
      <c r="JU44" s="63"/>
      <c r="JV44" s="63"/>
      <c r="JW44" s="63"/>
      <c r="JX44" s="63"/>
      <c r="JY44" s="63"/>
      <c r="JZ44" s="63"/>
      <c r="KA44" s="63"/>
      <c r="KB44" s="63"/>
      <c r="KC44" s="63"/>
      <c r="KD44" s="63"/>
      <c r="KE44" s="63"/>
      <c r="KF44" s="63"/>
      <c r="KG44" s="63"/>
      <c r="KH44" s="63"/>
      <c r="KI44" s="63"/>
      <c r="KJ44" s="63"/>
      <c r="KK44" s="63"/>
      <c r="KL44" s="63"/>
      <c r="KM44" s="63"/>
      <c r="KN44" s="63"/>
      <c r="KO44" s="63"/>
      <c r="KP44" s="63"/>
      <c r="KQ44" s="63"/>
      <c r="KR44" s="63"/>
      <c r="KS44" s="63"/>
      <c r="KT44" s="63"/>
      <c r="KU44" s="63"/>
      <c r="KV44" s="63"/>
      <c r="KW44" s="63"/>
      <c r="KX44" s="63"/>
      <c r="KY44" s="63"/>
      <c r="KZ44" s="63"/>
      <c r="LA44" s="63"/>
      <c r="LB44" s="63"/>
      <c r="LC44" s="63"/>
      <c r="LD44" s="63"/>
      <c r="LE44" s="63"/>
      <c r="LF44" s="63"/>
      <c r="LG44" s="63"/>
      <c r="LH44" s="63"/>
      <c r="LI44" s="63"/>
      <c r="LJ44" s="63"/>
      <c r="LK44" s="63"/>
      <c r="LL44" s="63"/>
      <c r="LM44" s="63"/>
      <c r="LN44" s="63"/>
      <c r="LO44" s="63"/>
      <c r="LP44" s="63"/>
      <c r="LQ44" s="63"/>
      <c r="LR44" s="63"/>
      <c r="LS44" s="63"/>
      <c r="LT44" s="63"/>
      <c r="LU44" s="63"/>
      <c r="LV44" s="63"/>
      <c r="LW44" s="63"/>
      <c r="LX44" s="63"/>
      <c r="LY44" s="63"/>
      <c r="LZ44" s="63"/>
      <c r="MA44" s="63"/>
      <c r="MB44" s="63"/>
      <c r="MC44" s="63"/>
      <c r="MD44" s="63"/>
      <c r="ME44" s="63"/>
      <c r="MF44" s="63"/>
      <c r="MG44" s="63"/>
      <c r="MH44" s="63"/>
      <c r="MI44" s="63"/>
      <c r="MJ44" s="63"/>
      <c r="MK44" s="63"/>
      <c r="ML44" s="63"/>
      <c r="MM44" s="63"/>
      <c r="MN44" s="63"/>
      <c r="MO44" s="63"/>
      <c r="MP44" s="63"/>
      <c r="MQ44" s="63"/>
      <c r="MR44" s="63"/>
      <c r="MS44" s="63"/>
      <c r="MT44" s="63"/>
      <c r="MU44" s="63"/>
      <c r="MV44" s="63"/>
      <c r="MW44" s="63"/>
      <c r="MX44" s="63"/>
      <c r="MY44" s="63"/>
      <c r="MZ44" s="63"/>
      <c r="NA44" s="63"/>
      <c r="NB44" s="63"/>
      <c r="NC44" s="63"/>
      <c r="ND44" s="63"/>
      <c r="NE44" s="63"/>
      <c r="NF44" s="63"/>
      <c r="NG44" s="63"/>
      <c r="NH44" s="63"/>
      <c r="NI44" s="63"/>
      <c r="NJ44" s="63"/>
      <c r="NK44" s="63"/>
      <c r="NL44" s="63"/>
      <c r="NM44" s="63"/>
      <c r="NN44" s="63"/>
      <c r="NO44" s="63"/>
      <c r="NP44" s="63"/>
      <c r="NQ44" s="63"/>
      <c r="NR44" s="63"/>
      <c r="NS44" s="63"/>
      <c r="NT44" s="63"/>
      <c r="NU44" s="63"/>
      <c r="NV44" s="63"/>
      <c r="NW44" s="63"/>
      <c r="NX44" s="63"/>
      <c r="NY44" s="63"/>
      <c r="NZ44" s="63"/>
      <c r="OA44" s="63"/>
      <c r="OB44" s="63"/>
      <c r="OC44" s="63"/>
      <c r="OD44" s="63"/>
      <c r="OE44" s="63"/>
      <c r="OF44" s="63"/>
      <c r="OG44" s="63"/>
      <c r="OH44" s="63"/>
      <c r="OI44" s="63"/>
      <c r="OJ44" s="63"/>
      <c r="OK44" s="63"/>
      <c r="OL44" s="63"/>
      <c r="OM44" s="63"/>
      <c r="ON44" s="63"/>
      <c r="OO44" s="63"/>
      <c r="OP44" s="63"/>
      <c r="OQ44" s="63"/>
      <c r="OR44" s="63"/>
      <c r="OS44" s="63"/>
      <c r="OT44" s="63"/>
      <c r="OU44" s="63"/>
      <c r="OV44" s="63"/>
      <c r="OW44" s="63"/>
      <c r="OX44" s="63"/>
      <c r="OY44" s="63"/>
      <c r="OZ44" s="63"/>
      <c r="PA44" s="63"/>
      <c r="PB44" s="63"/>
      <c r="PC44" s="63"/>
      <c r="PD44" s="63"/>
      <c r="PE44" s="63"/>
      <c r="PF44" s="63"/>
      <c r="PG44" s="63"/>
      <c r="PH44" s="63"/>
      <c r="PI44" s="63"/>
      <c r="PJ44" s="63"/>
      <c r="PK44" s="63"/>
      <c r="PL44" s="63"/>
      <c r="PM44" s="63"/>
      <c r="PN44" s="63"/>
      <c r="PO44" s="63"/>
      <c r="PP44" s="63"/>
      <c r="PQ44" s="63"/>
      <c r="PR44" s="63"/>
      <c r="PS44" s="63"/>
      <c r="PT44" s="63"/>
      <c r="PU44" s="63"/>
      <c r="PV44" s="63"/>
      <c r="PW44" s="63"/>
      <c r="PX44" s="63"/>
      <c r="PY44" s="63"/>
      <c r="PZ44" s="63"/>
      <c r="QA44" s="63"/>
      <c r="QB44" s="63"/>
      <c r="QC44" s="63"/>
      <c r="QD44" s="63"/>
      <c r="QE44" s="63"/>
      <c r="QF44" s="63"/>
      <c r="QG44" s="63"/>
      <c r="QH44" s="63"/>
      <c r="QI44" s="63"/>
      <c r="QJ44" s="63"/>
      <c r="QK44" s="63"/>
      <c r="QL44" s="63"/>
      <c r="QM44" s="63"/>
      <c r="QN44" s="63"/>
      <c r="QO44" s="63"/>
      <c r="QP44" s="63"/>
      <c r="QQ44" s="63"/>
      <c r="QR44" s="63"/>
      <c r="QS44" s="63"/>
      <c r="QT44" s="63"/>
      <c r="QU44" s="63"/>
      <c r="QV44" s="63"/>
      <c r="QW44" s="63"/>
      <c r="QX44" s="63"/>
      <c r="QY44" s="63"/>
      <c r="QZ44" s="63"/>
      <c r="RA44" s="63"/>
      <c r="RB44" s="63"/>
      <c r="RC44" s="63"/>
      <c r="RD44" s="63"/>
      <c r="RE44" s="63"/>
      <c r="RF44" s="63"/>
      <c r="RG44" s="63"/>
      <c r="RH44" s="63"/>
    </row>
    <row r="45" spans="1:476" s="71" customFormat="1" ht="409.5" customHeight="1">
      <c r="A45" s="63">
        <v>2025</v>
      </c>
      <c r="B45" s="63">
        <v>3</v>
      </c>
      <c r="C45" s="64" t="s">
        <v>1414</v>
      </c>
      <c r="D45" s="65" t="s">
        <v>2845</v>
      </c>
      <c r="E45" s="65" t="s">
        <v>2845</v>
      </c>
      <c r="F45" s="65"/>
      <c r="G45" s="65" t="s">
        <v>103</v>
      </c>
      <c r="H45" s="64">
        <v>2025</v>
      </c>
      <c r="I45" s="65" t="s">
        <v>2846</v>
      </c>
      <c r="J45" s="65" t="s">
        <v>2846</v>
      </c>
      <c r="K45" s="65"/>
      <c r="L45" s="65" t="s">
        <v>2849</v>
      </c>
      <c r="M45" s="65" t="s">
        <v>2847</v>
      </c>
      <c r="N45" s="65"/>
      <c r="O45" s="64" t="s">
        <v>6715</v>
      </c>
      <c r="P45" s="65" t="s">
        <v>172</v>
      </c>
      <c r="Q45" s="64" t="s">
        <v>110</v>
      </c>
      <c r="R45" s="65" t="s">
        <v>1418</v>
      </c>
      <c r="S45" s="65" t="s">
        <v>1416</v>
      </c>
      <c r="T45" s="65" t="s">
        <v>1419</v>
      </c>
      <c r="U45" s="64" t="s">
        <v>108</v>
      </c>
      <c r="V45" s="64">
        <v>8</v>
      </c>
      <c r="W45" s="64" t="s">
        <v>106</v>
      </c>
      <c r="X45" s="64">
        <v>61</v>
      </c>
      <c r="Y45" s="65" t="s">
        <v>1417</v>
      </c>
      <c r="Z45" s="64">
        <v>1</v>
      </c>
      <c r="AA45" s="65" t="s">
        <v>1417</v>
      </c>
      <c r="AB45" s="65" t="s">
        <v>3801</v>
      </c>
      <c r="AC45" s="65" t="s">
        <v>3802</v>
      </c>
      <c r="AD45" s="64">
        <v>-106.11032181</v>
      </c>
      <c r="AE45" s="64">
        <v>27.957911920000001</v>
      </c>
      <c r="AF45" s="64" t="s">
        <v>113</v>
      </c>
      <c r="AG45" s="64">
        <v>20</v>
      </c>
      <c r="AH45" s="64">
        <v>17</v>
      </c>
      <c r="AI45" s="64">
        <v>0</v>
      </c>
      <c r="AJ45" s="66">
        <v>45917</v>
      </c>
      <c r="AK45" s="66">
        <v>46008</v>
      </c>
      <c r="AL45" s="65" t="s">
        <v>2891</v>
      </c>
      <c r="AM45" s="67">
        <v>1808.5</v>
      </c>
      <c r="AN45" s="67">
        <v>1808.5</v>
      </c>
      <c r="AO45" s="67">
        <v>250</v>
      </c>
      <c r="AP45" s="67">
        <v>13.823610727121924</v>
      </c>
      <c r="AQ45" s="68">
        <v>1811472.61</v>
      </c>
      <c r="AR45" s="69">
        <v>1975309</v>
      </c>
      <c r="AS45" s="69"/>
      <c r="AT45" s="69">
        <v>1811472.61</v>
      </c>
      <c r="AU45" s="69">
        <v>1975309</v>
      </c>
      <c r="AV45" s="69"/>
      <c r="AW45" s="68">
        <f t="shared" si="4"/>
        <v>3786781.6100000003</v>
      </c>
      <c r="AX45" s="70">
        <f t="shared" si="5"/>
        <v>3786781.6100000003</v>
      </c>
      <c r="AY45" s="70">
        <v>3553244.61</v>
      </c>
      <c r="AZ45" s="70">
        <v>757560.41</v>
      </c>
      <c r="BA45" s="70">
        <v>757560.41</v>
      </c>
      <c r="BB45" s="70">
        <v>757560.41</v>
      </c>
      <c r="BC45" s="70">
        <v>757560.41</v>
      </c>
      <c r="BD45" s="65" t="s">
        <v>4986</v>
      </c>
      <c r="BE45" s="65" t="s">
        <v>5572</v>
      </c>
      <c r="BF45" s="64" t="s">
        <v>640</v>
      </c>
      <c r="BG45" s="65" t="s">
        <v>5573</v>
      </c>
      <c r="BH45" s="70">
        <v>3786781.61</v>
      </c>
      <c r="BI45" s="70">
        <v>3786781.61</v>
      </c>
      <c r="BJ45" s="64" t="s">
        <v>1423</v>
      </c>
      <c r="BK45" s="65" t="s">
        <v>119</v>
      </c>
      <c r="BL45" s="65" t="s">
        <v>120</v>
      </c>
      <c r="BM45" s="65" t="s">
        <v>121</v>
      </c>
      <c r="BN45" s="63" t="s">
        <v>121</v>
      </c>
      <c r="BO45" s="63"/>
      <c r="BP45" s="63">
        <v>3786781.61</v>
      </c>
      <c r="BQ45" s="63" t="s">
        <v>1415</v>
      </c>
      <c r="BR45" s="63" t="s">
        <v>1420</v>
      </c>
      <c r="BS45" s="63" t="s">
        <v>1421</v>
      </c>
      <c r="BT45" s="63" t="s">
        <v>1422</v>
      </c>
      <c r="BU45" s="63" t="s">
        <v>1329</v>
      </c>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c r="HG45" s="63"/>
      <c r="HH45" s="63"/>
      <c r="HI45" s="63"/>
      <c r="HJ45" s="63"/>
      <c r="HK45" s="63"/>
      <c r="HL45" s="63"/>
      <c r="HM45" s="63"/>
      <c r="HN45" s="63"/>
      <c r="HO45" s="63"/>
      <c r="HP45" s="63"/>
      <c r="HQ45" s="63"/>
      <c r="HR45" s="63"/>
      <c r="HS45" s="63"/>
      <c r="HT45" s="63"/>
      <c r="HU45" s="63"/>
      <c r="HV45" s="63"/>
      <c r="HW45" s="63"/>
      <c r="HX45" s="63"/>
      <c r="HY45" s="63"/>
      <c r="HZ45" s="63"/>
      <c r="IA45" s="63"/>
      <c r="IB45" s="63"/>
      <c r="IC45" s="63"/>
      <c r="ID45" s="63"/>
      <c r="IE45" s="63"/>
      <c r="IF45" s="63"/>
      <c r="IG45" s="63"/>
      <c r="IH45" s="63"/>
      <c r="II45" s="63"/>
      <c r="IJ45" s="63"/>
      <c r="IK45" s="63"/>
      <c r="IL45" s="63"/>
      <c r="IM45" s="63"/>
      <c r="IN45" s="63"/>
      <c r="IO45" s="63"/>
      <c r="IP45" s="63"/>
      <c r="IQ45" s="63"/>
      <c r="IR45" s="63"/>
      <c r="IS45" s="63"/>
      <c r="IT45" s="63"/>
      <c r="IU45" s="63"/>
      <c r="IV45" s="63"/>
      <c r="IW45" s="63"/>
      <c r="IX45" s="63"/>
      <c r="IY45" s="63"/>
      <c r="IZ45" s="63"/>
      <c r="JA45" s="63"/>
      <c r="JB45" s="63"/>
      <c r="JC45" s="63"/>
      <c r="JD45" s="63"/>
      <c r="JE45" s="63"/>
      <c r="JF45" s="63"/>
      <c r="JG45" s="63"/>
      <c r="JH45" s="63"/>
      <c r="JI45" s="63"/>
      <c r="JJ45" s="63"/>
      <c r="JK45" s="63"/>
      <c r="JL45" s="63"/>
      <c r="JM45" s="63"/>
      <c r="JN45" s="63"/>
      <c r="JO45" s="63"/>
      <c r="JP45" s="63"/>
      <c r="JQ45" s="63"/>
      <c r="JR45" s="63"/>
      <c r="JS45" s="63"/>
      <c r="JT45" s="63"/>
      <c r="JU45" s="63"/>
      <c r="JV45" s="63"/>
      <c r="JW45" s="63"/>
      <c r="JX45" s="63"/>
      <c r="JY45" s="63"/>
      <c r="JZ45" s="63"/>
      <c r="KA45" s="63"/>
      <c r="KB45" s="63"/>
      <c r="KC45" s="63"/>
      <c r="KD45" s="63"/>
      <c r="KE45" s="63"/>
      <c r="KF45" s="63"/>
      <c r="KG45" s="63"/>
      <c r="KH45" s="63"/>
      <c r="KI45" s="63"/>
      <c r="KJ45" s="63"/>
      <c r="KK45" s="63"/>
      <c r="KL45" s="63"/>
      <c r="KM45" s="63"/>
      <c r="KN45" s="63"/>
      <c r="KO45" s="63"/>
      <c r="KP45" s="63"/>
      <c r="KQ45" s="63"/>
      <c r="KR45" s="63"/>
      <c r="KS45" s="63"/>
      <c r="KT45" s="63"/>
      <c r="KU45" s="63"/>
      <c r="KV45" s="63"/>
      <c r="KW45" s="63"/>
      <c r="KX45" s="63"/>
      <c r="KY45" s="63"/>
      <c r="KZ45" s="63"/>
      <c r="LA45" s="63"/>
      <c r="LB45" s="63"/>
      <c r="LC45" s="63"/>
      <c r="LD45" s="63"/>
      <c r="LE45" s="63"/>
      <c r="LF45" s="63"/>
      <c r="LG45" s="63"/>
      <c r="LH45" s="63"/>
      <c r="LI45" s="63"/>
      <c r="LJ45" s="63"/>
      <c r="LK45" s="63"/>
      <c r="LL45" s="63"/>
      <c r="LM45" s="63"/>
      <c r="LN45" s="63"/>
      <c r="LO45" s="63"/>
      <c r="LP45" s="63"/>
      <c r="LQ45" s="63"/>
      <c r="LR45" s="63"/>
      <c r="LS45" s="63"/>
      <c r="LT45" s="63"/>
      <c r="LU45" s="63"/>
      <c r="LV45" s="63"/>
      <c r="LW45" s="63"/>
      <c r="LX45" s="63"/>
      <c r="LY45" s="63"/>
      <c r="LZ45" s="63"/>
      <c r="MA45" s="63"/>
      <c r="MB45" s="63"/>
      <c r="MC45" s="63"/>
      <c r="MD45" s="63"/>
      <c r="ME45" s="63"/>
      <c r="MF45" s="63"/>
      <c r="MG45" s="63"/>
      <c r="MH45" s="63"/>
      <c r="MI45" s="63"/>
      <c r="MJ45" s="63"/>
      <c r="MK45" s="63"/>
      <c r="ML45" s="63"/>
      <c r="MM45" s="63"/>
      <c r="MN45" s="63"/>
      <c r="MO45" s="63"/>
      <c r="MP45" s="63"/>
      <c r="MQ45" s="63"/>
      <c r="MR45" s="63"/>
      <c r="MS45" s="63"/>
      <c r="MT45" s="63"/>
      <c r="MU45" s="63"/>
      <c r="MV45" s="63"/>
      <c r="MW45" s="63"/>
      <c r="MX45" s="63"/>
      <c r="MY45" s="63"/>
      <c r="MZ45" s="63"/>
      <c r="NA45" s="63"/>
      <c r="NB45" s="63"/>
      <c r="NC45" s="63"/>
      <c r="ND45" s="63"/>
      <c r="NE45" s="63"/>
      <c r="NF45" s="63"/>
      <c r="NG45" s="63"/>
      <c r="NH45" s="63"/>
      <c r="NI45" s="63"/>
      <c r="NJ45" s="63"/>
      <c r="NK45" s="63"/>
      <c r="NL45" s="63"/>
      <c r="NM45" s="63"/>
      <c r="NN45" s="63"/>
      <c r="NO45" s="63"/>
      <c r="NP45" s="63"/>
      <c r="NQ45" s="63"/>
      <c r="NR45" s="63"/>
      <c r="NS45" s="63"/>
      <c r="NT45" s="63"/>
      <c r="NU45" s="63"/>
      <c r="NV45" s="63"/>
      <c r="NW45" s="63"/>
      <c r="NX45" s="63"/>
      <c r="NY45" s="63"/>
      <c r="NZ45" s="63"/>
      <c r="OA45" s="63"/>
      <c r="OB45" s="63"/>
      <c r="OC45" s="63"/>
      <c r="OD45" s="63"/>
      <c r="OE45" s="63"/>
      <c r="OF45" s="63"/>
      <c r="OG45" s="63"/>
      <c r="OH45" s="63"/>
      <c r="OI45" s="63"/>
      <c r="OJ45" s="63"/>
      <c r="OK45" s="63"/>
      <c r="OL45" s="63"/>
      <c r="OM45" s="63"/>
      <c r="ON45" s="63"/>
      <c r="OO45" s="63"/>
      <c r="OP45" s="63"/>
      <c r="OQ45" s="63"/>
      <c r="OR45" s="63"/>
      <c r="OS45" s="63"/>
      <c r="OT45" s="63"/>
      <c r="OU45" s="63"/>
      <c r="OV45" s="63"/>
      <c r="OW45" s="63"/>
      <c r="OX45" s="63"/>
      <c r="OY45" s="63"/>
      <c r="OZ45" s="63"/>
      <c r="PA45" s="63"/>
      <c r="PB45" s="63"/>
      <c r="PC45" s="63"/>
      <c r="PD45" s="63"/>
      <c r="PE45" s="63"/>
      <c r="PF45" s="63"/>
      <c r="PG45" s="63"/>
      <c r="PH45" s="63"/>
      <c r="PI45" s="63"/>
      <c r="PJ45" s="63"/>
      <c r="PK45" s="63"/>
      <c r="PL45" s="63"/>
      <c r="PM45" s="63"/>
      <c r="PN45" s="63"/>
      <c r="PO45" s="63"/>
      <c r="PP45" s="63"/>
      <c r="PQ45" s="63"/>
      <c r="PR45" s="63"/>
      <c r="PS45" s="63"/>
      <c r="PT45" s="63"/>
      <c r="PU45" s="63"/>
      <c r="PV45" s="63"/>
      <c r="PW45" s="63"/>
      <c r="PX45" s="63"/>
      <c r="PY45" s="63"/>
      <c r="PZ45" s="63"/>
      <c r="QA45" s="63"/>
      <c r="QB45" s="63"/>
      <c r="QC45" s="63"/>
      <c r="QD45" s="63"/>
      <c r="QE45" s="63"/>
      <c r="QF45" s="63"/>
      <c r="QG45" s="63"/>
      <c r="QH45" s="63"/>
      <c r="QI45" s="63"/>
      <c r="QJ45" s="63"/>
      <c r="QK45" s="63"/>
      <c r="QL45" s="63"/>
      <c r="QM45" s="63"/>
      <c r="QN45" s="63"/>
      <c r="QO45" s="63"/>
      <c r="QP45" s="63"/>
      <c r="QQ45" s="63"/>
      <c r="QR45" s="63"/>
      <c r="QS45" s="63"/>
      <c r="QT45" s="63"/>
      <c r="QU45" s="63"/>
      <c r="QV45" s="63"/>
      <c r="QW45" s="63"/>
      <c r="QX45" s="63"/>
      <c r="QY45" s="63"/>
      <c r="QZ45" s="63"/>
      <c r="RA45" s="63"/>
      <c r="RB45" s="63"/>
      <c r="RC45" s="63"/>
      <c r="RD45" s="63"/>
      <c r="RE45" s="63"/>
      <c r="RF45" s="63"/>
      <c r="RG45" s="63"/>
      <c r="RH45" s="63"/>
    </row>
    <row r="46" spans="1:476" s="71" customFormat="1" ht="409.5" customHeight="1">
      <c r="A46" s="63">
        <v>2025</v>
      </c>
      <c r="B46" s="63">
        <v>3</v>
      </c>
      <c r="C46" s="64" t="s">
        <v>1424</v>
      </c>
      <c r="D46" s="65" t="s">
        <v>2845</v>
      </c>
      <c r="E46" s="65" t="s">
        <v>2845</v>
      </c>
      <c r="F46" s="65"/>
      <c r="G46" s="65" t="s">
        <v>103</v>
      </c>
      <c r="H46" s="64">
        <v>2025</v>
      </c>
      <c r="I46" s="65" t="s">
        <v>2846</v>
      </c>
      <c r="J46" s="65" t="s">
        <v>2846</v>
      </c>
      <c r="K46" s="65"/>
      <c r="L46" s="65" t="s">
        <v>2849</v>
      </c>
      <c r="M46" s="65" t="s">
        <v>2847</v>
      </c>
      <c r="N46" s="65"/>
      <c r="O46" s="64" t="s">
        <v>6715</v>
      </c>
      <c r="P46" s="65" t="s">
        <v>125</v>
      </c>
      <c r="Q46" s="64" t="s">
        <v>110</v>
      </c>
      <c r="R46" s="65" t="s">
        <v>369</v>
      </c>
      <c r="S46" s="65" t="s">
        <v>1426</v>
      </c>
      <c r="T46" s="65" t="s">
        <v>1428</v>
      </c>
      <c r="U46" s="64" t="s">
        <v>108</v>
      </c>
      <c r="V46" s="64">
        <v>8</v>
      </c>
      <c r="W46" s="64" t="s">
        <v>106</v>
      </c>
      <c r="X46" s="64">
        <v>62</v>
      </c>
      <c r="Y46" s="65" t="s">
        <v>1427</v>
      </c>
      <c r="Z46" s="64">
        <v>1</v>
      </c>
      <c r="AA46" s="65" t="s">
        <v>1427</v>
      </c>
      <c r="AB46" s="65" t="s">
        <v>1427</v>
      </c>
      <c r="AC46" s="65" t="s">
        <v>3803</v>
      </c>
      <c r="AD46" s="64">
        <v>-105.29048432</v>
      </c>
      <c r="AE46" s="64">
        <v>28.0295235</v>
      </c>
      <c r="AF46" s="64" t="s">
        <v>113</v>
      </c>
      <c r="AG46" s="64">
        <v>105</v>
      </c>
      <c r="AH46" s="64">
        <v>120</v>
      </c>
      <c r="AI46" s="64">
        <v>0</v>
      </c>
      <c r="AJ46" s="66">
        <v>45901</v>
      </c>
      <c r="AK46" s="66">
        <v>45992</v>
      </c>
      <c r="AL46" s="65" t="s">
        <v>2888</v>
      </c>
      <c r="AM46" s="67">
        <v>1382</v>
      </c>
      <c r="AN46" s="67">
        <v>1382</v>
      </c>
      <c r="AO46" s="67">
        <v>420</v>
      </c>
      <c r="AP46" s="67">
        <v>30.390738060781473</v>
      </c>
      <c r="AQ46" s="68">
        <v>1823497.08</v>
      </c>
      <c r="AR46" s="69">
        <v>455874.27</v>
      </c>
      <c r="AS46" s="69"/>
      <c r="AT46" s="69">
        <v>1823497.07</v>
      </c>
      <c r="AU46" s="69">
        <v>455874.27</v>
      </c>
      <c r="AV46" s="69"/>
      <c r="AW46" s="68">
        <f t="shared" si="4"/>
        <v>2279371.35</v>
      </c>
      <c r="AX46" s="70">
        <f t="shared" si="5"/>
        <v>2279371.34</v>
      </c>
      <c r="AY46" s="70">
        <v>2279371.34</v>
      </c>
      <c r="AZ46" s="70">
        <v>2276963.39</v>
      </c>
      <c r="BA46" s="70">
        <v>683089.02</v>
      </c>
      <c r="BB46" s="70">
        <v>683089.02</v>
      </c>
      <c r="BC46" s="70">
        <v>683089.02</v>
      </c>
      <c r="BD46" s="65" t="s">
        <v>5137</v>
      </c>
      <c r="BE46" s="65" t="s">
        <v>5575</v>
      </c>
      <c r="BF46" s="64" t="s">
        <v>5576</v>
      </c>
      <c r="BG46" s="65" t="s">
        <v>5577</v>
      </c>
      <c r="BH46" s="70">
        <v>2276963.39</v>
      </c>
      <c r="BI46" s="70">
        <v>2276963.39</v>
      </c>
      <c r="BJ46" s="64" t="s">
        <v>1432</v>
      </c>
      <c r="BK46" s="65" t="s">
        <v>119</v>
      </c>
      <c r="BL46" s="65" t="s">
        <v>120</v>
      </c>
      <c r="BM46" s="65" t="s">
        <v>121</v>
      </c>
      <c r="BN46" s="63" t="s">
        <v>121</v>
      </c>
      <c r="BO46" s="63"/>
      <c r="BP46" s="63">
        <v>2279371.35</v>
      </c>
      <c r="BQ46" s="63" t="s">
        <v>1425</v>
      </c>
      <c r="BR46" s="63" t="s">
        <v>1429</v>
      </c>
      <c r="BS46" s="63" t="s">
        <v>1430</v>
      </c>
      <c r="BT46" s="63" t="s">
        <v>1431</v>
      </c>
      <c r="BU46" s="63" t="s">
        <v>1013</v>
      </c>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c r="GL46" s="63"/>
      <c r="GM46" s="63"/>
      <c r="GN46" s="63"/>
      <c r="GO46" s="63"/>
      <c r="GP46" s="63"/>
      <c r="GQ46" s="63"/>
      <c r="GR46" s="63"/>
      <c r="GS46" s="63"/>
      <c r="GT46" s="63"/>
      <c r="GU46" s="63"/>
      <c r="GV46" s="63"/>
      <c r="GW46" s="63"/>
      <c r="GX46" s="63"/>
      <c r="GY46" s="63"/>
      <c r="GZ46" s="63"/>
      <c r="HA46" s="63"/>
      <c r="HB46" s="63"/>
      <c r="HC46" s="63"/>
      <c r="HD46" s="63"/>
      <c r="HE46" s="63"/>
      <c r="HF46" s="63"/>
      <c r="HG46" s="63"/>
      <c r="HH46" s="63"/>
      <c r="HI46" s="63"/>
      <c r="HJ46" s="63"/>
      <c r="HK46" s="63"/>
      <c r="HL46" s="63"/>
      <c r="HM46" s="63"/>
      <c r="HN46" s="63"/>
      <c r="HO46" s="63"/>
      <c r="HP46" s="63"/>
      <c r="HQ46" s="63"/>
      <c r="HR46" s="63"/>
      <c r="HS46" s="63"/>
      <c r="HT46" s="63"/>
      <c r="HU46" s="63"/>
      <c r="HV46" s="63"/>
      <c r="HW46" s="63"/>
      <c r="HX46" s="63"/>
      <c r="HY46" s="63"/>
      <c r="HZ46" s="63"/>
      <c r="IA46" s="63"/>
      <c r="IB46" s="63"/>
      <c r="IC46" s="63"/>
      <c r="ID46" s="63"/>
      <c r="IE46" s="63"/>
      <c r="IF46" s="63"/>
      <c r="IG46" s="63"/>
      <c r="IH46" s="63"/>
      <c r="II46" s="63"/>
      <c r="IJ46" s="63"/>
      <c r="IK46" s="63"/>
      <c r="IL46" s="63"/>
      <c r="IM46" s="63"/>
      <c r="IN46" s="63"/>
      <c r="IO46" s="63"/>
      <c r="IP46" s="63"/>
      <c r="IQ46" s="63"/>
      <c r="IR46" s="63"/>
      <c r="IS46" s="63"/>
      <c r="IT46" s="63"/>
      <c r="IU46" s="63"/>
      <c r="IV46" s="63"/>
      <c r="IW46" s="63"/>
      <c r="IX46" s="63"/>
      <c r="IY46" s="63"/>
      <c r="IZ46" s="63"/>
      <c r="JA46" s="63"/>
      <c r="JB46" s="63"/>
      <c r="JC46" s="63"/>
      <c r="JD46" s="63"/>
      <c r="JE46" s="63"/>
      <c r="JF46" s="63"/>
      <c r="JG46" s="63"/>
      <c r="JH46" s="63"/>
      <c r="JI46" s="63"/>
      <c r="JJ46" s="63"/>
      <c r="JK46" s="63"/>
      <c r="JL46" s="63"/>
      <c r="JM46" s="63"/>
      <c r="JN46" s="63"/>
      <c r="JO46" s="63"/>
      <c r="JP46" s="63"/>
      <c r="JQ46" s="63"/>
      <c r="JR46" s="63"/>
      <c r="JS46" s="63"/>
      <c r="JT46" s="63"/>
      <c r="JU46" s="63"/>
      <c r="JV46" s="63"/>
      <c r="JW46" s="63"/>
      <c r="JX46" s="63"/>
      <c r="JY46" s="63"/>
      <c r="JZ46" s="63"/>
      <c r="KA46" s="63"/>
      <c r="KB46" s="63"/>
      <c r="KC46" s="63"/>
      <c r="KD46" s="63"/>
      <c r="KE46" s="63"/>
      <c r="KF46" s="63"/>
      <c r="KG46" s="63"/>
      <c r="KH46" s="63"/>
      <c r="KI46" s="63"/>
      <c r="KJ46" s="63"/>
      <c r="KK46" s="63"/>
      <c r="KL46" s="63"/>
      <c r="KM46" s="63"/>
      <c r="KN46" s="63"/>
      <c r="KO46" s="63"/>
      <c r="KP46" s="63"/>
      <c r="KQ46" s="63"/>
      <c r="KR46" s="63"/>
      <c r="KS46" s="63"/>
      <c r="KT46" s="63"/>
      <c r="KU46" s="63"/>
      <c r="KV46" s="63"/>
      <c r="KW46" s="63"/>
      <c r="KX46" s="63"/>
      <c r="KY46" s="63"/>
      <c r="KZ46" s="63"/>
      <c r="LA46" s="63"/>
      <c r="LB46" s="63"/>
      <c r="LC46" s="63"/>
      <c r="LD46" s="63"/>
      <c r="LE46" s="63"/>
      <c r="LF46" s="63"/>
      <c r="LG46" s="63"/>
      <c r="LH46" s="63"/>
      <c r="LI46" s="63"/>
      <c r="LJ46" s="63"/>
      <c r="LK46" s="63"/>
      <c r="LL46" s="63"/>
      <c r="LM46" s="63"/>
      <c r="LN46" s="63"/>
      <c r="LO46" s="63"/>
      <c r="LP46" s="63"/>
      <c r="LQ46" s="63"/>
      <c r="LR46" s="63"/>
      <c r="LS46" s="63"/>
      <c r="LT46" s="63"/>
      <c r="LU46" s="63"/>
      <c r="LV46" s="63"/>
      <c r="LW46" s="63"/>
      <c r="LX46" s="63"/>
      <c r="LY46" s="63"/>
      <c r="LZ46" s="63"/>
      <c r="MA46" s="63"/>
      <c r="MB46" s="63"/>
      <c r="MC46" s="63"/>
      <c r="MD46" s="63"/>
      <c r="ME46" s="63"/>
      <c r="MF46" s="63"/>
      <c r="MG46" s="63"/>
      <c r="MH46" s="63"/>
      <c r="MI46" s="63"/>
      <c r="MJ46" s="63"/>
      <c r="MK46" s="63"/>
      <c r="ML46" s="63"/>
      <c r="MM46" s="63"/>
      <c r="MN46" s="63"/>
      <c r="MO46" s="63"/>
      <c r="MP46" s="63"/>
      <c r="MQ46" s="63"/>
      <c r="MR46" s="63"/>
      <c r="MS46" s="63"/>
      <c r="MT46" s="63"/>
      <c r="MU46" s="63"/>
      <c r="MV46" s="63"/>
      <c r="MW46" s="63"/>
      <c r="MX46" s="63"/>
      <c r="MY46" s="63"/>
      <c r="MZ46" s="63"/>
      <c r="NA46" s="63"/>
      <c r="NB46" s="63"/>
      <c r="NC46" s="63"/>
      <c r="ND46" s="63"/>
      <c r="NE46" s="63"/>
      <c r="NF46" s="63"/>
      <c r="NG46" s="63"/>
      <c r="NH46" s="63"/>
      <c r="NI46" s="63"/>
      <c r="NJ46" s="63"/>
      <c r="NK46" s="63"/>
      <c r="NL46" s="63"/>
      <c r="NM46" s="63"/>
      <c r="NN46" s="63"/>
      <c r="NO46" s="63"/>
      <c r="NP46" s="63"/>
      <c r="NQ46" s="63"/>
      <c r="NR46" s="63"/>
      <c r="NS46" s="63"/>
      <c r="NT46" s="63"/>
      <c r="NU46" s="63"/>
      <c r="NV46" s="63"/>
      <c r="NW46" s="63"/>
      <c r="NX46" s="63"/>
      <c r="NY46" s="63"/>
      <c r="NZ46" s="63"/>
      <c r="OA46" s="63"/>
      <c r="OB46" s="63"/>
      <c r="OC46" s="63"/>
      <c r="OD46" s="63"/>
      <c r="OE46" s="63"/>
      <c r="OF46" s="63"/>
      <c r="OG46" s="63"/>
      <c r="OH46" s="63"/>
      <c r="OI46" s="63"/>
      <c r="OJ46" s="63"/>
      <c r="OK46" s="63"/>
      <c r="OL46" s="63"/>
      <c r="OM46" s="63"/>
      <c r="ON46" s="63"/>
      <c r="OO46" s="63"/>
      <c r="OP46" s="63"/>
      <c r="OQ46" s="63"/>
      <c r="OR46" s="63"/>
      <c r="OS46" s="63"/>
      <c r="OT46" s="63"/>
      <c r="OU46" s="63"/>
      <c r="OV46" s="63"/>
      <c r="OW46" s="63"/>
      <c r="OX46" s="63"/>
      <c r="OY46" s="63"/>
      <c r="OZ46" s="63"/>
      <c r="PA46" s="63"/>
      <c r="PB46" s="63"/>
      <c r="PC46" s="63"/>
      <c r="PD46" s="63"/>
      <c r="PE46" s="63"/>
      <c r="PF46" s="63"/>
      <c r="PG46" s="63"/>
      <c r="PH46" s="63"/>
      <c r="PI46" s="63"/>
      <c r="PJ46" s="63"/>
      <c r="PK46" s="63"/>
      <c r="PL46" s="63"/>
      <c r="PM46" s="63"/>
      <c r="PN46" s="63"/>
      <c r="PO46" s="63"/>
      <c r="PP46" s="63"/>
      <c r="PQ46" s="63"/>
      <c r="PR46" s="63"/>
      <c r="PS46" s="63"/>
      <c r="PT46" s="63"/>
      <c r="PU46" s="63"/>
      <c r="PV46" s="63"/>
      <c r="PW46" s="63"/>
      <c r="PX46" s="63"/>
      <c r="PY46" s="63"/>
      <c r="PZ46" s="63"/>
      <c r="QA46" s="63"/>
      <c r="QB46" s="63"/>
      <c r="QC46" s="63"/>
      <c r="QD46" s="63"/>
      <c r="QE46" s="63"/>
      <c r="QF46" s="63"/>
      <c r="QG46" s="63"/>
      <c r="QH46" s="63"/>
      <c r="QI46" s="63"/>
      <c r="QJ46" s="63"/>
      <c r="QK46" s="63"/>
      <c r="QL46" s="63"/>
      <c r="QM46" s="63"/>
      <c r="QN46" s="63"/>
      <c r="QO46" s="63"/>
      <c r="QP46" s="63"/>
      <c r="QQ46" s="63"/>
      <c r="QR46" s="63"/>
      <c r="QS46" s="63"/>
      <c r="QT46" s="63"/>
      <c r="QU46" s="63"/>
      <c r="QV46" s="63"/>
      <c r="QW46" s="63"/>
      <c r="QX46" s="63"/>
      <c r="QY46" s="63"/>
      <c r="QZ46" s="63"/>
      <c r="RA46" s="63"/>
      <c r="RB46" s="63"/>
      <c r="RC46" s="63"/>
      <c r="RD46" s="63"/>
      <c r="RE46" s="63"/>
      <c r="RF46" s="63"/>
      <c r="RG46" s="63"/>
      <c r="RH46" s="63"/>
    </row>
    <row r="47" spans="1:476" s="71" customFormat="1" ht="409.5" customHeight="1">
      <c r="A47" s="63">
        <v>2025</v>
      </c>
      <c r="B47" s="63">
        <v>3</v>
      </c>
      <c r="C47" s="64" t="s">
        <v>1434</v>
      </c>
      <c r="D47" s="65" t="s">
        <v>2845</v>
      </c>
      <c r="E47" s="65" t="s">
        <v>2845</v>
      </c>
      <c r="F47" s="65"/>
      <c r="G47" s="65" t="s">
        <v>103</v>
      </c>
      <c r="H47" s="64">
        <v>2025</v>
      </c>
      <c r="I47" s="65" t="s">
        <v>2846</v>
      </c>
      <c r="J47" s="65" t="s">
        <v>2846</v>
      </c>
      <c r="K47" s="65"/>
      <c r="L47" s="65" t="s">
        <v>2849</v>
      </c>
      <c r="M47" s="65" t="s">
        <v>2847</v>
      </c>
      <c r="N47" s="65"/>
      <c r="O47" s="64" t="s">
        <v>6715</v>
      </c>
      <c r="P47" s="65" t="s">
        <v>125</v>
      </c>
      <c r="Q47" s="64" t="s">
        <v>110</v>
      </c>
      <c r="R47" s="65" t="s">
        <v>369</v>
      </c>
      <c r="S47" s="65" t="s">
        <v>1436</v>
      </c>
      <c r="T47" s="65" t="s">
        <v>1437</v>
      </c>
      <c r="U47" s="64" t="s">
        <v>108</v>
      </c>
      <c r="V47" s="64">
        <v>8</v>
      </c>
      <c r="W47" s="64" t="s">
        <v>106</v>
      </c>
      <c r="X47" s="64">
        <v>62</v>
      </c>
      <c r="Y47" s="65" t="s">
        <v>1427</v>
      </c>
      <c r="Z47" s="64">
        <v>1</v>
      </c>
      <c r="AA47" s="65" t="s">
        <v>1427</v>
      </c>
      <c r="AB47" s="65" t="s">
        <v>1427</v>
      </c>
      <c r="AC47" s="65" t="s">
        <v>3805</v>
      </c>
      <c r="AD47" s="64">
        <v>-105.28904666</v>
      </c>
      <c r="AE47" s="64">
        <v>28.029400379999998</v>
      </c>
      <c r="AF47" s="64" t="s">
        <v>113</v>
      </c>
      <c r="AG47" s="64">
        <v>105</v>
      </c>
      <c r="AH47" s="64">
        <v>120</v>
      </c>
      <c r="AI47" s="64">
        <v>0</v>
      </c>
      <c r="AJ47" s="66">
        <v>45880</v>
      </c>
      <c r="AK47" s="66">
        <v>45972</v>
      </c>
      <c r="AL47" s="65" t="s">
        <v>2888</v>
      </c>
      <c r="AM47" s="67">
        <v>1464.61</v>
      </c>
      <c r="AN47" s="67">
        <v>1464.61</v>
      </c>
      <c r="AO47" s="67">
        <v>1310</v>
      </c>
      <c r="AP47" s="67">
        <v>89.443606147711691</v>
      </c>
      <c r="AQ47" s="68">
        <v>1901073.53</v>
      </c>
      <c r="AR47" s="69">
        <v>475268.38</v>
      </c>
      <c r="AS47" s="69"/>
      <c r="AT47" s="69">
        <v>1901073.53</v>
      </c>
      <c r="AU47" s="69">
        <v>475268.38</v>
      </c>
      <c r="AV47" s="69"/>
      <c r="AW47" s="68">
        <f t="shared" si="4"/>
        <v>2376341.91</v>
      </c>
      <c r="AX47" s="70">
        <f t="shared" si="5"/>
        <v>2376341.91</v>
      </c>
      <c r="AY47" s="70">
        <v>2376341.91</v>
      </c>
      <c r="AZ47" s="70">
        <v>2373361.81</v>
      </c>
      <c r="BA47" s="70">
        <v>712008.54</v>
      </c>
      <c r="BB47" s="70">
        <v>712008.54</v>
      </c>
      <c r="BC47" s="70">
        <v>712008.54</v>
      </c>
      <c r="BD47" s="65" t="s">
        <v>5137</v>
      </c>
      <c r="BE47" s="65" t="s">
        <v>5579</v>
      </c>
      <c r="BF47" s="64" t="s">
        <v>5580</v>
      </c>
      <c r="BG47" s="65" t="s">
        <v>5577</v>
      </c>
      <c r="BH47" s="70">
        <v>2373361.81</v>
      </c>
      <c r="BI47" s="70">
        <v>2373361.81</v>
      </c>
      <c r="BJ47" s="64" t="s">
        <v>1442</v>
      </c>
      <c r="BK47" s="65" t="s">
        <v>119</v>
      </c>
      <c r="BL47" s="65" t="s">
        <v>120</v>
      </c>
      <c r="BM47" s="65" t="s">
        <v>121</v>
      </c>
      <c r="BN47" s="63" t="s">
        <v>121</v>
      </c>
      <c r="BO47" s="63"/>
      <c r="BP47" s="63">
        <v>2376341.91</v>
      </c>
      <c r="BQ47" s="63" t="s">
        <v>1435</v>
      </c>
      <c r="BR47" s="63" t="s">
        <v>1438</v>
      </c>
      <c r="BS47" s="63" t="s">
        <v>1439</v>
      </c>
      <c r="BT47" s="63" t="s">
        <v>1440</v>
      </c>
      <c r="BU47" s="63" t="s">
        <v>1441</v>
      </c>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63"/>
      <c r="GQ47" s="63"/>
      <c r="GR47" s="63"/>
      <c r="GS47" s="63"/>
      <c r="GT47" s="63"/>
      <c r="GU47" s="63"/>
      <c r="GV47" s="63"/>
      <c r="GW47" s="63"/>
      <c r="GX47" s="63"/>
      <c r="GY47" s="63"/>
      <c r="GZ47" s="63"/>
      <c r="HA47" s="63"/>
      <c r="HB47" s="63"/>
      <c r="HC47" s="63"/>
      <c r="HD47" s="63"/>
      <c r="HE47" s="63"/>
      <c r="HF47" s="63"/>
      <c r="HG47" s="63"/>
      <c r="HH47" s="63"/>
      <c r="HI47" s="63"/>
      <c r="HJ47" s="63"/>
      <c r="HK47" s="63"/>
      <c r="HL47" s="63"/>
      <c r="HM47" s="63"/>
      <c r="HN47" s="63"/>
      <c r="HO47" s="63"/>
      <c r="HP47" s="63"/>
      <c r="HQ47" s="63"/>
      <c r="HR47" s="63"/>
      <c r="HS47" s="63"/>
      <c r="HT47" s="63"/>
      <c r="HU47" s="63"/>
      <c r="HV47" s="63"/>
      <c r="HW47" s="63"/>
      <c r="HX47" s="63"/>
      <c r="HY47" s="63"/>
      <c r="HZ47" s="63"/>
      <c r="IA47" s="63"/>
      <c r="IB47" s="63"/>
      <c r="IC47" s="63"/>
      <c r="ID47" s="63"/>
      <c r="IE47" s="63"/>
      <c r="IF47" s="63"/>
      <c r="IG47" s="63"/>
      <c r="IH47" s="63"/>
      <c r="II47" s="63"/>
      <c r="IJ47" s="63"/>
      <c r="IK47" s="63"/>
      <c r="IL47" s="63"/>
      <c r="IM47" s="63"/>
      <c r="IN47" s="63"/>
      <c r="IO47" s="63"/>
      <c r="IP47" s="63"/>
      <c r="IQ47" s="63"/>
      <c r="IR47" s="63"/>
      <c r="IS47" s="63"/>
      <c r="IT47" s="63"/>
      <c r="IU47" s="63"/>
      <c r="IV47" s="63"/>
      <c r="IW47" s="63"/>
      <c r="IX47" s="63"/>
      <c r="IY47" s="63"/>
      <c r="IZ47" s="63"/>
      <c r="JA47" s="63"/>
      <c r="JB47" s="63"/>
      <c r="JC47" s="63"/>
      <c r="JD47" s="63"/>
      <c r="JE47" s="63"/>
      <c r="JF47" s="63"/>
      <c r="JG47" s="63"/>
      <c r="JH47" s="63"/>
      <c r="JI47" s="63"/>
      <c r="JJ47" s="63"/>
      <c r="JK47" s="63"/>
      <c r="JL47" s="63"/>
      <c r="JM47" s="63"/>
      <c r="JN47" s="63"/>
      <c r="JO47" s="63"/>
      <c r="JP47" s="63"/>
      <c r="JQ47" s="63"/>
      <c r="JR47" s="63"/>
      <c r="JS47" s="63"/>
      <c r="JT47" s="63"/>
      <c r="JU47" s="63"/>
      <c r="JV47" s="63"/>
      <c r="JW47" s="63"/>
      <c r="JX47" s="63"/>
      <c r="JY47" s="63"/>
      <c r="JZ47" s="63"/>
      <c r="KA47" s="63"/>
      <c r="KB47" s="63"/>
      <c r="KC47" s="63"/>
      <c r="KD47" s="63"/>
      <c r="KE47" s="63"/>
      <c r="KF47" s="63"/>
      <c r="KG47" s="63"/>
      <c r="KH47" s="63"/>
      <c r="KI47" s="63"/>
      <c r="KJ47" s="63"/>
      <c r="KK47" s="63"/>
      <c r="KL47" s="63"/>
      <c r="KM47" s="63"/>
      <c r="KN47" s="63"/>
      <c r="KO47" s="63"/>
      <c r="KP47" s="63"/>
      <c r="KQ47" s="63"/>
      <c r="KR47" s="63"/>
      <c r="KS47" s="63"/>
      <c r="KT47" s="63"/>
      <c r="KU47" s="63"/>
      <c r="KV47" s="63"/>
      <c r="KW47" s="63"/>
      <c r="KX47" s="63"/>
      <c r="KY47" s="63"/>
      <c r="KZ47" s="63"/>
      <c r="LA47" s="63"/>
      <c r="LB47" s="63"/>
      <c r="LC47" s="63"/>
      <c r="LD47" s="63"/>
      <c r="LE47" s="63"/>
      <c r="LF47" s="63"/>
      <c r="LG47" s="63"/>
      <c r="LH47" s="63"/>
      <c r="LI47" s="63"/>
      <c r="LJ47" s="63"/>
      <c r="LK47" s="63"/>
      <c r="LL47" s="63"/>
      <c r="LM47" s="63"/>
      <c r="LN47" s="63"/>
      <c r="LO47" s="63"/>
      <c r="LP47" s="63"/>
      <c r="LQ47" s="63"/>
      <c r="LR47" s="63"/>
      <c r="LS47" s="63"/>
      <c r="LT47" s="63"/>
      <c r="LU47" s="63"/>
      <c r="LV47" s="63"/>
      <c r="LW47" s="63"/>
      <c r="LX47" s="63"/>
      <c r="LY47" s="63"/>
      <c r="LZ47" s="63"/>
      <c r="MA47" s="63"/>
      <c r="MB47" s="63"/>
      <c r="MC47" s="63"/>
      <c r="MD47" s="63"/>
      <c r="ME47" s="63"/>
      <c r="MF47" s="63"/>
      <c r="MG47" s="63"/>
      <c r="MH47" s="63"/>
      <c r="MI47" s="63"/>
      <c r="MJ47" s="63"/>
      <c r="MK47" s="63"/>
      <c r="ML47" s="63"/>
      <c r="MM47" s="63"/>
      <c r="MN47" s="63"/>
      <c r="MO47" s="63"/>
      <c r="MP47" s="63"/>
      <c r="MQ47" s="63"/>
      <c r="MR47" s="63"/>
      <c r="MS47" s="63"/>
      <c r="MT47" s="63"/>
      <c r="MU47" s="63"/>
      <c r="MV47" s="63"/>
      <c r="MW47" s="63"/>
      <c r="MX47" s="63"/>
      <c r="MY47" s="63"/>
      <c r="MZ47" s="63"/>
      <c r="NA47" s="63"/>
      <c r="NB47" s="63"/>
      <c r="NC47" s="63"/>
      <c r="ND47" s="63"/>
      <c r="NE47" s="63"/>
      <c r="NF47" s="63"/>
      <c r="NG47" s="63"/>
      <c r="NH47" s="63"/>
      <c r="NI47" s="63"/>
      <c r="NJ47" s="63"/>
      <c r="NK47" s="63"/>
      <c r="NL47" s="63"/>
      <c r="NM47" s="63"/>
      <c r="NN47" s="63"/>
      <c r="NO47" s="63"/>
      <c r="NP47" s="63"/>
      <c r="NQ47" s="63"/>
      <c r="NR47" s="63"/>
      <c r="NS47" s="63"/>
      <c r="NT47" s="63"/>
      <c r="NU47" s="63"/>
      <c r="NV47" s="63"/>
      <c r="NW47" s="63"/>
      <c r="NX47" s="63"/>
      <c r="NY47" s="63"/>
      <c r="NZ47" s="63"/>
      <c r="OA47" s="63"/>
      <c r="OB47" s="63"/>
      <c r="OC47" s="63"/>
      <c r="OD47" s="63"/>
      <c r="OE47" s="63"/>
      <c r="OF47" s="63"/>
      <c r="OG47" s="63"/>
      <c r="OH47" s="63"/>
      <c r="OI47" s="63"/>
      <c r="OJ47" s="63"/>
      <c r="OK47" s="63"/>
      <c r="OL47" s="63"/>
      <c r="OM47" s="63"/>
      <c r="ON47" s="63"/>
      <c r="OO47" s="63"/>
      <c r="OP47" s="63"/>
      <c r="OQ47" s="63"/>
      <c r="OR47" s="63"/>
      <c r="OS47" s="63"/>
      <c r="OT47" s="63"/>
      <c r="OU47" s="63"/>
      <c r="OV47" s="63"/>
      <c r="OW47" s="63"/>
      <c r="OX47" s="63"/>
      <c r="OY47" s="63"/>
      <c r="OZ47" s="63"/>
      <c r="PA47" s="63"/>
      <c r="PB47" s="63"/>
      <c r="PC47" s="63"/>
      <c r="PD47" s="63"/>
      <c r="PE47" s="63"/>
      <c r="PF47" s="63"/>
      <c r="PG47" s="63"/>
      <c r="PH47" s="63"/>
      <c r="PI47" s="63"/>
      <c r="PJ47" s="63"/>
      <c r="PK47" s="63"/>
      <c r="PL47" s="63"/>
      <c r="PM47" s="63"/>
      <c r="PN47" s="63"/>
      <c r="PO47" s="63"/>
      <c r="PP47" s="63"/>
      <c r="PQ47" s="63"/>
      <c r="PR47" s="63"/>
      <c r="PS47" s="63"/>
      <c r="PT47" s="63"/>
      <c r="PU47" s="63"/>
      <c r="PV47" s="63"/>
      <c r="PW47" s="63"/>
      <c r="PX47" s="63"/>
      <c r="PY47" s="63"/>
      <c r="PZ47" s="63"/>
      <c r="QA47" s="63"/>
      <c r="QB47" s="63"/>
      <c r="QC47" s="63"/>
      <c r="QD47" s="63"/>
      <c r="QE47" s="63"/>
      <c r="QF47" s="63"/>
      <c r="QG47" s="63"/>
      <c r="QH47" s="63"/>
      <c r="QI47" s="63"/>
      <c r="QJ47" s="63"/>
      <c r="QK47" s="63"/>
      <c r="QL47" s="63"/>
      <c r="QM47" s="63"/>
      <c r="QN47" s="63"/>
      <c r="QO47" s="63"/>
      <c r="QP47" s="63"/>
      <c r="QQ47" s="63"/>
      <c r="QR47" s="63"/>
      <c r="QS47" s="63"/>
      <c r="QT47" s="63"/>
      <c r="QU47" s="63"/>
      <c r="QV47" s="63"/>
      <c r="QW47" s="63"/>
      <c r="QX47" s="63"/>
      <c r="QY47" s="63"/>
      <c r="QZ47" s="63"/>
      <c r="RA47" s="63"/>
      <c r="RB47" s="63"/>
      <c r="RC47" s="63"/>
      <c r="RD47" s="63"/>
      <c r="RE47" s="63"/>
      <c r="RF47" s="63"/>
      <c r="RG47" s="63"/>
      <c r="RH47" s="63"/>
    </row>
    <row r="48" spans="1:476" s="71" customFormat="1" ht="409.5" customHeight="1">
      <c r="A48" s="63">
        <v>2025</v>
      </c>
      <c r="B48" s="63">
        <v>3</v>
      </c>
      <c r="C48" s="64" t="s">
        <v>1443</v>
      </c>
      <c r="D48" s="65" t="s">
        <v>2845</v>
      </c>
      <c r="E48" s="65" t="s">
        <v>2845</v>
      </c>
      <c r="F48" s="65"/>
      <c r="G48" s="65" t="s">
        <v>103</v>
      </c>
      <c r="H48" s="64">
        <v>2025</v>
      </c>
      <c r="I48" s="65" t="s">
        <v>2846</v>
      </c>
      <c r="J48" s="65" t="s">
        <v>2846</v>
      </c>
      <c r="K48" s="65"/>
      <c r="L48" s="65" t="s">
        <v>2849</v>
      </c>
      <c r="M48" s="65" t="s">
        <v>2847</v>
      </c>
      <c r="N48" s="65"/>
      <c r="O48" s="64" t="s">
        <v>6715</v>
      </c>
      <c r="P48" s="65" t="s">
        <v>125</v>
      </c>
      <c r="Q48" s="64" t="s">
        <v>110</v>
      </c>
      <c r="R48" s="65" t="s">
        <v>369</v>
      </c>
      <c r="S48" s="65" t="s">
        <v>1445</v>
      </c>
      <c r="T48" s="65" t="s">
        <v>1446</v>
      </c>
      <c r="U48" s="64" t="s">
        <v>108</v>
      </c>
      <c r="V48" s="64">
        <v>8</v>
      </c>
      <c r="W48" s="64" t="s">
        <v>106</v>
      </c>
      <c r="X48" s="64">
        <v>62</v>
      </c>
      <c r="Y48" s="65" t="s">
        <v>1427</v>
      </c>
      <c r="Z48" s="64">
        <v>1</v>
      </c>
      <c r="AA48" s="65" t="s">
        <v>1427</v>
      </c>
      <c r="AB48" s="65" t="s">
        <v>2969</v>
      </c>
      <c r="AC48" s="65" t="s">
        <v>3806</v>
      </c>
      <c r="AD48" s="64">
        <v>-105.34198107</v>
      </c>
      <c r="AE48" s="64">
        <v>28.153388320000001</v>
      </c>
      <c r="AF48" s="64" t="s">
        <v>113</v>
      </c>
      <c r="AG48" s="64">
        <v>41</v>
      </c>
      <c r="AH48" s="64">
        <v>46</v>
      </c>
      <c r="AI48" s="64">
        <v>0</v>
      </c>
      <c r="AJ48" s="66">
        <v>45859</v>
      </c>
      <c r="AK48" s="66">
        <v>45943</v>
      </c>
      <c r="AL48" s="65" t="s">
        <v>2891</v>
      </c>
      <c r="AM48" s="67">
        <v>34.4</v>
      </c>
      <c r="AN48" s="67">
        <v>172</v>
      </c>
      <c r="AO48" s="67">
        <v>60</v>
      </c>
      <c r="AP48" s="67">
        <v>34.883720930232556</v>
      </c>
      <c r="AQ48" s="68">
        <v>1497850.6</v>
      </c>
      <c r="AR48" s="69">
        <v>374462.65</v>
      </c>
      <c r="AS48" s="69"/>
      <c r="AT48" s="69">
        <v>1497850.6</v>
      </c>
      <c r="AU48" s="69">
        <v>374462.65</v>
      </c>
      <c r="AV48" s="69"/>
      <c r="AW48" s="68">
        <f t="shared" si="4"/>
        <v>1872313.25</v>
      </c>
      <c r="AX48" s="70">
        <f t="shared" si="5"/>
        <v>1872313.25</v>
      </c>
      <c r="AY48" s="70">
        <v>1828980.2</v>
      </c>
      <c r="AZ48" s="70">
        <v>1827257.24</v>
      </c>
      <c r="BA48" s="70">
        <v>548177.17000000004</v>
      </c>
      <c r="BB48" s="70">
        <v>548177.17000000004</v>
      </c>
      <c r="BC48" s="70">
        <v>548177.17000000004</v>
      </c>
      <c r="BD48" s="65" t="s">
        <v>5137</v>
      </c>
      <c r="BE48" s="65" t="s">
        <v>5582</v>
      </c>
      <c r="BF48" s="64" t="s">
        <v>5580</v>
      </c>
      <c r="BG48" s="65" t="s">
        <v>5577</v>
      </c>
      <c r="BH48" s="70">
        <v>1827257.24</v>
      </c>
      <c r="BI48" s="70">
        <v>1827257.24</v>
      </c>
      <c r="BJ48" s="64" t="s">
        <v>1450</v>
      </c>
      <c r="BK48" s="65" t="s">
        <v>119</v>
      </c>
      <c r="BL48" s="65" t="s">
        <v>120</v>
      </c>
      <c r="BM48" s="65" t="s">
        <v>121</v>
      </c>
      <c r="BN48" s="63" t="s">
        <v>121</v>
      </c>
      <c r="BO48" s="63"/>
      <c r="BP48" s="63">
        <v>1872313.25</v>
      </c>
      <c r="BQ48" s="63" t="s">
        <v>1444</v>
      </c>
      <c r="BR48" s="63" t="s">
        <v>1447</v>
      </c>
      <c r="BS48" s="63" t="s">
        <v>1448</v>
      </c>
      <c r="BT48" s="63" t="s">
        <v>1449</v>
      </c>
      <c r="BU48" s="63" t="s">
        <v>690</v>
      </c>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c r="GL48" s="63"/>
      <c r="GM48" s="63"/>
      <c r="GN48" s="63"/>
      <c r="GO48" s="63"/>
      <c r="GP48" s="63"/>
      <c r="GQ48" s="63"/>
      <c r="GR48" s="63"/>
      <c r="GS48" s="63"/>
      <c r="GT48" s="63"/>
      <c r="GU48" s="63"/>
      <c r="GV48" s="63"/>
      <c r="GW48" s="63"/>
      <c r="GX48" s="63"/>
      <c r="GY48" s="63"/>
      <c r="GZ48" s="63"/>
      <c r="HA48" s="63"/>
      <c r="HB48" s="63"/>
      <c r="HC48" s="63"/>
      <c r="HD48" s="63"/>
      <c r="HE48" s="63"/>
      <c r="HF48" s="63"/>
      <c r="HG48" s="63"/>
      <c r="HH48" s="63"/>
      <c r="HI48" s="63"/>
      <c r="HJ48" s="63"/>
      <c r="HK48" s="63"/>
      <c r="HL48" s="63"/>
      <c r="HM48" s="63"/>
      <c r="HN48" s="63"/>
      <c r="HO48" s="63"/>
      <c r="HP48" s="63"/>
      <c r="HQ48" s="63"/>
      <c r="HR48" s="63"/>
      <c r="HS48" s="63"/>
      <c r="HT48" s="63"/>
      <c r="HU48" s="63"/>
      <c r="HV48" s="63"/>
      <c r="HW48" s="63"/>
      <c r="HX48" s="63"/>
      <c r="HY48" s="63"/>
      <c r="HZ48" s="63"/>
      <c r="IA48" s="63"/>
      <c r="IB48" s="63"/>
      <c r="IC48" s="63"/>
      <c r="ID48" s="63"/>
      <c r="IE48" s="63"/>
      <c r="IF48" s="63"/>
      <c r="IG48" s="63"/>
      <c r="IH48" s="63"/>
      <c r="II48" s="63"/>
      <c r="IJ48" s="63"/>
      <c r="IK48" s="63"/>
      <c r="IL48" s="63"/>
      <c r="IM48" s="63"/>
      <c r="IN48" s="63"/>
      <c r="IO48" s="63"/>
      <c r="IP48" s="63"/>
      <c r="IQ48" s="63"/>
      <c r="IR48" s="63"/>
      <c r="IS48" s="63"/>
      <c r="IT48" s="63"/>
      <c r="IU48" s="63"/>
      <c r="IV48" s="63"/>
      <c r="IW48" s="63"/>
      <c r="IX48" s="63"/>
      <c r="IY48" s="63"/>
      <c r="IZ48" s="63"/>
      <c r="JA48" s="63"/>
      <c r="JB48" s="63"/>
      <c r="JC48" s="63"/>
      <c r="JD48" s="63"/>
      <c r="JE48" s="63"/>
      <c r="JF48" s="63"/>
      <c r="JG48" s="63"/>
      <c r="JH48" s="63"/>
      <c r="JI48" s="63"/>
      <c r="JJ48" s="63"/>
      <c r="JK48" s="63"/>
      <c r="JL48" s="63"/>
      <c r="JM48" s="63"/>
      <c r="JN48" s="63"/>
      <c r="JO48" s="63"/>
      <c r="JP48" s="63"/>
      <c r="JQ48" s="63"/>
      <c r="JR48" s="63"/>
      <c r="JS48" s="63"/>
      <c r="JT48" s="63"/>
      <c r="JU48" s="63"/>
      <c r="JV48" s="63"/>
      <c r="JW48" s="63"/>
      <c r="JX48" s="63"/>
      <c r="JY48" s="63"/>
      <c r="JZ48" s="63"/>
      <c r="KA48" s="63"/>
      <c r="KB48" s="63"/>
      <c r="KC48" s="63"/>
      <c r="KD48" s="63"/>
      <c r="KE48" s="63"/>
      <c r="KF48" s="63"/>
      <c r="KG48" s="63"/>
      <c r="KH48" s="63"/>
      <c r="KI48" s="63"/>
      <c r="KJ48" s="63"/>
      <c r="KK48" s="63"/>
      <c r="KL48" s="63"/>
      <c r="KM48" s="63"/>
      <c r="KN48" s="63"/>
      <c r="KO48" s="63"/>
      <c r="KP48" s="63"/>
      <c r="KQ48" s="63"/>
      <c r="KR48" s="63"/>
      <c r="KS48" s="63"/>
      <c r="KT48" s="63"/>
      <c r="KU48" s="63"/>
      <c r="KV48" s="63"/>
      <c r="KW48" s="63"/>
      <c r="KX48" s="63"/>
      <c r="KY48" s="63"/>
      <c r="KZ48" s="63"/>
      <c r="LA48" s="63"/>
      <c r="LB48" s="63"/>
      <c r="LC48" s="63"/>
      <c r="LD48" s="63"/>
      <c r="LE48" s="63"/>
      <c r="LF48" s="63"/>
      <c r="LG48" s="63"/>
      <c r="LH48" s="63"/>
      <c r="LI48" s="63"/>
      <c r="LJ48" s="63"/>
      <c r="LK48" s="63"/>
      <c r="LL48" s="63"/>
      <c r="LM48" s="63"/>
      <c r="LN48" s="63"/>
      <c r="LO48" s="63"/>
      <c r="LP48" s="63"/>
      <c r="LQ48" s="63"/>
      <c r="LR48" s="63"/>
      <c r="LS48" s="63"/>
      <c r="LT48" s="63"/>
      <c r="LU48" s="63"/>
      <c r="LV48" s="63"/>
      <c r="LW48" s="63"/>
      <c r="LX48" s="63"/>
      <c r="LY48" s="63"/>
      <c r="LZ48" s="63"/>
      <c r="MA48" s="63"/>
      <c r="MB48" s="63"/>
      <c r="MC48" s="63"/>
      <c r="MD48" s="63"/>
      <c r="ME48" s="63"/>
      <c r="MF48" s="63"/>
      <c r="MG48" s="63"/>
      <c r="MH48" s="63"/>
      <c r="MI48" s="63"/>
      <c r="MJ48" s="63"/>
      <c r="MK48" s="63"/>
      <c r="ML48" s="63"/>
      <c r="MM48" s="63"/>
      <c r="MN48" s="63"/>
      <c r="MO48" s="63"/>
      <c r="MP48" s="63"/>
      <c r="MQ48" s="63"/>
      <c r="MR48" s="63"/>
      <c r="MS48" s="63"/>
      <c r="MT48" s="63"/>
      <c r="MU48" s="63"/>
      <c r="MV48" s="63"/>
      <c r="MW48" s="63"/>
      <c r="MX48" s="63"/>
      <c r="MY48" s="63"/>
      <c r="MZ48" s="63"/>
      <c r="NA48" s="63"/>
      <c r="NB48" s="63"/>
      <c r="NC48" s="63"/>
      <c r="ND48" s="63"/>
      <c r="NE48" s="63"/>
      <c r="NF48" s="63"/>
      <c r="NG48" s="63"/>
      <c r="NH48" s="63"/>
      <c r="NI48" s="63"/>
      <c r="NJ48" s="63"/>
      <c r="NK48" s="63"/>
      <c r="NL48" s="63"/>
      <c r="NM48" s="63"/>
      <c r="NN48" s="63"/>
      <c r="NO48" s="63"/>
      <c r="NP48" s="63"/>
      <c r="NQ48" s="63"/>
      <c r="NR48" s="63"/>
      <c r="NS48" s="63"/>
      <c r="NT48" s="63"/>
      <c r="NU48" s="63"/>
      <c r="NV48" s="63"/>
      <c r="NW48" s="63"/>
      <c r="NX48" s="63"/>
      <c r="NY48" s="63"/>
      <c r="NZ48" s="63"/>
      <c r="OA48" s="63"/>
      <c r="OB48" s="63"/>
      <c r="OC48" s="63"/>
      <c r="OD48" s="63"/>
      <c r="OE48" s="63"/>
      <c r="OF48" s="63"/>
      <c r="OG48" s="63"/>
      <c r="OH48" s="63"/>
      <c r="OI48" s="63"/>
      <c r="OJ48" s="63"/>
      <c r="OK48" s="63"/>
      <c r="OL48" s="63"/>
      <c r="OM48" s="63"/>
      <c r="ON48" s="63"/>
      <c r="OO48" s="63"/>
      <c r="OP48" s="63"/>
      <c r="OQ48" s="63"/>
      <c r="OR48" s="63"/>
      <c r="OS48" s="63"/>
      <c r="OT48" s="63"/>
      <c r="OU48" s="63"/>
      <c r="OV48" s="63"/>
      <c r="OW48" s="63"/>
      <c r="OX48" s="63"/>
      <c r="OY48" s="63"/>
      <c r="OZ48" s="63"/>
      <c r="PA48" s="63"/>
      <c r="PB48" s="63"/>
      <c r="PC48" s="63"/>
      <c r="PD48" s="63"/>
      <c r="PE48" s="63"/>
      <c r="PF48" s="63"/>
      <c r="PG48" s="63"/>
      <c r="PH48" s="63"/>
      <c r="PI48" s="63"/>
      <c r="PJ48" s="63"/>
      <c r="PK48" s="63"/>
      <c r="PL48" s="63"/>
      <c r="PM48" s="63"/>
      <c r="PN48" s="63"/>
      <c r="PO48" s="63"/>
      <c r="PP48" s="63"/>
      <c r="PQ48" s="63"/>
      <c r="PR48" s="63"/>
      <c r="PS48" s="63"/>
      <c r="PT48" s="63"/>
      <c r="PU48" s="63"/>
      <c r="PV48" s="63"/>
      <c r="PW48" s="63"/>
      <c r="PX48" s="63"/>
      <c r="PY48" s="63"/>
      <c r="PZ48" s="63"/>
      <c r="QA48" s="63"/>
      <c r="QB48" s="63"/>
      <c r="QC48" s="63"/>
      <c r="QD48" s="63"/>
      <c r="QE48" s="63"/>
      <c r="QF48" s="63"/>
      <c r="QG48" s="63"/>
      <c r="QH48" s="63"/>
      <c r="QI48" s="63"/>
      <c r="QJ48" s="63"/>
      <c r="QK48" s="63"/>
      <c r="QL48" s="63"/>
      <c r="QM48" s="63"/>
      <c r="QN48" s="63"/>
      <c r="QO48" s="63"/>
      <c r="QP48" s="63"/>
      <c r="QQ48" s="63"/>
      <c r="QR48" s="63"/>
      <c r="QS48" s="63"/>
      <c r="QT48" s="63"/>
      <c r="QU48" s="63"/>
      <c r="QV48" s="63"/>
      <c r="QW48" s="63"/>
      <c r="QX48" s="63"/>
      <c r="QY48" s="63"/>
      <c r="QZ48" s="63"/>
      <c r="RA48" s="63"/>
      <c r="RB48" s="63"/>
      <c r="RC48" s="63"/>
      <c r="RD48" s="63"/>
      <c r="RE48" s="63"/>
      <c r="RF48" s="63"/>
      <c r="RG48" s="63"/>
      <c r="RH48" s="63"/>
    </row>
    <row r="49" spans="1:476" s="71" customFormat="1" ht="409.5" customHeight="1">
      <c r="A49" s="63">
        <v>2025</v>
      </c>
      <c r="B49" s="63">
        <v>3</v>
      </c>
      <c r="C49" s="64" t="s">
        <v>1453</v>
      </c>
      <c r="D49" s="65" t="s">
        <v>2845</v>
      </c>
      <c r="E49" s="65" t="s">
        <v>2845</v>
      </c>
      <c r="F49" s="65"/>
      <c r="G49" s="65" t="s">
        <v>103</v>
      </c>
      <c r="H49" s="64">
        <v>2025</v>
      </c>
      <c r="I49" s="65" t="s">
        <v>2846</v>
      </c>
      <c r="J49" s="65" t="s">
        <v>2846</v>
      </c>
      <c r="K49" s="65"/>
      <c r="L49" s="65" t="s">
        <v>2849</v>
      </c>
      <c r="M49" s="65" t="s">
        <v>2847</v>
      </c>
      <c r="N49" s="65"/>
      <c r="O49" s="64" t="s">
        <v>6715</v>
      </c>
      <c r="P49" s="65" t="s">
        <v>125</v>
      </c>
      <c r="Q49" s="64" t="s">
        <v>110</v>
      </c>
      <c r="R49" s="65" t="s">
        <v>369</v>
      </c>
      <c r="S49" s="65" t="s">
        <v>1455</v>
      </c>
      <c r="T49" s="65" t="s">
        <v>1456</v>
      </c>
      <c r="U49" s="64" t="s">
        <v>108</v>
      </c>
      <c r="V49" s="64">
        <v>8</v>
      </c>
      <c r="W49" s="64" t="s">
        <v>106</v>
      </c>
      <c r="X49" s="64">
        <v>62</v>
      </c>
      <c r="Y49" s="65" t="s">
        <v>1427</v>
      </c>
      <c r="Z49" s="64">
        <v>1</v>
      </c>
      <c r="AA49" s="65" t="s">
        <v>1427</v>
      </c>
      <c r="AB49" s="65" t="s">
        <v>1427</v>
      </c>
      <c r="AC49" s="65" t="s">
        <v>3810</v>
      </c>
      <c r="AD49" s="64">
        <v>-105.28720534999999</v>
      </c>
      <c r="AE49" s="64">
        <v>28.0333246</v>
      </c>
      <c r="AF49" s="64" t="s">
        <v>113</v>
      </c>
      <c r="AG49" s="64">
        <v>26</v>
      </c>
      <c r="AH49" s="64">
        <v>30</v>
      </c>
      <c r="AI49" s="64">
        <v>0</v>
      </c>
      <c r="AJ49" s="66">
        <v>45873</v>
      </c>
      <c r="AK49" s="66">
        <v>45965</v>
      </c>
      <c r="AL49" s="65" t="s">
        <v>2888</v>
      </c>
      <c r="AM49" s="67">
        <v>265.27999999999997</v>
      </c>
      <c r="AN49" s="67">
        <v>265.27999999999997</v>
      </c>
      <c r="AO49" s="67">
        <v>55</v>
      </c>
      <c r="AP49" s="67">
        <v>20.732810615199039</v>
      </c>
      <c r="AQ49" s="68">
        <v>990057.7</v>
      </c>
      <c r="AR49" s="69">
        <v>247514.42</v>
      </c>
      <c r="AS49" s="69"/>
      <c r="AT49" s="69">
        <v>925865.38</v>
      </c>
      <c r="AU49" s="69">
        <v>247514.42</v>
      </c>
      <c r="AV49" s="69"/>
      <c r="AW49" s="68">
        <f t="shared" si="4"/>
        <v>1237572.1199999999</v>
      </c>
      <c r="AX49" s="70">
        <f t="shared" si="5"/>
        <v>1173379.8</v>
      </c>
      <c r="AY49" s="70">
        <v>1173379.8</v>
      </c>
      <c r="AZ49" s="70">
        <v>1171863.97</v>
      </c>
      <c r="BA49" s="70">
        <v>351559.19</v>
      </c>
      <c r="BB49" s="70">
        <v>351559.19</v>
      </c>
      <c r="BC49" s="70">
        <v>351559.19</v>
      </c>
      <c r="BD49" s="65" t="s">
        <v>5137</v>
      </c>
      <c r="BE49" s="65" t="s">
        <v>5589</v>
      </c>
      <c r="BF49" s="64" t="s">
        <v>5576</v>
      </c>
      <c r="BG49" s="65" t="s">
        <v>5577</v>
      </c>
      <c r="BH49" s="70">
        <v>1171863.97</v>
      </c>
      <c r="BI49" s="70">
        <v>1171863.97</v>
      </c>
      <c r="BJ49" s="64" t="s">
        <v>1461</v>
      </c>
      <c r="BK49" s="65" t="s">
        <v>119</v>
      </c>
      <c r="BL49" s="65" t="s">
        <v>120</v>
      </c>
      <c r="BM49" s="65" t="s">
        <v>1462</v>
      </c>
      <c r="BN49" s="63" t="s">
        <v>121</v>
      </c>
      <c r="BO49" s="63"/>
      <c r="BP49" s="63">
        <v>1237572.1200000001</v>
      </c>
      <c r="BQ49" s="63" t="s">
        <v>1454</v>
      </c>
      <c r="BR49" s="63" t="s">
        <v>1457</v>
      </c>
      <c r="BS49" s="63" t="s">
        <v>1458</v>
      </c>
      <c r="BT49" s="63" t="s">
        <v>1459</v>
      </c>
      <c r="BU49" s="63" t="s">
        <v>1460</v>
      </c>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63"/>
      <c r="HN49" s="63"/>
      <c r="HO49" s="63"/>
      <c r="HP49" s="63"/>
      <c r="HQ49" s="63"/>
      <c r="HR49" s="63"/>
      <c r="HS49" s="63"/>
      <c r="HT49" s="63"/>
      <c r="HU49" s="63"/>
      <c r="HV49" s="63"/>
      <c r="HW49" s="63"/>
      <c r="HX49" s="63"/>
      <c r="HY49" s="63"/>
      <c r="HZ49" s="63"/>
      <c r="IA49" s="63"/>
      <c r="IB49" s="63"/>
      <c r="IC49" s="63"/>
      <c r="ID49" s="63"/>
      <c r="IE49" s="63"/>
      <c r="IF49" s="63"/>
      <c r="IG49" s="63"/>
      <c r="IH49" s="63"/>
      <c r="II49" s="63"/>
      <c r="IJ49" s="63"/>
      <c r="IK49" s="63"/>
      <c r="IL49" s="63"/>
      <c r="IM49" s="63"/>
      <c r="IN49" s="63"/>
      <c r="IO49" s="63"/>
      <c r="IP49" s="63"/>
      <c r="IQ49" s="63"/>
      <c r="IR49" s="63"/>
      <c r="IS49" s="63"/>
      <c r="IT49" s="63"/>
      <c r="IU49" s="63"/>
      <c r="IV49" s="63"/>
      <c r="IW49" s="63"/>
      <c r="IX49" s="63"/>
      <c r="IY49" s="63"/>
      <c r="IZ49" s="63"/>
      <c r="JA49" s="63"/>
      <c r="JB49" s="63"/>
      <c r="JC49" s="63"/>
      <c r="JD49" s="63"/>
      <c r="JE49" s="63"/>
      <c r="JF49" s="63"/>
      <c r="JG49" s="63"/>
      <c r="JH49" s="63"/>
      <c r="JI49" s="63"/>
      <c r="JJ49" s="63"/>
      <c r="JK49" s="63"/>
      <c r="JL49" s="63"/>
      <c r="JM49" s="63"/>
      <c r="JN49" s="63"/>
      <c r="JO49" s="63"/>
      <c r="JP49" s="63"/>
      <c r="JQ49" s="63"/>
      <c r="JR49" s="63"/>
      <c r="JS49" s="63"/>
      <c r="JT49" s="63"/>
      <c r="JU49" s="63"/>
      <c r="JV49" s="63"/>
      <c r="JW49" s="63"/>
      <c r="JX49" s="63"/>
      <c r="JY49" s="63"/>
      <c r="JZ49" s="63"/>
      <c r="KA49" s="63"/>
      <c r="KB49" s="63"/>
      <c r="KC49" s="63"/>
      <c r="KD49" s="63"/>
      <c r="KE49" s="63"/>
      <c r="KF49" s="63"/>
      <c r="KG49" s="63"/>
      <c r="KH49" s="63"/>
      <c r="KI49" s="63"/>
      <c r="KJ49" s="63"/>
      <c r="KK49" s="63"/>
      <c r="KL49" s="63"/>
      <c r="KM49" s="63"/>
      <c r="KN49" s="63"/>
      <c r="KO49" s="63"/>
      <c r="KP49" s="63"/>
      <c r="KQ49" s="63"/>
      <c r="KR49" s="63"/>
      <c r="KS49" s="63"/>
      <c r="KT49" s="63"/>
      <c r="KU49" s="63"/>
      <c r="KV49" s="63"/>
      <c r="KW49" s="63"/>
      <c r="KX49" s="63"/>
      <c r="KY49" s="63"/>
      <c r="KZ49" s="63"/>
      <c r="LA49" s="63"/>
      <c r="LB49" s="63"/>
      <c r="LC49" s="63"/>
      <c r="LD49" s="63"/>
      <c r="LE49" s="63"/>
      <c r="LF49" s="63"/>
      <c r="LG49" s="63"/>
      <c r="LH49" s="63"/>
      <c r="LI49" s="63"/>
      <c r="LJ49" s="63"/>
      <c r="LK49" s="63"/>
      <c r="LL49" s="63"/>
      <c r="LM49" s="63"/>
      <c r="LN49" s="63"/>
      <c r="LO49" s="63"/>
      <c r="LP49" s="63"/>
      <c r="LQ49" s="63"/>
      <c r="LR49" s="63"/>
      <c r="LS49" s="63"/>
      <c r="LT49" s="63"/>
      <c r="LU49" s="63"/>
      <c r="LV49" s="63"/>
      <c r="LW49" s="63"/>
      <c r="LX49" s="63"/>
      <c r="LY49" s="63"/>
      <c r="LZ49" s="63"/>
      <c r="MA49" s="63"/>
      <c r="MB49" s="63"/>
      <c r="MC49" s="63"/>
      <c r="MD49" s="63"/>
      <c r="ME49" s="63"/>
      <c r="MF49" s="63"/>
      <c r="MG49" s="63"/>
      <c r="MH49" s="63"/>
      <c r="MI49" s="63"/>
      <c r="MJ49" s="63"/>
      <c r="MK49" s="63"/>
      <c r="ML49" s="63"/>
      <c r="MM49" s="63"/>
      <c r="MN49" s="63"/>
      <c r="MO49" s="63"/>
      <c r="MP49" s="63"/>
      <c r="MQ49" s="63"/>
      <c r="MR49" s="63"/>
      <c r="MS49" s="63"/>
      <c r="MT49" s="63"/>
      <c r="MU49" s="63"/>
      <c r="MV49" s="63"/>
      <c r="MW49" s="63"/>
      <c r="MX49" s="63"/>
      <c r="MY49" s="63"/>
      <c r="MZ49" s="63"/>
      <c r="NA49" s="63"/>
      <c r="NB49" s="63"/>
      <c r="NC49" s="63"/>
      <c r="ND49" s="63"/>
      <c r="NE49" s="63"/>
      <c r="NF49" s="63"/>
      <c r="NG49" s="63"/>
      <c r="NH49" s="63"/>
      <c r="NI49" s="63"/>
      <c r="NJ49" s="63"/>
      <c r="NK49" s="63"/>
      <c r="NL49" s="63"/>
      <c r="NM49" s="63"/>
      <c r="NN49" s="63"/>
      <c r="NO49" s="63"/>
      <c r="NP49" s="63"/>
      <c r="NQ49" s="63"/>
      <c r="NR49" s="63"/>
      <c r="NS49" s="63"/>
      <c r="NT49" s="63"/>
      <c r="NU49" s="63"/>
      <c r="NV49" s="63"/>
      <c r="NW49" s="63"/>
      <c r="NX49" s="63"/>
      <c r="NY49" s="63"/>
      <c r="NZ49" s="63"/>
      <c r="OA49" s="63"/>
      <c r="OB49" s="63"/>
      <c r="OC49" s="63"/>
      <c r="OD49" s="63"/>
      <c r="OE49" s="63"/>
      <c r="OF49" s="63"/>
      <c r="OG49" s="63"/>
      <c r="OH49" s="63"/>
      <c r="OI49" s="63"/>
      <c r="OJ49" s="63"/>
      <c r="OK49" s="63"/>
      <c r="OL49" s="63"/>
      <c r="OM49" s="63"/>
      <c r="ON49" s="63"/>
      <c r="OO49" s="63"/>
      <c r="OP49" s="63"/>
      <c r="OQ49" s="63"/>
      <c r="OR49" s="63"/>
      <c r="OS49" s="63"/>
      <c r="OT49" s="63"/>
      <c r="OU49" s="63"/>
      <c r="OV49" s="63"/>
      <c r="OW49" s="63"/>
      <c r="OX49" s="63"/>
      <c r="OY49" s="63"/>
      <c r="OZ49" s="63"/>
      <c r="PA49" s="63"/>
      <c r="PB49" s="63"/>
      <c r="PC49" s="63"/>
      <c r="PD49" s="63"/>
      <c r="PE49" s="63"/>
      <c r="PF49" s="63"/>
      <c r="PG49" s="63"/>
      <c r="PH49" s="63"/>
      <c r="PI49" s="63"/>
      <c r="PJ49" s="63"/>
      <c r="PK49" s="63"/>
      <c r="PL49" s="63"/>
      <c r="PM49" s="63"/>
      <c r="PN49" s="63"/>
      <c r="PO49" s="63"/>
      <c r="PP49" s="63"/>
      <c r="PQ49" s="63"/>
      <c r="PR49" s="63"/>
      <c r="PS49" s="63"/>
      <c r="PT49" s="63"/>
      <c r="PU49" s="63"/>
      <c r="PV49" s="63"/>
      <c r="PW49" s="63"/>
      <c r="PX49" s="63"/>
      <c r="PY49" s="63"/>
      <c r="PZ49" s="63"/>
      <c r="QA49" s="63"/>
      <c r="QB49" s="63"/>
      <c r="QC49" s="63"/>
      <c r="QD49" s="63"/>
      <c r="QE49" s="63"/>
      <c r="QF49" s="63"/>
      <c r="QG49" s="63"/>
      <c r="QH49" s="63"/>
      <c r="QI49" s="63"/>
      <c r="QJ49" s="63"/>
      <c r="QK49" s="63"/>
      <c r="QL49" s="63"/>
      <c r="QM49" s="63"/>
      <c r="QN49" s="63"/>
      <c r="QO49" s="63"/>
      <c r="QP49" s="63"/>
      <c r="QQ49" s="63"/>
      <c r="QR49" s="63"/>
      <c r="QS49" s="63"/>
      <c r="QT49" s="63"/>
      <c r="QU49" s="63"/>
      <c r="QV49" s="63"/>
      <c r="QW49" s="63"/>
      <c r="QX49" s="63"/>
      <c r="QY49" s="63"/>
      <c r="QZ49" s="63"/>
      <c r="RA49" s="63"/>
      <c r="RB49" s="63"/>
      <c r="RC49" s="63"/>
      <c r="RD49" s="63"/>
      <c r="RE49" s="63"/>
      <c r="RF49" s="63"/>
      <c r="RG49" s="63"/>
      <c r="RH49" s="63"/>
    </row>
    <row r="50" spans="1:476" s="71" customFormat="1" ht="409.5" customHeight="1">
      <c r="A50" s="63">
        <v>2025</v>
      </c>
      <c r="B50" s="63">
        <v>3</v>
      </c>
      <c r="C50" s="64" t="s">
        <v>1543</v>
      </c>
      <c r="D50" s="65" t="s">
        <v>2845</v>
      </c>
      <c r="E50" s="65" t="s">
        <v>2845</v>
      </c>
      <c r="F50" s="65" t="s">
        <v>2845</v>
      </c>
      <c r="G50" s="65" t="s">
        <v>103</v>
      </c>
      <c r="H50" s="64">
        <v>2025</v>
      </c>
      <c r="I50" s="65" t="s">
        <v>2846</v>
      </c>
      <c r="J50" s="65" t="s">
        <v>2867</v>
      </c>
      <c r="K50" s="65" t="s">
        <v>2867</v>
      </c>
      <c r="L50" s="65" t="s">
        <v>2849</v>
      </c>
      <c r="M50" s="65" t="s">
        <v>2868</v>
      </c>
      <c r="N50" s="65" t="s">
        <v>2869</v>
      </c>
      <c r="O50" s="64" t="s">
        <v>2850</v>
      </c>
      <c r="P50" s="65" t="s">
        <v>172</v>
      </c>
      <c r="Q50" s="64" t="s">
        <v>110</v>
      </c>
      <c r="R50" s="65" t="s">
        <v>1546</v>
      </c>
      <c r="S50" s="65" t="s">
        <v>1545</v>
      </c>
      <c r="T50" s="65" t="s">
        <v>1547</v>
      </c>
      <c r="U50" s="64" t="s">
        <v>108</v>
      </c>
      <c r="V50" s="64">
        <v>8</v>
      </c>
      <c r="W50" s="64" t="s">
        <v>106</v>
      </c>
      <c r="X50" s="64">
        <v>0</v>
      </c>
      <c r="Y50" s="65" t="s">
        <v>107</v>
      </c>
      <c r="Z50" s="64">
        <v>1</v>
      </c>
      <c r="AA50" s="65" t="s">
        <v>1159</v>
      </c>
      <c r="AB50" s="65" t="s">
        <v>3924</v>
      </c>
      <c r="AC50" s="65" t="s">
        <v>3925</v>
      </c>
      <c r="AD50" s="64">
        <v>-106.67574215</v>
      </c>
      <c r="AE50" s="64">
        <v>27.899390260000001</v>
      </c>
      <c r="AF50" s="64" t="s">
        <v>113</v>
      </c>
      <c r="AG50" s="64">
        <v>555</v>
      </c>
      <c r="AH50" s="64">
        <v>583</v>
      </c>
      <c r="AI50" s="64">
        <v>0</v>
      </c>
      <c r="AJ50" s="66">
        <v>45926</v>
      </c>
      <c r="AK50" s="66">
        <v>46022</v>
      </c>
      <c r="AL50" s="65" t="s">
        <v>2889</v>
      </c>
      <c r="AM50" s="67">
        <v>1</v>
      </c>
      <c r="AN50" s="67">
        <v>1</v>
      </c>
      <c r="AO50" s="67">
        <v>0.08</v>
      </c>
      <c r="AP50" s="67">
        <v>8</v>
      </c>
      <c r="AQ50" s="68">
        <v>2000000</v>
      </c>
      <c r="AR50" s="69">
        <v>4131011.53</v>
      </c>
      <c r="AS50" s="69">
        <v>6131012</v>
      </c>
      <c r="AT50" s="69">
        <v>2000000</v>
      </c>
      <c r="AU50" s="69">
        <v>4131012</v>
      </c>
      <c r="AV50" s="69">
        <v>6131012</v>
      </c>
      <c r="AW50" s="68">
        <f t="shared" si="4"/>
        <v>12262023.529999999</v>
      </c>
      <c r="AX50" s="70">
        <f t="shared" si="5"/>
        <v>12262024</v>
      </c>
      <c r="AY50" s="70">
        <v>10861407.039999999</v>
      </c>
      <c r="AZ50" s="70">
        <v>9963907.0399999991</v>
      </c>
      <c r="BA50" s="70">
        <v>9963907.0399999991</v>
      </c>
      <c r="BB50" s="70">
        <v>9963907.0399999991</v>
      </c>
      <c r="BC50" s="70">
        <v>9963907.0399999991</v>
      </c>
      <c r="BD50" s="65" t="s">
        <v>5137</v>
      </c>
      <c r="BE50" s="65" t="s">
        <v>5629</v>
      </c>
      <c r="BF50" s="64" t="s">
        <v>5630</v>
      </c>
      <c r="BG50" s="65" t="s">
        <v>5631</v>
      </c>
      <c r="BH50" s="70">
        <v>12249415.390000001</v>
      </c>
      <c r="BI50" s="70">
        <v>12249415.390000001</v>
      </c>
      <c r="BJ50" s="64" t="s">
        <v>1551</v>
      </c>
      <c r="BK50" s="65" t="s">
        <v>119</v>
      </c>
      <c r="BL50" s="65" t="s">
        <v>120</v>
      </c>
      <c r="BM50" s="65" t="s">
        <v>121</v>
      </c>
      <c r="BN50" s="63" t="s">
        <v>1552</v>
      </c>
      <c r="BO50" s="63"/>
      <c r="BP50" s="63">
        <v>12262023.529999999</v>
      </c>
      <c r="BQ50" s="63" t="s">
        <v>1544</v>
      </c>
      <c r="BR50" s="63" t="s">
        <v>152</v>
      </c>
      <c r="BS50" s="63" t="s">
        <v>1548</v>
      </c>
      <c r="BT50" s="63" t="s">
        <v>1549</v>
      </c>
      <c r="BU50" s="63" t="s">
        <v>1550</v>
      </c>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63"/>
      <c r="HN50" s="63"/>
      <c r="HO50" s="63"/>
      <c r="HP50" s="63"/>
      <c r="HQ50" s="63"/>
      <c r="HR50" s="63"/>
      <c r="HS50" s="63"/>
      <c r="HT50" s="63"/>
      <c r="HU50" s="63"/>
      <c r="HV50" s="63"/>
      <c r="HW50" s="63"/>
      <c r="HX50" s="63"/>
      <c r="HY50" s="63"/>
      <c r="HZ50" s="63"/>
      <c r="IA50" s="63"/>
      <c r="IB50" s="63"/>
      <c r="IC50" s="63"/>
      <c r="ID50" s="63"/>
      <c r="IE50" s="63"/>
      <c r="IF50" s="63"/>
      <c r="IG50" s="63"/>
      <c r="IH50" s="63"/>
      <c r="II50" s="63"/>
      <c r="IJ50" s="63"/>
      <c r="IK50" s="63"/>
      <c r="IL50" s="63"/>
      <c r="IM50" s="63"/>
      <c r="IN50" s="63"/>
      <c r="IO50" s="63"/>
      <c r="IP50" s="63"/>
      <c r="IQ50" s="63"/>
      <c r="IR50" s="63"/>
      <c r="IS50" s="63"/>
      <c r="IT50" s="63"/>
      <c r="IU50" s="63"/>
      <c r="IV50" s="63"/>
      <c r="IW50" s="63"/>
      <c r="IX50" s="63"/>
      <c r="IY50" s="63"/>
      <c r="IZ50" s="63"/>
      <c r="JA50" s="63"/>
      <c r="JB50" s="63"/>
      <c r="JC50" s="63"/>
      <c r="JD50" s="63"/>
      <c r="JE50" s="63"/>
      <c r="JF50" s="63"/>
      <c r="JG50" s="63"/>
      <c r="JH50" s="63"/>
      <c r="JI50" s="63"/>
      <c r="JJ50" s="63"/>
      <c r="JK50" s="63"/>
      <c r="JL50" s="63"/>
      <c r="JM50" s="63"/>
      <c r="JN50" s="63"/>
      <c r="JO50" s="63"/>
      <c r="JP50" s="63"/>
      <c r="JQ50" s="63"/>
      <c r="JR50" s="63"/>
      <c r="JS50" s="63"/>
      <c r="JT50" s="63"/>
      <c r="JU50" s="63"/>
      <c r="JV50" s="63"/>
      <c r="JW50" s="63"/>
      <c r="JX50" s="63"/>
      <c r="JY50" s="63"/>
      <c r="JZ50" s="63"/>
      <c r="KA50" s="63"/>
      <c r="KB50" s="63"/>
      <c r="KC50" s="63"/>
      <c r="KD50" s="63"/>
      <c r="KE50" s="63"/>
      <c r="KF50" s="63"/>
      <c r="KG50" s="63"/>
      <c r="KH50" s="63"/>
      <c r="KI50" s="63"/>
      <c r="KJ50" s="63"/>
      <c r="KK50" s="63"/>
      <c r="KL50" s="63"/>
      <c r="KM50" s="63"/>
      <c r="KN50" s="63"/>
      <c r="KO50" s="63"/>
      <c r="KP50" s="63"/>
      <c r="KQ50" s="63"/>
      <c r="KR50" s="63"/>
      <c r="KS50" s="63"/>
      <c r="KT50" s="63"/>
      <c r="KU50" s="63"/>
      <c r="KV50" s="63"/>
      <c r="KW50" s="63"/>
      <c r="KX50" s="63"/>
      <c r="KY50" s="63"/>
      <c r="KZ50" s="63"/>
      <c r="LA50" s="63"/>
      <c r="LB50" s="63"/>
      <c r="LC50" s="63"/>
      <c r="LD50" s="63"/>
      <c r="LE50" s="63"/>
      <c r="LF50" s="63"/>
      <c r="LG50" s="63"/>
      <c r="LH50" s="63"/>
      <c r="LI50" s="63"/>
      <c r="LJ50" s="63"/>
      <c r="LK50" s="63"/>
      <c r="LL50" s="63"/>
      <c r="LM50" s="63"/>
      <c r="LN50" s="63"/>
      <c r="LO50" s="63"/>
      <c r="LP50" s="63"/>
      <c r="LQ50" s="63"/>
      <c r="LR50" s="63"/>
      <c r="LS50" s="63"/>
      <c r="LT50" s="63"/>
      <c r="LU50" s="63"/>
      <c r="LV50" s="63"/>
      <c r="LW50" s="63"/>
      <c r="LX50" s="63"/>
      <c r="LY50" s="63"/>
      <c r="LZ50" s="63"/>
      <c r="MA50" s="63"/>
      <c r="MB50" s="63"/>
      <c r="MC50" s="63"/>
      <c r="MD50" s="63"/>
      <c r="ME50" s="63"/>
      <c r="MF50" s="63"/>
      <c r="MG50" s="63"/>
      <c r="MH50" s="63"/>
      <c r="MI50" s="63"/>
      <c r="MJ50" s="63"/>
      <c r="MK50" s="63"/>
      <c r="ML50" s="63"/>
      <c r="MM50" s="63"/>
      <c r="MN50" s="63"/>
      <c r="MO50" s="63"/>
      <c r="MP50" s="63"/>
      <c r="MQ50" s="63"/>
      <c r="MR50" s="63"/>
      <c r="MS50" s="63"/>
      <c r="MT50" s="63"/>
      <c r="MU50" s="63"/>
      <c r="MV50" s="63"/>
      <c r="MW50" s="63"/>
      <c r="MX50" s="63"/>
      <c r="MY50" s="63"/>
      <c r="MZ50" s="63"/>
      <c r="NA50" s="63"/>
      <c r="NB50" s="63"/>
      <c r="NC50" s="63"/>
      <c r="ND50" s="63"/>
      <c r="NE50" s="63"/>
      <c r="NF50" s="63"/>
      <c r="NG50" s="63"/>
      <c r="NH50" s="63"/>
      <c r="NI50" s="63"/>
      <c r="NJ50" s="63"/>
      <c r="NK50" s="63"/>
      <c r="NL50" s="63"/>
      <c r="NM50" s="63"/>
      <c r="NN50" s="63"/>
      <c r="NO50" s="63"/>
      <c r="NP50" s="63"/>
      <c r="NQ50" s="63"/>
      <c r="NR50" s="63"/>
      <c r="NS50" s="63"/>
      <c r="NT50" s="63"/>
      <c r="NU50" s="63"/>
      <c r="NV50" s="63"/>
      <c r="NW50" s="63"/>
      <c r="NX50" s="63"/>
      <c r="NY50" s="63"/>
      <c r="NZ50" s="63"/>
      <c r="OA50" s="63"/>
      <c r="OB50" s="63"/>
      <c r="OC50" s="63"/>
      <c r="OD50" s="63"/>
      <c r="OE50" s="63"/>
      <c r="OF50" s="63"/>
      <c r="OG50" s="63"/>
      <c r="OH50" s="63"/>
      <c r="OI50" s="63"/>
      <c r="OJ50" s="63"/>
      <c r="OK50" s="63"/>
      <c r="OL50" s="63"/>
      <c r="OM50" s="63"/>
      <c r="ON50" s="63"/>
      <c r="OO50" s="63"/>
      <c r="OP50" s="63"/>
      <c r="OQ50" s="63"/>
      <c r="OR50" s="63"/>
      <c r="OS50" s="63"/>
      <c r="OT50" s="63"/>
      <c r="OU50" s="63"/>
      <c r="OV50" s="63"/>
      <c r="OW50" s="63"/>
      <c r="OX50" s="63"/>
      <c r="OY50" s="63"/>
      <c r="OZ50" s="63"/>
      <c r="PA50" s="63"/>
      <c r="PB50" s="63"/>
      <c r="PC50" s="63"/>
      <c r="PD50" s="63"/>
      <c r="PE50" s="63"/>
      <c r="PF50" s="63"/>
      <c r="PG50" s="63"/>
      <c r="PH50" s="63"/>
      <c r="PI50" s="63"/>
      <c r="PJ50" s="63"/>
      <c r="PK50" s="63"/>
      <c r="PL50" s="63"/>
      <c r="PM50" s="63"/>
      <c r="PN50" s="63"/>
      <c r="PO50" s="63"/>
      <c r="PP50" s="63"/>
      <c r="PQ50" s="63"/>
      <c r="PR50" s="63"/>
      <c r="PS50" s="63"/>
      <c r="PT50" s="63"/>
      <c r="PU50" s="63"/>
      <c r="PV50" s="63"/>
      <c r="PW50" s="63"/>
      <c r="PX50" s="63"/>
      <c r="PY50" s="63"/>
      <c r="PZ50" s="63"/>
      <c r="QA50" s="63"/>
      <c r="QB50" s="63"/>
      <c r="QC50" s="63"/>
      <c r="QD50" s="63"/>
      <c r="QE50" s="63"/>
      <c r="QF50" s="63"/>
      <c r="QG50" s="63"/>
      <c r="QH50" s="63"/>
      <c r="QI50" s="63"/>
      <c r="QJ50" s="63"/>
      <c r="QK50" s="63"/>
      <c r="QL50" s="63"/>
      <c r="QM50" s="63"/>
      <c r="QN50" s="63"/>
      <c r="QO50" s="63"/>
      <c r="QP50" s="63"/>
      <c r="QQ50" s="63"/>
      <c r="QR50" s="63"/>
      <c r="QS50" s="63"/>
      <c r="QT50" s="63"/>
      <c r="QU50" s="63"/>
      <c r="QV50" s="63"/>
      <c r="QW50" s="63"/>
      <c r="QX50" s="63"/>
      <c r="QY50" s="63"/>
      <c r="QZ50" s="63"/>
      <c r="RA50" s="63"/>
      <c r="RB50" s="63"/>
      <c r="RC50" s="63"/>
      <c r="RD50" s="63"/>
      <c r="RE50" s="63"/>
      <c r="RF50" s="63"/>
      <c r="RG50" s="63"/>
      <c r="RH50" s="63"/>
    </row>
    <row r="51" spans="1:476" s="71" customFormat="1" ht="409.5" customHeight="1">
      <c r="A51" s="63">
        <v>2025</v>
      </c>
      <c r="B51" s="63">
        <v>3</v>
      </c>
      <c r="C51" s="64" t="s">
        <v>147</v>
      </c>
      <c r="D51" s="65" t="s">
        <v>2845</v>
      </c>
      <c r="E51" s="65"/>
      <c r="F51" s="65"/>
      <c r="G51" s="65" t="s">
        <v>103</v>
      </c>
      <c r="H51" s="64">
        <v>2025</v>
      </c>
      <c r="I51" s="65" t="s">
        <v>2846</v>
      </c>
      <c r="J51" s="65"/>
      <c r="K51" s="65"/>
      <c r="L51" s="65" t="s">
        <v>2849</v>
      </c>
      <c r="M51" s="65"/>
      <c r="N51" s="65"/>
      <c r="O51" s="64" t="s">
        <v>2850</v>
      </c>
      <c r="P51" s="65" t="s">
        <v>109</v>
      </c>
      <c r="Q51" s="64" t="s">
        <v>110</v>
      </c>
      <c r="R51" s="65" t="s">
        <v>150</v>
      </c>
      <c r="S51" s="65" t="s">
        <v>149</v>
      </c>
      <c r="T51" s="65" t="s">
        <v>151</v>
      </c>
      <c r="U51" s="64" t="s">
        <v>108</v>
      </c>
      <c r="V51" s="64">
        <v>8</v>
      </c>
      <c r="W51" s="64" t="s">
        <v>106</v>
      </c>
      <c r="X51" s="64">
        <v>0</v>
      </c>
      <c r="Y51" s="65" t="s">
        <v>107</v>
      </c>
      <c r="Z51" s="64">
        <v>1</v>
      </c>
      <c r="AA51" s="65" t="s">
        <v>1179</v>
      </c>
      <c r="AB51" s="65" t="s">
        <v>2914</v>
      </c>
      <c r="AC51" s="65" t="s">
        <v>2915</v>
      </c>
      <c r="AD51" s="64">
        <v>-105.91259496000001</v>
      </c>
      <c r="AE51" s="64">
        <v>28.843349440000001</v>
      </c>
      <c r="AF51" s="64" t="s">
        <v>113</v>
      </c>
      <c r="AG51" s="64">
        <v>80</v>
      </c>
      <c r="AH51" s="64">
        <v>120</v>
      </c>
      <c r="AI51" s="64">
        <v>0</v>
      </c>
      <c r="AJ51" s="66">
        <v>45926</v>
      </c>
      <c r="AK51" s="66">
        <v>46022</v>
      </c>
      <c r="AL51" s="65" t="s">
        <v>2889</v>
      </c>
      <c r="AM51" s="67">
        <v>1</v>
      </c>
      <c r="AN51" s="67">
        <v>1</v>
      </c>
      <c r="AO51" s="67">
        <v>0.15</v>
      </c>
      <c r="AP51" s="67">
        <v>15</v>
      </c>
      <c r="AQ51" s="68">
        <v>140000</v>
      </c>
      <c r="AR51" s="69"/>
      <c r="AS51" s="69"/>
      <c r="AT51" s="69">
        <v>140000</v>
      </c>
      <c r="AU51" s="69"/>
      <c r="AV51" s="69"/>
      <c r="AW51" s="68">
        <f t="shared" si="4"/>
        <v>140000</v>
      </c>
      <c r="AX51" s="70">
        <f t="shared" si="5"/>
        <v>140000</v>
      </c>
      <c r="AY51" s="70">
        <v>140000</v>
      </c>
      <c r="AZ51" s="70">
        <v>130272.64</v>
      </c>
      <c r="BA51" s="70">
        <v>130272.64</v>
      </c>
      <c r="BB51" s="70">
        <v>130272.64</v>
      </c>
      <c r="BC51" s="70">
        <v>130272.64</v>
      </c>
      <c r="BD51" s="65" t="s">
        <v>6762</v>
      </c>
      <c r="BE51" s="65" t="s">
        <v>6763</v>
      </c>
      <c r="BF51" s="64" t="s">
        <v>6765</v>
      </c>
      <c r="BG51" s="65" t="s">
        <v>6767</v>
      </c>
      <c r="BH51" s="70">
        <v>2167478.56</v>
      </c>
      <c r="BI51" s="70">
        <v>2167478.56</v>
      </c>
      <c r="BJ51" s="64" t="s">
        <v>156</v>
      </c>
      <c r="BK51" s="65" t="s">
        <v>119</v>
      </c>
      <c r="BL51" s="65" t="s">
        <v>120</v>
      </c>
      <c r="BM51" s="72" t="s">
        <v>157</v>
      </c>
      <c r="BN51" s="63" t="s">
        <v>158</v>
      </c>
      <c r="BO51" s="63"/>
      <c r="BP51" s="63">
        <v>140000</v>
      </c>
      <c r="BQ51" s="63" t="s">
        <v>148</v>
      </c>
      <c r="BR51" s="63" t="s">
        <v>152</v>
      </c>
      <c r="BS51" s="63" t="s">
        <v>153</v>
      </c>
      <c r="BT51" s="63" t="s">
        <v>154</v>
      </c>
      <c r="BU51" s="63" t="s">
        <v>155</v>
      </c>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c r="GL51" s="63"/>
      <c r="GM51" s="63"/>
      <c r="GN51" s="63"/>
      <c r="GO51" s="63"/>
      <c r="GP51" s="63"/>
      <c r="GQ51" s="63"/>
      <c r="GR51" s="63"/>
      <c r="GS51" s="63"/>
      <c r="GT51" s="63"/>
      <c r="GU51" s="63"/>
      <c r="GV51" s="63"/>
      <c r="GW51" s="63"/>
      <c r="GX51" s="63"/>
      <c r="GY51" s="63"/>
      <c r="GZ51" s="63"/>
      <c r="HA51" s="63"/>
      <c r="HB51" s="63"/>
      <c r="HC51" s="63"/>
      <c r="HD51" s="63"/>
      <c r="HE51" s="63"/>
      <c r="HF51" s="63"/>
      <c r="HG51" s="63"/>
      <c r="HH51" s="63"/>
      <c r="HI51" s="63"/>
      <c r="HJ51" s="63"/>
      <c r="HK51" s="63"/>
      <c r="HL51" s="63"/>
      <c r="HM51" s="63"/>
      <c r="HN51" s="63"/>
      <c r="HO51" s="63"/>
      <c r="HP51" s="63"/>
      <c r="HQ51" s="63"/>
      <c r="HR51" s="63"/>
      <c r="HS51" s="63"/>
      <c r="HT51" s="63"/>
      <c r="HU51" s="63"/>
      <c r="HV51" s="63"/>
      <c r="HW51" s="63"/>
      <c r="HX51" s="63"/>
      <c r="HY51" s="63"/>
      <c r="HZ51" s="63"/>
      <c r="IA51" s="63"/>
      <c r="IB51" s="63"/>
      <c r="IC51" s="63"/>
      <c r="ID51" s="63"/>
      <c r="IE51" s="63"/>
      <c r="IF51" s="63"/>
      <c r="IG51" s="63"/>
      <c r="IH51" s="63"/>
      <c r="II51" s="63"/>
      <c r="IJ51" s="63"/>
      <c r="IK51" s="63"/>
      <c r="IL51" s="63"/>
      <c r="IM51" s="63"/>
      <c r="IN51" s="63"/>
      <c r="IO51" s="63"/>
      <c r="IP51" s="63"/>
      <c r="IQ51" s="63"/>
      <c r="IR51" s="63"/>
      <c r="IS51" s="63"/>
      <c r="IT51" s="63"/>
      <c r="IU51" s="63"/>
      <c r="IV51" s="63"/>
      <c r="IW51" s="63"/>
      <c r="IX51" s="63"/>
      <c r="IY51" s="63"/>
      <c r="IZ51" s="63"/>
      <c r="JA51" s="63"/>
      <c r="JB51" s="63"/>
      <c r="JC51" s="63"/>
      <c r="JD51" s="63"/>
      <c r="JE51" s="63"/>
      <c r="JF51" s="63"/>
      <c r="JG51" s="63"/>
      <c r="JH51" s="63"/>
      <c r="JI51" s="63"/>
      <c r="JJ51" s="63"/>
      <c r="JK51" s="63"/>
      <c r="JL51" s="63"/>
      <c r="JM51" s="63"/>
      <c r="JN51" s="63"/>
      <c r="JO51" s="63"/>
      <c r="JP51" s="63"/>
      <c r="JQ51" s="63"/>
      <c r="JR51" s="63"/>
      <c r="JS51" s="63"/>
      <c r="JT51" s="63"/>
      <c r="JU51" s="63"/>
      <c r="JV51" s="63"/>
      <c r="JW51" s="63"/>
      <c r="JX51" s="63"/>
      <c r="JY51" s="63"/>
      <c r="JZ51" s="63"/>
      <c r="KA51" s="63"/>
      <c r="KB51" s="63"/>
      <c r="KC51" s="63"/>
      <c r="KD51" s="63"/>
      <c r="KE51" s="63"/>
      <c r="KF51" s="63"/>
      <c r="KG51" s="63"/>
      <c r="KH51" s="63"/>
      <c r="KI51" s="63"/>
      <c r="KJ51" s="63"/>
      <c r="KK51" s="63"/>
      <c r="KL51" s="63"/>
      <c r="KM51" s="63"/>
      <c r="KN51" s="63"/>
      <c r="KO51" s="63"/>
      <c r="KP51" s="63"/>
      <c r="KQ51" s="63"/>
      <c r="KR51" s="63"/>
      <c r="KS51" s="63"/>
      <c r="KT51" s="63"/>
      <c r="KU51" s="63"/>
      <c r="KV51" s="63"/>
      <c r="KW51" s="63"/>
      <c r="KX51" s="63"/>
      <c r="KY51" s="63"/>
      <c r="KZ51" s="63"/>
      <c r="LA51" s="63"/>
      <c r="LB51" s="63"/>
      <c r="LC51" s="63"/>
      <c r="LD51" s="63"/>
      <c r="LE51" s="63"/>
      <c r="LF51" s="63"/>
      <c r="LG51" s="63"/>
      <c r="LH51" s="63"/>
      <c r="LI51" s="63"/>
      <c r="LJ51" s="63"/>
      <c r="LK51" s="63"/>
      <c r="LL51" s="63"/>
      <c r="LM51" s="63"/>
      <c r="LN51" s="63"/>
      <c r="LO51" s="63"/>
      <c r="LP51" s="63"/>
      <c r="LQ51" s="63"/>
      <c r="LR51" s="63"/>
      <c r="LS51" s="63"/>
      <c r="LT51" s="63"/>
      <c r="LU51" s="63"/>
      <c r="LV51" s="63"/>
      <c r="LW51" s="63"/>
      <c r="LX51" s="63"/>
      <c r="LY51" s="63"/>
      <c r="LZ51" s="63"/>
      <c r="MA51" s="63"/>
      <c r="MB51" s="63"/>
      <c r="MC51" s="63"/>
      <c r="MD51" s="63"/>
      <c r="ME51" s="63"/>
      <c r="MF51" s="63"/>
      <c r="MG51" s="63"/>
      <c r="MH51" s="63"/>
      <c r="MI51" s="63"/>
      <c r="MJ51" s="63"/>
      <c r="MK51" s="63"/>
      <c r="ML51" s="63"/>
      <c r="MM51" s="63"/>
      <c r="MN51" s="63"/>
      <c r="MO51" s="63"/>
      <c r="MP51" s="63"/>
      <c r="MQ51" s="63"/>
      <c r="MR51" s="63"/>
      <c r="MS51" s="63"/>
      <c r="MT51" s="63"/>
      <c r="MU51" s="63"/>
      <c r="MV51" s="63"/>
      <c r="MW51" s="63"/>
      <c r="MX51" s="63"/>
      <c r="MY51" s="63"/>
      <c r="MZ51" s="63"/>
      <c r="NA51" s="63"/>
      <c r="NB51" s="63"/>
      <c r="NC51" s="63"/>
      <c r="ND51" s="63"/>
      <c r="NE51" s="63"/>
      <c r="NF51" s="63"/>
      <c r="NG51" s="63"/>
      <c r="NH51" s="63"/>
      <c r="NI51" s="63"/>
      <c r="NJ51" s="63"/>
      <c r="NK51" s="63"/>
      <c r="NL51" s="63"/>
      <c r="NM51" s="63"/>
      <c r="NN51" s="63"/>
      <c r="NO51" s="63"/>
      <c r="NP51" s="63"/>
      <c r="NQ51" s="63"/>
      <c r="NR51" s="63"/>
      <c r="NS51" s="63"/>
      <c r="NT51" s="63"/>
      <c r="NU51" s="63"/>
      <c r="NV51" s="63"/>
      <c r="NW51" s="63"/>
      <c r="NX51" s="63"/>
      <c r="NY51" s="63"/>
      <c r="NZ51" s="63"/>
      <c r="OA51" s="63"/>
      <c r="OB51" s="63"/>
      <c r="OC51" s="63"/>
      <c r="OD51" s="63"/>
      <c r="OE51" s="63"/>
      <c r="OF51" s="63"/>
      <c r="OG51" s="63"/>
      <c r="OH51" s="63"/>
      <c r="OI51" s="63"/>
      <c r="OJ51" s="63"/>
      <c r="OK51" s="63"/>
      <c r="OL51" s="63"/>
      <c r="OM51" s="63"/>
      <c r="ON51" s="63"/>
      <c r="OO51" s="63"/>
      <c r="OP51" s="63"/>
      <c r="OQ51" s="63"/>
      <c r="OR51" s="63"/>
      <c r="OS51" s="63"/>
      <c r="OT51" s="63"/>
      <c r="OU51" s="63"/>
      <c r="OV51" s="63"/>
      <c r="OW51" s="63"/>
      <c r="OX51" s="63"/>
      <c r="OY51" s="63"/>
      <c r="OZ51" s="63"/>
      <c r="PA51" s="63"/>
      <c r="PB51" s="63"/>
      <c r="PC51" s="63"/>
      <c r="PD51" s="63"/>
      <c r="PE51" s="63"/>
      <c r="PF51" s="63"/>
      <c r="PG51" s="63"/>
      <c r="PH51" s="63"/>
      <c r="PI51" s="63"/>
      <c r="PJ51" s="63"/>
      <c r="PK51" s="63"/>
      <c r="PL51" s="63"/>
      <c r="PM51" s="63"/>
      <c r="PN51" s="63"/>
      <c r="PO51" s="63"/>
      <c r="PP51" s="63"/>
      <c r="PQ51" s="63"/>
      <c r="PR51" s="63"/>
      <c r="PS51" s="63"/>
      <c r="PT51" s="63"/>
      <c r="PU51" s="63"/>
      <c r="PV51" s="63"/>
      <c r="PW51" s="63"/>
      <c r="PX51" s="63"/>
      <c r="PY51" s="63"/>
      <c r="PZ51" s="63"/>
      <c r="QA51" s="63"/>
      <c r="QB51" s="63"/>
      <c r="QC51" s="63"/>
      <c r="QD51" s="63"/>
      <c r="QE51" s="63"/>
      <c r="QF51" s="63"/>
      <c r="QG51" s="63"/>
      <c r="QH51" s="63"/>
      <c r="QI51" s="63"/>
      <c r="QJ51" s="63"/>
      <c r="QK51" s="63"/>
      <c r="QL51" s="63"/>
      <c r="QM51" s="63"/>
      <c r="QN51" s="63"/>
      <c r="QO51" s="63"/>
      <c r="QP51" s="63"/>
      <c r="QQ51" s="63"/>
      <c r="QR51" s="63"/>
      <c r="QS51" s="63"/>
      <c r="QT51" s="63"/>
      <c r="QU51" s="63"/>
      <c r="QV51" s="63"/>
      <c r="QW51" s="63"/>
      <c r="QX51" s="63"/>
      <c r="QY51" s="63"/>
      <c r="QZ51" s="63"/>
      <c r="RA51" s="63"/>
      <c r="RB51" s="63"/>
      <c r="RC51" s="63"/>
      <c r="RD51" s="63"/>
      <c r="RE51" s="63"/>
      <c r="RF51" s="63"/>
      <c r="RG51" s="63"/>
      <c r="RH51" s="63"/>
    </row>
    <row r="52" spans="1:476" s="71" customFormat="1" ht="409.5" customHeight="1">
      <c r="A52" s="63">
        <v>2025</v>
      </c>
      <c r="B52" s="63">
        <v>3</v>
      </c>
      <c r="C52" s="64" t="s">
        <v>159</v>
      </c>
      <c r="D52" s="65" t="s">
        <v>2845</v>
      </c>
      <c r="E52" s="65"/>
      <c r="F52" s="65"/>
      <c r="G52" s="65" t="s">
        <v>103</v>
      </c>
      <c r="H52" s="64">
        <v>2025</v>
      </c>
      <c r="I52" s="65" t="s">
        <v>2846</v>
      </c>
      <c r="J52" s="65"/>
      <c r="K52" s="65"/>
      <c r="L52" s="65" t="s">
        <v>2849</v>
      </c>
      <c r="M52" s="65"/>
      <c r="N52" s="65"/>
      <c r="O52" s="64" t="s">
        <v>2850</v>
      </c>
      <c r="P52" s="65" t="s">
        <v>109</v>
      </c>
      <c r="Q52" s="64" t="s">
        <v>110</v>
      </c>
      <c r="R52" s="65" t="s">
        <v>150</v>
      </c>
      <c r="S52" s="65" t="s">
        <v>160</v>
      </c>
      <c r="T52" s="65" t="s">
        <v>161</v>
      </c>
      <c r="U52" s="64" t="s">
        <v>108</v>
      </c>
      <c r="V52" s="64">
        <v>8</v>
      </c>
      <c r="W52" s="64" t="s">
        <v>106</v>
      </c>
      <c r="X52" s="64">
        <v>0</v>
      </c>
      <c r="Y52" s="65" t="s">
        <v>107</v>
      </c>
      <c r="Z52" s="64">
        <v>1</v>
      </c>
      <c r="AA52" s="65" t="s">
        <v>1188</v>
      </c>
      <c r="AB52" s="65" t="s">
        <v>1188</v>
      </c>
      <c r="AC52" s="65" t="s">
        <v>2916</v>
      </c>
      <c r="AD52" s="64">
        <v>-107.99088198</v>
      </c>
      <c r="AE52" s="64">
        <v>31.095400869999999</v>
      </c>
      <c r="AF52" s="64" t="s">
        <v>113</v>
      </c>
      <c r="AG52" s="64">
        <v>84</v>
      </c>
      <c r="AH52" s="64">
        <v>74</v>
      </c>
      <c r="AI52" s="64">
        <v>0</v>
      </c>
      <c r="AJ52" s="66">
        <v>45926</v>
      </c>
      <c r="AK52" s="66">
        <v>46022</v>
      </c>
      <c r="AL52" s="65" t="s">
        <v>2889</v>
      </c>
      <c r="AM52" s="67">
        <v>1</v>
      </c>
      <c r="AN52" s="67">
        <v>1</v>
      </c>
      <c r="AO52" s="67">
        <v>0.15</v>
      </c>
      <c r="AP52" s="67">
        <v>15</v>
      </c>
      <c r="AQ52" s="68">
        <v>140000</v>
      </c>
      <c r="AR52" s="69"/>
      <c r="AS52" s="69"/>
      <c r="AT52" s="69">
        <v>140000</v>
      </c>
      <c r="AU52" s="69"/>
      <c r="AV52" s="69"/>
      <c r="AW52" s="68">
        <f t="shared" si="4"/>
        <v>140000</v>
      </c>
      <c r="AX52" s="70">
        <f t="shared" si="5"/>
        <v>140000</v>
      </c>
      <c r="AY52" s="70">
        <v>140000</v>
      </c>
      <c r="AZ52" s="70">
        <v>130272.64</v>
      </c>
      <c r="BA52" s="70">
        <v>130272.64</v>
      </c>
      <c r="BB52" s="70">
        <v>130272.64</v>
      </c>
      <c r="BC52" s="70">
        <v>130272.64</v>
      </c>
      <c r="BD52" s="65" t="s">
        <v>6762</v>
      </c>
      <c r="BE52" s="65" t="s">
        <v>6763</v>
      </c>
      <c r="BF52" s="64" t="s">
        <v>6765</v>
      </c>
      <c r="BG52" s="65" t="s">
        <v>6767</v>
      </c>
      <c r="BH52" s="70">
        <v>2167478.56</v>
      </c>
      <c r="BI52" s="70">
        <v>2167478.56</v>
      </c>
      <c r="BJ52" s="64" t="s">
        <v>163</v>
      </c>
      <c r="BK52" s="65" t="s">
        <v>119</v>
      </c>
      <c r="BL52" s="65" t="s">
        <v>120</v>
      </c>
      <c r="BM52" s="72" t="s">
        <v>157</v>
      </c>
      <c r="BN52" s="63" t="s">
        <v>158</v>
      </c>
      <c r="BO52" s="63"/>
      <c r="BP52" s="63">
        <v>140000</v>
      </c>
      <c r="BQ52" s="63" t="s">
        <v>148</v>
      </c>
      <c r="BR52" s="63" t="s">
        <v>152</v>
      </c>
      <c r="BS52" s="63" t="s">
        <v>162</v>
      </c>
      <c r="BT52" s="63" t="s">
        <v>154</v>
      </c>
      <c r="BU52" s="63" t="s">
        <v>155</v>
      </c>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c r="GO52" s="63"/>
      <c r="GP52" s="63"/>
      <c r="GQ52" s="63"/>
      <c r="GR52" s="63"/>
      <c r="GS52" s="63"/>
      <c r="GT52" s="63"/>
      <c r="GU52" s="63"/>
      <c r="GV52" s="63"/>
      <c r="GW52" s="63"/>
      <c r="GX52" s="63"/>
      <c r="GY52" s="63"/>
      <c r="GZ52" s="63"/>
      <c r="HA52" s="63"/>
      <c r="HB52" s="63"/>
      <c r="HC52" s="63"/>
      <c r="HD52" s="63"/>
      <c r="HE52" s="63"/>
      <c r="HF52" s="63"/>
      <c r="HG52" s="63"/>
      <c r="HH52" s="63"/>
      <c r="HI52" s="63"/>
      <c r="HJ52" s="63"/>
      <c r="HK52" s="63"/>
      <c r="HL52" s="63"/>
      <c r="HM52" s="63"/>
      <c r="HN52" s="63"/>
      <c r="HO52" s="63"/>
      <c r="HP52" s="63"/>
      <c r="HQ52" s="63"/>
      <c r="HR52" s="63"/>
      <c r="HS52" s="63"/>
      <c r="HT52" s="63"/>
      <c r="HU52" s="63"/>
      <c r="HV52" s="63"/>
      <c r="HW52" s="63"/>
      <c r="HX52" s="63"/>
      <c r="HY52" s="63"/>
      <c r="HZ52" s="63"/>
      <c r="IA52" s="63"/>
      <c r="IB52" s="63"/>
      <c r="IC52" s="63"/>
      <c r="ID52" s="63"/>
      <c r="IE52" s="63"/>
      <c r="IF52" s="63"/>
      <c r="IG52" s="63"/>
      <c r="IH52" s="63"/>
      <c r="II52" s="63"/>
      <c r="IJ52" s="63"/>
      <c r="IK52" s="63"/>
      <c r="IL52" s="63"/>
      <c r="IM52" s="63"/>
      <c r="IN52" s="63"/>
      <c r="IO52" s="63"/>
      <c r="IP52" s="63"/>
      <c r="IQ52" s="63"/>
      <c r="IR52" s="63"/>
      <c r="IS52" s="63"/>
      <c r="IT52" s="63"/>
      <c r="IU52" s="63"/>
      <c r="IV52" s="63"/>
      <c r="IW52" s="63"/>
      <c r="IX52" s="63"/>
      <c r="IY52" s="63"/>
      <c r="IZ52" s="63"/>
      <c r="JA52" s="63"/>
      <c r="JB52" s="63"/>
      <c r="JC52" s="63"/>
      <c r="JD52" s="63"/>
      <c r="JE52" s="63"/>
      <c r="JF52" s="63"/>
      <c r="JG52" s="63"/>
      <c r="JH52" s="63"/>
      <c r="JI52" s="63"/>
      <c r="JJ52" s="63"/>
      <c r="JK52" s="63"/>
      <c r="JL52" s="63"/>
      <c r="JM52" s="63"/>
      <c r="JN52" s="63"/>
      <c r="JO52" s="63"/>
      <c r="JP52" s="63"/>
      <c r="JQ52" s="63"/>
      <c r="JR52" s="63"/>
      <c r="JS52" s="63"/>
      <c r="JT52" s="63"/>
      <c r="JU52" s="63"/>
      <c r="JV52" s="63"/>
      <c r="JW52" s="63"/>
      <c r="JX52" s="63"/>
      <c r="JY52" s="63"/>
      <c r="JZ52" s="63"/>
      <c r="KA52" s="63"/>
      <c r="KB52" s="63"/>
      <c r="KC52" s="63"/>
      <c r="KD52" s="63"/>
      <c r="KE52" s="63"/>
      <c r="KF52" s="63"/>
      <c r="KG52" s="63"/>
      <c r="KH52" s="63"/>
      <c r="KI52" s="63"/>
      <c r="KJ52" s="63"/>
      <c r="KK52" s="63"/>
      <c r="KL52" s="63"/>
      <c r="KM52" s="63"/>
      <c r="KN52" s="63"/>
      <c r="KO52" s="63"/>
      <c r="KP52" s="63"/>
      <c r="KQ52" s="63"/>
      <c r="KR52" s="63"/>
      <c r="KS52" s="63"/>
      <c r="KT52" s="63"/>
      <c r="KU52" s="63"/>
      <c r="KV52" s="63"/>
      <c r="KW52" s="63"/>
      <c r="KX52" s="63"/>
      <c r="KY52" s="63"/>
      <c r="KZ52" s="63"/>
      <c r="LA52" s="63"/>
      <c r="LB52" s="63"/>
      <c r="LC52" s="63"/>
      <c r="LD52" s="63"/>
      <c r="LE52" s="63"/>
      <c r="LF52" s="63"/>
      <c r="LG52" s="63"/>
      <c r="LH52" s="63"/>
      <c r="LI52" s="63"/>
      <c r="LJ52" s="63"/>
      <c r="LK52" s="63"/>
      <c r="LL52" s="63"/>
      <c r="LM52" s="63"/>
      <c r="LN52" s="63"/>
      <c r="LO52" s="63"/>
      <c r="LP52" s="63"/>
      <c r="LQ52" s="63"/>
      <c r="LR52" s="63"/>
      <c r="LS52" s="63"/>
      <c r="LT52" s="63"/>
      <c r="LU52" s="63"/>
      <c r="LV52" s="63"/>
      <c r="LW52" s="63"/>
      <c r="LX52" s="63"/>
      <c r="LY52" s="63"/>
      <c r="LZ52" s="63"/>
      <c r="MA52" s="63"/>
      <c r="MB52" s="63"/>
      <c r="MC52" s="63"/>
      <c r="MD52" s="63"/>
      <c r="ME52" s="63"/>
      <c r="MF52" s="63"/>
      <c r="MG52" s="63"/>
      <c r="MH52" s="63"/>
      <c r="MI52" s="63"/>
      <c r="MJ52" s="63"/>
      <c r="MK52" s="63"/>
      <c r="ML52" s="63"/>
      <c r="MM52" s="63"/>
      <c r="MN52" s="63"/>
      <c r="MO52" s="63"/>
      <c r="MP52" s="63"/>
      <c r="MQ52" s="63"/>
      <c r="MR52" s="63"/>
      <c r="MS52" s="63"/>
      <c r="MT52" s="63"/>
      <c r="MU52" s="63"/>
      <c r="MV52" s="63"/>
      <c r="MW52" s="63"/>
      <c r="MX52" s="63"/>
      <c r="MY52" s="63"/>
      <c r="MZ52" s="63"/>
      <c r="NA52" s="63"/>
      <c r="NB52" s="63"/>
      <c r="NC52" s="63"/>
      <c r="ND52" s="63"/>
      <c r="NE52" s="63"/>
      <c r="NF52" s="63"/>
      <c r="NG52" s="63"/>
      <c r="NH52" s="63"/>
      <c r="NI52" s="63"/>
      <c r="NJ52" s="63"/>
      <c r="NK52" s="63"/>
      <c r="NL52" s="63"/>
      <c r="NM52" s="63"/>
      <c r="NN52" s="63"/>
      <c r="NO52" s="63"/>
      <c r="NP52" s="63"/>
      <c r="NQ52" s="63"/>
      <c r="NR52" s="63"/>
      <c r="NS52" s="63"/>
      <c r="NT52" s="63"/>
      <c r="NU52" s="63"/>
      <c r="NV52" s="63"/>
      <c r="NW52" s="63"/>
      <c r="NX52" s="63"/>
      <c r="NY52" s="63"/>
      <c r="NZ52" s="63"/>
      <c r="OA52" s="63"/>
      <c r="OB52" s="63"/>
      <c r="OC52" s="63"/>
      <c r="OD52" s="63"/>
      <c r="OE52" s="63"/>
      <c r="OF52" s="63"/>
      <c r="OG52" s="63"/>
      <c r="OH52" s="63"/>
      <c r="OI52" s="63"/>
      <c r="OJ52" s="63"/>
      <c r="OK52" s="63"/>
      <c r="OL52" s="63"/>
      <c r="OM52" s="63"/>
      <c r="ON52" s="63"/>
      <c r="OO52" s="63"/>
      <c r="OP52" s="63"/>
      <c r="OQ52" s="63"/>
      <c r="OR52" s="63"/>
      <c r="OS52" s="63"/>
      <c r="OT52" s="63"/>
      <c r="OU52" s="63"/>
      <c r="OV52" s="63"/>
      <c r="OW52" s="63"/>
      <c r="OX52" s="63"/>
      <c r="OY52" s="63"/>
      <c r="OZ52" s="63"/>
      <c r="PA52" s="63"/>
      <c r="PB52" s="63"/>
      <c r="PC52" s="63"/>
      <c r="PD52" s="63"/>
      <c r="PE52" s="63"/>
      <c r="PF52" s="63"/>
      <c r="PG52" s="63"/>
      <c r="PH52" s="63"/>
      <c r="PI52" s="63"/>
      <c r="PJ52" s="63"/>
      <c r="PK52" s="63"/>
      <c r="PL52" s="63"/>
      <c r="PM52" s="63"/>
      <c r="PN52" s="63"/>
      <c r="PO52" s="63"/>
      <c r="PP52" s="63"/>
      <c r="PQ52" s="63"/>
      <c r="PR52" s="63"/>
      <c r="PS52" s="63"/>
      <c r="PT52" s="63"/>
      <c r="PU52" s="63"/>
      <c r="PV52" s="63"/>
      <c r="PW52" s="63"/>
      <c r="PX52" s="63"/>
      <c r="PY52" s="63"/>
      <c r="PZ52" s="63"/>
      <c r="QA52" s="63"/>
      <c r="QB52" s="63"/>
      <c r="QC52" s="63"/>
      <c r="QD52" s="63"/>
      <c r="QE52" s="63"/>
      <c r="QF52" s="63"/>
      <c r="QG52" s="63"/>
      <c r="QH52" s="63"/>
      <c r="QI52" s="63"/>
      <c r="QJ52" s="63"/>
      <c r="QK52" s="63"/>
      <c r="QL52" s="63"/>
      <c r="QM52" s="63"/>
      <c r="QN52" s="63"/>
      <c r="QO52" s="63"/>
      <c r="QP52" s="63"/>
      <c r="QQ52" s="63"/>
      <c r="QR52" s="63"/>
      <c r="QS52" s="63"/>
      <c r="QT52" s="63"/>
      <c r="QU52" s="63"/>
      <c r="QV52" s="63"/>
      <c r="QW52" s="63"/>
      <c r="QX52" s="63"/>
      <c r="QY52" s="63"/>
      <c r="QZ52" s="63"/>
      <c r="RA52" s="63"/>
      <c r="RB52" s="63"/>
      <c r="RC52" s="63"/>
      <c r="RD52" s="63"/>
      <c r="RE52" s="63"/>
      <c r="RF52" s="63"/>
      <c r="RG52" s="63"/>
      <c r="RH52" s="63"/>
    </row>
    <row r="53" spans="1:476" s="71" customFormat="1" ht="409.5" customHeight="1">
      <c r="A53" s="63">
        <v>2025</v>
      </c>
      <c r="B53" s="63">
        <v>3</v>
      </c>
      <c r="C53" s="64" t="s">
        <v>164</v>
      </c>
      <c r="D53" s="65" t="s">
        <v>2845</v>
      </c>
      <c r="E53" s="65"/>
      <c r="F53" s="65"/>
      <c r="G53" s="65" t="s">
        <v>103</v>
      </c>
      <c r="H53" s="64">
        <v>2025</v>
      </c>
      <c r="I53" s="65" t="s">
        <v>2846</v>
      </c>
      <c r="J53" s="65"/>
      <c r="K53" s="65"/>
      <c r="L53" s="65" t="s">
        <v>2849</v>
      </c>
      <c r="M53" s="65"/>
      <c r="N53" s="65"/>
      <c r="O53" s="64" t="s">
        <v>2850</v>
      </c>
      <c r="P53" s="65" t="s">
        <v>109</v>
      </c>
      <c r="Q53" s="64" t="s">
        <v>110</v>
      </c>
      <c r="R53" s="65" t="s">
        <v>150</v>
      </c>
      <c r="S53" s="65" t="s">
        <v>165</v>
      </c>
      <c r="T53" s="65" t="s">
        <v>166</v>
      </c>
      <c r="U53" s="64" t="s">
        <v>108</v>
      </c>
      <c r="V53" s="64">
        <v>8</v>
      </c>
      <c r="W53" s="64" t="s">
        <v>106</v>
      </c>
      <c r="X53" s="64">
        <v>0</v>
      </c>
      <c r="Y53" s="65" t="s">
        <v>107</v>
      </c>
      <c r="Z53" s="64">
        <v>1</v>
      </c>
      <c r="AA53" s="65" t="s">
        <v>1188</v>
      </c>
      <c r="AB53" s="65" t="s">
        <v>1188</v>
      </c>
      <c r="AC53" s="65" t="s">
        <v>2917</v>
      </c>
      <c r="AD53" s="64">
        <v>-107.9910751</v>
      </c>
      <c r="AE53" s="64">
        <v>31.094721010000001</v>
      </c>
      <c r="AF53" s="64" t="s">
        <v>113</v>
      </c>
      <c r="AG53" s="64">
        <v>149</v>
      </c>
      <c r="AH53" s="64">
        <v>130</v>
      </c>
      <c r="AI53" s="64">
        <v>0</v>
      </c>
      <c r="AJ53" s="66">
        <v>45926</v>
      </c>
      <c r="AK53" s="66">
        <v>46022</v>
      </c>
      <c r="AL53" s="65" t="s">
        <v>2889</v>
      </c>
      <c r="AM53" s="67">
        <v>1</v>
      </c>
      <c r="AN53" s="67">
        <v>1</v>
      </c>
      <c r="AO53" s="67">
        <v>0.15</v>
      </c>
      <c r="AP53" s="67">
        <v>15</v>
      </c>
      <c r="AQ53" s="68">
        <v>140000</v>
      </c>
      <c r="AR53" s="69"/>
      <c r="AS53" s="69"/>
      <c r="AT53" s="69">
        <v>140000</v>
      </c>
      <c r="AU53" s="69"/>
      <c r="AV53" s="69"/>
      <c r="AW53" s="68">
        <f t="shared" si="4"/>
        <v>140000</v>
      </c>
      <c r="AX53" s="70">
        <f t="shared" si="5"/>
        <v>140000</v>
      </c>
      <c r="AY53" s="70">
        <v>140000</v>
      </c>
      <c r="AZ53" s="70">
        <v>130272.64</v>
      </c>
      <c r="BA53" s="70">
        <v>130272.64</v>
      </c>
      <c r="BB53" s="70">
        <v>130272.64</v>
      </c>
      <c r="BC53" s="70">
        <v>130272.64</v>
      </c>
      <c r="BD53" s="65" t="s">
        <v>6762</v>
      </c>
      <c r="BE53" s="65" t="s">
        <v>6763</v>
      </c>
      <c r="BF53" s="64" t="s">
        <v>6765</v>
      </c>
      <c r="BG53" s="65" t="s">
        <v>6767</v>
      </c>
      <c r="BH53" s="70">
        <v>2167478.56</v>
      </c>
      <c r="BI53" s="70">
        <v>2167478.56</v>
      </c>
      <c r="BJ53" s="64" t="s">
        <v>168</v>
      </c>
      <c r="BK53" s="65" t="s">
        <v>119</v>
      </c>
      <c r="BL53" s="65" t="s">
        <v>120</v>
      </c>
      <c r="BM53" s="72" t="s">
        <v>157</v>
      </c>
      <c r="BN53" s="63" t="s">
        <v>158</v>
      </c>
      <c r="BO53" s="63"/>
      <c r="BP53" s="63">
        <v>140000</v>
      </c>
      <c r="BQ53" s="63" t="s">
        <v>148</v>
      </c>
      <c r="BR53" s="63" t="s">
        <v>152</v>
      </c>
      <c r="BS53" s="63" t="s">
        <v>167</v>
      </c>
      <c r="BT53" s="63" t="s">
        <v>154</v>
      </c>
      <c r="BU53" s="63" t="s">
        <v>155</v>
      </c>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63"/>
      <c r="HN53" s="63"/>
      <c r="HO53" s="63"/>
      <c r="HP53" s="63"/>
      <c r="HQ53" s="63"/>
      <c r="HR53" s="63"/>
      <c r="HS53" s="63"/>
      <c r="HT53" s="63"/>
      <c r="HU53" s="63"/>
      <c r="HV53" s="63"/>
      <c r="HW53" s="63"/>
      <c r="HX53" s="63"/>
      <c r="HY53" s="63"/>
      <c r="HZ53" s="63"/>
      <c r="IA53" s="63"/>
      <c r="IB53" s="63"/>
      <c r="IC53" s="63"/>
      <c r="ID53" s="63"/>
      <c r="IE53" s="63"/>
      <c r="IF53" s="63"/>
      <c r="IG53" s="63"/>
      <c r="IH53" s="63"/>
      <c r="II53" s="63"/>
      <c r="IJ53" s="63"/>
      <c r="IK53" s="63"/>
      <c r="IL53" s="63"/>
      <c r="IM53" s="63"/>
      <c r="IN53" s="63"/>
      <c r="IO53" s="63"/>
      <c r="IP53" s="63"/>
      <c r="IQ53" s="63"/>
      <c r="IR53" s="63"/>
      <c r="IS53" s="63"/>
      <c r="IT53" s="63"/>
      <c r="IU53" s="63"/>
      <c r="IV53" s="63"/>
      <c r="IW53" s="63"/>
      <c r="IX53" s="63"/>
      <c r="IY53" s="63"/>
      <c r="IZ53" s="63"/>
      <c r="JA53" s="63"/>
      <c r="JB53" s="63"/>
      <c r="JC53" s="63"/>
      <c r="JD53" s="63"/>
      <c r="JE53" s="63"/>
      <c r="JF53" s="63"/>
      <c r="JG53" s="63"/>
      <c r="JH53" s="63"/>
      <c r="JI53" s="63"/>
      <c r="JJ53" s="63"/>
      <c r="JK53" s="63"/>
      <c r="JL53" s="63"/>
      <c r="JM53" s="63"/>
      <c r="JN53" s="63"/>
      <c r="JO53" s="63"/>
      <c r="JP53" s="63"/>
      <c r="JQ53" s="63"/>
      <c r="JR53" s="63"/>
      <c r="JS53" s="63"/>
      <c r="JT53" s="63"/>
      <c r="JU53" s="63"/>
      <c r="JV53" s="63"/>
      <c r="JW53" s="63"/>
      <c r="JX53" s="63"/>
      <c r="JY53" s="63"/>
      <c r="JZ53" s="63"/>
      <c r="KA53" s="63"/>
      <c r="KB53" s="63"/>
      <c r="KC53" s="63"/>
      <c r="KD53" s="63"/>
      <c r="KE53" s="63"/>
      <c r="KF53" s="63"/>
      <c r="KG53" s="63"/>
      <c r="KH53" s="63"/>
      <c r="KI53" s="63"/>
      <c r="KJ53" s="63"/>
      <c r="KK53" s="63"/>
      <c r="KL53" s="63"/>
      <c r="KM53" s="63"/>
      <c r="KN53" s="63"/>
      <c r="KO53" s="63"/>
      <c r="KP53" s="63"/>
      <c r="KQ53" s="63"/>
      <c r="KR53" s="63"/>
      <c r="KS53" s="63"/>
      <c r="KT53" s="63"/>
      <c r="KU53" s="63"/>
      <c r="KV53" s="63"/>
      <c r="KW53" s="63"/>
      <c r="KX53" s="63"/>
      <c r="KY53" s="63"/>
      <c r="KZ53" s="63"/>
      <c r="LA53" s="63"/>
      <c r="LB53" s="63"/>
      <c r="LC53" s="63"/>
      <c r="LD53" s="63"/>
      <c r="LE53" s="63"/>
      <c r="LF53" s="63"/>
      <c r="LG53" s="63"/>
      <c r="LH53" s="63"/>
      <c r="LI53" s="63"/>
      <c r="LJ53" s="63"/>
      <c r="LK53" s="63"/>
      <c r="LL53" s="63"/>
      <c r="LM53" s="63"/>
      <c r="LN53" s="63"/>
      <c r="LO53" s="63"/>
      <c r="LP53" s="63"/>
      <c r="LQ53" s="63"/>
      <c r="LR53" s="63"/>
      <c r="LS53" s="63"/>
      <c r="LT53" s="63"/>
      <c r="LU53" s="63"/>
      <c r="LV53" s="63"/>
      <c r="LW53" s="63"/>
      <c r="LX53" s="63"/>
      <c r="LY53" s="63"/>
      <c r="LZ53" s="63"/>
      <c r="MA53" s="63"/>
      <c r="MB53" s="63"/>
      <c r="MC53" s="63"/>
      <c r="MD53" s="63"/>
      <c r="ME53" s="63"/>
      <c r="MF53" s="63"/>
      <c r="MG53" s="63"/>
      <c r="MH53" s="63"/>
      <c r="MI53" s="63"/>
      <c r="MJ53" s="63"/>
      <c r="MK53" s="63"/>
      <c r="ML53" s="63"/>
      <c r="MM53" s="63"/>
      <c r="MN53" s="63"/>
      <c r="MO53" s="63"/>
      <c r="MP53" s="63"/>
      <c r="MQ53" s="63"/>
      <c r="MR53" s="63"/>
      <c r="MS53" s="63"/>
      <c r="MT53" s="63"/>
      <c r="MU53" s="63"/>
      <c r="MV53" s="63"/>
      <c r="MW53" s="63"/>
      <c r="MX53" s="63"/>
      <c r="MY53" s="63"/>
      <c r="MZ53" s="63"/>
      <c r="NA53" s="63"/>
      <c r="NB53" s="63"/>
      <c r="NC53" s="63"/>
      <c r="ND53" s="63"/>
      <c r="NE53" s="63"/>
      <c r="NF53" s="63"/>
      <c r="NG53" s="63"/>
      <c r="NH53" s="63"/>
      <c r="NI53" s="63"/>
      <c r="NJ53" s="63"/>
      <c r="NK53" s="63"/>
      <c r="NL53" s="63"/>
      <c r="NM53" s="63"/>
      <c r="NN53" s="63"/>
      <c r="NO53" s="63"/>
      <c r="NP53" s="63"/>
      <c r="NQ53" s="63"/>
      <c r="NR53" s="63"/>
      <c r="NS53" s="63"/>
      <c r="NT53" s="63"/>
      <c r="NU53" s="63"/>
      <c r="NV53" s="63"/>
      <c r="NW53" s="63"/>
      <c r="NX53" s="63"/>
      <c r="NY53" s="63"/>
      <c r="NZ53" s="63"/>
      <c r="OA53" s="63"/>
      <c r="OB53" s="63"/>
      <c r="OC53" s="63"/>
      <c r="OD53" s="63"/>
      <c r="OE53" s="63"/>
      <c r="OF53" s="63"/>
      <c r="OG53" s="63"/>
      <c r="OH53" s="63"/>
      <c r="OI53" s="63"/>
      <c r="OJ53" s="63"/>
      <c r="OK53" s="63"/>
      <c r="OL53" s="63"/>
      <c r="OM53" s="63"/>
      <c r="ON53" s="63"/>
      <c r="OO53" s="63"/>
      <c r="OP53" s="63"/>
      <c r="OQ53" s="63"/>
      <c r="OR53" s="63"/>
      <c r="OS53" s="63"/>
      <c r="OT53" s="63"/>
      <c r="OU53" s="63"/>
      <c r="OV53" s="63"/>
      <c r="OW53" s="63"/>
      <c r="OX53" s="63"/>
      <c r="OY53" s="63"/>
      <c r="OZ53" s="63"/>
      <c r="PA53" s="63"/>
      <c r="PB53" s="63"/>
      <c r="PC53" s="63"/>
      <c r="PD53" s="63"/>
      <c r="PE53" s="63"/>
      <c r="PF53" s="63"/>
      <c r="PG53" s="63"/>
      <c r="PH53" s="63"/>
      <c r="PI53" s="63"/>
      <c r="PJ53" s="63"/>
      <c r="PK53" s="63"/>
      <c r="PL53" s="63"/>
      <c r="PM53" s="63"/>
      <c r="PN53" s="63"/>
      <c r="PO53" s="63"/>
      <c r="PP53" s="63"/>
      <c r="PQ53" s="63"/>
      <c r="PR53" s="63"/>
      <c r="PS53" s="63"/>
      <c r="PT53" s="63"/>
      <c r="PU53" s="63"/>
      <c r="PV53" s="63"/>
      <c r="PW53" s="63"/>
      <c r="PX53" s="63"/>
      <c r="PY53" s="63"/>
      <c r="PZ53" s="63"/>
      <c r="QA53" s="63"/>
      <c r="QB53" s="63"/>
      <c r="QC53" s="63"/>
      <c r="QD53" s="63"/>
      <c r="QE53" s="63"/>
      <c r="QF53" s="63"/>
      <c r="QG53" s="63"/>
      <c r="QH53" s="63"/>
      <c r="QI53" s="63"/>
      <c r="QJ53" s="63"/>
      <c r="QK53" s="63"/>
      <c r="QL53" s="63"/>
      <c r="QM53" s="63"/>
      <c r="QN53" s="63"/>
      <c r="QO53" s="63"/>
      <c r="QP53" s="63"/>
      <c r="QQ53" s="63"/>
      <c r="QR53" s="63"/>
      <c r="QS53" s="63"/>
      <c r="QT53" s="63"/>
      <c r="QU53" s="63"/>
      <c r="QV53" s="63"/>
      <c r="QW53" s="63"/>
      <c r="QX53" s="63"/>
      <c r="QY53" s="63"/>
      <c r="QZ53" s="63"/>
      <c r="RA53" s="63"/>
      <c r="RB53" s="63"/>
      <c r="RC53" s="63"/>
      <c r="RD53" s="63"/>
      <c r="RE53" s="63"/>
      <c r="RF53" s="63"/>
      <c r="RG53" s="63"/>
      <c r="RH53" s="63"/>
    </row>
    <row r="54" spans="1:476" s="71" customFormat="1" ht="409.5" customHeight="1">
      <c r="A54" s="63">
        <v>2025</v>
      </c>
      <c r="B54" s="63">
        <v>3</v>
      </c>
      <c r="C54" s="64" t="s">
        <v>271</v>
      </c>
      <c r="D54" s="65" t="s">
        <v>2845</v>
      </c>
      <c r="E54" s="65"/>
      <c r="F54" s="65"/>
      <c r="G54" s="65" t="s">
        <v>103</v>
      </c>
      <c r="H54" s="64">
        <v>2025</v>
      </c>
      <c r="I54" s="65" t="s">
        <v>2846</v>
      </c>
      <c r="J54" s="65"/>
      <c r="K54" s="65"/>
      <c r="L54" s="65" t="s">
        <v>2849</v>
      </c>
      <c r="M54" s="65"/>
      <c r="N54" s="65"/>
      <c r="O54" s="64" t="s">
        <v>2850</v>
      </c>
      <c r="P54" s="65" t="s">
        <v>125</v>
      </c>
      <c r="Q54" s="64" t="s">
        <v>110</v>
      </c>
      <c r="R54" s="65" t="s">
        <v>150</v>
      </c>
      <c r="S54" s="65" t="s">
        <v>273</v>
      </c>
      <c r="T54" s="65" t="s">
        <v>274</v>
      </c>
      <c r="U54" s="64" t="s">
        <v>108</v>
      </c>
      <c r="V54" s="64">
        <v>8</v>
      </c>
      <c r="W54" s="64" t="s">
        <v>106</v>
      </c>
      <c r="X54" s="64">
        <v>0</v>
      </c>
      <c r="Y54" s="65" t="s">
        <v>107</v>
      </c>
      <c r="Z54" s="64">
        <v>1</v>
      </c>
      <c r="AA54" s="65" t="s">
        <v>1491</v>
      </c>
      <c r="AB54" s="65" t="s">
        <v>2938</v>
      </c>
      <c r="AC54" s="65" t="s">
        <v>2939</v>
      </c>
      <c r="AD54" s="64">
        <v>-108.24540940999999</v>
      </c>
      <c r="AE54" s="64">
        <v>27.68185325</v>
      </c>
      <c r="AF54" s="64" t="s">
        <v>113</v>
      </c>
      <c r="AG54" s="64">
        <v>77</v>
      </c>
      <c r="AH54" s="64">
        <v>33</v>
      </c>
      <c r="AI54" s="64">
        <v>0</v>
      </c>
      <c r="AJ54" s="66">
        <v>45926</v>
      </c>
      <c r="AK54" s="66">
        <v>46022</v>
      </c>
      <c r="AL54" s="65" t="s">
        <v>2889</v>
      </c>
      <c r="AM54" s="67">
        <v>1</v>
      </c>
      <c r="AN54" s="67">
        <v>1</v>
      </c>
      <c r="AO54" s="67">
        <v>0</v>
      </c>
      <c r="AP54" s="67">
        <v>0</v>
      </c>
      <c r="AQ54" s="68">
        <v>567360.64</v>
      </c>
      <c r="AR54" s="69"/>
      <c r="AS54" s="69"/>
      <c r="AT54" s="69">
        <v>567360.64</v>
      </c>
      <c r="AU54" s="69"/>
      <c r="AV54" s="69"/>
      <c r="AW54" s="68">
        <f t="shared" si="4"/>
        <v>567360.64</v>
      </c>
      <c r="AX54" s="70">
        <f t="shared" si="5"/>
        <v>567360.64</v>
      </c>
      <c r="AY54" s="70">
        <v>567360.64</v>
      </c>
      <c r="AZ54" s="70">
        <v>0</v>
      </c>
      <c r="BA54" s="70">
        <v>0</v>
      </c>
      <c r="BB54" s="70">
        <v>0</v>
      </c>
      <c r="BC54" s="70">
        <v>0</v>
      </c>
      <c r="BD54" s="65" t="s">
        <v>640</v>
      </c>
      <c r="BE54" s="65" t="s">
        <v>640</v>
      </c>
      <c r="BF54" s="64" t="s">
        <v>640</v>
      </c>
      <c r="BG54" s="65" t="s">
        <v>640</v>
      </c>
      <c r="BH54" s="70">
        <v>0</v>
      </c>
      <c r="BI54" s="70">
        <v>0</v>
      </c>
      <c r="BJ54" s="64" t="s">
        <v>276</v>
      </c>
      <c r="BK54" s="65" t="s">
        <v>119</v>
      </c>
      <c r="BL54" s="65" t="s">
        <v>120</v>
      </c>
      <c r="BM54" s="65" t="s">
        <v>121</v>
      </c>
      <c r="BN54" s="63" t="s">
        <v>121</v>
      </c>
      <c r="BO54" s="63"/>
      <c r="BP54" s="63">
        <v>567360.64</v>
      </c>
      <c r="BQ54" s="63" t="s">
        <v>272</v>
      </c>
      <c r="BR54" s="63" t="s">
        <v>152</v>
      </c>
      <c r="BS54" s="63" t="s">
        <v>275</v>
      </c>
      <c r="BT54" s="63" t="s">
        <v>177</v>
      </c>
      <c r="BU54" s="63" t="s">
        <v>192</v>
      </c>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63"/>
      <c r="HN54" s="63"/>
      <c r="HO54" s="63"/>
      <c r="HP54" s="63"/>
      <c r="HQ54" s="63"/>
      <c r="HR54" s="63"/>
      <c r="HS54" s="63"/>
      <c r="HT54" s="63"/>
      <c r="HU54" s="63"/>
      <c r="HV54" s="63"/>
      <c r="HW54" s="63"/>
      <c r="HX54" s="63"/>
      <c r="HY54" s="63"/>
      <c r="HZ54" s="63"/>
      <c r="IA54" s="63"/>
      <c r="IB54" s="63"/>
      <c r="IC54" s="63"/>
      <c r="ID54" s="63"/>
      <c r="IE54" s="63"/>
      <c r="IF54" s="63"/>
      <c r="IG54" s="63"/>
      <c r="IH54" s="63"/>
      <c r="II54" s="63"/>
      <c r="IJ54" s="63"/>
      <c r="IK54" s="63"/>
      <c r="IL54" s="63"/>
      <c r="IM54" s="63"/>
      <c r="IN54" s="63"/>
      <c r="IO54" s="63"/>
      <c r="IP54" s="63"/>
      <c r="IQ54" s="63"/>
      <c r="IR54" s="63"/>
      <c r="IS54" s="63"/>
      <c r="IT54" s="63"/>
      <c r="IU54" s="63"/>
      <c r="IV54" s="63"/>
      <c r="IW54" s="63"/>
      <c r="IX54" s="63"/>
      <c r="IY54" s="63"/>
      <c r="IZ54" s="63"/>
      <c r="JA54" s="63"/>
      <c r="JB54" s="63"/>
      <c r="JC54" s="63"/>
      <c r="JD54" s="63"/>
      <c r="JE54" s="63"/>
      <c r="JF54" s="63"/>
      <c r="JG54" s="63"/>
      <c r="JH54" s="63"/>
      <c r="JI54" s="63"/>
      <c r="JJ54" s="63"/>
      <c r="JK54" s="63"/>
      <c r="JL54" s="63"/>
      <c r="JM54" s="63"/>
      <c r="JN54" s="63"/>
      <c r="JO54" s="63"/>
      <c r="JP54" s="63"/>
      <c r="JQ54" s="63"/>
      <c r="JR54" s="63"/>
      <c r="JS54" s="63"/>
      <c r="JT54" s="63"/>
      <c r="JU54" s="63"/>
      <c r="JV54" s="63"/>
      <c r="JW54" s="63"/>
      <c r="JX54" s="63"/>
      <c r="JY54" s="63"/>
      <c r="JZ54" s="63"/>
      <c r="KA54" s="63"/>
      <c r="KB54" s="63"/>
      <c r="KC54" s="63"/>
      <c r="KD54" s="63"/>
      <c r="KE54" s="63"/>
      <c r="KF54" s="63"/>
      <c r="KG54" s="63"/>
      <c r="KH54" s="63"/>
      <c r="KI54" s="63"/>
      <c r="KJ54" s="63"/>
      <c r="KK54" s="63"/>
      <c r="KL54" s="63"/>
      <c r="KM54" s="63"/>
      <c r="KN54" s="63"/>
      <c r="KO54" s="63"/>
      <c r="KP54" s="63"/>
      <c r="KQ54" s="63"/>
      <c r="KR54" s="63"/>
      <c r="KS54" s="63"/>
      <c r="KT54" s="63"/>
      <c r="KU54" s="63"/>
      <c r="KV54" s="63"/>
      <c r="KW54" s="63"/>
      <c r="KX54" s="63"/>
      <c r="KY54" s="63"/>
      <c r="KZ54" s="63"/>
      <c r="LA54" s="63"/>
      <c r="LB54" s="63"/>
      <c r="LC54" s="63"/>
      <c r="LD54" s="63"/>
      <c r="LE54" s="63"/>
      <c r="LF54" s="63"/>
      <c r="LG54" s="63"/>
      <c r="LH54" s="63"/>
      <c r="LI54" s="63"/>
      <c r="LJ54" s="63"/>
      <c r="LK54" s="63"/>
      <c r="LL54" s="63"/>
      <c r="LM54" s="63"/>
      <c r="LN54" s="63"/>
      <c r="LO54" s="63"/>
      <c r="LP54" s="63"/>
      <c r="LQ54" s="63"/>
      <c r="LR54" s="63"/>
      <c r="LS54" s="63"/>
      <c r="LT54" s="63"/>
      <c r="LU54" s="63"/>
      <c r="LV54" s="63"/>
      <c r="LW54" s="63"/>
      <c r="LX54" s="63"/>
      <c r="LY54" s="63"/>
      <c r="LZ54" s="63"/>
      <c r="MA54" s="63"/>
      <c r="MB54" s="63"/>
      <c r="MC54" s="63"/>
      <c r="MD54" s="63"/>
      <c r="ME54" s="63"/>
      <c r="MF54" s="63"/>
      <c r="MG54" s="63"/>
      <c r="MH54" s="63"/>
      <c r="MI54" s="63"/>
      <c r="MJ54" s="63"/>
      <c r="MK54" s="63"/>
      <c r="ML54" s="63"/>
      <c r="MM54" s="63"/>
      <c r="MN54" s="63"/>
      <c r="MO54" s="63"/>
      <c r="MP54" s="63"/>
      <c r="MQ54" s="63"/>
      <c r="MR54" s="63"/>
      <c r="MS54" s="63"/>
      <c r="MT54" s="63"/>
      <c r="MU54" s="63"/>
      <c r="MV54" s="63"/>
      <c r="MW54" s="63"/>
      <c r="MX54" s="63"/>
      <c r="MY54" s="63"/>
      <c r="MZ54" s="63"/>
      <c r="NA54" s="63"/>
      <c r="NB54" s="63"/>
      <c r="NC54" s="63"/>
      <c r="ND54" s="63"/>
      <c r="NE54" s="63"/>
      <c r="NF54" s="63"/>
      <c r="NG54" s="63"/>
      <c r="NH54" s="63"/>
      <c r="NI54" s="63"/>
      <c r="NJ54" s="63"/>
      <c r="NK54" s="63"/>
      <c r="NL54" s="63"/>
      <c r="NM54" s="63"/>
      <c r="NN54" s="63"/>
      <c r="NO54" s="63"/>
      <c r="NP54" s="63"/>
      <c r="NQ54" s="63"/>
      <c r="NR54" s="63"/>
      <c r="NS54" s="63"/>
      <c r="NT54" s="63"/>
      <c r="NU54" s="63"/>
      <c r="NV54" s="63"/>
      <c r="NW54" s="63"/>
      <c r="NX54" s="63"/>
      <c r="NY54" s="63"/>
      <c r="NZ54" s="63"/>
      <c r="OA54" s="63"/>
      <c r="OB54" s="63"/>
      <c r="OC54" s="63"/>
      <c r="OD54" s="63"/>
      <c r="OE54" s="63"/>
      <c r="OF54" s="63"/>
      <c r="OG54" s="63"/>
      <c r="OH54" s="63"/>
      <c r="OI54" s="63"/>
      <c r="OJ54" s="63"/>
      <c r="OK54" s="63"/>
      <c r="OL54" s="63"/>
      <c r="OM54" s="63"/>
      <c r="ON54" s="63"/>
      <c r="OO54" s="63"/>
      <c r="OP54" s="63"/>
      <c r="OQ54" s="63"/>
      <c r="OR54" s="63"/>
      <c r="OS54" s="63"/>
      <c r="OT54" s="63"/>
      <c r="OU54" s="63"/>
      <c r="OV54" s="63"/>
      <c r="OW54" s="63"/>
      <c r="OX54" s="63"/>
      <c r="OY54" s="63"/>
      <c r="OZ54" s="63"/>
      <c r="PA54" s="63"/>
      <c r="PB54" s="63"/>
      <c r="PC54" s="63"/>
      <c r="PD54" s="63"/>
      <c r="PE54" s="63"/>
      <c r="PF54" s="63"/>
      <c r="PG54" s="63"/>
      <c r="PH54" s="63"/>
      <c r="PI54" s="63"/>
      <c r="PJ54" s="63"/>
      <c r="PK54" s="63"/>
      <c r="PL54" s="63"/>
      <c r="PM54" s="63"/>
      <c r="PN54" s="63"/>
      <c r="PO54" s="63"/>
      <c r="PP54" s="63"/>
      <c r="PQ54" s="63"/>
      <c r="PR54" s="63"/>
      <c r="PS54" s="63"/>
      <c r="PT54" s="63"/>
      <c r="PU54" s="63"/>
      <c r="PV54" s="63"/>
      <c r="PW54" s="63"/>
      <c r="PX54" s="63"/>
      <c r="PY54" s="63"/>
      <c r="PZ54" s="63"/>
      <c r="QA54" s="63"/>
      <c r="QB54" s="63"/>
      <c r="QC54" s="63"/>
      <c r="QD54" s="63"/>
      <c r="QE54" s="63"/>
      <c r="QF54" s="63"/>
      <c r="QG54" s="63"/>
      <c r="QH54" s="63"/>
      <c r="QI54" s="63"/>
      <c r="QJ54" s="63"/>
      <c r="QK54" s="63"/>
      <c r="QL54" s="63"/>
      <c r="QM54" s="63"/>
      <c r="QN54" s="63"/>
      <c r="QO54" s="63"/>
      <c r="QP54" s="63"/>
      <c r="QQ54" s="63"/>
      <c r="QR54" s="63"/>
      <c r="QS54" s="63"/>
      <c r="QT54" s="63"/>
      <c r="QU54" s="63"/>
      <c r="QV54" s="63"/>
      <c r="QW54" s="63"/>
      <c r="QX54" s="63"/>
      <c r="QY54" s="63"/>
      <c r="QZ54" s="63"/>
      <c r="RA54" s="63"/>
      <c r="RB54" s="63"/>
      <c r="RC54" s="63"/>
      <c r="RD54" s="63"/>
      <c r="RE54" s="63"/>
      <c r="RF54" s="63"/>
      <c r="RG54" s="63"/>
      <c r="RH54" s="63"/>
    </row>
    <row r="55" spans="1:476" s="71" customFormat="1" ht="409.5" customHeight="1">
      <c r="A55" s="63">
        <v>2025</v>
      </c>
      <c r="B55" s="63">
        <v>3</v>
      </c>
      <c r="C55" s="64" t="s">
        <v>277</v>
      </c>
      <c r="D55" s="65" t="s">
        <v>2845</v>
      </c>
      <c r="E55" s="65"/>
      <c r="F55" s="65"/>
      <c r="G55" s="65" t="s">
        <v>103</v>
      </c>
      <c r="H55" s="64">
        <v>2025</v>
      </c>
      <c r="I55" s="65" t="s">
        <v>2846</v>
      </c>
      <c r="J55" s="65"/>
      <c r="K55" s="65"/>
      <c r="L55" s="65" t="s">
        <v>2849</v>
      </c>
      <c r="M55" s="65"/>
      <c r="N55" s="65"/>
      <c r="O55" s="64" t="s">
        <v>2850</v>
      </c>
      <c r="P55" s="65" t="s">
        <v>125</v>
      </c>
      <c r="Q55" s="64" t="s">
        <v>110</v>
      </c>
      <c r="R55" s="65" t="s">
        <v>150</v>
      </c>
      <c r="S55" s="65" t="s">
        <v>279</v>
      </c>
      <c r="T55" s="65" t="s">
        <v>280</v>
      </c>
      <c r="U55" s="64" t="s">
        <v>108</v>
      </c>
      <c r="V55" s="64">
        <v>8</v>
      </c>
      <c r="W55" s="64" t="s">
        <v>106</v>
      </c>
      <c r="X55" s="64">
        <v>0</v>
      </c>
      <c r="Y55" s="65" t="s">
        <v>107</v>
      </c>
      <c r="Z55" s="64">
        <v>1</v>
      </c>
      <c r="AA55" s="65" t="s">
        <v>831</v>
      </c>
      <c r="AB55" s="65" t="s">
        <v>831</v>
      </c>
      <c r="AC55" s="65" t="s">
        <v>2940</v>
      </c>
      <c r="AD55" s="64">
        <v>-106.95140791999999</v>
      </c>
      <c r="AE55" s="64">
        <v>26.081861719999999</v>
      </c>
      <c r="AF55" s="64" t="s">
        <v>113</v>
      </c>
      <c r="AG55" s="64">
        <v>391</v>
      </c>
      <c r="AH55" s="64">
        <v>132</v>
      </c>
      <c r="AI55" s="64">
        <v>0</v>
      </c>
      <c r="AJ55" s="66">
        <v>45926</v>
      </c>
      <c r="AK55" s="66">
        <v>46022</v>
      </c>
      <c r="AL55" s="65" t="s">
        <v>2889</v>
      </c>
      <c r="AM55" s="67">
        <v>1</v>
      </c>
      <c r="AN55" s="67">
        <v>1</v>
      </c>
      <c r="AO55" s="67">
        <v>0</v>
      </c>
      <c r="AP55" s="67">
        <v>0</v>
      </c>
      <c r="AQ55" s="68">
        <v>191400</v>
      </c>
      <c r="AR55" s="69"/>
      <c r="AS55" s="69"/>
      <c r="AT55" s="69">
        <v>191400</v>
      </c>
      <c r="AU55" s="69"/>
      <c r="AV55" s="69"/>
      <c r="AW55" s="68">
        <f t="shared" si="4"/>
        <v>191400</v>
      </c>
      <c r="AX55" s="70">
        <f t="shared" si="5"/>
        <v>191400</v>
      </c>
      <c r="AY55" s="70">
        <v>191400</v>
      </c>
      <c r="AZ55" s="70">
        <v>0</v>
      </c>
      <c r="BA55" s="70">
        <v>0</v>
      </c>
      <c r="BB55" s="70">
        <v>0</v>
      </c>
      <c r="BC55" s="70">
        <v>0</v>
      </c>
      <c r="BD55" s="65" t="s">
        <v>640</v>
      </c>
      <c r="BE55" s="65" t="s">
        <v>640</v>
      </c>
      <c r="BF55" s="64" t="s">
        <v>640</v>
      </c>
      <c r="BG55" s="65" t="s">
        <v>640</v>
      </c>
      <c r="BH55" s="70">
        <v>0</v>
      </c>
      <c r="BI55" s="70">
        <v>0</v>
      </c>
      <c r="BJ55" s="64" t="s">
        <v>282</v>
      </c>
      <c r="BK55" s="65" t="s">
        <v>119</v>
      </c>
      <c r="BL55" s="65" t="s">
        <v>120</v>
      </c>
      <c r="BM55" s="65" t="s">
        <v>121</v>
      </c>
      <c r="BN55" s="63" t="s">
        <v>121</v>
      </c>
      <c r="BO55" s="63"/>
      <c r="BP55" s="63">
        <v>191400</v>
      </c>
      <c r="BQ55" s="63" t="s">
        <v>278</v>
      </c>
      <c r="BR55" s="63" t="s">
        <v>152</v>
      </c>
      <c r="BS55" s="63" t="s">
        <v>281</v>
      </c>
      <c r="BT55" s="63" t="s">
        <v>177</v>
      </c>
      <c r="BU55" s="63" t="s">
        <v>192</v>
      </c>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c r="GC55" s="63"/>
      <c r="GD55" s="63"/>
      <c r="GE55" s="63"/>
      <c r="GF55" s="63"/>
      <c r="GG55" s="63"/>
      <c r="GH55" s="63"/>
      <c r="GI55" s="63"/>
      <c r="GJ55" s="63"/>
      <c r="GK55" s="63"/>
      <c r="GL55" s="63"/>
      <c r="GM55" s="63"/>
      <c r="GN55" s="63"/>
      <c r="GO55" s="63"/>
      <c r="GP55" s="63"/>
      <c r="GQ55" s="63"/>
      <c r="GR55" s="63"/>
      <c r="GS55" s="63"/>
      <c r="GT55" s="63"/>
      <c r="GU55" s="63"/>
      <c r="GV55" s="63"/>
      <c r="GW55" s="63"/>
      <c r="GX55" s="63"/>
      <c r="GY55" s="63"/>
      <c r="GZ55" s="63"/>
      <c r="HA55" s="63"/>
      <c r="HB55" s="63"/>
      <c r="HC55" s="63"/>
      <c r="HD55" s="63"/>
      <c r="HE55" s="63"/>
      <c r="HF55" s="63"/>
      <c r="HG55" s="63"/>
      <c r="HH55" s="63"/>
      <c r="HI55" s="63"/>
      <c r="HJ55" s="63"/>
      <c r="HK55" s="63"/>
      <c r="HL55" s="63"/>
      <c r="HM55" s="63"/>
      <c r="HN55" s="63"/>
      <c r="HO55" s="63"/>
      <c r="HP55" s="63"/>
      <c r="HQ55" s="63"/>
      <c r="HR55" s="63"/>
      <c r="HS55" s="63"/>
      <c r="HT55" s="63"/>
      <c r="HU55" s="63"/>
      <c r="HV55" s="63"/>
      <c r="HW55" s="63"/>
      <c r="HX55" s="63"/>
      <c r="HY55" s="63"/>
      <c r="HZ55" s="63"/>
      <c r="IA55" s="63"/>
      <c r="IB55" s="63"/>
      <c r="IC55" s="63"/>
      <c r="ID55" s="63"/>
      <c r="IE55" s="63"/>
      <c r="IF55" s="63"/>
      <c r="IG55" s="63"/>
      <c r="IH55" s="63"/>
      <c r="II55" s="63"/>
      <c r="IJ55" s="63"/>
      <c r="IK55" s="63"/>
      <c r="IL55" s="63"/>
      <c r="IM55" s="63"/>
      <c r="IN55" s="63"/>
      <c r="IO55" s="63"/>
      <c r="IP55" s="63"/>
      <c r="IQ55" s="63"/>
      <c r="IR55" s="63"/>
      <c r="IS55" s="63"/>
      <c r="IT55" s="63"/>
      <c r="IU55" s="63"/>
      <c r="IV55" s="63"/>
      <c r="IW55" s="63"/>
      <c r="IX55" s="63"/>
      <c r="IY55" s="63"/>
      <c r="IZ55" s="63"/>
      <c r="JA55" s="63"/>
      <c r="JB55" s="63"/>
      <c r="JC55" s="63"/>
      <c r="JD55" s="63"/>
      <c r="JE55" s="63"/>
      <c r="JF55" s="63"/>
      <c r="JG55" s="63"/>
      <c r="JH55" s="63"/>
      <c r="JI55" s="63"/>
      <c r="JJ55" s="63"/>
      <c r="JK55" s="63"/>
      <c r="JL55" s="63"/>
      <c r="JM55" s="63"/>
      <c r="JN55" s="63"/>
      <c r="JO55" s="63"/>
      <c r="JP55" s="63"/>
      <c r="JQ55" s="63"/>
      <c r="JR55" s="63"/>
      <c r="JS55" s="63"/>
      <c r="JT55" s="63"/>
      <c r="JU55" s="63"/>
      <c r="JV55" s="63"/>
      <c r="JW55" s="63"/>
      <c r="JX55" s="63"/>
      <c r="JY55" s="63"/>
      <c r="JZ55" s="63"/>
      <c r="KA55" s="63"/>
      <c r="KB55" s="63"/>
      <c r="KC55" s="63"/>
      <c r="KD55" s="63"/>
      <c r="KE55" s="63"/>
      <c r="KF55" s="63"/>
      <c r="KG55" s="63"/>
      <c r="KH55" s="63"/>
      <c r="KI55" s="63"/>
      <c r="KJ55" s="63"/>
      <c r="KK55" s="63"/>
      <c r="KL55" s="63"/>
      <c r="KM55" s="63"/>
      <c r="KN55" s="63"/>
      <c r="KO55" s="63"/>
      <c r="KP55" s="63"/>
      <c r="KQ55" s="63"/>
      <c r="KR55" s="63"/>
      <c r="KS55" s="63"/>
      <c r="KT55" s="63"/>
      <c r="KU55" s="63"/>
      <c r="KV55" s="63"/>
      <c r="KW55" s="63"/>
      <c r="KX55" s="63"/>
      <c r="KY55" s="63"/>
      <c r="KZ55" s="63"/>
      <c r="LA55" s="63"/>
      <c r="LB55" s="63"/>
      <c r="LC55" s="63"/>
      <c r="LD55" s="63"/>
      <c r="LE55" s="63"/>
      <c r="LF55" s="63"/>
      <c r="LG55" s="63"/>
      <c r="LH55" s="63"/>
      <c r="LI55" s="63"/>
      <c r="LJ55" s="63"/>
      <c r="LK55" s="63"/>
      <c r="LL55" s="63"/>
      <c r="LM55" s="63"/>
      <c r="LN55" s="63"/>
      <c r="LO55" s="63"/>
      <c r="LP55" s="63"/>
      <c r="LQ55" s="63"/>
      <c r="LR55" s="63"/>
      <c r="LS55" s="63"/>
      <c r="LT55" s="63"/>
      <c r="LU55" s="63"/>
      <c r="LV55" s="63"/>
      <c r="LW55" s="63"/>
      <c r="LX55" s="63"/>
      <c r="LY55" s="63"/>
      <c r="LZ55" s="63"/>
      <c r="MA55" s="63"/>
      <c r="MB55" s="63"/>
      <c r="MC55" s="63"/>
      <c r="MD55" s="63"/>
      <c r="ME55" s="63"/>
      <c r="MF55" s="63"/>
      <c r="MG55" s="63"/>
      <c r="MH55" s="63"/>
      <c r="MI55" s="63"/>
      <c r="MJ55" s="63"/>
      <c r="MK55" s="63"/>
      <c r="ML55" s="63"/>
      <c r="MM55" s="63"/>
      <c r="MN55" s="63"/>
      <c r="MO55" s="63"/>
      <c r="MP55" s="63"/>
      <c r="MQ55" s="63"/>
      <c r="MR55" s="63"/>
      <c r="MS55" s="63"/>
      <c r="MT55" s="63"/>
      <c r="MU55" s="63"/>
      <c r="MV55" s="63"/>
      <c r="MW55" s="63"/>
      <c r="MX55" s="63"/>
      <c r="MY55" s="63"/>
      <c r="MZ55" s="63"/>
      <c r="NA55" s="63"/>
      <c r="NB55" s="63"/>
      <c r="NC55" s="63"/>
      <c r="ND55" s="63"/>
      <c r="NE55" s="63"/>
      <c r="NF55" s="63"/>
      <c r="NG55" s="63"/>
      <c r="NH55" s="63"/>
      <c r="NI55" s="63"/>
      <c r="NJ55" s="63"/>
      <c r="NK55" s="63"/>
      <c r="NL55" s="63"/>
      <c r="NM55" s="63"/>
      <c r="NN55" s="63"/>
      <c r="NO55" s="63"/>
      <c r="NP55" s="63"/>
      <c r="NQ55" s="63"/>
      <c r="NR55" s="63"/>
      <c r="NS55" s="63"/>
      <c r="NT55" s="63"/>
      <c r="NU55" s="63"/>
      <c r="NV55" s="63"/>
      <c r="NW55" s="63"/>
      <c r="NX55" s="63"/>
      <c r="NY55" s="63"/>
      <c r="NZ55" s="63"/>
      <c r="OA55" s="63"/>
      <c r="OB55" s="63"/>
      <c r="OC55" s="63"/>
      <c r="OD55" s="63"/>
      <c r="OE55" s="63"/>
      <c r="OF55" s="63"/>
      <c r="OG55" s="63"/>
      <c r="OH55" s="63"/>
      <c r="OI55" s="63"/>
      <c r="OJ55" s="63"/>
      <c r="OK55" s="63"/>
      <c r="OL55" s="63"/>
      <c r="OM55" s="63"/>
      <c r="ON55" s="63"/>
      <c r="OO55" s="63"/>
      <c r="OP55" s="63"/>
      <c r="OQ55" s="63"/>
      <c r="OR55" s="63"/>
      <c r="OS55" s="63"/>
      <c r="OT55" s="63"/>
      <c r="OU55" s="63"/>
      <c r="OV55" s="63"/>
      <c r="OW55" s="63"/>
      <c r="OX55" s="63"/>
      <c r="OY55" s="63"/>
      <c r="OZ55" s="63"/>
      <c r="PA55" s="63"/>
      <c r="PB55" s="63"/>
      <c r="PC55" s="63"/>
      <c r="PD55" s="63"/>
      <c r="PE55" s="63"/>
      <c r="PF55" s="63"/>
      <c r="PG55" s="63"/>
      <c r="PH55" s="63"/>
      <c r="PI55" s="63"/>
      <c r="PJ55" s="63"/>
      <c r="PK55" s="63"/>
      <c r="PL55" s="63"/>
      <c r="PM55" s="63"/>
      <c r="PN55" s="63"/>
      <c r="PO55" s="63"/>
      <c r="PP55" s="63"/>
      <c r="PQ55" s="63"/>
      <c r="PR55" s="63"/>
      <c r="PS55" s="63"/>
      <c r="PT55" s="63"/>
      <c r="PU55" s="63"/>
      <c r="PV55" s="63"/>
      <c r="PW55" s="63"/>
      <c r="PX55" s="63"/>
      <c r="PY55" s="63"/>
      <c r="PZ55" s="63"/>
      <c r="QA55" s="63"/>
      <c r="QB55" s="63"/>
      <c r="QC55" s="63"/>
      <c r="QD55" s="63"/>
      <c r="QE55" s="63"/>
      <c r="QF55" s="63"/>
      <c r="QG55" s="63"/>
      <c r="QH55" s="63"/>
      <c r="QI55" s="63"/>
      <c r="QJ55" s="63"/>
      <c r="QK55" s="63"/>
      <c r="QL55" s="63"/>
      <c r="QM55" s="63"/>
      <c r="QN55" s="63"/>
      <c r="QO55" s="63"/>
      <c r="QP55" s="63"/>
      <c r="QQ55" s="63"/>
      <c r="QR55" s="63"/>
      <c r="QS55" s="63"/>
      <c r="QT55" s="63"/>
      <c r="QU55" s="63"/>
      <c r="QV55" s="63"/>
      <c r="QW55" s="63"/>
      <c r="QX55" s="63"/>
      <c r="QY55" s="63"/>
      <c r="QZ55" s="63"/>
      <c r="RA55" s="63"/>
      <c r="RB55" s="63"/>
      <c r="RC55" s="63"/>
      <c r="RD55" s="63"/>
      <c r="RE55" s="63"/>
      <c r="RF55" s="63"/>
      <c r="RG55" s="63"/>
      <c r="RH55" s="63"/>
    </row>
    <row r="56" spans="1:476" s="71" customFormat="1" ht="409.5" customHeight="1">
      <c r="A56" s="63">
        <v>2025</v>
      </c>
      <c r="B56" s="63">
        <v>3</v>
      </c>
      <c r="C56" s="64" t="s">
        <v>283</v>
      </c>
      <c r="D56" s="65" t="s">
        <v>2845</v>
      </c>
      <c r="E56" s="65"/>
      <c r="F56" s="65"/>
      <c r="G56" s="65" t="s">
        <v>103</v>
      </c>
      <c r="H56" s="64">
        <v>2025</v>
      </c>
      <c r="I56" s="65" t="s">
        <v>2846</v>
      </c>
      <c r="J56" s="65"/>
      <c r="K56" s="65"/>
      <c r="L56" s="65" t="s">
        <v>2849</v>
      </c>
      <c r="M56" s="65"/>
      <c r="N56" s="65"/>
      <c r="O56" s="64" t="s">
        <v>2850</v>
      </c>
      <c r="P56" s="65" t="s">
        <v>125</v>
      </c>
      <c r="Q56" s="64" t="s">
        <v>110</v>
      </c>
      <c r="R56" s="65" t="s">
        <v>150</v>
      </c>
      <c r="S56" s="65" t="s">
        <v>285</v>
      </c>
      <c r="T56" s="65" t="s">
        <v>286</v>
      </c>
      <c r="U56" s="64" t="s">
        <v>108</v>
      </c>
      <c r="V56" s="64">
        <v>8</v>
      </c>
      <c r="W56" s="64" t="s">
        <v>106</v>
      </c>
      <c r="X56" s="64">
        <v>0</v>
      </c>
      <c r="Y56" s="65" t="s">
        <v>107</v>
      </c>
      <c r="Z56" s="64">
        <v>1</v>
      </c>
      <c r="AA56" s="65" t="s">
        <v>1315</v>
      </c>
      <c r="AB56" s="65" t="s">
        <v>2941</v>
      </c>
      <c r="AC56" s="65" t="s">
        <v>2942</v>
      </c>
      <c r="AD56" s="64">
        <v>-107.59562742999999</v>
      </c>
      <c r="AE56" s="64">
        <v>27.970130749999999</v>
      </c>
      <c r="AF56" s="64" t="s">
        <v>113</v>
      </c>
      <c r="AG56" s="64">
        <v>334</v>
      </c>
      <c r="AH56" s="64">
        <v>134</v>
      </c>
      <c r="AI56" s="64">
        <v>0</v>
      </c>
      <c r="AJ56" s="66">
        <v>45926</v>
      </c>
      <c r="AK56" s="66">
        <v>46022</v>
      </c>
      <c r="AL56" s="65" t="s">
        <v>2889</v>
      </c>
      <c r="AM56" s="67">
        <v>1</v>
      </c>
      <c r="AN56" s="67">
        <v>1</v>
      </c>
      <c r="AO56" s="67">
        <v>0</v>
      </c>
      <c r="AP56" s="67">
        <v>0</v>
      </c>
      <c r="AQ56" s="68">
        <v>208800</v>
      </c>
      <c r="AR56" s="69"/>
      <c r="AS56" s="69"/>
      <c r="AT56" s="69">
        <v>208800</v>
      </c>
      <c r="AU56" s="69"/>
      <c r="AV56" s="69"/>
      <c r="AW56" s="68">
        <f t="shared" si="4"/>
        <v>208800</v>
      </c>
      <c r="AX56" s="70">
        <f t="shared" si="5"/>
        <v>208800</v>
      </c>
      <c r="AY56" s="70">
        <v>208800</v>
      </c>
      <c r="AZ56" s="70">
        <v>0</v>
      </c>
      <c r="BA56" s="70">
        <v>0</v>
      </c>
      <c r="BB56" s="70">
        <v>0</v>
      </c>
      <c r="BC56" s="70">
        <v>0</v>
      </c>
      <c r="BD56" s="65" t="s">
        <v>640</v>
      </c>
      <c r="BE56" s="65" t="s">
        <v>640</v>
      </c>
      <c r="BF56" s="64" t="s">
        <v>640</v>
      </c>
      <c r="BG56" s="65" t="s">
        <v>640</v>
      </c>
      <c r="BH56" s="70">
        <v>0</v>
      </c>
      <c r="BI56" s="70">
        <v>0</v>
      </c>
      <c r="BJ56" s="64" t="s">
        <v>288</v>
      </c>
      <c r="BK56" s="65" t="s">
        <v>119</v>
      </c>
      <c r="BL56" s="65" t="s">
        <v>120</v>
      </c>
      <c r="BM56" s="65" t="s">
        <v>121</v>
      </c>
      <c r="BN56" s="63" t="s">
        <v>121</v>
      </c>
      <c r="BO56" s="63"/>
      <c r="BP56" s="63">
        <v>208800</v>
      </c>
      <c r="BQ56" s="63" t="s">
        <v>284</v>
      </c>
      <c r="BR56" s="63" t="s">
        <v>152</v>
      </c>
      <c r="BS56" s="63" t="s">
        <v>287</v>
      </c>
      <c r="BT56" s="63" t="s">
        <v>177</v>
      </c>
      <c r="BU56" s="63" t="s">
        <v>192</v>
      </c>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F56" s="63"/>
      <c r="GG56" s="63"/>
      <c r="GH56" s="63"/>
      <c r="GI56" s="63"/>
      <c r="GJ56" s="63"/>
      <c r="GK56" s="63"/>
      <c r="GL56" s="63"/>
      <c r="GM56" s="63"/>
      <c r="GN56" s="63"/>
      <c r="GO56" s="63"/>
      <c r="GP56" s="63"/>
      <c r="GQ56" s="63"/>
      <c r="GR56" s="63"/>
      <c r="GS56" s="63"/>
      <c r="GT56" s="63"/>
      <c r="GU56" s="63"/>
      <c r="GV56" s="63"/>
      <c r="GW56" s="63"/>
      <c r="GX56" s="63"/>
      <c r="GY56" s="63"/>
      <c r="GZ56" s="63"/>
      <c r="HA56" s="63"/>
      <c r="HB56" s="63"/>
      <c r="HC56" s="63"/>
      <c r="HD56" s="63"/>
      <c r="HE56" s="63"/>
      <c r="HF56" s="63"/>
      <c r="HG56" s="63"/>
      <c r="HH56" s="63"/>
      <c r="HI56" s="63"/>
      <c r="HJ56" s="63"/>
      <c r="HK56" s="63"/>
      <c r="HL56" s="63"/>
      <c r="HM56" s="63"/>
      <c r="HN56" s="63"/>
      <c r="HO56" s="63"/>
      <c r="HP56" s="63"/>
      <c r="HQ56" s="63"/>
      <c r="HR56" s="63"/>
      <c r="HS56" s="63"/>
      <c r="HT56" s="63"/>
      <c r="HU56" s="63"/>
      <c r="HV56" s="63"/>
      <c r="HW56" s="63"/>
      <c r="HX56" s="63"/>
      <c r="HY56" s="63"/>
      <c r="HZ56" s="63"/>
      <c r="IA56" s="63"/>
      <c r="IB56" s="63"/>
      <c r="IC56" s="63"/>
      <c r="ID56" s="63"/>
      <c r="IE56" s="63"/>
      <c r="IF56" s="63"/>
      <c r="IG56" s="63"/>
      <c r="IH56" s="63"/>
      <c r="II56" s="63"/>
      <c r="IJ56" s="63"/>
      <c r="IK56" s="63"/>
      <c r="IL56" s="63"/>
      <c r="IM56" s="63"/>
      <c r="IN56" s="63"/>
      <c r="IO56" s="63"/>
      <c r="IP56" s="63"/>
      <c r="IQ56" s="63"/>
      <c r="IR56" s="63"/>
      <c r="IS56" s="63"/>
      <c r="IT56" s="63"/>
      <c r="IU56" s="63"/>
      <c r="IV56" s="63"/>
      <c r="IW56" s="63"/>
      <c r="IX56" s="63"/>
      <c r="IY56" s="63"/>
      <c r="IZ56" s="63"/>
      <c r="JA56" s="63"/>
      <c r="JB56" s="63"/>
      <c r="JC56" s="63"/>
      <c r="JD56" s="63"/>
      <c r="JE56" s="63"/>
      <c r="JF56" s="63"/>
      <c r="JG56" s="63"/>
      <c r="JH56" s="63"/>
      <c r="JI56" s="63"/>
      <c r="JJ56" s="63"/>
      <c r="JK56" s="63"/>
      <c r="JL56" s="63"/>
      <c r="JM56" s="63"/>
      <c r="JN56" s="63"/>
      <c r="JO56" s="63"/>
      <c r="JP56" s="63"/>
      <c r="JQ56" s="63"/>
      <c r="JR56" s="63"/>
      <c r="JS56" s="63"/>
      <c r="JT56" s="63"/>
      <c r="JU56" s="63"/>
      <c r="JV56" s="63"/>
      <c r="JW56" s="63"/>
      <c r="JX56" s="63"/>
      <c r="JY56" s="63"/>
      <c r="JZ56" s="63"/>
      <c r="KA56" s="63"/>
      <c r="KB56" s="63"/>
      <c r="KC56" s="63"/>
      <c r="KD56" s="63"/>
      <c r="KE56" s="63"/>
      <c r="KF56" s="63"/>
      <c r="KG56" s="63"/>
      <c r="KH56" s="63"/>
      <c r="KI56" s="63"/>
      <c r="KJ56" s="63"/>
      <c r="KK56" s="63"/>
      <c r="KL56" s="63"/>
      <c r="KM56" s="63"/>
      <c r="KN56" s="63"/>
      <c r="KO56" s="63"/>
      <c r="KP56" s="63"/>
      <c r="KQ56" s="63"/>
      <c r="KR56" s="63"/>
      <c r="KS56" s="63"/>
      <c r="KT56" s="63"/>
      <c r="KU56" s="63"/>
      <c r="KV56" s="63"/>
      <c r="KW56" s="63"/>
      <c r="KX56" s="63"/>
      <c r="KY56" s="63"/>
      <c r="KZ56" s="63"/>
      <c r="LA56" s="63"/>
      <c r="LB56" s="63"/>
      <c r="LC56" s="63"/>
      <c r="LD56" s="63"/>
      <c r="LE56" s="63"/>
      <c r="LF56" s="63"/>
      <c r="LG56" s="63"/>
      <c r="LH56" s="63"/>
      <c r="LI56" s="63"/>
      <c r="LJ56" s="63"/>
      <c r="LK56" s="63"/>
      <c r="LL56" s="63"/>
      <c r="LM56" s="63"/>
      <c r="LN56" s="63"/>
      <c r="LO56" s="63"/>
      <c r="LP56" s="63"/>
      <c r="LQ56" s="63"/>
      <c r="LR56" s="63"/>
      <c r="LS56" s="63"/>
      <c r="LT56" s="63"/>
      <c r="LU56" s="63"/>
      <c r="LV56" s="63"/>
      <c r="LW56" s="63"/>
      <c r="LX56" s="63"/>
      <c r="LY56" s="63"/>
      <c r="LZ56" s="63"/>
      <c r="MA56" s="63"/>
      <c r="MB56" s="63"/>
      <c r="MC56" s="63"/>
      <c r="MD56" s="63"/>
      <c r="ME56" s="63"/>
      <c r="MF56" s="63"/>
      <c r="MG56" s="63"/>
      <c r="MH56" s="63"/>
      <c r="MI56" s="63"/>
      <c r="MJ56" s="63"/>
      <c r="MK56" s="63"/>
      <c r="ML56" s="63"/>
      <c r="MM56" s="63"/>
      <c r="MN56" s="63"/>
      <c r="MO56" s="63"/>
      <c r="MP56" s="63"/>
      <c r="MQ56" s="63"/>
      <c r="MR56" s="63"/>
      <c r="MS56" s="63"/>
      <c r="MT56" s="63"/>
      <c r="MU56" s="63"/>
      <c r="MV56" s="63"/>
      <c r="MW56" s="63"/>
      <c r="MX56" s="63"/>
      <c r="MY56" s="63"/>
      <c r="MZ56" s="63"/>
      <c r="NA56" s="63"/>
      <c r="NB56" s="63"/>
      <c r="NC56" s="63"/>
      <c r="ND56" s="63"/>
      <c r="NE56" s="63"/>
      <c r="NF56" s="63"/>
      <c r="NG56" s="63"/>
      <c r="NH56" s="63"/>
      <c r="NI56" s="63"/>
      <c r="NJ56" s="63"/>
      <c r="NK56" s="63"/>
      <c r="NL56" s="63"/>
      <c r="NM56" s="63"/>
      <c r="NN56" s="63"/>
      <c r="NO56" s="63"/>
      <c r="NP56" s="63"/>
      <c r="NQ56" s="63"/>
      <c r="NR56" s="63"/>
      <c r="NS56" s="63"/>
      <c r="NT56" s="63"/>
      <c r="NU56" s="63"/>
      <c r="NV56" s="63"/>
      <c r="NW56" s="63"/>
      <c r="NX56" s="63"/>
      <c r="NY56" s="63"/>
      <c r="NZ56" s="63"/>
      <c r="OA56" s="63"/>
      <c r="OB56" s="63"/>
      <c r="OC56" s="63"/>
      <c r="OD56" s="63"/>
      <c r="OE56" s="63"/>
      <c r="OF56" s="63"/>
      <c r="OG56" s="63"/>
      <c r="OH56" s="63"/>
      <c r="OI56" s="63"/>
      <c r="OJ56" s="63"/>
      <c r="OK56" s="63"/>
      <c r="OL56" s="63"/>
      <c r="OM56" s="63"/>
      <c r="ON56" s="63"/>
      <c r="OO56" s="63"/>
      <c r="OP56" s="63"/>
      <c r="OQ56" s="63"/>
      <c r="OR56" s="63"/>
      <c r="OS56" s="63"/>
      <c r="OT56" s="63"/>
      <c r="OU56" s="63"/>
      <c r="OV56" s="63"/>
      <c r="OW56" s="63"/>
      <c r="OX56" s="63"/>
      <c r="OY56" s="63"/>
      <c r="OZ56" s="63"/>
      <c r="PA56" s="63"/>
      <c r="PB56" s="63"/>
      <c r="PC56" s="63"/>
      <c r="PD56" s="63"/>
      <c r="PE56" s="63"/>
      <c r="PF56" s="63"/>
      <c r="PG56" s="63"/>
      <c r="PH56" s="63"/>
      <c r="PI56" s="63"/>
      <c r="PJ56" s="63"/>
      <c r="PK56" s="63"/>
      <c r="PL56" s="63"/>
      <c r="PM56" s="63"/>
      <c r="PN56" s="63"/>
      <c r="PO56" s="63"/>
      <c r="PP56" s="63"/>
      <c r="PQ56" s="63"/>
      <c r="PR56" s="63"/>
      <c r="PS56" s="63"/>
      <c r="PT56" s="63"/>
      <c r="PU56" s="63"/>
      <c r="PV56" s="63"/>
      <c r="PW56" s="63"/>
      <c r="PX56" s="63"/>
      <c r="PY56" s="63"/>
      <c r="PZ56" s="63"/>
      <c r="QA56" s="63"/>
      <c r="QB56" s="63"/>
      <c r="QC56" s="63"/>
      <c r="QD56" s="63"/>
      <c r="QE56" s="63"/>
      <c r="QF56" s="63"/>
      <c r="QG56" s="63"/>
      <c r="QH56" s="63"/>
      <c r="QI56" s="63"/>
      <c r="QJ56" s="63"/>
      <c r="QK56" s="63"/>
      <c r="QL56" s="63"/>
      <c r="QM56" s="63"/>
      <c r="QN56" s="63"/>
      <c r="QO56" s="63"/>
      <c r="QP56" s="63"/>
      <c r="QQ56" s="63"/>
      <c r="QR56" s="63"/>
      <c r="QS56" s="63"/>
      <c r="QT56" s="63"/>
      <c r="QU56" s="63"/>
      <c r="QV56" s="63"/>
      <c r="QW56" s="63"/>
      <c r="QX56" s="63"/>
      <c r="QY56" s="63"/>
      <c r="QZ56" s="63"/>
      <c r="RA56" s="63"/>
      <c r="RB56" s="63"/>
      <c r="RC56" s="63"/>
      <c r="RD56" s="63"/>
      <c r="RE56" s="63"/>
      <c r="RF56" s="63"/>
      <c r="RG56" s="63"/>
      <c r="RH56" s="63"/>
    </row>
    <row r="57" spans="1:476" s="71" customFormat="1" ht="409.5" customHeight="1">
      <c r="A57" s="63">
        <v>2025</v>
      </c>
      <c r="B57" s="63">
        <v>3</v>
      </c>
      <c r="C57" s="64" t="s">
        <v>298</v>
      </c>
      <c r="D57" s="65" t="s">
        <v>2845</v>
      </c>
      <c r="E57" s="65"/>
      <c r="F57" s="65"/>
      <c r="G57" s="65" t="s">
        <v>103</v>
      </c>
      <c r="H57" s="64">
        <v>2025</v>
      </c>
      <c r="I57" s="65" t="s">
        <v>2846</v>
      </c>
      <c r="J57" s="65"/>
      <c r="K57" s="65"/>
      <c r="L57" s="65" t="s">
        <v>2849</v>
      </c>
      <c r="M57" s="65"/>
      <c r="N57" s="65"/>
      <c r="O57" s="64" t="s">
        <v>2850</v>
      </c>
      <c r="P57" s="65" t="s">
        <v>125</v>
      </c>
      <c r="Q57" s="64" t="s">
        <v>110</v>
      </c>
      <c r="R57" s="65" t="s">
        <v>150</v>
      </c>
      <c r="S57" s="65" t="s">
        <v>299</v>
      </c>
      <c r="T57" s="65" t="s">
        <v>300</v>
      </c>
      <c r="U57" s="64" t="s">
        <v>108</v>
      </c>
      <c r="V57" s="64">
        <v>8</v>
      </c>
      <c r="W57" s="64" t="s">
        <v>106</v>
      </c>
      <c r="X57" s="64">
        <v>0</v>
      </c>
      <c r="Y57" s="65" t="s">
        <v>107</v>
      </c>
      <c r="Z57" s="64">
        <v>1</v>
      </c>
      <c r="AA57" s="65" t="s">
        <v>1315</v>
      </c>
      <c r="AB57" s="65" t="s">
        <v>2945</v>
      </c>
      <c r="AC57" s="65" t="s">
        <v>2946</v>
      </c>
      <c r="AD57" s="64">
        <v>-107.63210119</v>
      </c>
      <c r="AE57" s="64">
        <v>27.75138561</v>
      </c>
      <c r="AF57" s="64" t="s">
        <v>113</v>
      </c>
      <c r="AG57" s="64">
        <v>334</v>
      </c>
      <c r="AH57" s="64">
        <v>134</v>
      </c>
      <c r="AI57" s="64">
        <v>0</v>
      </c>
      <c r="AJ57" s="66">
        <v>45926</v>
      </c>
      <c r="AK57" s="66">
        <v>46022</v>
      </c>
      <c r="AL57" s="65" t="s">
        <v>2889</v>
      </c>
      <c r="AM57" s="67">
        <v>1</v>
      </c>
      <c r="AN57" s="67">
        <v>1</v>
      </c>
      <c r="AO57" s="67">
        <v>0</v>
      </c>
      <c r="AP57" s="67">
        <v>0</v>
      </c>
      <c r="AQ57" s="68">
        <v>208800</v>
      </c>
      <c r="AR57" s="69"/>
      <c r="AS57" s="69"/>
      <c r="AT57" s="69">
        <v>208800</v>
      </c>
      <c r="AU57" s="69"/>
      <c r="AV57" s="69"/>
      <c r="AW57" s="68">
        <f t="shared" si="4"/>
        <v>208800</v>
      </c>
      <c r="AX57" s="70">
        <f t="shared" si="5"/>
        <v>208800</v>
      </c>
      <c r="AY57" s="70">
        <v>208800</v>
      </c>
      <c r="AZ57" s="70">
        <v>0</v>
      </c>
      <c r="BA57" s="70">
        <v>0</v>
      </c>
      <c r="BB57" s="70">
        <v>0</v>
      </c>
      <c r="BC57" s="70">
        <v>0</v>
      </c>
      <c r="BD57" s="65" t="s">
        <v>640</v>
      </c>
      <c r="BE57" s="65" t="s">
        <v>640</v>
      </c>
      <c r="BF57" s="64" t="s">
        <v>640</v>
      </c>
      <c r="BG57" s="65" t="s">
        <v>640</v>
      </c>
      <c r="BH57" s="70">
        <v>0</v>
      </c>
      <c r="BI57" s="70">
        <v>0</v>
      </c>
      <c r="BJ57" s="64" t="s">
        <v>302</v>
      </c>
      <c r="BK57" s="65" t="s">
        <v>119</v>
      </c>
      <c r="BL57" s="65" t="s">
        <v>120</v>
      </c>
      <c r="BM57" s="65" t="s">
        <v>121</v>
      </c>
      <c r="BN57" s="63" t="s">
        <v>121</v>
      </c>
      <c r="BO57" s="63"/>
      <c r="BP57" s="63">
        <v>208800</v>
      </c>
      <c r="BQ57" s="63" t="s">
        <v>284</v>
      </c>
      <c r="BR57" s="63" t="s">
        <v>152</v>
      </c>
      <c r="BS57" s="63" t="s">
        <v>301</v>
      </c>
      <c r="BT57" s="63" t="s">
        <v>177</v>
      </c>
      <c r="BU57" s="63" t="s">
        <v>192</v>
      </c>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F57" s="63"/>
      <c r="GG57" s="63"/>
      <c r="GH57" s="63"/>
      <c r="GI57" s="63"/>
      <c r="GJ57" s="63"/>
      <c r="GK57" s="63"/>
      <c r="GL57" s="63"/>
      <c r="GM57" s="63"/>
      <c r="GN57" s="63"/>
      <c r="GO57" s="63"/>
      <c r="GP57" s="63"/>
      <c r="GQ57" s="63"/>
      <c r="GR57" s="63"/>
      <c r="GS57" s="63"/>
      <c r="GT57" s="63"/>
      <c r="GU57" s="63"/>
      <c r="GV57" s="63"/>
      <c r="GW57" s="63"/>
      <c r="GX57" s="63"/>
      <c r="GY57" s="63"/>
      <c r="GZ57" s="63"/>
      <c r="HA57" s="63"/>
      <c r="HB57" s="63"/>
      <c r="HC57" s="63"/>
      <c r="HD57" s="63"/>
      <c r="HE57" s="63"/>
      <c r="HF57" s="63"/>
      <c r="HG57" s="63"/>
      <c r="HH57" s="63"/>
      <c r="HI57" s="63"/>
      <c r="HJ57" s="63"/>
      <c r="HK57" s="63"/>
      <c r="HL57" s="63"/>
      <c r="HM57" s="63"/>
      <c r="HN57" s="63"/>
      <c r="HO57" s="63"/>
      <c r="HP57" s="63"/>
      <c r="HQ57" s="63"/>
      <c r="HR57" s="63"/>
      <c r="HS57" s="63"/>
      <c r="HT57" s="63"/>
      <c r="HU57" s="63"/>
      <c r="HV57" s="63"/>
      <c r="HW57" s="63"/>
      <c r="HX57" s="63"/>
      <c r="HY57" s="63"/>
      <c r="HZ57" s="63"/>
      <c r="IA57" s="63"/>
      <c r="IB57" s="63"/>
      <c r="IC57" s="63"/>
      <c r="ID57" s="63"/>
      <c r="IE57" s="63"/>
      <c r="IF57" s="63"/>
      <c r="IG57" s="63"/>
      <c r="IH57" s="63"/>
      <c r="II57" s="63"/>
      <c r="IJ57" s="63"/>
      <c r="IK57" s="63"/>
      <c r="IL57" s="63"/>
      <c r="IM57" s="63"/>
      <c r="IN57" s="63"/>
      <c r="IO57" s="63"/>
      <c r="IP57" s="63"/>
      <c r="IQ57" s="63"/>
      <c r="IR57" s="63"/>
      <c r="IS57" s="63"/>
      <c r="IT57" s="63"/>
      <c r="IU57" s="63"/>
      <c r="IV57" s="63"/>
      <c r="IW57" s="63"/>
      <c r="IX57" s="63"/>
      <c r="IY57" s="63"/>
      <c r="IZ57" s="63"/>
      <c r="JA57" s="63"/>
      <c r="JB57" s="63"/>
      <c r="JC57" s="63"/>
      <c r="JD57" s="63"/>
      <c r="JE57" s="63"/>
      <c r="JF57" s="63"/>
      <c r="JG57" s="63"/>
      <c r="JH57" s="63"/>
      <c r="JI57" s="63"/>
      <c r="JJ57" s="63"/>
      <c r="JK57" s="63"/>
      <c r="JL57" s="63"/>
      <c r="JM57" s="63"/>
      <c r="JN57" s="63"/>
      <c r="JO57" s="63"/>
      <c r="JP57" s="63"/>
      <c r="JQ57" s="63"/>
      <c r="JR57" s="63"/>
      <c r="JS57" s="63"/>
      <c r="JT57" s="63"/>
      <c r="JU57" s="63"/>
      <c r="JV57" s="63"/>
      <c r="JW57" s="63"/>
      <c r="JX57" s="63"/>
      <c r="JY57" s="63"/>
      <c r="JZ57" s="63"/>
      <c r="KA57" s="63"/>
      <c r="KB57" s="63"/>
      <c r="KC57" s="63"/>
      <c r="KD57" s="63"/>
      <c r="KE57" s="63"/>
      <c r="KF57" s="63"/>
      <c r="KG57" s="63"/>
      <c r="KH57" s="63"/>
      <c r="KI57" s="63"/>
      <c r="KJ57" s="63"/>
      <c r="KK57" s="63"/>
      <c r="KL57" s="63"/>
      <c r="KM57" s="63"/>
      <c r="KN57" s="63"/>
      <c r="KO57" s="63"/>
      <c r="KP57" s="63"/>
      <c r="KQ57" s="63"/>
      <c r="KR57" s="63"/>
      <c r="KS57" s="63"/>
      <c r="KT57" s="63"/>
      <c r="KU57" s="63"/>
      <c r="KV57" s="63"/>
      <c r="KW57" s="63"/>
      <c r="KX57" s="63"/>
      <c r="KY57" s="63"/>
      <c r="KZ57" s="63"/>
      <c r="LA57" s="63"/>
      <c r="LB57" s="63"/>
      <c r="LC57" s="63"/>
      <c r="LD57" s="63"/>
      <c r="LE57" s="63"/>
      <c r="LF57" s="63"/>
      <c r="LG57" s="63"/>
      <c r="LH57" s="63"/>
      <c r="LI57" s="63"/>
      <c r="LJ57" s="63"/>
      <c r="LK57" s="63"/>
      <c r="LL57" s="63"/>
      <c r="LM57" s="63"/>
      <c r="LN57" s="63"/>
      <c r="LO57" s="63"/>
      <c r="LP57" s="63"/>
      <c r="LQ57" s="63"/>
      <c r="LR57" s="63"/>
      <c r="LS57" s="63"/>
      <c r="LT57" s="63"/>
      <c r="LU57" s="63"/>
      <c r="LV57" s="63"/>
      <c r="LW57" s="63"/>
      <c r="LX57" s="63"/>
      <c r="LY57" s="63"/>
      <c r="LZ57" s="63"/>
      <c r="MA57" s="63"/>
      <c r="MB57" s="63"/>
      <c r="MC57" s="63"/>
      <c r="MD57" s="63"/>
      <c r="ME57" s="63"/>
      <c r="MF57" s="63"/>
      <c r="MG57" s="63"/>
      <c r="MH57" s="63"/>
      <c r="MI57" s="63"/>
      <c r="MJ57" s="63"/>
      <c r="MK57" s="63"/>
      <c r="ML57" s="63"/>
      <c r="MM57" s="63"/>
      <c r="MN57" s="63"/>
      <c r="MO57" s="63"/>
      <c r="MP57" s="63"/>
      <c r="MQ57" s="63"/>
      <c r="MR57" s="63"/>
      <c r="MS57" s="63"/>
      <c r="MT57" s="63"/>
      <c r="MU57" s="63"/>
      <c r="MV57" s="63"/>
      <c r="MW57" s="63"/>
      <c r="MX57" s="63"/>
      <c r="MY57" s="63"/>
      <c r="MZ57" s="63"/>
      <c r="NA57" s="63"/>
      <c r="NB57" s="63"/>
      <c r="NC57" s="63"/>
      <c r="ND57" s="63"/>
      <c r="NE57" s="63"/>
      <c r="NF57" s="63"/>
      <c r="NG57" s="63"/>
      <c r="NH57" s="63"/>
      <c r="NI57" s="63"/>
      <c r="NJ57" s="63"/>
      <c r="NK57" s="63"/>
      <c r="NL57" s="63"/>
      <c r="NM57" s="63"/>
      <c r="NN57" s="63"/>
      <c r="NO57" s="63"/>
      <c r="NP57" s="63"/>
      <c r="NQ57" s="63"/>
      <c r="NR57" s="63"/>
      <c r="NS57" s="63"/>
      <c r="NT57" s="63"/>
      <c r="NU57" s="63"/>
      <c r="NV57" s="63"/>
      <c r="NW57" s="63"/>
      <c r="NX57" s="63"/>
      <c r="NY57" s="63"/>
      <c r="NZ57" s="63"/>
      <c r="OA57" s="63"/>
      <c r="OB57" s="63"/>
      <c r="OC57" s="63"/>
      <c r="OD57" s="63"/>
      <c r="OE57" s="63"/>
      <c r="OF57" s="63"/>
      <c r="OG57" s="63"/>
      <c r="OH57" s="63"/>
      <c r="OI57" s="63"/>
      <c r="OJ57" s="63"/>
      <c r="OK57" s="63"/>
      <c r="OL57" s="63"/>
      <c r="OM57" s="63"/>
      <c r="ON57" s="63"/>
      <c r="OO57" s="63"/>
      <c r="OP57" s="63"/>
      <c r="OQ57" s="63"/>
      <c r="OR57" s="63"/>
      <c r="OS57" s="63"/>
      <c r="OT57" s="63"/>
      <c r="OU57" s="63"/>
      <c r="OV57" s="63"/>
      <c r="OW57" s="63"/>
      <c r="OX57" s="63"/>
      <c r="OY57" s="63"/>
      <c r="OZ57" s="63"/>
      <c r="PA57" s="63"/>
      <c r="PB57" s="63"/>
      <c r="PC57" s="63"/>
      <c r="PD57" s="63"/>
      <c r="PE57" s="63"/>
      <c r="PF57" s="63"/>
      <c r="PG57" s="63"/>
      <c r="PH57" s="63"/>
      <c r="PI57" s="63"/>
      <c r="PJ57" s="63"/>
      <c r="PK57" s="63"/>
      <c r="PL57" s="63"/>
      <c r="PM57" s="63"/>
      <c r="PN57" s="63"/>
      <c r="PO57" s="63"/>
      <c r="PP57" s="63"/>
      <c r="PQ57" s="63"/>
      <c r="PR57" s="63"/>
      <c r="PS57" s="63"/>
      <c r="PT57" s="63"/>
      <c r="PU57" s="63"/>
      <c r="PV57" s="63"/>
      <c r="PW57" s="63"/>
      <c r="PX57" s="63"/>
      <c r="PY57" s="63"/>
      <c r="PZ57" s="63"/>
      <c r="QA57" s="63"/>
      <c r="QB57" s="63"/>
      <c r="QC57" s="63"/>
      <c r="QD57" s="63"/>
      <c r="QE57" s="63"/>
      <c r="QF57" s="63"/>
      <c r="QG57" s="63"/>
      <c r="QH57" s="63"/>
      <c r="QI57" s="63"/>
      <c r="QJ57" s="63"/>
      <c r="QK57" s="63"/>
      <c r="QL57" s="63"/>
      <c r="QM57" s="63"/>
      <c r="QN57" s="63"/>
      <c r="QO57" s="63"/>
      <c r="QP57" s="63"/>
      <c r="QQ57" s="63"/>
      <c r="QR57" s="63"/>
      <c r="QS57" s="63"/>
      <c r="QT57" s="63"/>
      <c r="QU57" s="63"/>
      <c r="QV57" s="63"/>
      <c r="QW57" s="63"/>
      <c r="QX57" s="63"/>
      <c r="QY57" s="63"/>
      <c r="QZ57" s="63"/>
      <c r="RA57" s="63"/>
      <c r="RB57" s="63"/>
      <c r="RC57" s="63"/>
      <c r="RD57" s="63"/>
      <c r="RE57" s="63"/>
      <c r="RF57" s="63"/>
      <c r="RG57" s="63"/>
      <c r="RH57" s="63"/>
    </row>
    <row r="58" spans="1:476" s="71" customFormat="1" ht="409.5" customHeight="1">
      <c r="A58" s="63">
        <v>2025</v>
      </c>
      <c r="B58" s="63">
        <v>3</v>
      </c>
      <c r="C58" s="64" t="s">
        <v>548</v>
      </c>
      <c r="D58" s="65" t="s">
        <v>2845</v>
      </c>
      <c r="E58" s="65"/>
      <c r="F58" s="65"/>
      <c r="G58" s="65" t="s">
        <v>103</v>
      </c>
      <c r="H58" s="64">
        <v>2025</v>
      </c>
      <c r="I58" s="65" t="s">
        <v>2846</v>
      </c>
      <c r="J58" s="65"/>
      <c r="K58" s="65"/>
      <c r="L58" s="65" t="s">
        <v>2849</v>
      </c>
      <c r="M58" s="65"/>
      <c r="N58" s="65"/>
      <c r="O58" s="64" t="s">
        <v>2850</v>
      </c>
      <c r="P58" s="65" t="s">
        <v>109</v>
      </c>
      <c r="Q58" s="64" t="s">
        <v>110</v>
      </c>
      <c r="R58" s="65" t="s">
        <v>150</v>
      </c>
      <c r="S58" s="65" t="s">
        <v>549</v>
      </c>
      <c r="T58" s="65" t="s">
        <v>550</v>
      </c>
      <c r="U58" s="64" t="s">
        <v>108</v>
      </c>
      <c r="V58" s="64">
        <v>8</v>
      </c>
      <c r="W58" s="64" t="s">
        <v>106</v>
      </c>
      <c r="X58" s="64">
        <v>0</v>
      </c>
      <c r="Y58" s="65" t="s">
        <v>107</v>
      </c>
      <c r="Z58" s="64">
        <v>1</v>
      </c>
      <c r="AA58" s="65" t="s">
        <v>1208</v>
      </c>
      <c r="AB58" s="65" t="s">
        <v>2988</v>
      </c>
      <c r="AC58" s="65" t="s">
        <v>2989</v>
      </c>
      <c r="AD58" s="64">
        <v>-106.72429225</v>
      </c>
      <c r="AE58" s="64">
        <v>26.74795675</v>
      </c>
      <c r="AF58" s="64" t="s">
        <v>113</v>
      </c>
      <c r="AG58" s="64">
        <v>16</v>
      </c>
      <c r="AH58" s="64">
        <v>20</v>
      </c>
      <c r="AI58" s="64">
        <v>0</v>
      </c>
      <c r="AJ58" s="66">
        <v>45926</v>
      </c>
      <c r="AK58" s="66">
        <v>46022</v>
      </c>
      <c r="AL58" s="65" t="s">
        <v>2889</v>
      </c>
      <c r="AM58" s="67">
        <v>1</v>
      </c>
      <c r="AN58" s="67">
        <v>1</v>
      </c>
      <c r="AO58" s="67">
        <v>0.15</v>
      </c>
      <c r="AP58" s="67">
        <v>15</v>
      </c>
      <c r="AQ58" s="68">
        <v>140000</v>
      </c>
      <c r="AR58" s="69"/>
      <c r="AS58" s="69"/>
      <c r="AT58" s="69">
        <v>140000</v>
      </c>
      <c r="AU58" s="69"/>
      <c r="AV58" s="69"/>
      <c r="AW58" s="68">
        <f t="shared" si="4"/>
        <v>140000</v>
      </c>
      <c r="AX58" s="70">
        <f t="shared" si="5"/>
        <v>140000</v>
      </c>
      <c r="AY58" s="70">
        <v>140000</v>
      </c>
      <c r="AZ58" s="70">
        <v>120348.84</v>
      </c>
      <c r="BA58" s="70">
        <v>120348.84</v>
      </c>
      <c r="BB58" s="70">
        <v>120348.84</v>
      </c>
      <c r="BC58" s="70">
        <v>120348.84</v>
      </c>
      <c r="BD58" s="65" t="s">
        <v>6762</v>
      </c>
      <c r="BE58" s="65" t="s">
        <v>6763</v>
      </c>
      <c r="BF58" s="64" t="s">
        <v>6765</v>
      </c>
      <c r="BG58" s="65" t="s">
        <v>6767</v>
      </c>
      <c r="BH58" s="70">
        <v>2167478.56</v>
      </c>
      <c r="BI58" s="70">
        <v>2167478.56</v>
      </c>
      <c r="BJ58" s="64" t="s">
        <v>552</v>
      </c>
      <c r="BK58" s="65" t="s">
        <v>119</v>
      </c>
      <c r="BL58" s="65" t="s">
        <v>120</v>
      </c>
      <c r="BM58" s="72" t="s">
        <v>157</v>
      </c>
      <c r="BN58" s="63" t="s">
        <v>158</v>
      </c>
      <c r="BO58" s="63"/>
      <c r="BP58" s="63">
        <v>140000</v>
      </c>
      <c r="BQ58" s="63" t="s">
        <v>148</v>
      </c>
      <c r="BR58" s="63" t="s">
        <v>152</v>
      </c>
      <c r="BS58" s="63" t="s">
        <v>551</v>
      </c>
      <c r="BT58" s="63" t="s">
        <v>154</v>
      </c>
      <c r="BU58" s="63" t="s">
        <v>155</v>
      </c>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63"/>
      <c r="GD58" s="63"/>
      <c r="GE58" s="63"/>
      <c r="GF58" s="63"/>
      <c r="GG58" s="63"/>
      <c r="GH58" s="63"/>
      <c r="GI58" s="63"/>
      <c r="GJ58" s="63"/>
      <c r="GK58" s="63"/>
      <c r="GL58" s="63"/>
      <c r="GM58" s="63"/>
      <c r="GN58" s="63"/>
      <c r="GO58" s="63"/>
      <c r="GP58" s="63"/>
      <c r="GQ58" s="63"/>
      <c r="GR58" s="63"/>
      <c r="GS58" s="63"/>
      <c r="GT58" s="63"/>
      <c r="GU58" s="63"/>
      <c r="GV58" s="63"/>
      <c r="GW58" s="63"/>
      <c r="GX58" s="63"/>
      <c r="GY58" s="63"/>
      <c r="GZ58" s="63"/>
      <c r="HA58" s="63"/>
      <c r="HB58" s="63"/>
      <c r="HC58" s="63"/>
      <c r="HD58" s="63"/>
      <c r="HE58" s="63"/>
      <c r="HF58" s="63"/>
      <c r="HG58" s="63"/>
      <c r="HH58" s="63"/>
      <c r="HI58" s="63"/>
      <c r="HJ58" s="63"/>
      <c r="HK58" s="63"/>
      <c r="HL58" s="63"/>
      <c r="HM58" s="63"/>
      <c r="HN58" s="63"/>
      <c r="HO58" s="63"/>
      <c r="HP58" s="63"/>
      <c r="HQ58" s="63"/>
      <c r="HR58" s="63"/>
      <c r="HS58" s="63"/>
      <c r="HT58" s="63"/>
      <c r="HU58" s="63"/>
      <c r="HV58" s="63"/>
      <c r="HW58" s="63"/>
      <c r="HX58" s="63"/>
      <c r="HY58" s="63"/>
      <c r="HZ58" s="63"/>
      <c r="IA58" s="63"/>
      <c r="IB58" s="63"/>
      <c r="IC58" s="63"/>
      <c r="ID58" s="63"/>
      <c r="IE58" s="63"/>
      <c r="IF58" s="63"/>
      <c r="IG58" s="63"/>
      <c r="IH58" s="63"/>
      <c r="II58" s="63"/>
      <c r="IJ58" s="63"/>
      <c r="IK58" s="63"/>
      <c r="IL58" s="63"/>
      <c r="IM58" s="63"/>
      <c r="IN58" s="63"/>
      <c r="IO58" s="63"/>
      <c r="IP58" s="63"/>
      <c r="IQ58" s="63"/>
      <c r="IR58" s="63"/>
      <c r="IS58" s="63"/>
      <c r="IT58" s="63"/>
      <c r="IU58" s="63"/>
      <c r="IV58" s="63"/>
      <c r="IW58" s="63"/>
      <c r="IX58" s="63"/>
      <c r="IY58" s="63"/>
      <c r="IZ58" s="63"/>
      <c r="JA58" s="63"/>
      <c r="JB58" s="63"/>
      <c r="JC58" s="63"/>
      <c r="JD58" s="63"/>
      <c r="JE58" s="63"/>
      <c r="JF58" s="63"/>
      <c r="JG58" s="63"/>
      <c r="JH58" s="63"/>
      <c r="JI58" s="63"/>
      <c r="JJ58" s="63"/>
      <c r="JK58" s="63"/>
      <c r="JL58" s="63"/>
      <c r="JM58" s="63"/>
      <c r="JN58" s="63"/>
      <c r="JO58" s="63"/>
      <c r="JP58" s="63"/>
      <c r="JQ58" s="63"/>
      <c r="JR58" s="63"/>
      <c r="JS58" s="63"/>
      <c r="JT58" s="63"/>
      <c r="JU58" s="63"/>
      <c r="JV58" s="63"/>
      <c r="JW58" s="63"/>
      <c r="JX58" s="63"/>
      <c r="JY58" s="63"/>
      <c r="JZ58" s="63"/>
      <c r="KA58" s="63"/>
      <c r="KB58" s="63"/>
      <c r="KC58" s="63"/>
      <c r="KD58" s="63"/>
      <c r="KE58" s="63"/>
      <c r="KF58" s="63"/>
      <c r="KG58" s="63"/>
      <c r="KH58" s="63"/>
      <c r="KI58" s="63"/>
      <c r="KJ58" s="63"/>
      <c r="KK58" s="63"/>
      <c r="KL58" s="63"/>
      <c r="KM58" s="63"/>
      <c r="KN58" s="63"/>
      <c r="KO58" s="63"/>
      <c r="KP58" s="63"/>
      <c r="KQ58" s="63"/>
      <c r="KR58" s="63"/>
      <c r="KS58" s="63"/>
      <c r="KT58" s="63"/>
      <c r="KU58" s="63"/>
      <c r="KV58" s="63"/>
      <c r="KW58" s="63"/>
      <c r="KX58" s="63"/>
      <c r="KY58" s="63"/>
      <c r="KZ58" s="63"/>
      <c r="LA58" s="63"/>
      <c r="LB58" s="63"/>
      <c r="LC58" s="63"/>
      <c r="LD58" s="63"/>
      <c r="LE58" s="63"/>
      <c r="LF58" s="63"/>
      <c r="LG58" s="63"/>
      <c r="LH58" s="63"/>
      <c r="LI58" s="63"/>
      <c r="LJ58" s="63"/>
      <c r="LK58" s="63"/>
      <c r="LL58" s="63"/>
      <c r="LM58" s="63"/>
      <c r="LN58" s="63"/>
      <c r="LO58" s="63"/>
      <c r="LP58" s="63"/>
      <c r="LQ58" s="63"/>
      <c r="LR58" s="63"/>
      <c r="LS58" s="63"/>
      <c r="LT58" s="63"/>
      <c r="LU58" s="63"/>
      <c r="LV58" s="63"/>
      <c r="LW58" s="63"/>
      <c r="LX58" s="63"/>
      <c r="LY58" s="63"/>
      <c r="LZ58" s="63"/>
      <c r="MA58" s="63"/>
      <c r="MB58" s="63"/>
      <c r="MC58" s="63"/>
      <c r="MD58" s="63"/>
      <c r="ME58" s="63"/>
      <c r="MF58" s="63"/>
      <c r="MG58" s="63"/>
      <c r="MH58" s="63"/>
      <c r="MI58" s="63"/>
      <c r="MJ58" s="63"/>
      <c r="MK58" s="63"/>
      <c r="ML58" s="63"/>
      <c r="MM58" s="63"/>
      <c r="MN58" s="63"/>
      <c r="MO58" s="63"/>
      <c r="MP58" s="63"/>
      <c r="MQ58" s="63"/>
      <c r="MR58" s="63"/>
      <c r="MS58" s="63"/>
      <c r="MT58" s="63"/>
      <c r="MU58" s="63"/>
      <c r="MV58" s="63"/>
      <c r="MW58" s="63"/>
      <c r="MX58" s="63"/>
      <c r="MY58" s="63"/>
      <c r="MZ58" s="63"/>
      <c r="NA58" s="63"/>
      <c r="NB58" s="63"/>
      <c r="NC58" s="63"/>
      <c r="ND58" s="63"/>
      <c r="NE58" s="63"/>
      <c r="NF58" s="63"/>
      <c r="NG58" s="63"/>
      <c r="NH58" s="63"/>
      <c r="NI58" s="63"/>
      <c r="NJ58" s="63"/>
      <c r="NK58" s="63"/>
      <c r="NL58" s="63"/>
      <c r="NM58" s="63"/>
      <c r="NN58" s="63"/>
      <c r="NO58" s="63"/>
      <c r="NP58" s="63"/>
      <c r="NQ58" s="63"/>
      <c r="NR58" s="63"/>
      <c r="NS58" s="63"/>
      <c r="NT58" s="63"/>
      <c r="NU58" s="63"/>
      <c r="NV58" s="63"/>
      <c r="NW58" s="63"/>
      <c r="NX58" s="63"/>
      <c r="NY58" s="63"/>
      <c r="NZ58" s="63"/>
      <c r="OA58" s="63"/>
      <c r="OB58" s="63"/>
      <c r="OC58" s="63"/>
      <c r="OD58" s="63"/>
      <c r="OE58" s="63"/>
      <c r="OF58" s="63"/>
      <c r="OG58" s="63"/>
      <c r="OH58" s="63"/>
      <c r="OI58" s="63"/>
      <c r="OJ58" s="63"/>
      <c r="OK58" s="63"/>
      <c r="OL58" s="63"/>
      <c r="OM58" s="63"/>
      <c r="ON58" s="63"/>
      <c r="OO58" s="63"/>
      <c r="OP58" s="63"/>
      <c r="OQ58" s="63"/>
      <c r="OR58" s="63"/>
      <c r="OS58" s="63"/>
      <c r="OT58" s="63"/>
      <c r="OU58" s="63"/>
      <c r="OV58" s="63"/>
      <c r="OW58" s="63"/>
      <c r="OX58" s="63"/>
      <c r="OY58" s="63"/>
      <c r="OZ58" s="63"/>
      <c r="PA58" s="63"/>
      <c r="PB58" s="63"/>
      <c r="PC58" s="63"/>
      <c r="PD58" s="63"/>
      <c r="PE58" s="63"/>
      <c r="PF58" s="63"/>
      <c r="PG58" s="63"/>
      <c r="PH58" s="63"/>
      <c r="PI58" s="63"/>
      <c r="PJ58" s="63"/>
      <c r="PK58" s="63"/>
      <c r="PL58" s="63"/>
      <c r="PM58" s="63"/>
      <c r="PN58" s="63"/>
      <c r="PO58" s="63"/>
      <c r="PP58" s="63"/>
      <c r="PQ58" s="63"/>
      <c r="PR58" s="63"/>
      <c r="PS58" s="63"/>
      <c r="PT58" s="63"/>
      <c r="PU58" s="63"/>
      <c r="PV58" s="63"/>
      <c r="PW58" s="63"/>
      <c r="PX58" s="63"/>
      <c r="PY58" s="63"/>
      <c r="PZ58" s="63"/>
      <c r="QA58" s="63"/>
      <c r="QB58" s="63"/>
      <c r="QC58" s="63"/>
      <c r="QD58" s="63"/>
      <c r="QE58" s="63"/>
      <c r="QF58" s="63"/>
      <c r="QG58" s="63"/>
      <c r="QH58" s="63"/>
      <c r="QI58" s="63"/>
      <c r="QJ58" s="63"/>
      <c r="QK58" s="63"/>
      <c r="QL58" s="63"/>
      <c r="QM58" s="63"/>
      <c r="QN58" s="63"/>
      <c r="QO58" s="63"/>
      <c r="QP58" s="63"/>
      <c r="QQ58" s="63"/>
      <c r="QR58" s="63"/>
      <c r="QS58" s="63"/>
      <c r="QT58" s="63"/>
      <c r="QU58" s="63"/>
      <c r="QV58" s="63"/>
      <c r="QW58" s="63"/>
      <c r="QX58" s="63"/>
      <c r="QY58" s="63"/>
      <c r="QZ58" s="63"/>
      <c r="RA58" s="63"/>
      <c r="RB58" s="63"/>
      <c r="RC58" s="63"/>
      <c r="RD58" s="63"/>
      <c r="RE58" s="63"/>
      <c r="RF58" s="63"/>
      <c r="RG58" s="63"/>
      <c r="RH58" s="63"/>
    </row>
    <row r="59" spans="1:476" s="71" customFormat="1" ht="409.5" customHeight="1">
      <c r="A59" s="63">
        <v>2025</v>
      </c>
      <c r="B59" s="63">
        <v>3</v>
      </c>
      <c r="C59" s="64" t="s">
        <v>553</v>
      </c>
      <c r="D59" s="65" t="s">
        <v>2845</v>
      </c>
      <c r="E59" s="65"/>
      <c r="F59" s="65"/>
      <c r="G59" s="65" t="s">
        <v>103</v>
      </c>
      <c r="H59" s="64">
        <v>2025</v>
      </c>
      <c r="I59" s="65" t="s">
        <v>2846</v>
      </c>
      <c r="J59" s="65"/>
      <c r="K59" s="65"/>
      <c r="L59" s="65" t="s">
        <v>2849</v>
      </c>
      <c r="M59" s="65"/>
      <c r="N59" s="65"/>
      <c r="O59" s="64" t="s">
        <v>2850</v>
      </c>
      <c r="P59" s="65" t="s">
        <v>109</v>
      </c>
      <c r="Q59" s="64" t="s">
        <v>110</v>
      </c>
      <c r="R59" s="65" t="s">
        <v>150</v>
      </c>
      <c r="S59" s="65" t="s">
        <v>554</v>
      </c>
      <c r="T59" s="65" t="s">
        <v>555</v>
      </c>
      <c r="U59" s="64" t="s">
        <v>108</v>
      </c>
      <c r="V59" s="64">
        <v>8</v>
      </c>
      <c r="W59" s="64" t="s">
        <v>106</v>
      </c>
      <c r="X59" s="64">
        <v>0</v>
      </c>
      <c r="Y59" s="65" t="s">
        <v>107</v>
      </c>
      <c r="Z59" s="64">
        <v>1</v>
      </c>
      <c r="AA59" s="65" t="s">
        <v>645</v>
      </c>
      <c r="AB59" s="65" t="s">
        <v>645</v>
      </c>
      <c r="AC59" s="65" t="s">
        <v>2990</v>
      </c>
      <c r="AD59" s="64">
        <v>-107.05599445</v>
      </c>
      <c r="AE59" s="64">
        <v>27.9160635</v>
      </c>
      <c r="AF59" s="64" t="s">
        <v>113</v>
      </c>
      <c r="AG59" s="64">
        <v>14</v>
      </c>
      <c r="AH59" s="64">
        <v>9</v>
      </c>
      <c r="AI59" s="64">
        <v>0</v>
      </c>
      <c r="AJ59" s="66">
        <v>45926</v>
      </c>
      <c r="AK59" s="66">
        <v>46022</v>
      </c>
      <c r="AL59" s="65" t="s">
        <v>2889</v>
      </c>
      <c r="AM59" s="67">
        <v>1</v>
      </c>
      <c r="AN59" s="67">
        <v>1</v>
      </c>
      <c r="AO59" s="67">
        <v>0.15</v>
      </c>
      <c r="AP59" s="67">
        <v>15</v>
      </c>
      <c r="AQ59" s="68">
        <v>140000</v>
      </c>
      <c r="AR59" s="69"/>
      <c r="AS59" s="69"/>
      <c r="AT59" s="69">
        <v>140000</v>
      </c>
      <c r="AU59" s="69"/>
      <c r="AV59" s="69"/>
      <c r="AW59" s="68">
        <f t="shared" si="4"/>
        <v>140000</v>
      </c>
      <c r="AX59" s="70">
        <f t="shared" si="5"/>
        <v>140000</v>
      </c>
      <c r="AY59" s="70">
        <v>140000</v>
      </c>
      <c r="AZ59" s="70">
        <v>130272.64</v>
      </c>
      <c r="BA59" s="70">
        <v>130272.64</v>
      </c>
      <c r="BB59" s="70">
        <v>130272.64</v>
      </c>
      <c r="BC59" s="70">
        <v>130272.64</v>
      </c>
      <c r="BD59" s="65" t="s">
        <v>6762</v>
      </c>
      <c r="BE59" s="65" t="s">
        <v>6764</v>
      </c>
      <c r="BF59" s="64" t="s">
        <v>6766</v>
      </c>
      <c r="BG59" s="65" t="s">
        <v>6767</v>
      </c>
      <c r="BH59" s="70">
        <v>2167478.56</v>
      </c>
      <c r="BI59" s="70">
        <v>2167478.56</v>
      </c>
      <c r="BJ59" s="64" t="s">
        <v>558</v>
      </c>
      <c r="BK59" s="65" t="s">
        <v>119</v>
      </c>
      <c r="BL59" s="65" t="s">
        <v>120</v>
      </c>
      <c r="BM59" s="72" t="s">
        <v>157</v>
      </c>
      <c r="BN59" s="63" t="s">
        <v>158</v>
      </c>
      <c r="BO59" s="63"/>
      <c r="BP59" s="63">
        <v>140000</v>
      </c>
      <c r="BQ59" s="63" t="s">
        <v>148</v>
      </c>
      <c r="BR59" s="63" t="s">
        <v>152</v>
      </c>
      <c r="BS59" s="63" t="s">
        <v>556</v>
      </c>
      <c r="BT59" s="63" t="s">
        <v>557</v>
      </c>
      <c r="BU59" s="63" t="s">
        <v>155</v>
      </c>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63"/>
      <c r="DY59" s="63"/>
      <c r="DZ59" s="63"/>
      <c r="EA59" s="63"/>
      <c r="EB59" s="63"/>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c r="FC59" s="63"/>
      <c r="FD59" s="63"/>
      <c r="FE59" s="63"/>
      <c r="FF59" s="63"/>
      <c r="FG59" s="63"/>
      <c r="FH59" s="63"/>
      <c r="FI59" s="63"/>
      <c r="FJ59" s="63"/>
      <c r="FK59" s="63"/>
      <c r="FL59" s="63"/>
      <c r="FM59" s="63"/>
      <c r="FN59" s="63"/>
      <c r="FO59" s="63"/>
      <c r="FP59" s="63"/>
      <c r="FQ59" s="63"/>
      <c r="FR59" s="63"/>
      <c r="FS59" s="63"/>
      <c r="FT59" s="63"/>
      <c r="FU59" s="63"/>
      <c r="FV59" s="63"/>
      <c r="FW59" s="63"/>
      <c r="FX59" s="63"/>
      <c r="FY59" s="63"/>
      <c r="FZ59" s="63"/>
      <c r="GA59" s="63"/>
      <c r="GB59" s="63"/>
      <c r="GC59" s="63"/>
      <c r="GD59" s="63"/>
      <c r="GE59" s="63"/>
      <c r="GF59" s="63"/>
      <c r="GG59" s="63"/>
      <c r="GH59" s="63"/>
      <c r="GI59" s="63"/>
      <c r="GJ59" s="63"/>
      <c r="GK59" s="63"/>
      <c r="GL59" s="63"/>
      <c r="GM59" s="63"/>
      <c r="GN59" s="63"/>
      <c r="GO59" s="63"/>
      <c r="GP59" s="63"/>
      <c r="GQ59" s="63"/>
      <c r="GR59" s="63"/>
      <c r="GS59" s="63"/>
      <c r="GT59" s="63"/>
      <c r="GU59" s="63"/>
      <c r="GV59" s="63"/>
      <c r="GW59" s="63"/>
      <c r="GX59" s="63"/>
      <c r="GY59" s="63"/>
      <c r="GZ59" s="63"/>
      <c r="HA59" s="63"/>
      <c r="HB59" s="63"/>
      <c r="HC59" s="63"/>
      <c r="HD59" s="63"/>
      <c r="HE59" s="63"/>
      <c r="HF59" s="63"/>
      <c r="HG59" s="63"/>
      <c r="HH59" s="63"/>
      <c r="HI59" s="63"/>
      <c r="HJ59" s="63"/>
      <c r="HK59" s="63"/>
      <c r="HL59" s="63"/>
      <c r="HM59" s="63"/>
      <c r="HN59" s="63"/>
      <c r="HO59" s="63"/>
      <c r="HP59" s="63"/>
      <c r="HQ59" s="63"/>
      <c r="HR59" s="63"/>
      <c r="HS59" s="63"/>
      <c r="HT59" s="63"/>
      <c r="HU59" s="63"/>
      <c r="HV59" s="63"/>
      <c r="HW59" s="63"/>
      <c r="HX59" s="63"/>
      <c r="HY59" s="63"/>
      <c r="HZ59" s="63"/>
      <c r="IA59" s="63"/>
      <c r="IB59" s="63"/>
      <c r="IC59" s="63"/>
      <c r="ID59" s="63"/>
      <c r="IE59" s="63"/>
      <c r="IF59" s="63"/>
      <c r="IG59" s="63"/>
      <c r="IH59" s="63"/>
      <c r="II59" s="63"/>
      <c r="IJ59" s="63"/>
      <c r="IK59" s="63"/>
      <c r="IL59" s="63"/>
      <c r="IM59" s="63"/>
      <c r="IN59" s="63"/>
      <c r="IO59" s="63"/>
      <c r="IP59" s="63"/>
      <c r="IQ59" s="63"/>
      <c r="IR59" s="63"/>
      <c r="IS59" s="63"/>
      <c r="IT59" s="63"/>
      <c r="IU59" s="63"/>
      <c r="IV59" s="63"/>
      <c r="IW59" s="63"/>
      <c r="IX59" s="63"/>
      <c r="IY59" s="63"/>
      <c r="IZ59" s="63"/>
      <c r="JA59" s="63"/>
      <c r="JB59" s="63"/>
      <c r="JC59" s="63"/>
      <c r="JD59" s="63"/>
      <c r="JE59" s="63"/>
      <c r="JF59" s="63"/>
      <c r="JG59" s="63"/>
      <c r="JH59" s="63"/>
      <c r="JI59" s="63"/>
      <c r="JJ59" s="63"/>
      <c r="JK59" s="63"/>
      <c r="JL59" s="63"/>
      <c r="JM59" s="63"/>
      <c r="JN59" s="63"/>
      <c r="JO59" s="63"/>
      <c r="JP59" s="63"/>
      <c r="JQ59" s="63"/>
      <c r="JR59" s="63"/>
      <c r="JS59" s="63"/>
      <c r="JT59" s="63"/>
      <c r="JU59" s="63"/>
      <c r="JV59" s="63"/>
      <c r="JW59" s="63"/>
      <c r="JX59" s="63"/>
      <c r="JY59" s="63"/>
      <c r="JZ59" s="63"/>
      <c r="KA59" s="63"/>
      <c r="KB59" s="63"/>
      <c r="KC59" s="63"/>
      <c r="KD59" s="63"/>
      <c r="KE59" s="63"/>
      <c r="KF59" s="63"/>
      <c r="KG59" s="63"/>
      <c r="KH59" s="63"/>
      <c r="KI59" s="63"/>
      <c r="KJ59" s="63"/>
      <c r="KK59" s="63"/>
      <c r="KL59" s="63"/>
      <c r="KM59" s="63"/>
      <c r="KN59" s="63"/>
      <c r="KO59" s="63"/>
      <c r="KP59" s="63"/>
      <c r="KQ59" s="63"/>
      <c r="KR59" s="63"/>
      <c r="KS59" s="63"/>
      <c r="KT59" s="63"/>
      <c r="KU59" s="63"/>
      <c r="KV59" s="63"/>
      <c r="KW59" s="63"/>
      <c r="KX59" s="63"/>
      <c r="KY59" s="63"/>
      <c r="KZ59" s="63"/>
      <c r="LA59" s="63"/>
      <c r="LB59" s="63"/>
      <c r="LC59" s="63"/>
      <c r="LD59" s="63"/>
      <c r="LE59" s="63"/>
      <c r="LF59" s="63"/>
      <c r="LG59" s="63"/>
      <c r="LH59" s="63"/>
      <c r="LI59" s="63"/>
      <c r="LJ59" s="63"/>
      <c r="LK59" s="63"/>
      <c r="LL59" s="63"/>
      <c r="LM59" s="63"/>
      <c r="LN59" s="63"/>
      <c r="LO59" s="63"/>
      <c r="LP59" s="63"/>
      <c r="LQ59" s="63"/>
      <c r="LR59" s="63"/>
      <c r="LS59" s="63"/>
      <c r="LT59" s="63"/>
      <c r="LU59" s="63"/>
      <c r="LV59" s="63"/>
      <c r="LW59" s="63"/>
      <c r="LX59" s="63"/>
      <c r="LY59" s="63"/>
      <c r="LZ59" s="63"/>
      <c r="MA59" s="63"/>
      <c r="MB59" s="63"/>
      <c r="MC59" s="63"/>
      <c r="MD59" s="63"/>
      <c r="ME59" s="63"/>
      <c r="MF59" s="63"/>
      <c r="MG59" s="63"/>
      <c r="MH59" s="63"/>
      <c r="MI59" s="63"/>
      <c r="MJ59" s="63"/>
      <c r="MK59" s="63"/>
      <c r="ML59" s="63"/>
      <c r="MM59" s="63"/>
      <c r="MN59" s="63"/>
      <c r="MO59" s="63"/>
      <c r="MP59" s="63"/>
      <c r="MQ59" s="63"/>
      <c r="MR59" s="63"/>
      <c r="MS59" s="63"/>
      <c r="MT59" s="63"/>
      <c r="MU59" s="63"/>
      <c r="MV59" s="63"/>
      <c r="MW59" s="63"/>
      <c r="MX59" s="63"/>
      <c r="MY59" s="63"/>
      <c r="MZ59" s="63"/>
      <c r="NA59" s="63"/>
      <c r="NB59" s="63"/>
      <c r="NC59" s="63"/>
      <c r="ND59" s="63"/>
      <c r="NE59" s="63"/>
      <c r="NF59" s="63"/>
      <c r="NG59" s="63"/>
      <c r="NH59" s="63"/>
      <c r="NI59" s="63"/>
      <c r="NJ59" s="63"/>
      <c r="NK59" s="63"/>
      <c r="NL59" s="63"/>
      <c r="NM59" s="63"/>
      <c r="NN59" s="63"/>
      <c r="NO59" s="63"/>
      <c r="NP59" s="63"/>
      <c r="NQ59" s="63"/>
      <c r="NR59" s="63"/>
      <c r="NS59" s="63"/>
      <c r="NT59" s="63"/>
      <c r="NU59" s="63"/>
      <c r="NV59" s="63"/>
      <c r="NW59" s="63"/>
      <c r="NX59" s="63"/>
      <c r="NY59" s="63"/>
      <c r="NZ59" s="63"/>
      <c r="OA59" s="63"/>
      <c r="OB59" s="63"/>
      <c r="OC59" s="63"/>
      <c r="OD59" s="63"/>
      <c r="OE59" s="63"/>
      <c r="OF59" s="63"/>
      <c r="OG59" s="63"/>
      <c r="OH59" s="63"/>
      <c r="OI59" s="63"/>
      <c r="OJ59" s="63"/>
      <c r="OK59" s="63"/>
      <c r="OL59" s="63"/>
      <c r="OM59" s="63"/>
      <c r="ON59" s="63"/>
      <c r="OO59" s="63"/>
      <c r="OP59" s="63"/>
      <c r="OQ59" s="63"/>
      <c r="OR59" s="63"/>
      <c r="OS59" s="63"/>
      <c r="OT59" s="63"/>
      <c r="OU59" s="63"/>
      <c r="OV59" s="63"/>
      <c r="OW59" s="63"/>
      <c r="OX59" s="63"/>
      <c r="OY59" s="63"/>
      <c r="OZ59" s="63"/>
      <c r="PA59" s="63"/>
      <c r="PB59" s="63"/>
      <c r="PC59" s="63"/>
      <c r="PD59" s="63"/>
      <c r="PE59" s="63"/>
      <c r="PF59" s="63"/>
      <c r="PG59" s="63"/>
      <c r="PH59" s="63"/>
      <c r="PI59" s="63"/>
      <c r="PJ59" s="63"/>
      <c r="PK59" s="63"/>
      <c r="PL59" s="63"/>
      <c r="PM59" s="63"/>
      <c r="PN59" s="63"/>
      <c r="PO59" s="63"/>
      <c r="PP59" s="63"/>
      <c r="PQ59" s="63"/>
      <c r="PR59" s="63"/>
      <c r="PS59" s="63"/>
      <c r="PT59" s="63"/>
      <c r="PU59" s="63"/>
      <c r="PV59" s="63"/>
      <c r="PW59" s="63"/>
      <c r="PX59" s="63"/>
      <c r="PY59" s="63"/>
      <c r="PZ59" s="63"/>
      <c r="QA59" s="63"/>
      <c r="QB59" s="63"/>
      <c r="QC59" s="63"/>
      <c r="QD59" s="63"/>
      <c r="QE59" s="63"/>
      <c r="QF59" s="63"/>
      <c r="QG59" s="63"/>
      <c r="QH59" s="63"/>
      <c r="QI59" s="63"/>
      <c r="QJ59" s="63"/>
      <c r="QK59" s="63"/>
      <c r="QL59" s="63"/>
      <c r="QM59" s="63"/>
      <c r="QN59" s="63"/>
      <c r="QO59" s="63"/>
      <c r="QP59" s="63"/>
      <c r="QQ59" s="63"/>
      <c r="QR59" s="63"/>
      <c r="QS59" s="63"/>
      <c r="QT59" s="63"/>
      <c r="QU59" s="63"/>
      <c r="QV59" s="63"/>
      <c r="QW59" s="63"/>
      <c r="QX59" s="63"/>
      <c r="QY59" s="63"/>
      <c r="QZ59" s="63"/>
      <c r="RA59" s="63"/>
      <c r="RB59" s="63"/>
      <c r="RC59" s="63"/>
      <c r="RD59" s="63"/>
      <c r="RE59" s="63"/>
      <c r="RF59" s="63"/>
      <c r="RG59" s="63"/>
      <c r="RH59" s="63"/>
    </row>
    <row r="60" spans="1:476" s="71" customFormat="1" ht="409.5" customHeight="1">
      <c r="A60" s="63">
        <v>2025</v>
      </c>
      <c r="B60" s="63">
        <v>3</v>
      </c>
      <c r="C60" s="64" t="s">
        <v>559</v>
      </c>
      <c r="D60" s="65" t="s">
        <v>2845</v>
      </c>
      <c r="E60" s="65"/>
      <c r="F60" s="65"/>
      <c r="G60" s="65" t="s">
        <v>103</v>
      </c>
      <c r="H60" s="64">
        <v>2025</v>
      </c>
      <c r="I60" s="65" t="s">
        <v>2846</v>
      </c>
      <c r="J60" s="65"/>
      <c r="K60" s="65"/>
      <c r="L60" s="65" t="s">
        <v>2849</v>
      </c>
      <c r="M60" s="65"/>
      <c r="N60" s="65"/>
      <c r="O60" s="64" t="s">
        <v>2850</v>
      </c>
      <c r="P60" s="65" t="s">
        <v>109</v>
      </c>
      <c r="Q60" s="64" t="s">
        <v>110</v>
      </c>
      <c r="R60" s="65" t="s">
        <v>150</v>
      </c>
      <c r="S60" s="65" t="s">
        <v>560</v>
      </c>
      <c r="T60" s="65" t="s">
        <v>561</v>
      </c>
      <c r="U60" s="64" t="s">
        <v>108</v>
      </c>
      <c r="V60" s="64">
        <v>8</v>
      </c>
      <c r="W60" s="64" t="s">
        <v>106</v>
      </c>
      <c r="X60" s="64">
        <v>0</v>
      </c>
      <c r="Y60" s="65" t="s">
        <v>107</v>
      </c>
      <c r="Z60" s="64">
        <v>1</v>
      </c>
      <c r="AA60" s="65" t="s">
        <v>704</v>
      </c>
      <c r="AB60" s="65" t="s">
        <v>704</v>
      </c>
      <c r="AC60" s="65" t="s">
        <v>2991</v>
      </c>
      <c r="AD60" s="64">
        <v>-106.86088021</v>
      </c>
      <c r="AE60" s="64">
        <v>28.38555319</v>
      </c>
      <c r="AF60" s="64" t="s">
        <v>113</v>
      </c>
      <c r="AG60" s="64">
        <v>164</v>
      </c>
      <c r="AH60" s="64">
        <v>166</v>
      </c>
      <c r="AI60" s="64">
        <v>0</v>
      </c>
      <c r="AJ60" s="66">
        <v>45926</v>
      </c>
      <c r="AK60" s="66">
        <v>46022</v>
      </c>
      <c r="AL60" s="65" t="s">
        <v>2889</v>
      </c>
      <c r="AM60" s="67">
        <v>1</v>
      </c>
      <c r="AN60" s="67">
        <v>1</v>
      </c>
      <c r="AO60" s="67">
        <v>0.15</v>
      </c>
      <c r="AP60" s="67">
        <v>15</v>
      </c>
      <c r="AQ60" s="68">
        <v>140000</v>
      </c>
      <c r="AR60" s="69"/>
      <c r="AS60" s="69"/>
      <c r="AT60" s="69">
        <v>140000</v>
      </c>
      <c r="AU60" s="69"/>
      <c r="AV60" s="69"/>
      <c r="AW60" s="68">
        <f t="shared" si="4"/>
        <v>140000</v>
      </c>
      <c r="AX60" s="70">
        <f t="shared" si="5"/>
        <v>140000</v>
      </c>
      <c r="AY60" s="70">
        <v>140000</v>
      </c>
      <c r="AZ60" s="70">
        <v>130272.64</v>
      </c>
      <c r="BA60" s="70">
        <v>130272.64</v>
      </c>
      <c r="BB60" s="70">
        <v>130272.64</v>
      </c>
      <c r="BC60" s="70">
        <v>130272.64</v>
      </c>
      <c r="BD60" s="65" t="s">
        <v>6762</v>
      </c>
      <c r="BE60" s="65" t="s">
        <v>6764</v>
      </c>
      <c r="BF60" s="64" t="s">
        <v>6766</v>
      </c>
      <c r="BG60" s="65" t="s">
        <v>6767</v>
      </c>
      <c r="BH60" s="70">
        <v>2167478.56</v>
      </c>
      <c r="BI60" s="70">
        <v>2167478.56</v>
      </c>
      <c r="BJ60" s="64" t="s">
        <v>563</v>
      </c>
      <c r="BK60" s="65" t="s">
        <v>119</v>
      </c>
      <c r="BL60" s="65" t="s">
        <v>120</v>
      </c>
      <c r="BM60" s="72" t="s">
        <v>157</v>
      </c>
      <c r="BN60" s="63" t="s">
        <v>158</v>
      </c>
      <c r="BO60" s="63"/>
      <c r="BP60" s="63">
        <v>140000</v>
      </c>
      <c r="BQ60" s="63" t="s">
        <v>148</v>
      </c>
      <c r="BR60" s="63" t="s">
        <v>152</v>
      </c>
      <c r="BS60" s="63" t="s">
        <v>562</v>
      </c>
      <c r="BT60" s="63" t="s">
        <v>557</v>
      </c>
      <c r="BU60" s="63" t="s">
        <v>155</v>
      </c>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c r="EB60" s="63"/>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c r="FL60" s="63"/>
      <c r="FM60" s="63"/>
      <c r="FN60" s="63"/>
      <c r="FO60" s="63"/>
      <c r="FP60" s="63"/>
      <c r="FQ60" s="63"/>
      <c r="FR60" s="63"/>
      <c r="FS60" s="63"/>
      <c r="FT60" s="63"/>
      <c r="FU60" s="63"/>
      <c r="FV60" s="63"/>
      <c r="FW60" s="63"/>
      <c r="FX60" s="63"/>
      <c r="FY60" s="63"/>
      <c r="FZ60" s="63"/>
      <c r="GA60" s="63"/>
      <c r="GB60" s="63"/>
      <c r="GC60" s="63"/>
      <c r="GD60" s="63"/>
      <c r="GE60" s="63"/>
      <c r="GF60" s="63"/>
      <c r="GG60" s="63"/>
      <c r="GH60" s="63"/>
      <c r="GI60" s="63"/>
      <c r="GJ60" s="63"/>
      <c r="GK60" s="63"/>
      <c r="GL60" s="63"/>
      <c r="GM60" s="63"/>
      <c r="GN60" s="63"/>
      <c r="GO60" s="63"/>
      <c r="GP60" s="63"/>
      <c r="GQ60" s="63"/>
      <c r="GR60" s="63"/>
      <c r="GS60" s="63"/>
      <c r="GT60" s="63"/>
      <c r="GU60" s="63"/>
      <c r="GV60" s="63"/>
      <c r="GW60" s="63"/>
      <c r="GX60" s="63"/>
      <c r="GY60" s="63"/>
      <c r="GZ60" s="63"/>
      <c r="HA60" s="63"/>
      <c r="HB60" s="63"/>
      <c r="HC60" s="63"/>
      <c r="HD60" s="63"/>
      <c r="HE60" s="63"/>
      <c r="HF60" s="63"/>
      <c r="HG60" s="63"/>
      <c r="HH60" s="63"/>
      <c r="HI60" s="63"/>
      <c r="HJ60" s="63"/>
      <c r="HK60" s="63"/>
      <c r="HL60" s="63"/>
      <c r="HM60" s="63"/>
      <c r="HN60" s="63"/>
      <c r="HO60" s="63"/>
      <c r="HP60" s="63"/>
      <c r="HQ60" s="63"/>
      <c r="HR60" s="63"/>
      <c r="HS60" s="63"/>
      <c r="HT60" s="63"/>
      <c r="HU60" s="63"/>
      <c r="HV60" s="63"/>
      <c r="HW60" s="63"/>
      <c r="HX60" s="63"/>
      <c r="HY60" s="63"/>
      <c r="HZ60" s="63"/>
      <c r="IA60" s="63"/>
      <c r="IB60" s="63"/>
      <c r="IC60" s="63"/>
      <c r="ID60" s="63"/>
      <c r="IE60" s="63"/>
      <c r="IF60" s="63"/>
      <c r="IG60" s="63"/>
      <c r="IH60" s="63"/>
      <c r="II60" s="63"/>
      <c r="IJ60" s="63"/>
      <c r="IK60" s="63"/>
      <c r="IL60" s="63"/>
      <c r="IM60" s="63"/>
      <c r="IN60" s="63"/>
      <c r="IO60" s="63"/>
      <c r="IP60" s="63"/>
      <c r="IQ60" s="63"/>
      <c r="IR60" s="63"/>
      <c r="IS60" s="63"/>
      <c r="IT60" s="63"/>
      <c r="IU60" s="63"/>
      <c r="IV60" s="63"/>
      <c r="IW60" s="63"/>
      <c r="IX60" s="63"/>
      <c r="IY60" s="63"/>
      <c r="IZ60" s="63"/>
      <c r="JA60" s="63"/>
      <c r="JB60" s="63"/>
      <c r="JC60" s="63"/>
      <c r="JD60" s="63"/>
      <c r="JE60" s="63"/>
      <c r="JF60" s="63"/>
      <c r="JG60" s="63"/>
      <c r="JH60" s="63"/>
      <c r="JI60" s="63"/>
      <c r="JJ60" s="63"/>
      <c r="JK60" s="63"/>
      <c r="JL60" s="63"/>
      <c r="JM60" s="63"/>
      <c r="JN60" s="63"/>
      <c r="JO60" s="63"/>
      <c r="JP60" s="63"/>
      <c r="JQ60" s="63"/>
      <c r="JR60" s="63"/>
      <c r="JS60" s="63"/>
      <c r="JT60" s="63"/>
      <c r="JU60" s="63"/>
      <c r="JV60" s="63"/>
      <c r="JW60" s="63"/>
      <c r="JX60" s="63"/>
      <c r="JY60" s="63"/>
      <c r="JZ60" s="63"/>
      <c r="KA60" s="63"/>
      <c r="KB60" s="63"/>
      <c r="KC60" s="63"/>
      <c r="KD60" s="63"/>
      <c r="KE60" s="63"/>
      <c r="KF60" s="63"/>
      <c r="KG60" s="63"/>
      <c r="KH60" s="63"/>
      <c r="KI60" s="63"/>
      <c r="KJ60" s="63"/>
      <c r="KK60" s="63"/>
      <c r="KL60" s="63"/>
      <c r="KM60" s="63"/>
      <c r="KN60" s="63"/>
      <c r="KO60" s="63"/>
      <c r="KP60" s="63"/>
      <c r="KQ60" s="63"/>
      <c r="KR60" s="63"/>
      <c r="KS60" s="63"/>
      <c r="KT60" s="63"/>
      <c r="KU60" s="63"/>
      <c r="KV60" s="63"/>
      <c r="KW60" s="63"/>
      <c r="KX60" s="63"/>
      <c r="KY60" s="63"/>
      <c r="KZ60" s="63"/>
      <c r="LA60" s="63"/>
      <c r="LB60" s="63"/>
      <c r="LC60" s="63"/>
      <c r="LD60" s="63"/>
      <c r="LE60" s="63"/>
      <c r="LF60" s="63"/>
      <c r="LG60" s="63"/>
      <c r="LH60" s="63"/>
      <c r="LI60" s="63"/>
      <c r="LJ60" s="63"/>
      <c r="LK60" s="63"/>
      <c r="LL60" s="63"/>
      <c r="LM60" s="63"/>
      <c r="LN60" s="63"/>
      <c r="LO60" s="63"/>
      <c r="LP60" s="63"/>
      <c r="LQ60" s="63"/>
      <c r="LR60" s="63"/>
      <c r="LS60" s="63"/>
      <c r="LT60" s="63"/>
      <c r="LU60" s="63"/>
      <c r="LV60" s="63"/>
      <c r="LW60" s="63"/>
      <c r="LX60" s="63"/>
      <c r="LY60" s="63"/>
      <c r="LZ60" s="63"/>
      <c r="MA60" s="63"/>
      <c r="MB60" s="63"/>
      <c r="MC60" s="63"/>
      <c r="MD60" s="63"/>
      <c r="ME60" s="63"/>
      <c r="MF60" s="63"/>
      <c r="MG60" s="63"/>
      <c r="MH60" s="63"/>
      <c r="MI60" s="63"/>
      <c r="MJ60" s="63"/>
      <c r="MK60" s="63"/>
      <c r="ML60" s="63"/>
      <c r="MM60" s="63"/>
      <c r="MN60" s="63"/>
      <c r="MO60" s="63"/>
      <c r="MP60" s="63"/>
      <c r="MQ60" s="63"/>
      <c r="MR60" s="63"/>
      <c r="MS60" s="63"/>
      <c r="MT60" s="63"/>
      <c r="MU60" s="63"/>
      <c r="MV60" s="63"/>
      <c r="MW60" s="63"/>
      <c r="MX60" s="63"/>
      <c r="MY60" s="63"/>
      <c r="MZ60" s="63"/>
      <c r="NA60" s="63"/>
      <c r="NB60" s="63"/>
      <c r="NC60" s="63"/>
      <c r="ND60" s="63"/>
      <c r="NE60" s="63"/>
      <c r="NF60" s="63"/>
      <c r="NG60" s="63"/>
      <c r="NH60" s="63"/>
      <c r="NI60" s="63"/>
      <c r="NJ60" s="63"/>
      <c r="NK60" s="63"/>
      <c r="NL60" s="63"/>
      <c r="NM60" s="63"/>
      <c r="NN60" s="63"/>
      <c r="NO60" s="63"/>
      <c r="NP60" s="63"/>
      <c r="NQ60" s="63"/>
      <c r="NR60" s="63"/>
      <c r="NS60" s="63"/>
      <c r="NT60" s="63"/>
      <c r="NU60" s="63"/>
      <c r="NV60" s="63"/>
      <c r="NW60" s="63"/>
      <c r="NX60" s="63"/>
      <c r="NY60" s="63"/>
      <c r="NZ60" s="63"/>
      <c r="OA60" s="63"/>
      <c r="OB60" s="63"/>
      <c r="OC60" s="63"/>
      <c r="OD60" s="63"/>
      <c r="OE60" s="63"/>
      <c r="OF60" s="63"/>
      <c r="OG60" s="63"/>
      <c r="OH60" s="63"/>
      <c r="OI60" s="63"/>
      <c r="OJ60" s="63"/>
      <c r="OK60" s="63"/>
      <c r="OL60" s="63"/>
      <c r="OM60" s="63"/>
      <c r="ON60" s="63"/>
      <c r="OO60" s="63"/>
      <c r="OP60" s="63"/>
      <c r="OQ60" s="63"/>
      <c r="OR60" s="63"/>
      <c r="OS60" s="63"/>
      <c r="OT60" s="63"/>
      <c r="OU60" s="63"/>
      <c r="OV60" s="63"/>
      <c r="OW60" s="63"/>
      <c r="OX60" s="63"/>
      <c r="OY60" s="63"/>
      <c r="OZ60" s="63"/>
      <c r="PA60" s="63"/>
      <c r="PB60" s="63"/>
      <c r="PC60" s="63"/>
      <c r="PD60" s="63"/>
      <c r="PE60" s="63"/>
      <c r="PF60" s="63"/>
      <c r="PG60" s="63"/>
      <c r="PH60" s="63"/>
      <c r="PI60" s="63"/>
      <c r="PJ60" s="63"/>
      <c r="PK60" s="63"/>
      <c r="PL60" s="63"/>
      <c r="PM60" s="63"/>
      <c r="PN60" s="63"/>
      <c r="PO60" s="63"/>
      <c r="PP60" s="63"/>
      <c r="PQ60" s="63"/>
      <c r="PR60" s="63"/>
      <c r="PS60" s="63"/>
      <c r="PT60" s="63"/>
      <c r="PU60" s="63"/>
      <c r="PV60" s="63"/>
      <c r="PW60" s="63"/>
      <c r="PX60" s="63"/>
      <c r="PY60" s="63"/>
      <c r="PZ60" s="63"/>
      <c r="QA60" s="63"/>
      <c r="QB60" s="63"/>
      <c r="QC60" s="63"/>
      <c r="QD60" s="63"/>
      <c r="QE60" s="63"/>
      <c r="QF60" s="63"/>
      <c r="QG60" s="63"/>
      <c r="QH60" s="63"/>
      <c r="QI60" s="63"/>
      <c r="QJ60" s="63"/>
      <c r="QK60" s="63"/>
      <c r="QL60" s="63"/>
      <c r="QM60" s="63"/>
      <c r="QN60" s="63"/>
      <c r="QO60" s="63"/>
      <c r="QP60" s="63"/>
      <c r="QQ60" s="63"/>
      <c r="QR60" s="63"/>
      <c r="QS60" s="63"/>
      <c r="QT60" s="63"/>
      <c r="QU60" s="63"/>
      <c r="QV60" s="63"/>
      <c r="QW60" s="63"/>
      <c r="QX60" s="63"/>
      <c r="QY60" s="63"/>
      <c r="QZ60" s="63"/>
      <c r="RA60" s="63"/>
      <c r="RB60" s="63"/>
      <c r="RC60" s="63"/>
      <c r="RD60" s="63"/>
      <c r="RE60" s="63"/>
      <c r="RF60" s="63"/>
      <c r="RG60" s="63"/>
      <c r="RH60" s="63"/>
    </row>
    <row r="61" spans="1:476" s="71" customFormat="1" ht="409.5" customHeight="1">
      <c r="A61" s="63">
        <v>2025</v>
      </c>
      <c r="B61" s="63">
        <v>3</v>
      </c>
      <c r="C61" s="64" t="s">
        <v>564</v>
      </c>
      <c r="D61" s="65" t="s">
        <v>2845</v>
      </c>
      <c r="E61" s="65"/>
      <c r="F61" s="65"/>
      <c r="G61" s="65" t="s">
        <v>103</v>
      </c>
      <c r="H61" s="64">
        <v>2025</v>
      </c>
      <c r="I61" s="65" t="s">
        <v>2846</v>
      </c>
      <c r="J61" s="65"/>
      <c r="K61" s="65"/>
      <c r="L61" s="65" t="s">
        <v>2849</v>
      </c>
      <c r="M61" s="65"/>
      <c r="N61" s="65"/>
      <c r="O61" s="64" t="s">
        <v>2850</v>
      </c>
      <c r="P61" s="65" t="s">
        <v>109</v>
      </c>
      <c r="Q61" s="64" t="s">
        <v>110</v>
      </c>
      <c r="R61" s="65" t="s">
        <v>150</v>
      </c>
      <c r="S61" s="65" t="s">
        <v>565</v>
      </c>
      <c r="T61" s="65" t="s">
        <v>566</v>
      </c>
      <c r="U61" s="64" t="s">
        <v>108</v>
      </c>
      <c r="V61" s="64">
        <v>8</v>
      </c>
      <c r="W61" s="64" t="s">
        <v>106</v>
      </c>
      <c r="X61" s="64">
        <v>0</v>
      </c>
      <c r="Y61" s="65" t="s">
        <v>107</v>
      </c>
      <c r="Z61" s="64">
        <v>1</v>
      </c>
      <c r="AA61" s="65" t="s">
        <v>704</v>
      </c>
      <c r="AB61" s="65" t="s">
        <v>704</v>
      </c>
      <c r="AC61" s="65" t="s">
        <v>2992</v>
      </c>
      <c r="AD61" s="64">
        <v>-106.84318329</v>
      </c>
      <c r="AE61" s="64">
        <v>28.422013100000001</v>
      </c>
      <c r="AF61" s="64" t="s">
        <v>113</v>
      </c>
      <c r="AG61" s="64">
        <v>129</v>
      </c>
      <c r="AH61" s="64">
        <v>132</v>
      </c>
      <c r="AI61" s="64">
        <v>0</v>
      </c>
      <c r="AJ61" s="66">
        <v>45926</v>
      </c>
      <c r="AK61" s="66">
        <v>46022</v>
      </c>
      <c r="AL61" s="65" t="s">
        <v>2889</v>
      </c>
      <c r="AM61" s="67">
        <v>1</v>
      </c>
      <c r="AN61" s="67">
        <v>1</v>
      </c>
      <c r="AO61" s="67">
        <v>0.15</v>
      </c>
      <c r="AP61" s="67">
        <v>15</v>
      </c>
      <c r="AQ61" s="68">
        <v>140000</v>
      </c>
      <c r="AR61" s="69"/>
      <c r="AS61" s="69"/>
      <c r="AT61" s="69">
        <v>140000</v>
      </c>
      <c r="AU61" s="69"/>
      <c r="AV61" s="69"/>
      <c r="AW61" s="68">
        <f t="shared" si="4"/>
        <v>140000</v>
      </c>
      <c r="AX61" s="70">
        <f t="shared" si="5"/>
        <v>140000</v>
      </c>
      <c r="AY61" s="70">
        <v>140000</v>
      </c>
      <c r="AZ61" s="70">
        <v>130272.64</v>
      </c>
      <c r="BA61" s="70">
        <v>130272.64</v>
      </c>
      <c r="BB61" s="70">
        <v>130272.64</v>
      </c>
      <c r="BC61" s="70">
        <v>130272.64</v>
      </c>
      <c r="BD61" s="65" t="s">
        <v>6762</v>
      </c>
      <c r="BE61" s="65" t="s">
        <v>6764</v>
      </c>
      <c r="BF61" s="64" t="s">
        <v>6766</v>
      </c>
      <c r="BG61" s="65" t="s">
        <v>6767</v>
      </c>
      <c r="BH61" s="70">
        <v>2167478.56</v>
      </c>
      <c r="BI61" s="70">
        <v>2167478.56</v>
      </c>
      <c r="BJ61" s="64" t="s">
        <v>568</v>
      </c>
      <c r="BK61" s="65" t="s">
        <v>119</v>
      </c>
      <c r="BL61" s="65" t="s">
        <v>120</v>
      </c>
      <c r="BM61" s="72" t="s">
        <v>157</v>
      </c>
      <c r="BN61" s="63" t="s">
        <v>158</v>
      </c>
      <c r="BO61" s="63"/>
      <c r="BP61" s="63">
        <v>140000</v>
      </c>
      <c r="BQ61" s="63" t="s">
        <v>148</v>
      </c>
      <c r="BR61" s="63" t="s">
        <v>152</v>
      </c>
      <c r="BS61" s="63" t="s">
        <v>567</v>
      </c>
      <c r="BT61" s="63" t="s">
        <v>557</v>
      </c>
      <c r="BU61" s="63" t="s">
        <v>155</v>
      </c>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c r="GO61" s="63"/>
      <c r="GP61" s="63"/>
      <c r="GQ61" s="63"/>
      <c r="GR61" s="63"/>
      <c r="GS61" s="63"/>
      <c r="GT61" s="63"/>
      <c r="GU61" s="63"/>
      <c r="GV61" s="63"/>
      <c r="GW61" s="63"/>
      <c r="GX61" s="63"/>
      <c r="GY61" s="63"/>
      <c r="GZ61" s="63"/>
      <c r="HA61" s="63"/>
      <c r="HB61" s="63"/>
      <c r="HC61" s="63"/>
      <c r="HD61" s="63"/>
      <c r="HE61" s="63"/>
      <c r="HF61" s="63"/>
      <c r="HG61" s="63"/>
      <c r="HH61" s="63"/>
      <c r="HI61" s="63"/>
      <c r="HJ61" s="63"/>
      <c r="HK61" s="63"/>
      <c r="HL61" s="63"/>
      <c r="HM61" s="63"/>
      <c r="HN61" s="63"/>
      <c r="HO61" s="63"/>
      <c r="HP61" s="63"/>
      <c r="HQ61" s="63"/>
      <c r="HR61" s="63"/>
      <c r="HS61" s="63"/>
      <c r="HT61" s="63"/>
      <c r="HU61" s="63"/>
      <c r="HV61" s="63"/>
      <c r="HW61" s="63"/>
      <c r="HX61" s="63"/>
      <c r="HY61" s="63"/>
      <c r="HZ61" s="63"/>
      <c r="IA61" s="63"/>
      <c r="IB61" s="63"/>
      <c r="IC61" s="63"/>
      <c r="ID61" s="63"/>
      <c r="IE61" s="63"/>
      <c r="IF61" s="63"/>
      <c r="IG61" s="63"/>
      <c r="IH61" s="63"/>
      <c r="II61" s="63"/>
      <c r="IJ61" s="63"/>
      <c r="IK61" s="63"/>
      <c r="IL61" s="63"/>
      <c r="IM61" s="63"/>
      <c r="IN61" s="63"/>
      <c r="IO61" s="63"/>
      <c r="IP61" s="63"/>
      <c r="IQ61" s="63"/>
      <c r="IR61" s="63"/>
      <c r="IS61" s="63"/>
      <c r="IT61" s="63"/>
      <c r="IU61" s="63"/>
      <c r="IV61" s="63"/>
      <c r="IW61" s="63"/>
      <c r="IX61" s="63"/>
      <c r="IY61" s="63"/>
      <c r="IZ61" s="63"/>
      <c r="JA61" s="63"/>
      <c r="JB61" s="63"/>
      <c r="JC61" s="63"/>
      <c r="JD61" s="63"/>
      <c r="JE61" s="63"/>
      <c r="JF61" s="63"/>
      <c r="JG61" s="63"/>
      <c r="JH61" s="63"/>
      <c r="JI61" s="63"/>
      <c r="JJ61" s="63"/>
      <c r="JK61" s="63"/>
      <c r="JL61" s="63"/>
      <c r="JM61" s="63"/>
      <c r="JN61" s="63"/>
      <c r="JO61" s="63"/>
      <c r="JP61" s="63"/>
      <c r="JQ61" s="63"/>
      <c r="JR61" s="63"/>
      <c r="JS61" s="63"/>
      <c r="JT61" s="63"/>
      <c r="JU61" s="63"/>
      <c r="JV61" s="63"/>
      <c r="JW61" s="63"/>
      <c r="JX61" s="63"/>
      <c r="JY61" s="63"/>
      <c r="JZ61" s="63"/>
      <c r="KA61" s="63"/>
      <c r="KB61" s="63"/>
      <c r="KC61" s="63"/>
      <c r="KD61" s="63"/>
      <c r="KE61" s="63"/>
      <c r="KF61" s="63"/>
      <c r="KG61" s="63"/>
      <c r="KH61" s="63"/>
      <c r="KI61" s="63"/>
      <c r="KJ61" s="63"/>
      <c r="KK61" s="63"/>
      <c r="KL61" s="63"/>
      <c r="KM61" s="63"/>
      <c r="KN61" s="63"/>
      <c r="KO61" s="63"/>
      <c r="KP61" s="63"/>
      <c r="KQ61" s="63"/>
      <c r="KR61" s="63"/>
      <c r="KS61" s="63"/>
      <c r="KT61" s="63"/>
      <c r="KU61" s="63"/>
      <c r="KV61" s="63"/>
      <c r="KW61" s="63"/>
      <c r="KX61" s="63"/>
      <c r="KY61" s="63"/>
      <c r="KZ61" s="63"/>
      <c r="LA61" s="63"/>
      <c r="LB61" s="63"/>
      <c r="LC61" s="63"/>
      <c r="LD61" s="63"/>
      <c r="LE61" s="63"/>
      <c r="LF61" s="63"/>
      <c r="LG61" s="63"/>
      <c r="LH61" s="63"/>
      <c r="LI61" s="63"/>
      <c r="LJ61" s="63"/>
      <c r="LK61" s="63"/>
      <c r="LL61" s="63"/>
      <c r="LM61" s="63"/>
      <c r="LN61" s="63"/>
      <c r="LO61" s="63"/>
      <c r="LP61" s="63"/>
      <c r="LQ61" s="63"/>
      <c r="LR61" s="63"/>
      <c r="LS61" s="63"/>
      <c r="LT61" s="63"/>
      <c r="LU61" s="63"/>
      <c r="LV61" s="63"/>
      <c r="LW61" s="63"/>
      <c r="LX61" s="63"/>
      <c r="LY61" s="63"/>
      <c r="LZ61" s="63"/>
      <c r="MA61" s="63"/>
      <c r="MB61" s="63"/>
      <c r="MC61" s="63"/>
      <c r="MD61" s="63"/>
      <c r="ME61" s="63"/>
      <c r="MF61" s="63"/>
      <c r="MG61" s="63"/>
      <c r="MH61" s="63"/>
      <c r="MI61" s="63"/>
      <c r="MJ61" s="63"/>
      <c r="MK61" s="63"/>
      <c r="ML61" s="63"/>
      <c r="MM61" s="63"/>
      <c r="MN61" s="63"/>
      <c r="MO61" s="63"/>
      <c r="MP61" s="63"/>
      <c r="MQ61" s="63"/>
      <c r="MR61" s="63"/>
      <c r="MS61" s="63"/>
      <c r="MT61" s="63"/>
      <c r="MU61" s="63"/>
      <c r="MV61" s="63"/>
      <c r="MW61" s="63"/>
      <c r="MX61" s="63"/>
      <c r="MY61" s="63"/>
      <c r="MZ61" s="63"/>
      <c r="NA61" s="63"/>
      <c r="NB61" s="63"/>
      <c r="NC61" s="63"/>
      <c r="ND61" s="63"/>
      <c r="NE61" s="63"/>
      <c r="NF61" s="63"/>
      <c r="NG61" s="63"/>
      <c r="NH61" s="63"/>
      <c r="NI61" s="63"/>
      <c r="NJ61" s="63"/>
      <c r="NK61" s="63"/>
      <c r="NL61" s="63"/>
      <c r="NM61" s="63"/>
      <c r="NN61" s="63"/>
      <c r="NO61" s="63"/>
      <c r="NP61" s="63"/>
      <c r="NQ61" s="63"/>
      <c r="NR61" s="63"/>
      <c r="NS61" s="63"/>
      <c r="NT61" s="63"/>
      <c r="NU61" s="63"/>
      <c r="NV61" s="63"/>
      <c r="NW61" s="63"/>
      <c r="NX61" s="63"/>
      <c r="NY61" s="63"/>
      <c r="NZ61" s="63"/>
      <c r="OA61" s="63"/>
      <c r="OB61" s="63"/>
      <c r="OC61" s="63"/>
      <c r="OD61" s="63"/>
      <c r="OE61" s="63"/>
      <c r="OF61" s="63"/>
      <c r="OG61" s="63"/>
      <c r="OH61" s="63"/>
      <c r="OI61" s="63"/>
      <c r="OJ61" s="63"/>
      <c r="OK61" s="63"/>
      <c r="OL61" s="63"/>
      <c r="OM61" s="63"/>
      <c r="ON61" s="63"/>
      <c r="OO61" s="63"/>
      <c r="OP61" s="63"/>
      <c r="OQ61" s="63"/>
      <c r="OR61" s="63"/>
      <c r="OS61" s="63"/>
      <c r="OT61" s="63"/>
      <c r="OU61" s="63"/>
      <c r="OV61" s="63"/>
      <c r="OW61" s="63"/>
      <c r="OX61" s="63"/>
      <c r="OY61" s="63"/>
      <c r="OZ61" s="63"/>
      <c r="PA61" s="63"/>
      <c r="PB61" s="63"/>
      <c r="PC61" s="63"/>
      <c r="PD61" s="63"/>
      <c r="PE61" s="63"/>
      <c r="PF61" s="63"/>
      <c r="PG61" s="63"/>
      <c r="PH61" s="63"/>
      <c r="PI61" s="63"/>
      <c r="PJ61" s="63"/>
      <c r="PK61" s="63"/>
      <c r="PL61" s="63"/>
      <c r="PM61" s="63"/>
      <c r="PN61" s="63"/>
      <c r="PO61" s="63"/>
      <c r="PP61" s="63"/>
      <c r="PQ61" s="63"/>
      <c r="PR61" s="63"/>
      <c r="PS61" s="63"/>
      <c r="PT61" s="63"/>
      <c r="PU61" s="63"/>
      <c r="PV61" s="63"/>
      <c r="PW61" s="63"/>
      <c r="PX61" s="63"/>
      <c r="PY61" s="63"/>
      <c r="PZ61" s="63"/>
      <c r="QA61" s="63"/>
      <c r="QB61" s="63"/>
      <c r="QC61" s="63"/>
      <c r="QD61" s="63"/>
      <c r="QE61" s="63"/>
      <c r="QF61" s="63"/>
      <c r="QG61" s="63"/>
      <c r="QH61" s="63"/>
      <c r="QI61" s="63"/>
      <c r="QJ61" s="63"/>
      <c r="QK61" s="63"/>
      <c r="QL61" s="63"/>
      <c r="QM61" s="63"/>
      <c r="QN61" s="63"/>
      <c r="QO61" s="63"/>
      <c r="QP61" s="63"/>
      <c r="QQ61" s="63"/>
      <c r="QR61" s="63"/>
      <c r="QS61" s="63"/>
      <c r="QT61" s="63"/>
      <c r="QU61" s="63"/>
      <c r="QV61" s="63"/>
      <c r="QW61" s="63"/>
      <c r="QX61" s="63"/>
      <c r="QY61" s="63"/>
      <c r="QZ61" s="63"/>
      <c r="RA61" s="63"/>
      <c r="RB61" s="63"/>
      <c r="RC61" s="63"/>
      <c r="RD61" s="63"/>
      <c r="RE61" s="63"/>
      <c r="RF61" s="63"/>
      <c r="RG61" s="63"/>
      <c r="RH61" s="63"/>
    </row>
    <row r="62" spans="1:476" s="71" customFormat="1" ht="409.5" customHeight="1">
      <c r="A62" s="63">
        <v>2025</v>
      </c>
      <c r="B62" s="63">
        <v>3</v>
      </c>
      <c r="C62" s="64" t="s">
        <v>569</v>
      </c>
      <c r="D62" s="65" t="s">
        <v>2845</v>
      </c>
      <c r="E62" s="65"/>
      <c r="F62" s="65"/>
      <c r="G62" s="65" t="s">
        <v>103</v>
      </c>
      <c r="H62" s="64">
        <v>2025</v>
      </c>
      <c r="I62" s="65" t="s">
        <v>2846</v>
      </c>
      <c r="J62" s="65"/>
      <c r="K62" s="65"/>
      <c r="L62" s="65" t="s">
        <v>2849</v>
      </c>
      <c r="M62" s="65"/>
      <c r="N62" s="65"/>
      <c r="O62" s="64" t="s">
        <v>2850</v>
      </c>
      <c r="P62" s="65" t="s">
        <v>109</v>
      </c>
      <c r="Q62" s="64" t="s">
        <v>110</v>
      </c>
      <c r="R62" s="65" t="s">
        <v>150</v>
      </c>
      <c r="S62" s="65" t="s">
        <v>570</v>
      </c>
      <c r="T62" s="65" t="s">
        <v>571</v>
      </c>
      <c r="U62" s="64" t="s">
        <v>108</v>
      </c>
      <c r="V62" s="64">
        <v>8</v>
      </c>
      <c r="W62" s="64" t="s">
        <v>106</v>
      </c>
      <c r="X62" s="64">
        <v>0</v>
      </c>
      <c r="Y62" s="65" t="s">
        <v>107</v>
      </c>
      <c r="Z62" s="64">
        <v>1</v>
      </c>
      <c r="AA62" s="65" t="s">
        <v>755</v>
      </c>
      <c r="AB62" s="65" t="s">
        <v>2993</v>
      </c>
      <c r="AC62" s="65" t="s">
        <v>2994</v>
      </c>
      <c r="AD62" s="64">
        <v>-105.39478238</v>
      </c>
      <c r="AE62" s="64">
        <v>28.152852589999998</v>
      </c>
      <c r="AF62" s="64" t="s">
        <v>113</v>
      </c>
      <c r="AG62" s="64">
        <v>20</v>
      </c>
      <c r="AH62" s="64">
        <v>20</v>
      </c>
      <c r="AI62" s="64">
        <v>0</v>
      </c>
      <c r="AJ62" s="66">
        <v>45926</v>
      </c>
      <c r="AK62" s="66">
        <v>46022</v>
      </c>
      <c r="AL62" s="65" t="s">
        <v>2889</v>
      </c>
      <c r="AM62" s="67">
        <v>1</v>
      </c>
      <c r="AN62" s="67">
        <v>1</v>
      </c>
      <c r="AO62" s="67">
        <v>0.15</v>
      </c>
      <c r="AP62" s="67">
        <v>15</v>
      </c>
      <c r="AQ62" s="68">
        <v>140000</v>
      </c>
      <c r="AR62" s="69"/>
      <c r="AS62" s="69"/>
      <c r="AT62" s="69">
        <v>140000</v>
      </c>
      <c r="AU62" s="69"/>
      <c r="AV62" s="69"/>
      <c r="AW62" s="68">
        <f t="shared" si="4"/>
        <v>140000</v>
      </c>
      <c r="AX62" s="70">
        <f t="shared" si="5"/>
        <v>140000</v>
      </c>
      <c r="AY62" s="70">
        <v>140000</v>
      </c>
      <c r="AZ62" s="70">
        <v>130272.64</v>
      </c>
      <c r="BA62" s="70">
        <v>130272.64</v>
      </c>
      <c r="BB62" s="70">
        <v>130272.64</v>
      </c>
      <c r="BC62" s="70">
        <v>130272.64</v>
      </c>
      <c r="BD62" s="65" t="s">
        <v>6762</v>
      </c>
      <c r="BE62" s="65" t="s">
        <v>6763</v>
      </c>
      <c r="BF62" s="64" t="s">
        <v>6765</v>
      </c>
      <c r="BG62" s="65" t="s">
        <v>6767</v>
      </c>
      <c r="BH62" s="70">
        <v>2167478.56</v>
      </c>
      <c r="BI62" s="70">
        <v>2167478.56</v>
      </c>
      <c r="BJ62" s="64" t="s">
        <v>573</v>
      </c>
      <c r="BK62" s="65" t="s">
        <v>119</v>
      </c>
      <c r="BL62" s="65" t="s">
        <v>120</v>
      </c>
      <c r="BM62" s="72" t="s">
        <v>157</v>
      </c>
      <c r="BN62" s="63" t="s">
        <v>574</v>
      </c>
      <c r="BO62" s="63"/>
      <c r="BP62" s="63">
        <v>140000</v>
      </c>
      <c r="BQ62" s="63" t="s">
        <v>148</v>
      </c>
      <c r="BR62" s="63" t="s">
        <v>152</v>
      </c>
      <c r="BS62" s="63" t="s">
        <v>572</v>
      </c>
      <c r="BT62" s="63" t="s">
        <v>154</v>
      </c>
      <c r="BU62" s="63" t="s">
        <v>155</v>
      </c>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63"/>
      <c r="GD62" s="63"/>
      <c r="GE62" s="63"/>
      <c r="GF62" s="63"/>
      <c r="GG62" s="63"/>
      <c r="GH62" s="63"/>
      <c r="GI62" s="63"/>
      <c r="GJ62" s="63"/>
      <c r="GK62" s="63"/>
      <c r="GL62" s="63"/>
      <c r="GM62" s="63"/>
      <c r="GN62" s="63"/>
      <c r="GO62" s="63"/>
      <c r="GP62" s="63"/>
      <c r="GQ62" s="63"/>
      <c r="GR62" s="63"/>
      <c r="GS62" s="63"/>
      <c r="GT62" s="63"/>
      <c r="GU62" s="63"/>
      <c r="GV62" s="63"/>
      <c r="GW62" s="63"/>
      <c r="GX62" s="63"/>
      <c r="GY62" s="63"/>
      <c r="GZ62" s="63"/>
      <c r="HA62" s="63"/>
      <c r="HB62" s="63"/>
      <c r="HC62" s="63"/>
      <c r="HD62" s="63"/>
      <c r="HE62" s="63"/>
      <c r="HF62" s="63"/>
      <c r="HG62" s="63"/>
      <c r="HH62" s="63"/>
      <c r="HI62" s="63"/>
      <c r="HJ62" s="63"/>
      <c r="HK62" s="63"/>
      <c r="HL62" s="63"/>
      <c r="HM62" s="63"/>
      <c r="HN62" s="63"/>
      <c r="HO62" s="63"/>
      <c r="HP62" s="63"/>
      <c r="HQ62" s="63"/>
      <c r="HR62" s="63"/>
      <c r="HS62" s="63"/>
      <c r="HT62" s="63"/>
      <c r="HU62" s="63"/>
      <c r="HV62" s="63"/>
      <c r="HW62" s="63"/>
      <c r="HX62" s="63"/>
      <c r="HY62" s="63"/>
      <c r="HZ62" s="63"/>
      <c r="IA62" s="63"/>
      <c r="IB62" s="63"/>
      <c r="IC62" s="63"/>
      <c r="ID62" s="63"/>
      <c r="IE62" s="63"/>
      <c r="IF62" s="63"/>
      <c r="IG62" s="63"/>
      <c r="IH62" s="63"/>
      <c r="II62" s="63"/>
      <c r="IJ62" s="63"/>
      <c r="IK62" s="63"/>
      <c r="IL62" s="63"/>
      <c r="IM62" s="63"/>
      <c r="IN62" s="63"/>
      <c r="IO62" s="63"/>
      <c r="IP62" s="63"/>
      <c r="IQ62" s="63"/>
      <c r="IR62" s="63"/>
      <c r="IS62" s="63"/>
      <c r="IT62" s="63"/>
      <c r="IU62" s="63"/>
      <c r="IV62" s="63"/>
      <c r="IW62" s="63"/>
      <c r="IX62" s="63"/>
      <c r="IY62" s="63"/>
      <c r="IZ62" s="63"/>
      <c r="JA62" s="63"/>
      <c r="JB62" s="63"/>
      <c r="JC62" s="63"/>
      <c r="JD62" s="63"/>
      <c r="JE62" s="63"/>
      <c r="JF62" s="63"/>
      <c r="JG62" s="63"/>
      <c r="JH62" s="63"/>
      <c r="JI62" s="63"/>
      <c r="JJ62" s="63"/>
      <c r="JK62" s="63"/>
      <c r="JL62" s="63"/>
      <c r="JM62" s="63"/>
      <c r="JN62" s="63"/>
      <c r="JO62" s="63"/>
      <c r="JP62" s="63"/>
      <c r="JQ62" s="63"/>
      <c r="JR62" s="63"/>
      <c r="JS62" s="63"/>
      <c r="JT62" s="63"/>
      <c r="JU62" s="63"/>
      <c r="JV62" s="63"/>
      <c r="JW62" s="63"/>
      <c r="JX62" s="63"/>
      <c r="JY62" s="63"/>
      <c r="JZ62" s="63"/>
      <c r="KA62" s="63"/>
      <c r="KB62" s="63"/>
      <c r="KC62" s="63"/>
      <c r="KD62" s="63"/>
      <c r="KE62" s="63"/>
      <c r="KF62" s="63"/>
      <c r="KG62" s="63"/>
      <c r="KH62" s="63"/>
      <c r="KI62" s="63"/>
      <c r="KJ62" s="63"/>
      <c r="KK62" s="63"/>
      <c r="KL62" s="63"/>
      <c r="KM62" s="63"/>
      <c r="KN62" s="63"/>
      <c r="KO62" s="63"/>
      <c r="KP62" s="63"/>
      <c r="KQ62" s="63"/>
      <c r="KR62" s="63"/>
      <c r="KS62" s="63"/>
      <c r="KT62" s="63"/>
      <c r="KU62" s="63"/>
      <c r="KV62" s="63"/>
      <c r="KW62" s="63"/>
      <c r="KX62" s="63"/>
      <c r="KY62" s="63"/>
      <c r="KZ62" s="63"/>
      <c r="LA62" s="63"/>
      <c r="LB62" s="63"/>
      <c r="LC62" s="63"/>
      <c r="LD62" s="63"/>
      <c r="LE62" s="63"/>
      <c r="LF62" s="63"/>
      <c r="LG62" s="63"/>
      <c r="LH62" s="63"/>
      <c r="LI62" s="63"/>
      <c r="LJ62" s="63"/>
      <c r="LK62" s="63"/>
      <c r="LL62" s="63"/>
      <c r="LM62" s="63"/>
      <c r="LN62" s="63"/>
      <c r="LO62" s="63"/>
      <c r="LP62" s="63"/>
      <c r="LQ62" s="63"/>
      <c r="LR62" s="63"/>
      <c r="LS62" s="63"/>
      <c r="LT62" s="63"/>
      <c r="LU62" s="63"/>
      <c r="LV62" s="63"/>
      <c r="LW62" s="63"/>
      <c r="LX62" s="63"/>
      <c r="LY62" s="63"/>
      <c r="LZ62" s="63"/>
      <c r="MA62" s="63"/>
      <c r="MB62" s="63"/>
      <c r="MC62" s="63"/>
      <c r="MD62" s="63"/>
      <c r="ME62" s="63"/>
      <c r="MF62" s="63"/>
      <c r="MG62" s="63"/>
      <c r="MH62" s="63"/>
      <c r="MI62" s="63"/>
      <c r="MJ62" s="63"/>
      <c r="MK62" s="63"/>
      <c r="ML62" s="63"/>
      <c r="MM62" s="63"/>
      <c r="MN62" s="63"/>
      <c r="MO62" s="63"/>
      <c r="MP62" s="63"/>
      <c r="MQ62" s="63"/>
      <c r="MR62" s="63"/>
      <c r="MS62" s="63"/>
      <c r="MT62" s="63"/>
      <c r="MU62" s="63"/>
      <c r="MV62" s="63"/>
      <c r="MW62" s="63"/>
      <c r="MX62" s="63"/>
      <c r="MY62" s="63"/>
      <c r="MZ62" s="63"/>
      <c r="NA62" s="63"/>
      <c r="NB62" s="63"/>
      <c r="NC62" s="63"/>
      <c r="ND62" s="63"/>
      <c r="NE62" s="63"/>
      <c r="NF62" s="63"/>
      <c r="NG62" s="63"/>
      <c r="NH62" s="63"/>
      <c r="NI62" s="63"/>
      <c r="NJ62" s="63"/>
      <c r="NK62" s="63"/>
      <c r="NL62" s="63"/>
      <c r="NM62" s="63"/>
      <c r="NN62" s="63"/>
      <c r="NO62" s="63"/>
      <c r="NP62" s="63"/>
      <c r="NQ62" s="63"/>
      <c r="NR62" s="63"/>
      <c r="NS62" s="63"/>
      <c r="NT62" s="63"/>
      <c r="NU62" s="63"/>
      <c r="NV62" s="63"/>
      <c r="NW62" s="63"/>
      <c r="NX62" s="63"/>
      <c r="NY62" s="63"/>
      <c r="NZ62" s="63"/>
      <c r="OA62" s="63"/>
      <c r="OB62" s="63"/>
      <c r="OC62" s="63"/>
      <c r="OD62" s="63"/>
      <c r="OE62" s="63"/>
      <c r="OF62" s="63"/>
      <c r="OG62" s="63"/>
      <c r="OH62" s="63"/>
      <c r="OI62" s="63"/>
      <c r="OJ62" s="63"/>
      <c r="OK62" s="63"/>
      <c r="OL62" s="63"/>
      <c r="OM62" s="63"/>
      <c r="ON62" s="63"/>
      <c r="OO62" s="63"/>
      <c r="OP62" s="63"/>
      <c r="OQ62" s="63"/>
      <c r="OR62" s="63"/>
      <c r="OS62" s="63"/>
      <c r="OT62" s="63"/>
      <c r="OU62" s="63"/>
      <c r="OV62" s="63"/>
      <c r="OW62" s="63"/>
      <c r="OX62" s="63"/>
      <c r="OY62" s="63"/>
      <c r="OZ62" s="63"/>
      <c r="PA62" s="63"/>
      <c r="PB62" s="63"/>
      <c r="PC62" s="63"/>
      <c r="PD62" s="63"/>
      <c r="PE62" s="63"/>
      <c r="PF62" s="63"/>
      <c r="PG62" s="63"/>
      <c r="PH62" s="63"/>
      <c r="PI62" s="63"/>
      <c r="PJ62" s="63"/>
      <c r="PK62" s="63"/>
      <c r="PL62" s="63"/>
      <c r="PM62" s="63"/>
      <c r="PN62" s="63"/>
      <c r="PO62" s="63"/>
      <c r="PP62" s="63"/>
      <c r="PQ62" s="63"/>
      <c r="PR62" s="63"/>
      <c r="PS62" s="63"/>
      <c r="PT62" s="63"/>
      <c r="PU62" s="63"/>
      <c r="PV62" s="63"/>
      <c r="PW62" s="63"/>
      <c r="PX62" s="63"/>
      <c r="PY62" s="63"/>
      <c r="PZ62" s="63"/>
      <c r="QA62" s="63"/>
      <c r="QB62" s="63"/>
      <c r="QC62" s="63"/>
      <c r="QD62" s="63"/>
      <c r="QE62" s="63"/>
      <c r="QF62" s="63"/>
      <c r="QG62" s="63"/>
      <c r="QH62" s="63"/>
      <c r="QI62" s="63"/>
      <c r="QJ62" s="63"/>
      <c r="QK62" s="63"/>
      <c r="QL62" s="63"/>
      <c r="QM62" s="63"/>
      <c r="QN62" s="63"/>
      <c r="QO62" s="63"/>
      <c r="QP62" s="63"/>
      <c r="QQ62" s="63"/>
      <c r="QR62" s="63"/>
      <c r="QS62" s="63"/>
      <c r="QT62" s="63"/>
      <c r="QU62" s="63"/>
      <c r="QV62" s="63"/>
      <c r="QW62" s="63"/>
      <c r="QX62" s="63"/>
      <c r="QY62" s="63"/>
      <c r="QZ62" s="63"/>
      <c r="RA62" s="63"/>
      <c r="RB62" s="63"/>
      <c r="RC62" s="63"/>
      <c r="RD62" s="63"/>
      <c r="RE62" s="63"/>
      <c r="RF62" s="63"/>
      <c r="RG62" s="63"/>
      <c r="RH62" s="63"/>
    </row>
    <row r="63" spans="1:476" s="71" customFormat="1" ht="409.5" customHeight="1">
      <c r="A63" s="63">
        <v>2025</v>
      </c>
      <c r="B63" s="63">
        <v>3</v>
      </c>
      <c r="C63" s="64" t="s">
        <v>575</v>
      </c>
      <c r="D63" s="65" t="s">
        <v>2845</v>
      </c>
      <c r="E63" s="65"/>
      <c r="F63" s="65"/>
      <c r="G63" s="65" t="s">
        <v>103</v>
      </c>
      <c r="H63" s="64">
        <v>2025</v>
      </c>
      <c r="I63" s="65" t="s">
        <v>2846</v>
      </c>
      <c r="J63" s="65"/>
      <c r="K63" s="65"/>
      <c r="L63" s="65" t="s">
        <v>2849</v>
      </c>
      <c r="M63" s="65"/>
      <c r="N63" s="65"/>
      <c r="O63" s="64" t="s">
        <v>2850</v>
      </c>
      <c r="P63" s="65" t="s">
        <v>109</v>
      </c>
      <c r="Q63" s="64" t="s">
        <v>110</v>
      </c>
      <c r="R63" s="65" t="s">
        <v>150</v>
      </c>
      <c r="S63" s="65" t="s">
        <v>576</v>
      </c>
      <c r="T63" s="65" t="s">
        <v>577</v>
      </c>
      <c r="U63" s="64" t="s">
        <v>108</v>
      </c>
      <c r="V63" s="64">
        <v>8</v>
      </c>
      <c r="W63" s="64" t="s">
        <v>106</v>
      </c>
      <c r="X63" s="64">
        <v>0</v>
      </c>
      <c r="Y63" s="65" t="s">
        <v>107</v>
      </c>
      <c r="Z63" s="64">
        <v>1</v>
      </c>
      <c r="AA63" s="65" t="s">
        <v>1007</v>
      </c>
      <c r="AB63" s="65" t="s">
        <v>2995</v>
      </c>
      <c r="AC63" s="65" t="s">
        <v>2996</v>
      </c>
      <c r="AD63" s="64">
        <v>-105.47659346</v>
      </c>
      <c r="AE63" s="64">
        <v>28.273425119999999</v>
      </c>
      <c r="AF63" s="64" t="s">
        <v>113</v>
      </c>
      <c r="AG63" s="64">
        <v>30</v>
      </c>
      <c r="AH63" s="64">
        <v>40</v>
      </c>
      <c r="AI63" s="64">
        <v>0</v>
      </c>
      <c r="AJ63" s="66">
        <v>45926</v>
      </c>
      <c r="AK63" s="66">
        <v>46022</v>
      </c>
      <c r="AL63" s="65" t="s">
        <v>2889</v>
      </c>
      <c r="AM63" s="67">
        <v>1</v>
      </c>
      <c r="AN63" s="67">
        <v>1</v>
      </c>
      <c r="AO63" s="67">
        <v>0.15</v>
      </c>
      <c r="AP63" s="67">
        <v>15</v>
      </c>
      <c r="AQ63" s="68">
        <v>140000</v>
      </c>
      <c r="AR63" s="69"/>
      <c r="AS63" s="69"/>
      <c r="AT63" s="69">
        <v>140000</v>
      </c>
      <c r="AU63" s="69"/>
      <c r="AV63" s="69"/>
      <c r="AW63" s="68">
        <f t="shared" si="4"/>
        <v>140000</v>
      </c>
      <c r="AX63" s="70">
        <f t="shared" si="5"/>
        <v>140000</v>
      </c>
      <c r="AY63" s="70">
        <v>140000</v>
      </c>
      <c r="AZ63" s="70">
        <v>130272.64</v>
      </c>
      <c r="BA63" s="70">
        <v>130272.64</v>
      </c>
      <c r="BB63" s="70">
        <v>130272.64</v>
      </c>
      <c r="BC63" s="70">
        <v>130272.64</v>
      </c>
      <c r="BD63" s="65" t="s">
        <v>6762</v>
      </c>
      <c r="BE63" s="65" t="s">
        <v>6763</v>
      </c>
      <c r="BF63" s="64" t="s">
        <v>6765</v>
      </c>
      <c r="BG63" s="65" t="s">
        <v>6767</v>
      </c>
      <c r="BH63" s="70">
        <v>2167478.56</v>
      </c>
      <c r="BI63" s="70">
        <v>2167478.56</v>
      </c>
      <c r="BJ63" s="64" t="s">
        <v>579</v>
      </c>
      <c r="BK63" s="65" t="s">
        <v>119</v>
      </c>
      <c r="BL63" s="65" t="s">
        <v>120</v>
      </c>
      <c r="BM63" s="72" t="s">
        <v>157</v>
      </c>
      <c r="BN63" s="63" t="s">
        <v>158</v>
      </c>
      <c r="BO63" s="63"/>
      <c r="BP63" s="63">
        <v>140000</v>
      </c>
      <c r="BQ63" s="63" t="s">
        <v>148</v>
      </c>
      <c r="BR63" s="63" t="s">
        <v>152</v>
      </c>
      <c r="BS63" s="63" t="s">
        <v>578</v>
      </c>
      <c r="BT63" s="63" t="s">
        <v>154</v>
      </c>
      <c r="BU63" s="63" t="s">
        <v>155</v>
      </c>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c r="DW63" s="63"/>
      <c r="DX63" s="63"/>
      <c r="DY63" s="63"/>
      <c r="DZ63" s="63"/>
      <c r="EA63" s="63"/>
      <c r="EB63" s="63"/>
      <c r="EC63" s="63"/>
      <c r="ED63" s="63"/>
      <c r="EE63" s="63"/>
      <c r="EF63" s="63"/>
      <c r="EG63" s="63"/>
      <c r="EH63" s="63"/>
      <c r="EI63" s="63"/>
      <c r="EJ63" s="63"/>
      <c r="EK63" s="63"/>
      <c r="EL63" s="63"/>
      <c r="EM63" s="63"/>
      <c r="EN63" s="63"/>
      <c r="EO63" s="63"/>
      <c r="EP63" s="63"/>
      <c r="EQ63" s="63"/>
      <c r="ER63" s="63"/>
      <c r="ES63" s="63"/>
      <c r="ET63" s="63"/>
      <c r="EU63" s="63"/>
      <c r="EV63" s="63"/>
      <c r="EW63" s="63"/>
      <c r="EX63" s="63"/>
      <c r="EY63" s="63"/>
      <c r="EZ63" s="63"/>
      <c r="FA63" s="63"/>
      <c r="FB63" s="63"/>
      <c r="FC63" s="63"/>
      <c r="FD63" s="63"/>
      <c r="FE63" s="63"/>
      <c r="FF63" s="63"/>
      <c r="FG63" s="63"/>
      <c r="FH63" s="63"/>
      <c r="FI63" s="63"/>
      <c r="FJ63" s="63"/>
      <c r="FK63" s="63"/>
      <c r="FL63" s="63"/>
      <c r="FM63" s="63"/>
      <c r="FN63" s="63"/>
      <c r="FO63" s="63"/>
      <c r="FP63" s="63"/>
      <c r="FQ63" s="63"/>
      <c r="FR63" s="63"/>
      <c r="FS63" s="63"/>
      <c r="FT63" s="63"/>
      <c r="FU63" s="63"/>
      <c r="FV63" s="63"/>
      <c r="FW63" s="63"/>
      <c r="FX63" s="63"/>
      <c r="FY63" s="63"/>
      <c r="FZ63" s="63"/>
      <c r="GA63" s="63"/>
      <c r="GB63" s="63"/>
      <c r="GC63" s="63"/>
      <c r="GD63" s="63"/>
      <c r="GE63" s="63"/>
      <c r="GF63" s="63"/>
      <c r="GG63" s="63"/>
      <c r="GH63" s="63"/>
      <c r="GI63" s="63"/>
      <c r="GJ63" s="63"/>
      <c r="GK63" s="63"/>
      <c r="GL63" s="63"/>
      <c r="GM63" s="63"/>
      <c r="GN63" s="63"/>
      <c r="GO63" s="63"/>
      <c r="GP63" s="63"/>
      <c r="GQ63" s="63"/>
      <c r="GR63" s="63"/>
      <c r="GS63" s="63"/>
      <c r="GT63" s="63"/>
      <c r="GU63" s="63"/>
      <c r="GV63" s="63"/>
      <c r="GW63" s="63"/>
      <c r="GX63" s="63"/>
      <c r="GY63" s="63"/>
      <c r="GZ63" s="63"/>
      <c r="HA63" s="63"/>
      <c r="HB63" s="63"/>
      <c r="HC63" s="63"/>
      <c r="HD63" s="63"/>
      <c r="HE63" s="63"/>
      <c r="HF63" s="63"/>
      <c r="HG63" s="63"/>
      <c r="HH63" s="63"/>
      <c r="HI63" s="63"/>
      <c r="HJ63" s="63"/>
      <c r="HK63" s="63"/>
      <c r="HL63" s="63"/>
      <c r="HM63" s="63"/>
      <c r="HN63" s="63"/>
      <c r="HO63" s="63"/>
      <c r="HP63" s="63"/>
      <c r="HQ63" s="63"/>
      <c r="HR63" s="63"/>
      <c r="HS63" s="63"/>
      <c r="HT63" s="63"/>
      <c r="HU63" s="63"/>
      <c r="HV63" s="63"/>
      <c r="HW63" s="63"/>
      <c r="HX63" s="63"/>
      <c r="HY63" s="63"/>
      <c r="HZ63" s="63"/>
      <c r="IA63" s="63"/>
      <c r="IB63" s="63"/>
      <c r="IC63" s="63"/>
      <c r="ID63" s="63"/>
      <c r="IE63" s="63"/>
      <c r="IF63" s="63"/>
      <c r="IG63" s="63"/>
      <c r="IH63" s="63"/>
      <c r="II63" s="63"/>
      <c r="IJ63" s="63"/>
      <c r="IK63" s="63"/>
      <c r="IL63" s="63"/>
      <c r="IM63" s="63"/>
      <c r="IN63" s="63"/>
      <c r="IO63" s="63"/>
      <c r="IP63" s="63"/>
      <c r="IQ63" s="63"/>
      <c r="IR63" s="63"/>
      <c r="IS63" s="63"/>
      <c r="IT63" s="63"/>
      <c r="IU63" s="63"/>
      <c r="IV63" s="63"/>
      <c r="IW63" s="63"/>
      <c r="IX63" s="63"/>
      <c r="IY63" s="63"/>
      <c r="IZ63" s="63"/>
      <c r="JA63" s="63"/>
      <c r="JB63" s="63"/>
      <c r="JC63" s="63"/>
      <c r="JD63" s="63"/>
      <c r="JE63" s="63"/>
      <c r="JF63" s="63"/>
      <c r="JG63" s="63"/>
      <c r="JH63" s="63"/>
      <c r="JI63" s="63"/>
      <c r="JJ63" s="63"/>
      <c r="JK63" s="63"/>
      <c r="JL63" s="63"/>
      <c r="JM63" s="63"/>
      <c r="JN63" s="63"/>
      <c r="JO63" s="63"/>
      <c r="JP63" s="63"/>
      <c r="JQ63" s="63"/>
      <c r="JR63" s="63"/>
      <c r="JS63" s="63"/>
      <c r="JT63" s="63"/>
      <c r="JU63" s="63"/>
      <c r="JV63" s="63"/>
      <c r="JW63" s="63"/>
      <c r="JX63" s="63"/>
      <c r="JY63" s="63"/>
      <c r="JZ63" s="63"/>
      <c r="KA63" s="63"/>
      <c r="KB63" s="63"/>
      <c r="KC63" s="63"/>
      <c r="KD63" s="63"/>
      <c r="KE63" s="63"/>
      <c r="KF63" s="63"/>
      <c r="KG63" s="63"/>
      <c r="KH63" s="63"/>
      <c r="KI63" s="63"/>
      <c r="KJ63" s="63"/>
      <c r="KK63" s="63"/>
      <c r="KL63" s="63"/>
      <c r="KM63" s="63"/>
      <c r="KN63" s="63"/>
      <c r="KO63" s="63"/>
      <c r="KP63" s="63"/>
      <c r="KQ63" s="63"/>
      <c r="KR63" s="63"/>
      <c r="KS63" s="63"/>
      <c r="KT63" s="63"/>
      <c r="KU63" s="63"/>
      <c r="KV63" s="63"/>
      <c r="KW63" s="63"/>
      <c r="KX63" s="63"/>
      <c r="KY63" s="63"/>
      <c r="KZ63" s="63"/>
      <c r="LA63" s="63"/>
      <c r="LB63" s="63"/>
      <c r="LC63" s="63"/>
      <c r="LD63" s="63"/>
      <c r="LE63" s="63"/>
      <c r="LF63" s="63"/>
      <c r="LG63" s="63"/>
      <c r="LH63" s="63"/>
      <c r="LI63" s="63"/>
      <c r="LJ63" s="63"/>
      <c r="LK63" s="63"/>
      <c r="LL63" s="63"/>
      <c r="LM63" s="63"/>
      <c r="LN63" s="63"/>
      <c r="LO63" s="63"/>
      <c r="LP63" s="63"/>
      <c r="LQ63" s="63"/>
      <c r="LR63" s="63"/>
      <c r="LS63" s="63"/>
      <c r="LT63" s="63"/>
      <c r="LU63" s="63"/>
      <c r="LV63" s="63"/>
      <c r="LW63" s="63"/>
      <c r="LX63" s="63"/>
      <c r="LY63" s="63"/>
      <c r="LZ63" s="63"/>
      <c r="MA63" s="63"/>
      <c r="MB63" s="63"/>
      <c r="MC63" s="63"/>
      <c r="MD63" s="63"/>
      <c r="ME63" s="63"/>
      <c r="MF63" s="63"/>
      <c r="MG63" s="63"/>
      <c r="MH63" s="63"/>
      <c r="MI63" s="63"/>
      <c r="MJ63" s="63"/>
      <c r="MK63" s="63"/>
      <c r="ML63" s="63"/>
      <c r="MM63" s="63"/>
      <c r="MN63" s="63"/>
      <c r="MO63" s="63"/>
      <c r="MP63" s="63"/>
      <c r="MQ63" s="63"/>
      <c r="MR63" s="63"/>
      <c r="MS63" s="63"/>
      <c r="MT63" s="63"/>
      <c r="MU63" s="63"/>
      <c r="MV63" s="63"/>
      <c r="MW63" s="63"/>
      <c r="MX63" s="63"/>
      <c r="MY63" s="63"/>
      <c r="MZ63" s="63"/>
      <c r="NA63" s="63"/>
      <c r="NB63" s="63"/>
      <c r="NC63" s="63"/>
      <c r="ND63" s="63"/>
      <c r="NE63" s="63"/>
      <c r="NF63" s="63"/>
      <c r="NG63" s="63"/>
      <c r="NH63" s="63"/>
      <c r="NI63" s="63"/>
      <c r="NJ63" s="63"/>
      <c r="NK63" s="63"/>
      <c r="NL63" s="63"/>
      <c r="NM63" s="63"/>
      <c r="NN63" s="63"/>
      <c r="NO63" s="63"/>
      <c r="NP63" s="63"/>
      <c r="NQ63" s="63"/>
      <c r="NR63" s="63"/>
      <c r="NS63" s="63"/>
      <c r="NT63" s="63"/>
      <c r="NU63" s="63"/>
      <c r="NV63" s="63"/>
      <c r="NW63" s="63"/>
      <c r="NX63" s="63"/>
      <c r="NY63" s="63"/>
      <c r="NZ63" s="63"/>
      <c r="OA63" s="63"/>
      <c r="OB63" s="63"/>
      <c r="OC63" s="63"/>
      <c r="OD63" s="63"/>
      <c r="OE63" s="63"/>
      <c r="OF63" s="63"/>
      <c r="OG63" s="63"/>
      <c r="OH63" s="63"/>
      <c r="OI63" s="63"/>
      <c r="OJ63" s="63"/>
      <c r="OK63" s="63"/>
      <c r="OL63" s="63"/>
      <c r="OM63" s="63"/>
      <c r="ON63" s="63"/>
      <c r="OO63" s="63"/>
      <c r="OP63" s="63"/>
      <c r="OQ63" s="63"/>
      <c r="OR63" s="63"/>
      <c r="OS63" s="63"/>
      <c r="OT63" s="63"/>
      <c r="OU63" s="63"/>
      <c r="OV63" s="63"/>
      <c r="OW63" s="63"/>
      <c r="OX63" s="63"/>
      <c r="OY63" s="63"/>
      <c r="OZ63" s="63"/>
      <c r="PA63" s="63"/>
      <c r="PB63" s="63"/>
      <c r="PC63" s="63"/>
      <c r="PD63" s="63"/>
      <c r="PE63" s="63"/>
      <c r="PF63" s="63"/>
      <c r="PG63" s="63"/>
      <c r="PH63" s="63"/>
      <c r="PI63" s="63"/>
      <c r="PJ63" s="63"/>
      <c r="PK63" s="63"/>
      <c r="PL63" s="63"/>
      <c r="PM63" s="63"/>
      <c r="PN63" s="63"/>
      <c r="PO63" s="63"/>
      <c r="PP63" s="63"/>
      <c r="PQ63" s="63"/>
      <c r="PR63" s="63"/>
      <c r="PS63" s="63"/>
      <c r="PT63" s="63"/>
      <c r="PU63" s="63"/>
      <c r="PV63" s="63"/>
      <c r="PW63" s="63"/>
      <c r="PX63" s="63"/>
      <c r="PY63" s="63"/>
      <c r="PZ63" s="63"/>
      <c r="QA63" s="63"/>
      <c r="QB63" s="63"/>
      <c r="QC63" s="63"/>
      <c r="QD63" s="63"/>
      <c r="QE63" s="63"/>
      <c r="QF63" s="63"/>
      <c r="QG63" s="63"/>
      <c r="QH63" s="63"/>
      <c r="QI63" s="63"/>
      <c r="QJ63" s="63"/>
      <c r="QK63" s="63"/>
      <c r="QL63" s="63"/>
      <c r="QM63" s="63"/>
      <c r="QN63" s="63"/>
      <c r="QO63" s="63"/>
      <c r="QP63" s="63"/>
      <c r="QQ63" s="63"/>
      <c r="QR63" s="63"/>
      <c r="QS63" s="63"/>
      <c r="QT63" s="63"/>
      <c r="QU63" s="63"/>
      <c r="QV63" s="63"/>
      <c r="QW63" s="63"/>
      <c r="QX63" s="63"/>
      <c r="QY63" s="63"/>
      <c r="QZ63" s="63"/>
      <c r="RA63" s="63"/>
      <c r="RB63" s="63"/>
      <c r="RC63" s="63"/>
      <c r="RD63" s="63"/>
      <c r="RE63" s="63"/>
      <c r="RF63" s="63"/>
      <c r="RG63" s="63"/>
      <c r="RH63" s="63"/>
    </row>
    <row r="64" spans="1:476" s="71" customFormat="1" ht="409.5" customHeight="1">
      <c r="A64" s="63">
        <v>2025</v>
      </c>
      <c r="B64" s="63">
        <v>3</v>
      </c>
      <c r="C64" s="64" t="s">
        <v>580</v>
      </c>
      <c r="D64" s="65" t="s">
        <v>2845</v>
      </c>
      <c r="E64" s="65"/>
      <c r="F64" s="65"/>
      <c r="G64" s="65" t="s">
        <v>103</v>
      </c>
      <c r="H64" s="64">
        <v>2025</v>
      </c>
      <c r="I64" s="65" t="s">
        <v>2846</v>
      </c>
      <c r="J64" s="65"/>
      <c r="K64" s="65"/>
      <c r="L64" s="65" t="s">
        <v>2849</v>
      </c>
      <c r="M64" s="65"/>
      <c r="N64" s="65"/>
      <c r="O64" s="64" t="s">
        <v>2850</v>
      </c>
      <c r="P64" s="65" t="s">
        <v>109</v>
      </c>
      <c r="Q64" s="64" t="s">
        <v>110</v>
      </c>
      <c r="R64" s="65" t="s">
        <v>150</v>
      </c>
      <c r="S64" s="65" t="s">
        <v>581</v>
      </c>
      <c r="T64" s="65" t="s">
        <v>582</v>
      </c>
      <c r="U64" s="64" t="s">
        <v>108</v>
      </c>
      <c r="V64" s="64">
        <v>8</v>
      </c>
      <c r="W64" s="64" t="s">
        <v>106</v>
      </c>
      <c r="X64" s="64">
        <v>0</v>
      </c>
      <c r="Y64" s="65" t="s">
        <v>107</v>
      </c>
      <c r="Z64" s="64">
        <v>1</v>
      </c>
      <c r="AA64" s="65" t="s">
        <v>1376</v>
      </c>
      <c r="AB64" s="65" t="s">
        <v>2997</v>
      </c>
      <c r="AC64" s="65" t="s">
        <v>2998</v>
      </c>
      <c r="AD64" s="64">
        <v>-106.29611117</v>
      </c>
      <c r="AE64" s="64">
        <v>27.31974159</v>
      </c>
      <c r="AF64" s="64" t="s">
        <v>113</v>
      </c>
      <c r="AG64" s="64">
        <v>47</v>
      </c>
      <c r="AH64" s="64">
        <v>68</v>
      </c>
      <c r="AI64" s="64">
        <v>0</v>
      </c>
      <c r="AJ64" s="66">
        <v>45926</v>
      </c>
      <c r="AK64" s="66">
        <v>46022</v>
      </c>
      <c r="AL64" s="65" t="s">
        <v>2889</v>
      </c>
      <c r="AM64" s="67">
        <v>1</v>
      </c>
      <c r="AN64" s="67">
        <v>1</v>
      </c>
      <c r="AO64" s="67">
        <v>0.15</v>
      </c>
      <c r="AP64" s="67">
        <v>15</v>
      </c>
      <c r="AQ64" s="68">
        <v>140000</v>
      </c>
      <c r="AR64" s="69"/>
      <c r="AS64" s="69"/>
      <c r="AT64" s="69">
        <v>140000</v>
      </c>
      <c r="AU64" s="69"/>
      <c r="AV64" s="69"/>
      <c r="AW64" s="68">
        <f t="shared" si="4"/>
        <v>140000</v>
      </c>
      <c r="AX64" s="70">
        <f t="shared" si="5"/>
        <v>140000</v>
      </c>
      <c r="AY64" s="70">
        <v>140000</v>
      </c>
      <c r="AZ64" s="70">
        <v>130272.64</v>
      </c>
      <c r="BA64" s="70">
        <v>130272.64</v>
      </c>
      <c r="BB64" s="70">
        <v>130272.64</v>
      </c>
      <c r="BC64" s="70">
        <v>130272.64</v>
      </c>
      <c r="BD64" s="65" t="s">
        <v>6762</v>
      </c>
      <c r="BE64" s="65" t="s">
        <v>6763</v>
      </c>
      <c r="BF64" s="64" t="s">
        <v>6765</v>
      </c>
      <c r="BG64" s="65" t="s">
        <v>6767</v>
      </c>
      <c r="BH64" s="70">
        <v>2167478.56</v>
      </c>
      <c r="BI64" s="70">
        <v>2167478.56</v>
      </c>
      <c r="BJ64" s="64" t="s">
        <v>584</v>
      </c>
      <c r="BK64" s="65" t="s">
        <v>119</v>
      </c>
      <c r="BL64" s="65" t="s">
        <v>120</v>
      </c>
      <c r="BM64" s="72" t="s">
        <v>157</v>
      </c>
      <c r="BN64" s="63" t="s">
        <v>158</v>
      </c>
      <c r="BO64" s="63"/>
      <c r="BP64" s="63">
        <v>140000</v>
      </c>
      <c r="BQ64" s="63" t="s">
        <v>148</v>
      </c>
      <c r="BR64" s="63" t="s">
        <v>152</v>
      </c>
      <c r="BS64" s="63" t="s">
        <v>583</v>
      </c>
      <c r="BT64" s="63" t="s">
        <v>154</v>
      </c>
      <c r="BU64" s="63" t="s">
        <v>155</v>
      </c>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c r="GL64" s="63"/>
      <c r="GM64" s="63"/>
      <c r="GN64" s="63"/>
      <c r="GO64" s="63"/>
      <c r="GP64" s="63"/>
      <c r="GQ64" s="63"/>
      <c r="GR64" s="63"/>
      <c r="GS64" s="63"/>
      <c r="GT64" s="63"/>
      <c r="GU64" s="63"/>
      <c r="GV64" s="63"/>
      <c r="GW64" s="63"/>
      <c r="GX64" s="63"/>
      <c r="GY64" s="63"/>
      <c r="GZ64" s="63"/>
      <c r="HA64" s="63"/>
      <c r="HB64" s="63"/>
      <c r="HC64" s="63"/>
      <c r="HD64" s="63"/>
      <c r="HE64" s="63"/>
      <c r="HF64" s="63"/>
      <c r="HG64" s="63"/>
      <c r="HH64" s="63"/>
      <c r="HI64" s="63"/>
      <c r="HJ64" s="63"/>
      <c r="HK64" s="63"/>
      <c r="HL64" s="63"/>
      <c r="HM64" s="63"/>
      <c r="HN64" s="63"/>
      <c r="HO64" s="63"/>
      <c r="HP64" s="63"/>
      <c r="HQ64" s="63"/>
      <c r="HR64" s="63"/>
      <c r="HS64" s="63"/>
      <c r="HT64" s="63"/>
      <c r="HU64" s="63"/>
      <c r="HV64" s="63"/>
      <c r="HW64" s="63"/>
      <c r="HX64" s="63"/>
      <c r="HY64" s="63"/>
      <c r="HZ64" s="63"/>
      <c r="IA64" s="63"/>
      <c r="IB64" s="63"/>
      <c r="IC64" s="63"/>
      <c r="ID64" s="63"/>
      <c r="IE64" s="63"/>
      <c r="IF64" s="63"/>
      <c r="IG64" s="63"/>
      <c r="IH64" s="63"/>
      <c r="II64" s="63"/>
      <c r="IJ64" s="63"/>
      <c r="IK64" s="63"/>
      <c r="IL64" s="63"/>
      <c r="IM64" s="63"/>
      <c r="IN64" s="63"/>
      <c r="IO64" s="63"/>
      <c r="IP64" s="63"/>
      <c r="IQ64" s="63"/>
      <c r="IR64" s="63"/>
      <c r="IS64" s="63"/>
      <c r="IT64" s="63"/>
      <c r="IU64" s="63"/>
      <c r="IV64" s="63"/>
      <c r="IW64" s="63"/>
      <c r="IX64" s="63"/>
      <c r="IY64" s="63"/>
      <c r="IZ64" s="63"/>
      <c r="JA64" s="63"/>
      <c r="JB64" s="63"/>
      <c r="JC64" s="63"/>
      <c r="JD64" s="63"/>
      <c r="JE64" s="63"/>
      <c r="JF64" s="63"/>
      <c r="JG64" s="63"/>
      <c r="JH64" s="63"/>
      <c r="JI64" s="63"/>
      <c r="JJ64" s="63"/>
      <c r="JK64" s="63"/>
      <c r="JL64" s="63"/>
      <c r="JM64" s="63"/>
      <c r="JN64" s="63"/>
      <c r="JO64" s="63"/>
      <c r="JP64" s="63"/>
      <c r="JQ64" s="63"/>
      <c r="JR64" s="63"/>
      <c r="JS64" s="63"/>
      <c r="JT64" s="63"/>
      <c r="JU64" s="63"/>
      <c r="JV64" s="63"/>
      <c r="JW64" s="63"/>
      <c r="JX64" s="63"/>
      <c r="JY64" s="63"/>
      <c r="JZ64" s="63"/>
      <c r="KA64" s="63"/>
      <c r="KB64" s="63"/>
      <c r="KC64" s="63"/>
      <c r="KD64" s="63"/>
      <c r="KE64" s="63"/>
      <c r="KF64" s="63"/>
      <c r="KG64" s="63"/>
      <c r="KH64" s="63"/>
      <c r="KI64" s="63"/>
      <c r="KJ64" s="63"/>
      <c r="KK64" s="63"/>
      <c r="KL64" s="63"/>
      <c r="KM64" s="63"/>
      <c r="KN64" s="63"/>
      <c r="KO64" s="63"/>
      <c r="KP64" s="63"/>
      <c r="KQ64" s="63"/>
      <c r="KR64" s="63"/>
      <c r="KS64" s="63"/>
      <c r="KT64" s="63"/>
      <c r="KU64" s="63"/>
      <c r="KV64" s="63"/>
      <c r="KW64" s="63"/>
      <c r="KX64" s="63"/>
      <c r="KY64" s="63"/>
      <c r="KZ64" s="63"/>
      <c r="LA64" s="63"/>
      <c r="LB64" s="63"/>
      <c r="LC64" s="63"/>
      <c r="LD64" s="63"/>
      <c r="LE64" s="63"/>
      <c r="LF64" s="63"/>
      <c r="LG64" s="63"/>
      <c r="LH64" s="63"/>
      <c r="LI64" s="63"/>
      <c r="LJ64" s="63"/>
      <c r="LK64" s="63"/>
      <c r="LL64" s="63"/>
      <c r="LM64" s="63"/>
      <c r="LN64" s="63"/>
      <c r="LO64" s="63"/>
      <c r="LP64" s="63"/>
      <c r="LQ64" s="63"/>
      <c r="LR64" s="63"/>
      <c r="LS64" s="63"/>
      <c r="LT64" s="63"/>
      <c r="LU64" s="63"/>
      <c r="LV64" s="63"/>
      <c r="LW64" s="63"/>
      <c r="LX64" s="63"/>
      <c r="LY64" s="63"/>
      <c r="LZ64" s="63"/>
      <c r="MA64" s="63"/>
      <c r="MB64" s="63"/>
      <c r="MC64" s="63"/>
      <c r="MD64" s="63"/>
      <c r="ME64" s="63"/>
      <c r="MF64" s="63"/>
      <c r="MG64" s="63"/>
      <c r="MH64" s="63"/>
      <c r="MI64" s="63"/>
      <c r="MJ64" s="63"/>
      <c r="MK64" s="63"/>
      <c r="ML64" s="63"/>
      <c r="MM64" s="63"/>
      <c r="MN64" s="63"/>
      <c r="MO64" s="63"/>
      <c r="MP64" s="63"/>
      <c r="MQ64" s="63"/>
      <c r="MR64" s="63"/>
      <c r="MS64" s="63"/>
      <c r="MT64" s="63"/>
      <c r="MU64" s="63"/>
      <c r="MV64" s="63"/>
      <c r="MW64" s="63"/>
      <c r="MX64" s="63"/>
      <c r="MY64" s="63"/>
      <c r="MZ64" s="63"/>
      <c r="NA64" s="63"/>
      <c r="NB64" s="63"/>
      <c r="NC64" s="63"/>
      <c r="ND64" s="63"/>
      <c r="NE64" s="63"/>
      <c r="NF64" s="63"/>
      <c r="NG64" s="63"/>
      <c r="NH64" s="63"/>
      <c r="NI64" s="63"/>
      <c r="NJ64" s="63"/>
      <c r="NK64" s="63"/>
      <c r="NL64" s="63"/>
      <c r="NM64" s="63"/>
      <c r="NN64" s="63"/>
      <c r="NO64" s="63"/>
      <c r="NP64" s="63"/>
      <c r="NQ64" s="63"/>
      <c r="NR64" s="63"/>
      <c r="NS64" s="63"/>
      <c r="NT64" s="63"/>
      <c r="NU64" s="63"/>
      <c r="NV64" s="63"/>
      <c r="NW64" s="63"/>
      <c r="NX64" s="63"/>
      <c r="NY64" s="63"/>
      <c r="NZ64" s="63"/>
      <c r="OA64" s="63"/>
      <c r="OB64" s="63"/>
      <c r="OC64" s="63"/>
      <c r="OD64" s="63"/>
      <c r="OE64" s="63"/>
      <c r="OF64" s="63"/>
      <c r="OG64" s="63"/>
      <c r="OH64" s="63"/>
      <c r="OI64" s="63"/>
      <c r="OJ64" s="63"/>
      <c r="OK64" s="63"/>
      <c r="OL64" s="63"/>
      <c r="OM64" s="63"/>
      <c r="ON64" s="63"/>
      <c r="OO64" s="63"/>
      <c r="OP64" s="63"/>
      <c r="OQ64" s="63"/>
      <c r="OR64" s="63"/>
      <c r="OS64" s="63"/>
      <c r="OT64" s="63"/>
      <c r="OU64" s="63"/>
      <c r="OV64" s="63"/>
      <c r="OW64" s="63"/>
      <c r="OX64" s="63"/>
      <c r="OY64" s="63"/>
      <c r="OZ64" s="63"/>
      <c r="PA64" s="63"/>
      <c r="PB64" s="63"/>
      <c r="PC64" s="63"/>
      <c r="PD64" s="63"/>
      <c r="PE64" s="63"/>
      <c r="PF64" s="63"/>
      <c r="PG64" s="63"/>
      <c r="PH64" s="63"/>
      <c r="PI64" s="63"/>
      <c r="PJ64" s="63"/>
      <c r="PK64" s="63"/>
      <c r="PL64" s="63"/>
      <c r="PM64" s="63"/>
      <c r="PN64" s="63"/>
      <c r="PO64" s="63"/>
      <c r="PP64" s="63"/>
      <c r="PQ64" s="63"/>
      <c r="PR64" s="63"/>
      <c r="PS64" s="63"/>
      <c r="PT64" s="63"/>
      <c r="PU64" s="63"/>
      <c r="PV64" s="63"/>
      <c r="PW64" s="63"/>
      <c r="PX64" s="63"/>
      <c r="PY64" s="63"/>
      <c r="PZ64" s="63"/>
      <c r="QA64" s="63"/>
      <c r="QB64" s="63"/>
      <c r="QC64" s="63"/>
      <c r="QD64" s="63"/>
      <c r="QE64" s="63"/>
      <c r="QF64" s="63"/>
      <c r="QG64" s="63"/>
      <c r="QH64" s="63"/>
      <c r="QI64" s="63"/>
      <c r="QJ64" s="63"/>
      <c r="QK64" s="63"/>
      <c r="QL64" s="63"/>
      <c r="QM64" s="63"/>
      <c r="QN64" s="63"/>
      <c r="QO64" s="63"/>
      <c r="QP64" s="63"/>
      <c r="QQ64" s="63"/>
      <c r="QR64" s="63"/>
      <c r="QS64" s="63"/>
      <c r="QT64" s="63"/>
      <c r="QU64" s="63"/>
      <c r="QV64" s="63"/>
      <c r="QW64" s="63"/>
      <c r="QX64" s="63"/>
      <c r="QY64" s="63"/>
      <c r="QZ64" s="63"/>
      <c r="RA64" s="63"/>
      <c r="RB64" s="63"/>
      <c r="RC64" s="63"/>
      <c r="RD64" s="63"/>
      <c r="RE64" s="63"/>
      <c r="RF64" s="63"/>
      <c r="RG64" s="63"/>
      <c r="RH64" s="63"/>
    </row>
    <row r="65" spans="1:476" s="71" customFormat="1" ht="409.5" customHeight="1">
      <c r="A65" s="63">
        <v>2025</v>
      </c>
      <c r="B65" s="63">
        <v>3</v>
      </c>
      <c r="C65" s="64" t="s">
        <v>585</v>
      </c>
      <c r="D65" s="65" t="s">
        <v>2845</v>
      </c>
      <c r="E65" s="65"/>
      <c r="F65" s="65"/>
      <c r="G65" s="65" t="s">
        <v>103</v>
      </c>
      <c r="H65" s="64">
        <v>2025</v>
      </c>
      <c r="I65" s="65" t="s">
        <v>2846</v>
      </c>
      <c r="J65" s="65"/>
      <c r="K65" s="65"/>
      <c r="L65" s="65" t="s">
        <v>2849</v>
      </c>
      <c r="M65" s="65"/>
      <c r="N65" s="65"/>
      <c r="O65" s="64" t="s">
        <v>2850</v>
      </c>
      <c r="P65" s="65" t="s">
        <v>109</v>
      </c>
      <c r="Q65" s="64" t="s">
        <v>110</v>
      </c>
      <c r="R65" s="65" t="s">
        <v>150</v>
      </c>
      <c r="S65" s="65" t="s">
        <v>586</v>
      </c>
      <c r="T65" s="65" t="s">
        <v>587</v>
      </c>
      <c r="U65" s="64" t="s">
        <v>108</v>
      </c>
      <c r="V65" s="64">
        <v>8</v>
      </c>
      <c r="W65" s="64" t="s">
        <v>106</v>
      </c>
      <c r="X65" s="64">
        <v>0</v>
      </c>
      <c r="Y65" s="65" t="s">
        <v>107</v>
      </c>
      <c r="Z65" s="64">
        <v>1</v>
      </c>
      <c r="AA65" s="65" t="s">
        <v>1491</v>
      </c>
      <c r="AB65" s="65" t="s">
        <v>1491</v>
      </c>
      <c r="AC65" s="65" t="s">
        <v>2999</v>
      </c>
      <c r="AD65" s="64">
        <v>-108.21440816</v>
      </c>
      <c r="AE65" s="64">
        <v>27.869000700000001</v>
      </c>
      <c r="AF65" s="64" t="s">
        <v>113</v>
      </c>
      <c r="AG65" s="64">
        <v>20</v>
      </c>
      <c r="AH65" s="64">
        <v>20</v>
      </c>
      <c r="AI65" s="64">
        <v>0</v>
      </c>
      <c r="AJ65" s="66">
        <v>45926</v>
      </c>
      <c r="AK65" s="66">
        <v>46022</v>
      </c>
      <c r="AL65" s="65" t="s">
        <v>2889</v>
      </c>
      <c r="AM65" s="67">
        <v>1</v>
      </c>
      <c r="AN65" s="67">
        <v>1</v>
      </c>
      <c r="AO65" s="67">
        <v>0.15</v>
      </c>
      <c r="AP65" s="67">
        <v>15</v>
      </c>
      <c r="AQ65" s="68">
        <v>140000</v>
      </c>
      <c r="AR65" s="69"/>
      <c r="AS65" s="69"/>
      <c r="AT65" s="69">
        <v>140000</v>
      </c>
      <c r="AU65" s="69"/>
      <c r="AV65" s="69"/>
      <c r="AW65" s="68">
        <f t="shared" si="4"/>
        <v>140000</v>
      </c>
      <c r="AX65" s="70">
        <f t="shared" si="5"/>
        <v>140000</v>
      </c>
      <c r="AY65" s="70">
        <v>140000</v>
      </c>
      <c r="AZ65" s="70">
        <v>130272.64</v>
      </c>
      <c r="BA65" s="70">
        <v>130272.64</v>
      </c>
      <c r="BB65" s="70">
        <v>130272.64</v>
      </c>
      <c r="BC65" s="70">
        <v>130272.64</v>
      </c>
      <c r="BD65" s="65" t="s">
        <v>6762</v>
      </c>
      <c r="BE65" s="65" t="s">
        <v>6764</v>
      </c>
      <c r="BF65" s="64" t="s">
        <v>6766</v>
      </c>
      <c r="BG65" s="65" t="s">
        <v>6767</v>
      </c>
      <c r="BH65" s="70">
        <v>2167478.56</v>
      </c>
      <c r="BI65" s="70">
        <v>2167478.56</v>
      </c>
      <c r="BJ65" s="64" t="s">
        <v>589</v>
      </c>
      <c r="BK65" s="65" t="s">
        <v>119</v>
      </c>
      <c r="BL65" s="65" t="s">
        <v>120</v>
      </c>
      <c r="BM65" s="72" t="s">
        <v>157</v>
      </c>
      <c r="BN65" s="63" t="s">
        <v>158</v>
      </c>
      <c r="BO65" s="63"/>
      <c r="BP65" s="63">
        <v>140000</v>
      </c>
      <c r="BQ65" s="63" t="s">
        <v>148</v>
      </c>
      <c r="BR65" s="63" t="s">
        <v>152</v>
      </c>
      <c r="BS65" s="63" t="s">
        <v>588</v>
      </c>
      <c r="BT65" s="63" t="s">
        <v>557</v>
      </c>
      <c r="BU65" s="63" t="s">
        <v>155</v>
      </c>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63"/>
      <c r="ET65" s="63"/>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63"/>
      <c r="GD65" s="63"/>
      <c r="GE65" s="63"/>
      <c r="GF65" s="63"/>
      <c r="GG65" s="63"/>
      <c r="GH65" s="63"/>
      <c r="GI65" s="63"/>
      <c r="GJ65" s="63"/>
      <c r="GK65" s="63"/>
      <c r="GL65" s="63"/>
      <c r="GM65" s="63"/>
      <c r="GN65" s="63"/>
      <c r="GO65" s="63"/>
      <c r="GP65" s="63"/>
      <c r="GQ65" s="63"/>
      <c r="GR65" s="63"/>
      <c r="GS65" s="63"/>
      <c r="GT65" s="63"/>
      <c r="GU65" s="63"/>
      <c r="GV65" s="63"/>
      <c r="GW65" s="63"/>
      <c r="GX65" s="63"/>
      <c r="GY65" s="63"/>
      <c r="GZ65" s="63"/>
      <c r="HA65" s="63"/>
      <c r="HB65" s="63"/>
      <c r="HC65" s="63"/>
      <c r="HD65" s="63"/>
      <c r="HE65" s="63"/>
      <c r="HF65" s="63"/>
      <c r="HG65" s="63"/>
      <c r="HH65" s="63"/>
      <c r="HI65" s="63"/>
      <c r="HJ65" s="63"/>
      <c r="HK65" s="63"/>
      <c r="HL65" s="63"/>
      <c r="HM65" s="63"/>
      <c r="HN65" s="63"/>
      <c r="HO65" s="63"/>
      <c r="HP65" s="63"/>
      <c r="HQ65" s="63"/>
      <c r="HR65" s="63"/>
      <c r="HS65" s="63"/>
      <c r="HT65" s="63"/>
      <c r="HU65" s="63"/>
      <c r="HV65" s="63"/>
      <c r="HW65" s="63"/>
      <c r="HX65" s="63"/>
      <c r="HY65" s="63"/>
      <c r="HZ65" s="63"/>
      <c r="IA65" s="63"/>
      <c r="IB65" s="63"/>
      <c r="IC65" s="63"/>
      <c r="ID65" s="63"/>
      <c r="IE65" s="63"/>
      <c r="IF65" s="63"/>
      <c r="IG65" s="63"/>
      <c r="IH65" s="63"/>
      <c r="II65" s="63"/>
      <c r="IJ65" s="63"/>
      <c r="IK65" s="63"/>
      <c r="IL65" s="63"/>
      <c r="IM65" s="63"/>
      <c r="IN65" s="63"/>
      <c r="IO65" s="63"/>
      <c r="IP65" s="63"/>
      <c r="IQ65" s="63"/>
      <c r="IR65" s="63"/>
      <c r="IS65" s="63"/>
      <c r="IT65" s="63"/>
      <c r="IU65" s="63"/>
      <c r="IV65" s="63"/>
      <c r="IW65" s="63"/>
      <c r="IX65" s="63"/>
      <c r="IY65" s="63"/>
      <c r="IZ65" s="63"/>
      <c r="JA65" s="63"/>
      <c r="JB65" s="63"/>
      <c r="JC65" s="63"/>
      <c r="JD65" s="63"/>
      <c r="JE65" s="63"/>
      <c r="JF65" s="63"/>
      <c r="JG65" s="63"/>
      <c r="JH65" s="63"/>
      <c r="JI65" s="63"/>
      <c r="JJ65" s="63"/>
      <c r="JK65" s="63"/>
      <c r="JL65" s="63"/>
      <c r="JM65" s="63"/>
      <c r="JN65" s="63"/>
      <c r="JO65" s="63"/>
      <c r="JP65" s="63"/>
      <c r="JQ65" s="63"/>
      <c r="JR65" s="63"/>
      <c r="JS65" s="63"/>
      <c r="JT65" s="63"/>
      <c r="JU65" s="63"/>
      <c r="JV65" s="63"/>
      <c r="JW65" s="63"/>
      <c r="JX65" s="63"/>
      <c r="JY65" s="63"/>
      <c r="JZ65" s="63"/>
      <c r="KA65" s="63"/>
      <c r="KB65" s="63"/>
      <c r="KC65" s="63"/>
      <c r="KD65" s="63"/>
      <c r="KE65" s="63"/>
      <c r="KF65" s="63"/>
      <c r="KG65" s="63"/>
      <c r="KH65" s="63"/>
      <c r="KI65" s="63"/>
      <c r="KJ65" s="63"/>
      <c r="KK65" s="63"/>
      <c r="KL65" s="63"/>
      <c r="KM65" s="63"/>
      <c r="KN65" s="63"/>
      <c r="KO65" s="63"/>
      <c r="KP65" s="63"/>
      <c r="KQ65" s="63"/>
      <c r="KR65" s="63"/>
      <c r="KS65" s="63"/>
      <c r="KT65" s="63"/>
      <c r="KU65" s="63"/>
      <c r="KV65" s="63"/>
      <c r="KW65" s="63"/>
      <c r="KX65" s="63"/>
      <c r="KY65" s="63"/>
      <c r="KZ65" s="63"/>
      <c r="LA65" s="63"/>
      <c r="LB65" s="63"/>
      <c r="LC65" s="63"/>
      <c r="LD65" s="63"/>
      <c r="LE65" s="63"/>
      <c r="LF65" s="63"/>
      <c r="LG65" s="63"/>
      <c r="LH65" s="63"/>
      <c r="LI65" s="63"/>
      <c r="LJ65" s="63"/>
      <c r="LK65" s="63"/>
      <c r="LL65" s="63"/>
      <c r="LM65" s="63"/>
      <c r="LN65" s="63"/>
      <c r="LO65" s="63"/>
      <c r="LP65" s="63"/>
      <c r="LQ65" s="63"/>
      <c r="LR65" s="63"/>
      <c r="LS65" s="63"/>
      <c r="LT65" s="63"/>
      <c r="LU65" s="63"/>
      <c r="LV65" s="63"/>
      <c r="LW65" s="63"/>
      <c r="LX65" s="63"/>
      <c r="LY65" s="63"/>
      <c r="LZ65" s="63"/>
      <c r="MA65" s="63"/>
      <c r="MB65" s="63"/>
      <c r="MC65" s="63"/>
      <c r="MD65" s="63"/>
      <c r="ME65" s="63"/>
      <c r="MF65" s="63"/>
      <c r="MG65" s="63"/>
      <c r="MH65" s="63"/>
      <c r="MI65" s="63"/>
      <c r="MJ65" s="63"/>
      <c r="MK65" s="63"/>
      <c r="ML65" s="63"/>
      <c r="MM65" s="63"/>
      <c r="MN65" s="63"/>
      <c r="MO65" s="63"/>
      <c r="MP65" s="63"/>
      <c r="MQ65" s="63"/>
      <c r="MR65" s="63"/>
      <c r="MS65" s="63"/>
      <c r="MT65" s="63"/>
      <c r="MU65" s="63"/>
      <c r="MV65" s="63"/>
      <c r="MW65" s="63"/>
      <c r="MX65" s="63"/>
      <c r="MY65" s="63"/>
      <c r="MZ65" s="63"/>
      <c r="NA65" s="63"/>
      <c r="NB65" s="63"/>
      <c r="NC65" s="63"/>
      <c r="ND65" s="63"/>
      <c r="NE65" s="63"/>
      <c r="NF65" s="63"/>
      <c r="NG65" s="63"/>
      <c r="NH65" s="63"/>
      <c r="NI65" s="63"/>
      <c r="NJ65" s="63"/>
      <c r="NK65" s="63"/>
      <c r="NL65" s="63"/>
      <c r="NM65" s="63"/>
      <c r="NN65" s="63"/>
      <c r="NO65" s="63"/>
      <c r="NP65" s="63"/>
      <c r="NQ65" s="63"/>
      <c r="NR65" s="63"/>
      <c r="NS65" s="63"/>
      <c r="NT65" s="63"/>
      <c r="NU65" s="63"/>
      <c r="NV65" s="63"/>
      <c r="NW65" s="63"/>
      <c r="NX65" s="63"/>
      <c r="NY65" s="63"/>
      <c r="NZ65" s="63"/>
      <c r="OA65" s="63"/>
      <c r="OB65" s="63"/>
      <c r="OC65" s="63"/>
      <c r="OD65" s="63"/>
      <c r="OE65" s="63"/>
      <c r="OF65" s="63"/>
      <c r="OG65" s="63"/>
      <c r="OH65" s="63"/>
      <c r="OI65" s="63"/>
      <c r="OJ65" s="63"/>
      <c r="OK65" s="63"/>
      <c r="OL65" s="63"/>
      <c r="OM65" s="63"/>
      <c r="ON65" s="63"/>
      <c r="OO65" s="63"/>
      <c r="OP65" s="63"/>
      <c r="OQ65" s="63"/>
      <c r="OR65" s="63"/>
      <c r="OS65" s="63"/>
      <c r="OT65" s="63"/>
      <c r="OU65" s="63"/>
      <c r="OV65" s="63"/>
      <c r="OW65" s="63"/>
      <c r="OX65" s="63"/>
      <c r="OY65" s="63"/>
      <c r="OZ65" s="63"/>
      <c r="PA65" s="63"/>
      <c r="PB65" s="63"/>
      <c r="PC65" s="63"/>
      <c r="PD65" s="63"/>
      <c r="PE65" s="63"/>
      <c r="PF65" s="63"/>
      <c r="PG65" s="63"/>
      <c r="PH65" s="63"/>
      <c r="PI65" s="63"/>
      <c r="PJ65" s="63"/>
      <c r="PK65" s="63"/>
      <c r="PL65" s="63"/>
      <c r="PM65" s="63"/>
      <c r="PN65" s="63"/>
      <c r="PO65" s="63"/>
      <c r="PP65" s="63"/>
      <c r="PQ65" s="63"/>
      <c r="PR65" s="63"/>
      <c r="PS65" s="63"/>
      <c r="PT65" s="63"/>
      <c r="PU65" s="63"/>
      <c r="PV65" s="63"/>
      <c r="PW65" s="63"/>
      <c r="PX65" s="63"/>
      <c r="PY65" s="63"/>
      <c r="PZ65" s="63"/>
      <c r="QA65" s="63"/>
      <c r="QB65" s="63"/>
      <c r="QC65" s="63"/>
      <c r="QD65" s="63"/>
      <c r="QE65" s="63"/>
      <c r="QF65" s="63"/>
      <c r="QG65" s="63"/>
      <c r="QH65" s="63"/>
      <c r="QI65" s="63"/>
      <c r="QJ65" s="63"/>
      <c r="QK65" s="63"/>
      <c r="QL65" s="63"/>
      <c r="QM65" s="63"/>
      <c r="QN65" s="63"/>
      <c r="QO65" s="63"/>
      <c r="QP65" s="63"/>
      <c r="QQ65" s="63"/>
      <c r="QR65" s="63"/>
      <c r="QS65" s="63"/>
      <c r="QT65" s="63"/>
      <c r="QU65" s="63"/>
      <c r="QV65" s="63"/>
      <c r="QW65" s="63"/>
      <c r="QX65" s="63"/>
      <c r="QY65" s="63"/>
      <c r="QZ65" s="63"/>
      <c r="RA65" s="63"/>
      <c r="RB65" s="63"/>
      <c r="RC65" s="63"/>
      <c r="RD65" s="63"/>
      <c r="RE65" s="63"/>
      <c r="RF65" s="63"/>
      <c r="RG65" s="63"/>
      <c r="RH65" s="63"/>
    </row>
    <row r="66" spans="1:476" s="71" customFormat="1" ht="409.5" customHeight="1">
      <c r="A66" s="63">
        <v>2025</v>
      </c>
      <c r="B66" s="63">
        <v>3</v>
      </c>
      <c r="C66" s="64" t="s">
        <v>1656</v>
      </c>
      <c r="D66" s="65" t="s">
        <v>2845</v>
      </c>
      <c r="E66" s="65"/>
      <c r="F66" s="65"/>
      <c r="G66" s="65" t="s">
        <v>103</v>
      </c>
      <c r="H66" s="64">
        <v>2025</v>
      </c>
      <c r="I66" s="65" t="s">
        <v>2846</v>
      </c>
      <c r="J66" s="65"/>
      <c r="K66" s="65"/>
      <c r="L66" s="65" t="s">
        <v>2849</v>
      </c>
      <c r="M66" s="65"/>
      <c r="N66" s="65"/>
      <c r="O66" s="64" t="s">
        <v>2850</v>
      </c>
      <c r="P66" s="65" t="s">
        <v>109</v>
      </c>
      <c r="Q66" s="64" t="s">
        <v>110</v>
      </c>
      <c r="R66" s="65" t="s">
        <v>150</v>
      </c>
      <c r="S66" s="65" t="s">
        <v>1657</v>
      </c>
      <c r="T66" s="65" t="s">
        <v>1658</v>
      </c>
      <c r="U66" s="64" t="s">
        <v>108</v>
      </c>
      <c r="V66" s="64">
        <v>8</v>
      </c>
      <c r="W66" s="64" t="s">
        <v>106</v>
      </c>
      <c r="X66" s="64">
        <v>0</v>
      </c>
      <c r="Y66" s="65" t="s">
        <v>107</v>
      </c>
      <c r="Z66" s="64">
        <v>1</v>
      </c>
      <c r="AA66" s="65" t="s">
        <v>645</v>
      </c>
      <c r="AB66" s="65" t="s">
        <v>645</v>
      </c>
      <c r="AC66" s="65" t="s">
        <v>4007</v>
      </c>
      <c r="AD66" s="64">
        <v>-107.05493312</v>
      </c>
      <c r="AE66" s="64">
        <v>27.91761928</v>
      </c>
      <c r="AF66" s="64" t="s">
        <v>113</v>
      </c>
      <c r="AG66" s="64">
        <v>45</v>
      </c>
      <c r="AH66" s="64">
        <v>37</v>
      </c>
      <c r="AI66" s="64">
        <v>0</v>
      </c>
      <c r="AJ66" s="66">
        <v>45838</v>
      </c>
      <c r="AK66" s="66">
        <v>46022</v>
      </c>
      <c r="AL66" s="65" t="s">
        <v>2889</v>
      </c>
      <c r="AM66" s="67">
        <v>1</v>
      </c>
      <c r="AN66" s="67">
        <v>1</v>
      </c>
      <c r="AO66" s="67">
        <v>0.15</v>
      </c>
      <c r="AP66" s="67">
        <v>15</v>
      </c>
      <c r="AQ66" s="68">
        <v>140000</v>
      </c>
      <c r="AR66" s="69"/>
      <c r="AS66" s="69"/>
      <c r="AT66" s="69">
        <v>140000</v>
      </c>
      <c r="AU66" s="69"/>
      <c r="AV66" s="69"/>
      <c r="AW66" s="68">
        <f t="shared" si="4"/>
        <v>140000</v>
      </c>
      <c r="AX66" s="70">
        <f t="shared" si="5"/>
        <v>140000</v>
      </c>
      <c r="AY66" s="70">
        <v>140000</v>
      </c>
      <c r="AZ66" s="70">
        <v>134706.16</v>
      </c>
      <c r="BA66" s="70">
        <v>134706.16</v>
      </c>
      <c r="BB66" s="70">
        <v>134706.16</v>
      </c>
      <c r="BC66" s="70">
        <v>134706.16</v>
      </c>
      <c r="BD66" s="65" t="s">
        <v>6762</v>
      </c>
      <c r="BE66" s="65" t="s">
        <v>6764</v>
      </c>
      <c r="BF66" s="64" t="s">
        <v>6766</v>
      </c>
      <c r="BG66" s="65" t="s">
        <v>6767</v>
      </c>
      <c r="BH66" s="70">
        <v>2167478.56</v>
      </c>
      <c r="BI66" s="70">
        <v>2167478.56</v>
      </c>
      <c r="BJ66" s="64" t="s">
        <v>1660</v>
      </c>
      <c r="BK66" s="65" t="s">
        <v>119</v>
      </c>
      <c r="BL66" s="65" t="s">
        <v>120</v>
      </c>
      <c r="BM66" s="72" t="s">
        <v>157</v>
      </c>
      <c r="BN66" s="63" t="s">
        <v>158</v>
      </c>
      <c r="BO66" s="63"/>
      <c r="BP66" s="63">
        <v>140000</v>
      </c>
      <c r="BQ66" s="63" t="s">
        <v>148</v>
      </c>
      <c r="BR66" s="63" t="s">
        <v>152</v>
      </c>
      <c r="BS66" s="63" t="s">
        <v>1659</v>
      </c>
      <c r="BT66" s="63" t="s">
        <v>557</v>
      </c>
      <c r="BU66" s="63" t="s">
        <v>155</v>
      </c>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63"/>
      <c r="GD66" s="63"/>
      <c r="GE66" s="63"/>
      <c r="GF66" s="63"/>
      <c r="GG66" s="63"/>
      <c r="GH66" s="63"/>
      <c r="GI66" s="63"/>
      <c r="GJ66" s="63"/>
      <c r="GK66" s="63"/>
      <c r="GL66" s="63"/>
      <c r="GM66" s="63"/>
      <c r="GN66" s="63"/>
      <c r="GO66" s="63"/>
      <c r="GP66" s="63"/>
      <c r="GQ66" s="63"/>
      <c r="GR66" s="63"/>
      <c r="GS66" s="63"/>
      <c r="GT66" s="63"/>
      <c r="GU66" s="63"/>
      <c r="GV66" s="63"/>
      <c r="GW66" s="63"/>
      <c r="GX66" s="63"/>
      <c r="GY66" s="63"/>
      <c r="GZ66" s="63"/>
      <c r="HA66" s="63"/>
      <c r="HB66" s="63"/>
      <c r="HC66" s="63"/>
      <c r="HD66" s="63"/>
      <c r="HE66" s="63"/>
      <c r="HF66" s="63"/>
      <c r="HG66" s="63"/>
      <c r="HH66" s="63"/>
      <c r="HI66" s="63"/>
      <c r="HJ66" s="63"/>
      <c r="HK66" s="63"/>
      <c r="HL66" s="63"/>
      <c r="HM66" s="63"/>
      <c r="HN66" s="63"/>
      <c r="HO66" s="63"/>
      <c r="HP66" s="63"/>
      <c r="HQ66" s="63"/>
      <c r="HR66" s="63"/>
      <c r="HS66" s="63"/>
      <c r="HT66" s="63"/>
      <c r="HU66" s="63"/>
      <c r="HV66" s="63"/>
      <c r="HW66" s="63"/>
      <c r="HX66" s="63"/>
      <c r="HY66" s="63"/>
      <c r="HZ66" s="63"/>
      <c r="IA66" s="63"/>
      <c r="IB66" s="63"/>
      <c r="IC66" s="63"/>
      <c r="ID66" s="63"/>
      <c r="IE66" s="63"/>
      <c r="IF66" s="63"/>
      <c r="IG66" s="63"/>
      <c r="IH66" s="63"/>
      <c r="II66" s="63"/>
      <c r="IJ66" s="63"/>
      <c r="IK66" s="63"/>
      <c r="IL66" s="63"/>
      <c r="IM66" s="63"/>
      <c r="IN66" s="63"/>
      <c r="IO66" s="63"/>
      <c r="IP66" s="63"/>
      <c r="IQ66" s="63"/>
      <c r="IR66" s="63"/>
      <c r="IS66" s="63"/>
      <c r="IT66" s="63"/>
      <c r="IU66" s="63"/>
      <c r="IV66" s="63"/>
      <c r="IW66" s="63"/>
      <c r="IX66" s="63"/>
      <c r="IY66" s="63"/>
      <c r="IZ66" s="63"/>
      <c r="JA66" s="63"/>
      <c r="JB66" s="63"/>
      <c r="JC66" s="63"/>
      <c r="JD66" s="63"/>
      <c r="JE66" s="63"/>
      <c r="JF66" s="63"/>
      <c r="JG66" s="63"/>
      <c r="JH66" s="63"/>
      <c r="JI66" s="63"/>
      <c r="JJ66" s="63"/>
      <c r="JK66" s="63"/>
      <c r="JL66" s="63"/>
      <c r="JM66" s="63"/>
      <c r="JN66" s="63"/>
      <c r="JO66" s="63"/>
      <c r="JP66" s="63"/>
      <c r="JQ66" s="63"/>
      <c r="JR66" s="63"/>
      <c r="JS66" s="63"/>
      <c r="JT66" s="63"/>
      <c r="JU66" s="63"/>
      <c r="JV66" s="63"/>
      <c r="JW66" s="63"/>
      <c r="JX66" s="63"/>
      <c r="JY66" s="63"/>
      <c r="JZ66" s="63"/>
      <c r="KA66" s="63"/>
      <c r="KB66" s="63"/>
      <c r="KC66" s="63"/>
      <c r="KD66" s="63"/>
      <c r="KE66" s="63"/>
      <c r="KF66" s="63"/>
      <c r="KG66" s="63"/>
      <c r="KH66" s="63"/>
      <c r="KI66" s="63"/>
      <c r="KJ66" s="63"/>
      <c r="KK66" s="63"/>
      <c r="KL66" s="63"/>
      <c r="KM66" s="63"/>
      <c r="KN66" s="63"/>
      <c r="KO66" s="63"/>
      <c r="KP66" s="63"/>
      <c r="KQ66" s="63"/>
      <c r="KR66" s="63"/>
      <c r="KS66" s="63"/>
      <c r="KT66" s="63"/>
      <c r="KU66" s="63"/>
      <c r="KV66" s="63"/>
      <c r="KW66" s="63"/>
      <c r="KX66" s="63"/>
      <c r="KY66" s="63"/>
      <c r="KZ66" s="63"/>
      <c r="LA66" s="63"/>
      <c r="LB66" s="63"/>
      <c r="LC66" s="63"/>
      <c r="LD66" s="63"/>
      <c r="LE66" s="63"/>
      <c r="LF66" s="63"/>
      <c r="LG66" s="63"/>
      <c r="LH66" s="63"/>
      <c r="LI66" s="63"/>
      <c r="LJ66" s="63"/>
      <c r="LK66" s="63"/>
      <c r="LL66" s="63"/>
      <c r="LM66" s="63"/>
      <c r="LN66" s="63"/>
      <c r="LO66" s="63"/>
      <c r="LP66" s="63"/>
      <c r="LQ66" s="63"/>
      <c r="LR66" s="63"/>
      <c r="LS66" s="63"/>
      <c r="LT66" s="63"/>
      <c r="LU66" s="63"/>
      <c r="LV66" s="63"/>
      <c r="LW66" s="63"/>
      <c r="LX66" s="63"/>
      <c r="LY66" s="63"/>
      <c r="LZ66" s="63"/>
      <c r="MA66" s="63"/>
      <c r="MB66" s="63"/>
      <c r="MC66" s="63"/>
      <c r="MD66" s="63"/>
      <c r="ME66" s="63"/>
      <c r="MF66" s="63"/>
      <c r="MG66" s="63"/>
      <c r="MH66" s="63"/>
      <c r="MI66" s="63"/>
      <c r="MJ66" s="63"/>
      <c r="MK66" s="63"/>
      <c r="ML66" s="63"/>
      <c r="MM66" s="63"/>
      <c r="MN66" s="63"/>
      <c r="MO66" s="63"/>
      <c r="MP66" s="63"/>
      <c r="MQ66" s="63"/>
      <c r="MR66" s="63"/>
      <c r="MS66" s="63"/>
      <c r="MT66" s="63"/>
      <c r="MU66" s="63"/>
      <c r="MV66" s="63"/>
      <c r="MW66" s="63"/>
      <c r="MX66" s="63"/>
      <c r="MY66" s="63"/>
      <c r="MZ66" s="63"/>
      <c r="NA66" s="63"/>
      <c r="NB66" s="63"/>
      <c r="NC66" s="63"/>
      <c r="ND66" s="63"/>
      <c r="NE66" s="63"/>
      <c r="NF66" s="63"/>
      <c r="NG66" s="63"/>
      <c r="NH66" s="63"/>
      <c r="NI66" s="63"/>
      <c r="NJ66" s="63"/>
      <c r="NK66" s="63"/>
      <c r="NL66" s="63"/>
      <c r="NM66" s="63"/>
      <c r="NN66" s="63"/>
      <c r="NO66" s="63"/>
      <c r="NP66" s="63"/>
      <c r="NQ66" s="63"/>
      <c r="NR66" s="63"/>
      <c r="NS66" s="63"/>
      <c r="NT66" s="63"/>
      <c r="NU66" s="63"/>
      <c r="NV66" s="63"/>
      <c r="NW66" s="63"/>
      <c r="NX66" s="63"/>
      <c r="NY66" s="63"/>
      <c r="NZ66" s="63"/>
      <c r="OA66" s="63"/>
      <c r="OB66" s="63"/>
      <c r="OC66" s="63"/>
      <c r="OD66" s="63"/>
      <c r="OE66" s="63"/>
      <c r="OF66" s="63"/>
      <c r="OG66" s="63"/>
      <c r="OH66" s="63"/>
      <c r="OI66" s="63"/>
      <c r="OJ66" s="63"/>
      <c r="OK66" s="63"/>
      <c r="OL66" s="63"/>
      <c r="OM66" s="63"/>
      <c r="ON66" s="63"/>
      <c r="OO66" s="63"/>
      <c r="OP66" s="63"/>
      <c r="OQ66" s="63"/>
      <c r="OR66" s="63"/>
      <c r="OS66" s="63"/>
      <c r="OT66" s="63"/>
      <c r="OU66" s="63"/>
      <c r="OV66" s="63"/>
      <c r="OW66" s="63"/>
      <c r="OX66" s="63"/>
      <c r="OY66" s="63"/>
      <c r="OZ66" s="63"/>
      <c r="PA66" s="63"/>
      <c r="PB66" s="63"/>
      <c r="PC66" s="63"/>
      <c r="PD66" s="63"/>
      <c r="PE66" s="63"/>
      <c r="PF66" s="63"/>
      <c r="PG66" s="63"/>
      <c r="PH66" s="63"/>
      <c r="PI66" s="63"/>
      <c r="PJ66" s="63"/>
      <c r="PK66" s="63"/>
      <c r="PL66" s="63"/>
      <c r="PM66" s="63"/>
      <c r="PN66" s="63"/>
      <c r="PO66" s="63"/>
      <c r="PP66" s="63"/>
      <c r="PQ66" s="63"/>
      <c r="PR66" s="63"/>
      <c r="PS66" s="63"/>
      <c r="PT66" s="63"/>
      <c r="PU66" s="63"/>
      <c r="PV66" s="63"/>
      <c r="PW66" s="63"/>
      <c r="PX66" s="63"/>
      <c r="PY66" s="63"/>
      <c r="PZ66" s="63"/>
      <c r="QA66" s="63"/>
      <c r="QB66" s="63"/>
      <c r="QC66" s="63"/>
      <c r="QD66" s="63"/>
      <c r="QE66" s="63"/>
      <c r="QF66" s="63"/>
      <c r="QG66" s="63"/>
      <c r="QH66" s="63"/>
      <c r="QI66" s="63"/>
      <c r="QJ66" s="63"/>
      <c r="QK66" s="63"/>
      <c r="QL66" s="63"/>
      <c r="QM66" s="63"/>
      <c r="QN66" s="63"/>
      <c r="QO66" s="63"/>
      <c r="QP66" s="63"/>
      <c r="QQ66" s="63"/>
      <c r="QR66" s="63"/>
      <c r="QS66" s="63"/>
      <c r="QT66" s="63"/>
      <c r="QU66" s="63"/>
      <c r="QV66" s="63"/>
      <c r="QW66" s="63"/>
      <c r="QX66" s="63"/>
      <c r="QY66" s="63"/>
      <c r="QZ66" s="63"/>
      <c r="RA66" s="63"/>
      <c r="RB66" s="63"/>
      <c r="RC66" s="63"/>
      <c r="RD66" s="63"/>
      <c r="RE66" s="63"/>
      <c r="RF66" s="63"/>
      <c r="RG66" s="63"/>
      <c r="RH66" s="63"/>
    </row>
    <row r="67" spans="1:476" s="71" customFormat="1" ht="409.5" customHeight="1">
      <c r="A67" s="63">
        <v>2025</v>
      </c>
      <c r="B67" s="63">
        <v>3</v>
      </c>
      <c r="C67" s="64" t="s">
        <v>2148</v>
      </c>
      <c r="D67" s="65" t="s">
        <v>2845</v>
      </c>
      <c r="E67" s="65"/>
      <c r="F67" s="65"/>
      <c r="G67" s="65" t="s">
        <v>103</v>
      </c>
      <c r="H67" s="64">
        <v>2025</v>
      </c>
      <c r="I67" s="65" t="s">
        <v>2846</v>
      </c>
      <c r="J67" s="65"/>
      <c r="K67" s="65"/>
      <c r="L67" s="65" t="s">
        <v>2849</v>
      </c>
      <c r="M67" s="65"/>
      <c r="N67" s="65"/>
      <c r="O67" s="64" t="s">
        <v>2850</v>
      </c>
      <c r="P67" s="65" t="s">
        <v>109</v>
      </c>
      <c r="Q67" s="64" t="s">
        <v>110</v>
      </c>
      <c r="R67" s="65" t="s">
        <v>150</v>
      </c>
      <c r="S67" s="65" t="s">
        <v>2149</v>
      </c>
      <c r="T67" s="65" t="s">
        <v>2150</v>
      </c>
      <c r="U67" s="64" t="s">
        <v>108</v>
      </c>
      <c r="V67" s="64">
        <v>8</v>
      </c>
      <c r="W67" s="64" t="s">
        <v>106</v>
      </c>
      <c r="X67" s="64">
        <v>0</v>
      </c>
      <c r="Y67" s="65" t="s">
        <v>107</v>
      </c>
      <c r="Z67" s="64">
        <v>1</v>
      </c>
      <c r="AA67" s="65" t="s">
        <v>704</v>
      </c>
      <c r="AB67" s="65" t="s">
        <v>4017</v>
      </c>
      <c r="AC67" s="65" t="s">
        <v>4353</v>
      </c>
      <c r="AD67" s="64">
        <v>-106.9078786</v>
      </c>
      <c r="AE67" s="64">
        <v>28.745825100000001</v>
      </c>
      <c r="AF67" s="64" t="s">
        <v>113</v>
      </c>
      <c r="AG67" s="64">
        <v>247</v>
      </c>
      <c r="AH67" s="64">
        <v>227</v>
      </c>
      <c r="AI67" s="64">
        <v>0</v>
      </c>
      <c r="AJ67" s="66">
        <v>45838</v>
      </c>
      <c r="AK67" s="66">
        <v>46022</v>
      </c>
      <c r="AL67" s="65" t="s">
        <v>2889</v>
      </c>
      <c r="AM67" s="67">
        <v>1</v>
      </c>
      <c r="AN67" s="67">
        <v>1</v>
      </c>
      <c r="AO67" s="67">
        <v>0.15</v>
      </c>
      <c r="AP67" s="67">
        <v>15</v>
      </c>
      <c r="AQ67" s="68">
        <v>140000</v>
      </c>
      <c r="AR67" s="69"/>
      <c r="AS67" s="69"/>
      <c r="AT67" s="69">
        <v>140000</v>
      </c>
      <c r="AU67" s="69"/>
      <c r="AV67" s="69"/>
      <c r="AW67" s="68">
        <f t="shared" si="4"/>
        <v>140000</v>
      </c>
      <c r="AX67" s="70">
        <f t="shared" si="5"/>
        <v>140000</v>
      </c>
      <c r="AY67" s="70">
        <v>140000</v>
      </c>
      <c r="AZ67" s="70">
        <v>134706.16</v>
      </c>
      <c r="BA67" s="70">
        <v>134706.16</v>
      </c>
      <c r="BB67" s="70">
        <v>134706.16</v>
      </c>
      <c r="BC67" s="70">
        <v>134706.16</v>
      </c>
      <c r="BD67" s="65" t="s">
        <v>6762</v>
      </c>
      <c r="BE67" s="65" t="s">
        <v>6763</v>
      </c>
      <c r="BF67" s="64" t="s">
        <v>6765</v>
      </c>
      <c r="BG67" s="65" t="s">
        <v>6767</v>
      </c>
      <c r="BH67" s="70">
        <v>2167478.56</v>
      </c>
      <c r="BI67" s="70">
        <v>2167478.56</v>
      </c>
      <c r="BJ67" s="64" t="s">
        <v>2152</v>
      </c>
      <c r="BK67" s="65" t="s">
        <v>119</v>
      </c>
      <c r="BL67" s="65" t="s">
        <v>120</v>
      </c>
      <c r="BM67" s="72" t="s">
        <v>157</v>
      </c>
      <c r="BN67" s="63" t="s">
        <v>2153</v>
      </c>
      <c r="BO67" s="63"/>
      <c r="BP67" s="63">
        <v>140000</v>
      </c>
      <c r="BQ67" s="63" t="s">
        <v>148</v>
      </c>
      <c r="BR67" s="63" t="s">
        <v>152</v>
      </c>
      <c r="BS67" s="63" t="s">
        <v>2151</v>
      </c>
      <c r="BT67" s="63" t="s">
        <v>154</v>
      </c>
      <c r="BU67" s="63" t="s">
        <v>155</v>
      </c>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c r="EB67" s="63"/>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c r="FC67" s="63"/>
      <c r="FD67" s="63"/>
      <c r="FE67" s="63"/>
      <c r="FF67" s="63"/>
      <c r="FG67" s="63"/>
      <c r="FH67" s="63"/>
      <c r="FI67" s="63"/>
      <c r="FJ67" s="63"/>
      <c r="FK67" s="63"/>
      <c r="FL67" s="63"/>
      <c r="FM67" s="63"/>
      <c r="FN67" s="63"/>
      <c r="FO67" s="63"/>
      <c r="FP67" s="63"/>
      <c r="FQ67" s="63"/>
      <c r="FR67" s="63"/>
      <c r="FS67" s="63"/>
      <c r="FT67" s="63"/>
      <c r="FU67" s="63"/>
      <c r="FV67" s="63"/>
      <c r="FW67" s="63"/>
      <c r="FX67" s="63"/>
      <c r="FY67" s="63"/>
      <c r="FZ67" s="63"/>
      <c r="GA67" s="63"/>
      <c r="GB67" s="63"/>
      <c r="GC67" s="63"/>
      <c r="GD67" s="63"/>
      <c r="GE67" s="63"/>
      <c r="GF67" s="63"/>
      <c r="GG67" s="63"/>
      <c r="GH67" s="63"/>
      <c r="GI67" s="63"/>
      <c r="GJ67" s="63"/>
      <c r="GK67" s="63"/>
      <c r="GL67" s="63"/>
      <c r="GM67" s="63"/>
      <c r="GN67" s="63"/>
      <c r="GO67" s="63"/>
      <c r="GP67" s="63"/>
      <c r="GQ67" s="63"/>
      <c r="GR67" s="63"/>
      <c r="GS67" s="63"/>
      <c r="GT67" s="63"/>
      <c r="GU67" s="63"/>
      <c r="GV67" s="63"/>
      <c r="GW67" s="63"/>
      <c r="GX67" s="63"/>
      <c r="GY67" s="63"/>
      <c r="GZ67" s="63"/>
      <c r="HA67" s="63"/>
      <c r="HB67" s="63"/>
      <c r="HC67" s="63"/>
      <c r="HD67" s="63"/>
      <c r="HE67" s="63"/>
      <c r="HF67" s="63"/>
      <c r="HG67" s="63"/>
      <c r="HH67" s="63"/>
      <c r="HI67" s="63"/>
      <c r="HJ67" s="63"/>
      <c r="HK67" s="63"/>
      <c r="HL67" s="63"/>
      <c r="HM67" s="63"/>
      <c r="HN67" s="63"/>
      <c r="HO67" s="63"/>
      <c r="HP67" s="63"/>
      <c r="HQ67" s="63"/>
      <c r="HR67" s="63"/>
      <c r="HS67" s="63"/>
      <c r="HT67" s="63"/>
      <c r="HU67" s="63"/>
      <c r="HV67" s="63"/>
      <c r="HW67" s="63"/>
      <c r="HX67" s="63"/>
      <c r="HY67" s="63"/>
      <c r="HZ67" s="63"/>
      <c r="IA67" s="63"/>
      <c r="IB67" s="63"/>
      <c r="IC67" s="63"/>
      <c r="ID67" s="63"/>
      <c r="IE67" s="63"/>
      <c r="IF67" s="63"/>
      <c r="IG67" s="63"/>
      <c r="IH67" s="63"/>
      <c r="II67" s="63"/>
      <c r="IJ67" s="63"/>
      <c r="IK67" s="63"/>
      <c r="IL67" s="63"/>
      <c r="IM67" s="63"/>
      <c r="IN67" s="63"/>
      <c r="IO67" s="63"/>
      <c r="IP67" s="63"/>
      <c r="IQ67" s="63"/>
      <c r="IR67" s="63"/>
      <c r="IS67" s="63"/>
      <c r="IT67" s="63"/>
      <c r="IU67" s="63"/>
      <c r="IV67" s="63"/>
      <c r="IW67" s="63"/>
      <c r="IX67" s="63"/>
      <c r="IY67" s="63"/>
      <c r="IZ67" s="63"/>
      <c r="JA67" s="63"/>
      <c r="JB67" s="63"/>
      <c r="JC67" s="63"/>
      <c r="JD67" s="63"/>
      <c r="JE67" s="63"/>
      <c r="JF67" s="63"/>
      <c r="JG67" s="63"/>
      <c r="JH67" s="63"/>
      <c r="JI67" s="63"/>
      <c r="JJ67" s="63"/>
      <c r="JK67" s="63"/>
      <c r="JL67" s="63"/>
      <c r="JM67" s="63"/>
      <c r="JN67" s="63"/>
      <c r="JO67" s="63"/>
      <c r="JP67" s="63"/>
      <c r="JQ67" s="63"/>
      <c r="JR67" s="63"/>
      <c r="JS67" s="63"/>
      <c r="JT67" s="63"/>
      <c r="JU67" s="63"/>
      <c r="JV67" s="63"/>
      <c r="JW67" s="63"/>
      <c r="JX67" s="63"/>
      <c r="JY67" s="63"/>
      <c r="JZ67" s="63"/>
      <c r="KA67" s="63"/>
      <c r="KB67" s="63"/>
      <c r="KC67" s="63"/>
      <c r="KD67" s="63"/>
      <c r="KE67" s="63"/>
      <c r="KF67" s="63"/>
      <c r="KG67" s="63"/>
      <c r="KH67" s="63"/>
      <c r="KI67" s="63"/>
      <c r="KJ67" s="63"/>
      <c r="KK67" s="63"/>
      <c r="KL67" s="63"/>
      <c r="KM67" s="63"/>
      <c r="KN67" s="63"/>
      <c r="KO67" s="63"/>
      <c r="KP67" s="63"/>
      <c r="KQ67" s="63"/>
      <c r="KR67" s="63"/>
      <c r="KS67" s="63"/>
      <c r="KT67" s="63"/>
      <c r="KU67" s="63"/>
      <c r="KV67" s="63"/>
      <c r="KW67" s="63"/>
      <c r="KX67" s="63"/>
      <c r="KY67" s="63"/>
      <c r="KZ67" s="63"/>
      <c r="LA67" s="63"/>
      <c r="LB67" s="63"/>
      <c r="LC67" s="63"/>
      <c r="LD67" s="63"/>
      <c r="LE67" s="63"/>
      <c r="LF67" s="63"/>
      <c r="LG67" s="63"/>
      <c r="LH67" s="63"/>
      <c r="LI67" s="63"/>
      <c r="LJ67" s="63"/>
      <c r="LK67" s="63"/>
      <c r="LL67" s="63"/>
      <c r="LM67" s="63"/>
      <c r="LN67" s="63"/>
      <c r="LO67" s="63"/>
      <c r="LP67" s="63"/>
      <c r="LQ67" s="63"/>
      <c r="LR67" s="63"/>
      <c r="LS67" s="63"/>
      <c r="LT67" s="63"/>
      <c r="LU67" s="63"/>
      <c r="LV67" s="63"/>
      <c r="LW67" s="63"/>
      <c r="LX67" s="63"/>
      <c r="LY67" s="63"/>
      <c r="LZ67" s="63"/>
      <c r="MA67" s="63"/>
      <c r="MB67" s="63"/>
      <c r="MC67" s="63"/>
      <c r="MD67" s="63"/>
      <c r="ME67" s="63"/>
      <c r="MF67" s="63"/>
      <c r="MG67" s="63"/>
      <c r="MH67" s="63"/>
      <c r="MI67" s="63"/>
      <c r="MJ67" s="63"/>
      <c r="MK67" s="63"/>
      <c r="ML67" s="63"/>
      <c r="MM67" s="63"/>
      <c r="MN67" s="63"/>
      <c r="MO67" s="63"/>
      <c r="MP67" s="63"/>
      <c r="MQ67" s="63"/>
      <c r="MR67" s="63"/>
      <c r="MS67" s="63"/>
      <c r="MT67" s="63"/>
      <c r="MU67" s="63"/>
      <c r="MV67" s="63"/>
      <c r="MW67" s="63"/>
      <c r="MX67" s="63"/>
      <c r="MY67" s="63"/>
      <c r="MZ67" s="63"/>
      <c r="NA67" s="63"/>
      <c r="NB67" s="63"/>
      <c r="NC67" s="63"/>
      <c r="ND67" s="63"/>
      <c r="NE67" s="63"/>
      <c r="NF67" s="63"/>
      <c r="NG67" s="63"/>
      <c r="NH67" s="63"/>
      <c r="NI67" s="63"/>
      <c r="NJ67" s="63"/>
      <c r="NK67" s="63"/>
      <c r="NL67" s="63"/>
      <c r="NM67" s="63"/>
      <c r="NN67" s="63"/>
      <c r="NO67" s="63"/>
      <c r="NP67" s="63"/>
      <c r="NQ67" s="63"/>
      <c r="NR67" s="63"/>
      <c r="NS67" s="63"/>
      <c r="NT67" s="63"/>
      <c r="NU67" s="63"/>
      <c r="NV67" s="63"/>
      <c r="NW67" s="63"/>
      <c r="NX67" s="63"/>
      <c r="NY67" s="63"/>
      <c r="NZ67" s="63"/>
      <c r="OA67" s="63"/>
      <c r="OB67" s="63"/>
      <c r="OC67" s="63"/>
      <c r="OD67" s="63"/>
      <c r="OE67" s="63"/>
      <c r="OF67" s="63"/>
      <c r="OG67" s="63"/>
      <c r="OH67" s="63"/>
      <c r="OI67" s="63"/>
      <c r="OJ67" s="63"/>
      <c r="OK67" s="63"/>
      <c r="OL67" s="63"/>
      <c r="OM67" s="63"/>
      <c r="ON67" s="63"/>
      <c r="OO67" s="63"/>
      <c r="OP67" s="63"/>
      <c r="OQ67" s="63"/>
      <c r="OR67" s="63"/>
      <c r="OS67" s="63"/>
      <c r="OT67" s="63"/>
      <c r="OU67" s="63"/>
      <c r="OV67" s="63"/>
      <c r="OW67" s="63"/>
      <c r="OX67" s="63"/>
      <c r="OY67" s="63"/>
      <c r="OZ67" s="63"/>
      <c r="PA67" s="63"/>
      <c r="PB67" s="63"/>
      <c r="PC67" s="63"/>
      <c r="PD67" s="63"/>
      <c r="PE67" s="63"/>
      <c r="PF67" s="63"/>
      <c r="PG67" s="63"/>
      <c r="PH67" s="63"/>
      <c r="PI67" s="63"/>
      <c r="PJ67" s="63"/>
      <c r="PK67" s="63"/>
      <c r="PL67" s="63"/>
      <c r="PM67" s="63"/>
      <c r="PN67" s="63"/>
      <c r="PO67" s="63"/>
      <c r="PP67" s="63"/>
      <c r="PQ67" s="63"/>
      <c r="PR67" s="63"/>
      <c r="PS67" s="63"/>
      <c r="PT67" s="63"/>
      <c r="PU67" s="63"/>
      <c r="PV67" s="63"/>
      <c r="PW67" s="63"/>
      <c r="PX67" s="63"/>
      <c r="PY67" s="63"/>
      <c r="PZ67" s="63"/>
      <c r="QA67" s="63"/>
      <c r="QB67" s="63"/>
      <c r="QC67" s="63"/>
      <c r="QD67" s="63"/>
      <c r="QE67" s="63"/>
      <c r="QF67" s="63"/>
      <c r="QG67" s="63"/>
      <c r="QH67" s="63"/>
      <c r="QI67" s="63"/>
      <c r="QJ67" s="63"/>
      <c r="QK67" s="63"/>
      <c r="QL67" s="63"/>
      <c r="QM67" s="63"/>
      <c r="QN67" s="63"/>
      <c r="QO67" s="63"/>
      <c r="QP67" s="63"/>
      <c r="QQ67" s="63"/>
      <c r="QR67" s="63"/>
      <c r="QS67" s="63"/>
      <c r="QT67" s="63"/>
      <c r="QU67" s="63"/>
      <c r="QV67" s="63"/>
      <c r="QW67" s="63"/>
      <c r="QX67" s="63"/>
      <c r="QY67" s="63"/>
      <c r="QZ67" s="63"/>
      <c r="RA67" s="63"/>
      <c r="RB67" s="63"/>
      <c r="RC67" s="63"/>
      <c r="RD67" s="63"/>
      <c r="RE67" s="63"/>
      <c r="RF67" s="63"/>
      <c r="RG67" s="63"/>
      <c r="RH67" s="63"/>
    </row>
    <row r="68" spans="1:476" s="71" customFormat="1" ht="409.5" customHeight="1">
      <c r="A68" s="63">
        <v>2025</v>
      </c>
      <c r="B68" s="63">
        <v>3</v>
      </c>
      <c r="C68" s="64" t="s">
        <v>2154</v>
      </c>
      <c r="D68" s="65" t="s">
        <v>2845</v>
      </c>
      <c r="E68" s="65"/>
      <c r="F68" s="65"/>
      <c r="G68" s="65" t="s">
        <v>103</v>
      </c>
      <c r="H68" s="64">
        <v>2025</v>
      </c>
      <c r="I68" s="65" t="s">
        <v>2846</v>
      </c>
      <c r="J68" s="65"/>
      <c r="K68" s="65"/>
      <c r="L68" s="65" t="s">
        <v>2849</v>
      </c>
      <c r="M68" s="65"/>
      <c r="N68" s="65"/>
      <c r="O68" s="64" t="s">
        <v>2850</v>
      </c>
      <c r="P68" s="65" t="s">
        <v>109</v>
      </c>
      <c r="Q68" s="64" t="s">
        <v>110</v>
      </c>
      <c r="R68" s="65" t="s">
        <v>150</v>
      </c>
      <c r="S68" s="65" t="s">
        <v>2155</v>
      </c>
      <c r="T68" s="65" t="s">
        <v>2156</v>
      </c>
      <c r="U68" s="64" t="s">
        <v>108</v>
      </c>
      <c r="V68" s="64">
        <v>8</v>
      </c>
      <c r="W68" s="64" t="s">
        <v>106</v>
      </c>
      <c r="X68" s="64">
        <v>0</v>
      </c>
      <c r="Y68" s="65" t="s">
        <v>107</v>
      </c>
      <c r="Z68" s="64">
        <v>1</v>
      </c>
      <c r="AA68" s="65" t="s">
        <v>704</v>
      </c>
      <c r="AB68" s="65" t="s">
        <v>704</v>
      </c>
      <c r="AC68" s="65" t="s">
        <v>4354</v>
      </c>
      <c r="AD68" s="64">
        <v>-106.86977056000001</v>
      </c>
      <c r="AE68" s="64">
        <v>28.393082490000001</v>
      </c>
      <c r="AF68" s="64" t="s">
        <v>113</v>
      </c>
      <c r="AG68" s="64">
        <v>116</v>
      </c>
      <c r="AH68" s="64">
        <v>141</v>
      </c>
      <c r="AI68" s="64">
        <v>0</v>
      </c>
      <c r="AJ68" s="66">
        <v>45838</v>
      </c>
      <c r="AK68" s="66">
        <v>46022</v>
      </c>
      <c r="AL68" s="65" t="s">
        <v>2889</v>
      </c>
      <c r="AM68" s="67">
        <v>1</v>
      </c>
      <c r="AN68" s="67">
        <v>1</v>
      </c>
      <c r="AO68" s="67">
        <v>0.15</v>
      </c>
      <c r="AP68" s="67">
        <v>15</v>
      </c>
      <c r="AQ68" s="68">
        <v>140000</v>
      </c>
      <c r="AR68" s="69"/>
      <c r="AS68" s="69"/>
      <c r="AT68" s="69">
        <v>140000</v>
      </c>
      <c r="AU68" s="69"/>
      <c r="AV68" s="69"/>
      <c r="AW68" s="68">
        <f t="shared" si="4"/>
        <v>140000</v>
      </c>
      <c r="AX68" s="70">
        <f t="shared" si="5"/>
        <v>140000</v>
      </c>
      <c r="AY68" s="70">
        <v>140000</v>
      </c>
      <c r="AZ68" s="70">
        <v>134706.16</v>
      </c>
      <c r="BA68" s="70">
        <v>134706.16</v>
      </c>
      <c r="BB68" s="70">
        <v>134706.16</v>
      </c>
      <c r="BC68" s="70">
        <v>134706.16</v>
      </c>
      <c r="BD68" s="65" t="s">
        <v>6762</v>
      </c>
      <c r="BE68" s="65" t="s">
        <v>6763</v>
      </c>
      <c r="BF68" s="64" t="s">
        <v>6765</v>
      </c>
      <c r="BG68" s="65" t="s">
        <v>6767</v>
      </c>
      <c r="BH68" s="70">
        <v>2167478.56</v>
      </c>
      <c r="BI68" s="70">
        <v>2167478.56</v>
      </c>
      <c r="BJ68" s="64" t="s">
        <v>2158</v>
      </c>
      <c r="BK68" s="65" t="s">
        <v>119</v>
      </c>
      <c r="BL68" s="65" t="s">
        <v>120</v>
      </c>
      <c r="BM68" s="72" t="s">
        <v>157</v>
      </c>
      <c r="BN68" s="63" t="s">
        <v>158</v>
      </c>
      <c r="BO68" s="63"/>
      <c r="BP68" s="63">
        <v>140000</v>
      </c>
      <c r="BQ68" s="63" t="s">
        <v>148</v>
      </c>
      <c r="BR68" s="63" t="s">
        <v>152</v>
      </c>
      <c r="BS68" s="63" t="s">
        <v>2157</v>
      </c>
      <c r="BT68" s="63" t="s">
        <v>154</v>
      </c>
      <c r="BU68" s="63" t="s">
        <v>155</v>
      </c>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c r="DW68" s="63"/>
      <c r="DX68" s="63"/>
      <c r="DY68" s="63"/>
      <c r="DZ68" s="63"/>
      <c r="EA68" s="63"/>
      <c r="EB68" s="63"/>
      <c r="EC68" s="63"/>
      <c r="ED68" s="63"/>
      <c r="EE68" s="63"/>
      <c r="EF68" s="63"/>
      <c r="EG68" s="63"/>
      <c r="EH68" s="63"/>
      <c r="EI68" s="63"/>
      <c r="EJ68" s="63"/>
      <c r="EK68" s="63"/>
      <c r="EL68" s="63"/>
      <c r="EM68" s="63"/>
      <c r="EN68" s="63"/>
      <c r="EO68" s="63"/>
      <c r="EP68" s="63"/>
      <c r="EQ68" s="63"/>
      <c r="ER68" s="63"/>
      <c r="ES68" s="63"/>
      <c r="ET68" s="63"/>
      <c r="EU68" s="63"/>
      <c r="EV68" s="63"/>
      <c r="EW68" s="63"/>
      <c r="EX68" s="63"/>
      <c r="EY68" s="63"/>
      <c r="EZ68" s="63"/>
      <c r="FA68" s="63"/>
      <c r="FB68" s="63"/>
      <c r="FC68" s="63"/>
      <c r="FD68" s="63"/>
      <c r="FE68" s="63"/>
      <c r="FF68" s="63"/>
      <c r="FG68" s="63"/>
      <c r="FH68" s="63"/>
      <c r="FI68" s="63"/>
      <c r="FJ68" s="63"/>
      <c r="FK68" s="63"/>
      <c r="FL68" s="63"/>
      <c r="FM68" s="63"/>
      <c r="FN68" s="63"/>
      <c r="FO68" s="63"/>
      <c r="FP68" s="63"/>
      <c r="FQ68" s="63"/>
      <c r="FR68" s="63"/>
      <c r="FS68" s="63"/>
      <c r="FT68" s="63"/>
      <c r="FU68" s="63"/>
      <c r="FV68" s="63"/>
      <c r="FW68" s="63"/>
      <c r="FX68" s="63"/>
      <c r="FY68" s="63"/>
      <c r="FZ68" s="63"/>
      <c r="GA68" s="63"/>
      <c r="GB68" s="63"/>
      <c r="GC68" s="63"/>
      <c r="GD68" s="63"/>
      <c r="GE68" s="63"/>
      <c r="GF68" s="63"/>
      <c r="GG68" s="63"/>
      <c r="GH68" s="63"/>
      <c r="GI68" s="63"/>
      <c r="GJ68" s="63"/>
      <c r="GK68" s="63"/>
      <c r="GL68" s="63"/>
      <c r="GM68" s="63"/>
      <c r="GN68" s="63"/>
      <c r="GO68" s="63"/>
      <c r="GP68" s="63"/>
      <c r="GQ68" s="63"/>
      <c r="GR68" s="63"/>
      <c r="GS68" s="63"/>
      <c r="GT68" s="63"/>
      <c r="GU68" s="63"/>
      <c r="GV68" s="63"/>
      <c r="GW68" s="63"/>
      <c r="GX68" s="63"/>
      <c r="GY68" s="63"/>
      <c r="GZ68" s="63"/>
      <c r="HA68" s="63"/>
      <c r="HB68" s="63"/>
      <c r="HC68" s="63"/>
      <c r="HD68" s="63"/>
      <c r="HE68" s="63"/>
      <c r="HF68" s="63"/>
      <c r="HG68" s="63"/>
      <c r="HH68" s="63"/>
      <c r="HI68" s="63"/>
      <c r="HJ68" s="63"/>
      <c r="HK68" s="63"/>
      <c r="HL68" s="63"/>
      <c r="HM68" s="63"/>
      <c r="HN68" s="63"/>
      <c r="HO68" s="63"/>
      <c r="HP68" s="63"/>
      <c r="HQ68" s="63"/>
      <c r="HR68" s="63"/>
      <c r="HS68" s="63"/>
      <c r="HT68" s="63"/>
      <c r="HU68" s="63"/>
      <c r="HV68" s="63"/>
      <c r="HW68" s="63"/>
      <c r="HX68" s="63"/>
      <c r="HY68" s="63"/>
      <c r="HZ68" s="63"/>
      <c r="IA68" s="63"/>
      <c r="IB68" s="63"/>
      <c r="IC68" s="63"/>
      <c r="ID68" s="63"/>
      <c r="IE68" s="63"/>
      <c r="IF68" s="63"/>
      <c r="IG68" s="63"/>
      <c r="IH68" s="63"/>
      <c r="II68" s="63"/>
      <c r="IJ68" s="63"/>
      <c r="IK68" s="63"/>
      <c r="IL68" s="63"/>
      <c r="IM68" s="63"/>
      <c r="IN68" s="63"/>
      <c r="IO68" s="63"/>
      <c r="IP68" s="63"/>
      <c r="IQ68" s="63"/>
      <c r="IR68" s="63"/>
      <c r="IS68" s="63"/>
      <c r="IT68" s="63"/>
      <c r="IU68" s="63"/>
      <c r="IV68" s="63"/>
      <c r="IW68" s="63"/>
      <c r="IX68" s="63"/>
      <c r="IY68" s="63"/>
      <c r="IZ68" s="63"/>
      <c r="JA68" s="63"/>
      <c r="JB68" s="63"/>
      <c r="JC68" s="63"/>
      <c r="JD68" s="63"/>
      <c r="JE68" s="63"/>
      <c r="JF68" s="63"/>
      <c r="JG68" s="63"/>
      <c r="JH68" s="63"/>
      <c r="JI68" s="63"/>
      <c r="JJ68" s="63"/>
      <c r="JK68" s="63"/>
      <c r="JL68" s="63"/>
      <c r="JM68" s="63"/>
      <c r="JN68" s="63"/>
      <c r="JO68" s="63"/>
      <c r="JP68" s="63"/>
      <c r="JQ68" s="63"/>
      <c r="JR68" s="63"/>
      <c r="JS68" s="63"/>
      <c r="JT68" s="63"/>
      <c r="JU68" s="63"/>
      <c r="JV68" s="63"/>
      <c r="JW68" s="63"/>
      <c r="JX68" s="63"/>
      <c r="JY68" s="63"/>
      <c r="JZ68" s="63"/>
      <c r="KA68" s="63"/>
      <c r="KB68" s="63"/>
      <c r="KC68" s="63"/>
      <c r="KD68" s="63"/>
      <c r="KE68" s="63"/>
      <c r="KF68" s="63"/>
      <c r="KG68" s="63"/>
      <c r="KH68" s="63"/>
      <c r="KI68" s="63"/>
      <c r="KJ68" s="63"/>
      <c r="KK68" s="63"/>
      <c r="KL68" s="63"/>
      <c r="KM68" s="63"/>
      <c r="KN68" s="63"/>
      <c r="KO68" s="63"/>
      <c r="KP68" s="63"/>
      <c r="KQ68" s="63"/>
      <c r="KR68" s="63"/>
      <c r="KS68" s="63"/>
      <c r="KT68" s="63"/>
      <c r="KU68" s="63"/>
      <c r="KV68" s="63"/>
      <c r="KW68" s="63"/>
      <c r="KX68" s="63"/>
      <c r="KY68" s="63"/>
      <c r="KZ68" s="63"/>
      <c r="LA68" s="63"/>
      <c r="LB68" s="63"/>
      <c r="LC68" s="63"/>
      <c r="LD68" s="63"/>
      <c r="LE68" s="63"/>
      <c r="LF68" s="63"/>
      <c r="LG68" s="63"/>
      <c r="LH68" s="63"/>
      <c r="LI68" s="63"/>
      <c r="LJ68" s="63"/>
      <c r="LK68" s="63"/>
      <c r="LL68" s="63"/>
      <c r="LM68" s="63"/>
      <c r="LN68" s="63"/>
      <c r="LO68" s="63"/>
      <c r="LP68" s="63"/>
      <c r="LQ68" s="63"/>
      <c r="LR68" s="63"/>
      <c r="LS68" s="63"/>
      <c r="LT68" s="63"/>
      <c r="LU68" s="63"/>
      <c r="LV68" s="63"/>
      <c r="LW68" s="63"/>
      <c r="LX68" s="63"/>
      <c r="LY68" s="63"/>
      <c r="LZ68" s="63"/>
      <c r="MA68" s="63"/>
      <c r="MB68" s="63"/>
      <c r="MC68" s="63"/>
      <c r="MD68" s="63"/>
      <c r="ME68" s="63"/>
      <c r="MF68" s="63"/>
      <c r="MG68" s="63"/>
      <c r="MH68" s="63"/>
      <c r="MI68" s="63"/>
      <c r="MJ68" s="63"/>
      <c r="MK68" s="63"/>
      <c r="ML68" s="63"/>
      <c r="MM68" s="63"/>
      <c r="MN68" s="63"/>
      <c r="MO68" s="63"/>
      <c r="MP68" s="63"/>
      <c r="MQ68" s="63"/>
      <c r="MR68" s="63"/>
      <c r="MS68" s="63"/>
      <c r="MT68" s="63"/>
      <c r="MU68" s="63"/>
      <c r="MV68" s="63"/>
      <c r="MW68" s="63"/>
      <c r="MX68" s="63"/>
      <c r="MY68" s="63"/>
      <c r="MZ68" s="63"/>
      <c r="NA68" s="63"/>
      <c r="NB68" s="63"/>
      <c r="NC68" s="63"/>
      <c r="ND68" s="63"/>
      <c r="NE68" s="63"/>
      <c r="NF68" s="63"/>
      <c r="NG68" s="63"/>
      <c r="NH68" s="63"/>
      <c r="NI68" s="63"/>
      <c r="NJ68" s="63"/>
      <c r="NK68" s="63"/>
      <c r="NL68" s="63"/>
      <c r="NM68" s="63"/>
      <c r="NN68" s="63"/>
      <c r="NO68" s="63"/>
      <c r="NP68" s="63"/>
      <c r="NQ68" s="63"/>
      <c r="NR68" s="63"/>
      <c r="NS68" s="63"/>
      <c r="NT68" s="63"/>
      <c r="NU68" s="63"/>
      <c r="NV68" s="63"/>
      <c r="NW68" s="63"/>
      <c r="NX68" s="63"/>
      <c r="NY68" s="63"/>
      <c r="NZ68" s="63"/>
      <c r="OA68" s="63"/>
      <c r="OB68" s="63"/>
      <c r="OC68" s="63"/>
      <c r="OD68" s="63"/>
      <c r="OE68" s="63"/>
      <c r="OF68" s="63"/>
      <c r="OG68" s="63"/>
      <c r="OH68" s="63"/>
      <c r="OI68" s="63"/>
      <c r="OJ68" s="63"/>
      <c r="OK68" s="63"/>
      <c r="OL68" s="63"/>
      <c r="OM68" s="63"/>
      <c r="ON68" s="63"/>
      <c r="OO68" s="63"/>
      <c r="OP68" s="63"/>
      <c r="OQ68" s="63"/>
      <c r="OR68" s="63"/>
      <c r="OS68" s="63"/>
      <c r="OT68" s="63"/>
      <c r="OU68" s="63"/>
      <c r="OV68" s="63"/>
      <c r="OW68" s="63"/>
      <c r="OX68" s="63"/>
      <c r="OY68" s="63"/>
      <c r="OZ68" s="63"/>
      <c r="PA68" s="63"/>
      <c r="PB68" s="63"/>
      <c r="PC68" s="63"/>
      <c r="PD68" s="63"/>
      <c r="PE68" s="63"/>
      <c r="PF68" s="63"/>
      <c r="PG68" s="63"/>
      <c r="PH68" s="63"/>
      <c r="PI68" s="63"/>
      <c r="PJ68" s="63"/>
      <c r="PK68" s="63"/>
      <c r="PL68" s="63"/>
      <c r="PM68" s="63"/>
      <c r="PN68" s="63"/>
      <c r="PO68" s="63"/>
      <c r="PP68" s="63"/>
      <c r="PQ68" s="63"/>
      <c r="PR68" s="63"/>
      <c r="PS68" s="63"/>
      <c r="PT68" s="63"/>
      <c r="PU68" s="63"/>
      <c r="PV68" s="63"/>
      <c r="PW68" s="63"/>
      <c r="PX68" s="63"/>
      <c r="PY68" s="63"/>
      <c r="PZ68" s="63"/>
      <c r="QA68" s="63"/>
      <c r="QB68" s="63"/>
      <c r="QC68" s="63"/>
      <c r="QD68" s="63"/>
      <c r="QE68" s="63"/>
      <c r="QF68" s="63"/>
      <c r="QG68" s="63"/>
      <c r="QH68" s="63"/>
      <c r="QI68" s="63"/>
      <c r="QJ68" s="63"/>
      <c r="QK68" s="63"/>
      <c r="QL68" s="63"/>
      <c r="QM68" s="63"/>
      <c r="QN68" s="63"/>
      <c r="QO68" s="63"/>
      <c r="QP68" s="63"/>
      <c r="QQ68" s="63"/>
      <c r="QR68" s="63"/>
      <c r="QS68" s="63"/>
      <c r="QT68" s="63"/>
      <c r="QU68" s="63"/>
      <c r="QV68" s="63"/>
      <c r="QW68" s="63"/>
      <c r="QX68" s="63"/>
      <c r="QY68" s="63"/>
      <c r="QZ68" s="63"/>
      <c r="RA68" s="63"/>
      <c r="RB68" s="63"/>
      <c r="RC68" s="63"/>
      <c r="RD68" s="63"/>
      <c r="RE68" s="63"/>
      <c r="RF68" s="63"/>
      <c r="RG68" s="63"/>
      <c r="RH68" s="63"/>
    </row>
    <row r="69" spans="1:476" s="71" customFormat="1" ht="409.5" customHeight="1">
      <c r="A69" s="63">
        <v>2025</v>
      </c>
      <c r="B69" s="63">
        <v>3</v>
      </c>
      <c r="C69" s="64" t="s">
        <v>2195</v>
      </c>
      <c r="D69" s="65" t="s">
        <v>2845</v>
      </c>
      <c r="E69" s="65"/>
      <c r="F69" s="65"/>
      <c r="G69" s="65" t="s">
        <v>103</v>
      </c>
      <c r="H69" s="64">
        <v>2025</v>
      </c>
      <c r="I69" s="65" t="s">
        <v>2846</v>
      </c>
      <c r="J69" s="65"/>
      <c r="K69" s="65"/>
      <c r="L69" s="65" t="s">
        <v>2849</v>
      </c>
      <c r="M69" s="65"/>
      <c r="N69" s="65"/>
      <c r="O69" s="64" t="s">
        <v>2850</v>
      </c>
      <c r="P69" s="65" t="s">
        <v>109</v>
      </c>
      <c r="Q69" s="64" t="s">
        <v>110</v>
      </c>
      <c r="R69" s="65" t="s">
        <v>150</v>
      </c>
      <c r="S69" s="65" t="s">
        <v>2196</v>
      </c>
      <c r="T69" s="65" t="s">
        <v>2197</v>
      </c>
      <c r="U69" s="64" t="s">
        <v>108</v>
      </c>
      <c r="V69" s="64">
        <v>8</v>
      </c>
      <c r="W69" s="64" t="s">
        <v>106</v>
      </c>
      <c r="X69" s="64">
        <v>0</v>
      </c>
      <c r="Y69" s="65" t="s">
        <v>107</v>
      </c>
      <c r="Z69" s="64">
        <v>1</v>
      </c>
      <c r="AA69" s="65" t="s">
        <v>1188</v>
      </c>
      <c r="AB69" s="65" t="s">
        <v>1188</v>
      </c>
      <c r="AC69" s="65" t="s">
        <v>4382</v>
      </c>
      <c r="AD69" s="64">
        <v>-107.99737646</v>
      </c>
      <c r="AE69" s="64">
        <v>31.09338378</v>
      </c>
      <c r="AF69" s="64" t="s">
        <v>113</v>
      </c>
      <c r="AG69" s="64">
        <v>165</v>
      </c>
      <c r="AH69" s="64">
        <v>150</v>
      </c>
      <c r="AI69" s="64">
        <v>0</v>
      </c>
      <c r="AJ69" s="66">
        <v>45838</v>
      </c>
      <c r="AK69" s="66">
        <v>46022</v>
      </c>
      <c r="AL69" s="65" t="s">
        <v>2889</v>
      </c>
      <c r="AM69" s="67">
        <v>1</v>
      </c>
      <c r="AN69" s="67">
        <v>1</v>
      </c>
      <c r="AO69" s="67">
        <v>0.15</v>
      </c>
      <c r="AP69" s="67">
        <v>15</v>
      </c>
      <c r="AQ69" s="68">
        <v>140000</v>
      </c>
      <c r="AR69" s="69"/>
      <c r="AS69" s="69"/>
      <c r="AT69" s="69">
        <v>140000</v>
      </c>
      <c r="AU69" s="69"/>
      <c r="AV69" s="69"/>
      <c r="AW69" s="68">
        <f t="shared" ref="AW69:AW132" si="6">+AQ69+AR69+AS69</f>
        <v>140000</v>
      </c>
      <c r="AX69" s="70">
        <f t="shared" ref="AX69:AX132" si="7">+AT69+AU69+AV69</f>
        <v>140000</v>
      </c>
      <c r="AY69" s="70">
        <v>140000</v>
      </c>
      <c r="AZ69" s="70">
        <v>134706.16</v>
      </c>
      <c r="BA69" s="70">
        <v>134706.16</v>
      </c>
      <c r="BB69" s="70">
        <v>134706.16</v>
      </c>
      <c r="BC69" s="70">
        <v>134706.16</v>
      </c>
      <c r="BD69" s="65" t="s">
        <v>6762</v>
      </c>
      <c r="BE69" s="65" t="s">
        <v>6763</v>
      </c>
      <c r="BF69" s="64" t="s">
        <v>6765</v>
      </c>
      <c r="BG69" s="65" t="s">
        <v>6767</v>
      </c>
      <c r="BH69" s="70">
        <v>2167478.56</v>
      </c>
      <c r="BI69" s="70">
        <v>2167478.56</v>
      </c>
      <c r="BJ69" s="64" t="s">
        <v>2199</v>
      </c>
      <c r="BK69" s="65" t="s">
        <v>119</v>
      </c>
      <c r="BL69" s="65" t="s">
        <v>120</v>
      </c>
      <c r="BM69" s="72" t="s">
        <v>157</v>
      </c>
      <c r="BN69" s="63" t="s">
        <v>158</v>
      </c>
      <c r="BO69" s="63"/>
      <c r="BP69" s="63">
        <v>140000</v>
      </c>
      <c r="BQ69" s="63" t="s">
        <v>148</v>
      </c>
      <c r="BR69" s="63" t="s">
        <v>152</v>
      </c>
      <c r="BS69" s="63" t="s">
        <v>2198</v>
      </c>
      <c r="BT69" s="63" t="s">
        <v>154</v>
      </c>
      <c r="BU69" s="63" t="s">
        <v>155</v>
      </c>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63"/>
      <c r="ET69" s="63"/>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63"/>
      <c r="GD69" s="63"/>
      <c r="GE69" s="63"/>
      <c r="GF69" s="63"/>
      <c r="GG69" s="63"/>
      <c r="GH69" s="63"/>
      <c r="GI69" s="63"/>
      <c r="GJ69" s="63"/>
      <c r="GK69" s="63"/>
      <c r="GL69" s="63"/>
      <c r="GM69" s="63"/>
      <c r="GN69" s="63"/>
      <c r="GO69" s="63"/>
      <c r="GP69" s="63"/>
      <c r="GQ69" s="63"/>
      <c r="GR69" s="63"/>
      <c r="GS69" s="63"/>
      <c r="GT69" s="63"/>
      <c r="GU69" s="63"/>
      <c r="GV69" s="63"/>
      <c r="GW69" s="63"/>
      <c r="GX69" s="63"/>
      <c r="GY69" s="63"/>
      <c r="GZ69" s="63"/>
      <c r="HA69" s="63"/>
      <c r="HB69" s="63"/>
      <c r="HC69" s="63"/>
      <c r="HD69" s="63"/>
      <c r="HE69" s="63"/>
      <c r="HF69" s="63"/>
      <c r="HG69" s="63"/>
      <c r="HH69" s="63"/>
      <c r="HI69" s="63"/>
      <c r="HJ69" s="63"/>
      <c r="HK69" s="63"/>
      <c r="HL69" s="63"/>
      <c r="HM69" s="63"/>
      <c r="HN69" s="63"/>
      <c r="HO69" s="63"/>
      <c r="HP69" s="63"/>
      <c r="HQ69" s="63"/>
      <c r="HR69" s="63"/>
      <c r="HS69" s="63"/>
      <c r="HT69" s="63"/>
      <c r="HU69" s="63"/>
      <c r="HV69" s="63"/>
      <c r="HW69" s="63"/>
      <c r="HX69" s="63"/>
      <c r="HY69" s="63"/>
      <c r="HZ69" s="63"/>
      <c r="IA69" s="63"/>
      <c r="IB69" s="63"/>
      <c r="IC69" s="63"/>
      <c r="ID69" s="63"/>
      <c r="IE69" s="63"/>
      <c r="IF69" s="63"/>
      <c r="IG69" s="63"/>
      <c r="IH69" s="63"/>
      <c r="II69" s="63"/>
      <c r="IJ69" s="63"/>
      <c r="IK69" s="63"/>
      <c r="IL69" s="63"/>
      <c r="IM69" s="63"/>
      <c r="IN69" s="63"/>
      <c r="IO69" s="63"/>
      <c r="IP69" s="63"/>
      <c r="IQ69" s="63"/>
      <c r="IR69" s="63"/>
      <c r="IS69" s="63"/>
      <c r="IT69" s="63"/>
      <c r="IU69" s="63"/>
      <c r="IV69" s="63"/>
      <c r="IW69" s="63"/>
      <c r="IX69" s="63"/>
      <c r="IY69" s="63"/>
      <c r="IZ69" s="63"/>
      <c r="JA69" s="63"/>
      <c r="JB69" s="63"/>
      <c r="JC69" s="63"/>
      <c r="JD69" s="63"/>
      <c r="JE69" s="63"/>
      <c r="JF69" s="63"/>
      <c r="JG69" s="63"/>
      <c r="JH69" s="63"/>
      <c r="JI69" s="63"/>
      <c r="JJ69" s="63"/>
      <c r="JK69" s="63"/>
      <c r="JL69" s="63"/>
      <c r="JM69" s="63"/>
      <c r="JN69" s="63"/>
      <c r="JO69" s="63"/>
      <c r="JP69" s="63"/>
      <c r="JQ69" s="63"/>
      <c r="JR69" s="63"/>
      <c r="JS69" s="63"/>
      <c r="JT69" s="63"/>
      <c r="JU69" s="63"/>
      <c r="JV69" s="63"/>
      <c r="JW69" s="63"/>
      <c r="JX69" s="63"/>
      <c r="JY69" s="63"/>
      <c r="JZ69" s="63"/>
      <c r="KA69" s="63"/>
      <c r="KB69" s="63"/>
      <c r="KC69" s="63"/>
      <c r="KD69" s="63"/>
      <c r="KE69" s="63"/>
      <c r="KF69" s="63"/>
      <c r="KG69" s="63"/>
      <c r="KH69" s="63"/>
      <c r="KI69" s="63"/>
      <c r="KJ69" s="63"/>
      <c r="KK69" s="63"/>
      <c r="KL69" s="63"/>
      <c r="KM69" s="63"/>
      <c r="KN69" s="63"/>
      <c r="KO69" s="63"/>
      <c r="KP69" s="63"/>
      <c r="KQ69" s="63"/>
      <c r="KR69" s="63"/>
      <c r="KS69" s="63"/>
      <c r="KT69" s="63"/>
      <c r="KU69" s="63"/>
      <c r="KV69" s="63"/>
      <c r="KW69" s="63"/>
      <c r="KX69" s="63"/>
      <c r="KY69" s="63"/>
      <c r="KZ69" s="63"/>
      <c r="LA69" s="63"/>
      <c r="LB69" s="63"/>
      <c r="LC69" s="63"/>
      <c r="LD69" s="63"/>
      <c r="LE69" s="63"/>
      <c r="LF69" s="63"/>
      <c r="LG69" s="63"/>
      <c r="LH69" s="63"/>
      <c r="LI69" s="63"/>
      <c r="LJ69" s="63"/>
      <c r="LK69" s="63"/>
      <c r="LL69" s="63"/>
      <c r="LM69" s="63"/>
      <c r="LN69" s="63"/>
      <c r="LO69" s="63"/>
      <c r="LP69" s="63"/>
      <c r="LQ69" s="63"/>
      <c r="LR69" s="63"/>
      <c r="LS69" s="63"/>
      <c r="LT69" s="63"/>
      <c r="LU69" s="63"/>
      <c r="LV69" s="63"/>
      <c r="LW69" s="63"/>
      <c r="LX69" s="63"/>
      <c r="LY69" s="63"/>
      <c r="LZ69" s="63"/>
      <c r="MA69" s="63"/>
      <c r="MB69" s="63"/>
      <c r="MC69" s="63"/>
      <c r="MD69" s="63"/>
      <c r="ME69" s="63"/>
      <c r="MF69" s="63"/>
      <c r="MG69" s="63"/>
      <c r="MH69" s="63"/>
      <c r="MI69" s="63"/>
      <c r="MJ69" s="63"/>
      <c r="MK69" s="63"/>
      <c r="ML69" s="63"/>
      <c r="MM69" s="63"/>
      <c r="MN69" s="63"/>
      <c r="MO69" s="63"/>
      <c r="MP69" s="63"/>
      <c r="MQ69" s="63"/>
      <c r="MR69" s="63"/>
      <c r="MS69" s="63"/>
      <c r="MT69" s="63"/>
      <c r="MU69" s="63"/>
      <c r="MV69" s="63"/>
      <c r="MW69" s="63"/>
      <c r="MX69" s="63"/>
      <c r="MY69" s="63"/>
      <c r="MZ69" s="63"/>
      <c r="NA69" s="63"/>
      <c r="NB69" s="63"/>
      <c r="NC69" s="63"/>
      <c r="ND69" s="63"/>
      <c r="NE69" s="63"/>
      <c r="NF69" s="63"/>
      <c r="NG69" s="63"/>
      <c r="NH69" s="63"/>
      <c r="NI69" s="63"/>
      <c r="NJ69" s="63"/>
      <c r="NK69" s="63"/>
      <c r="NL69" s="63"/>
      <c r="NM69" s="63"/>
      <c r="NN69" s="63"/>
      <c r="NO69" s="63"/>
      <c r="NP69" s="63"/>
      <c r="NQ69" s="63"/>
      <c r="NR69" s="63"/>
      <c r="NS69" s="63"/>
      <c r="NT69" s="63"/>
      <c r="NU69" s="63"/>
      <c r="NV69" s="63"/>
      <c r="NW69" s="63"/>
      <c r="NX69" s="63"/>
      <c r="NY69" s="63"/>
      <c r="NZ69" s="63"/>
      <c r="OA69" s="63"/>
      <c r="OB69" s="63"/>
      <c r="OC69" s="63"/>
      <c r="OD69" s="63"/>
      <c r="OE69" s="63"/>
      <c r="OF69" s="63"/>
      <c r="OG69" s="63"/>
      <c r="OH69" s="63"/>
      <c r="OI69" s="63"/>
      <c r="OJ69" s="63"/>
      <c r="OK69" s="63"/>
      <c r="OL69" s="63"/>
      <c r="OM69" s="63"/>
      <c r="ON69" s="63"/>
      <c r="OO69" s="63"/>
      <c r="OP69" s="63"/>
      <c r="OQ69" s="63"/>
      <c r="OR69" s="63"/>
      <c r="OS69" s="63"/>
      <c r="OT69" s="63"/>
      <c r="OU69" s="63"/>
      <c r="OV69" s="63"/>
      <c r="OW69" s="63"/>
      <c r="OX69" s="63"/>
      <c r="OY69" s="63"/>
      <c r="OZ69" s="63"/>
      <c r="PA69" s="63"/>
      <c r="PB69" s="63"/>
      <c r="PC69" s="63"/>
      <c r="PD69" s="63"/>
      <c r="PE69" s="63"/>
      <c r="PF69" s="63"/>
      <c r="PG69" s="63"/>
      <c r="PH69" s="63"/>
      <c r="PI69" s="63"/>
      <c r="PJ69" s="63"/>
      <c r="PK69" s="63"/>
      <c r="PL69" s="63"/>
      <c r="PM69" s="63"/>
      <c r="PN69" s="63"/>
      <c r="PO69" s="63"/>
      <c r="PP69" s="63"/>
      <c r="PQ69" s="63"/>
      <c r="PR69" s="63"/>
      <c r="PS69" s="63"/>
      <c r="PT69" s="63"/>
      <c r="PU69" s="63"/>
      <c r="PV69" s="63"/>
      <c r="PW69" s="63"/>
      <c r="PX69" s="63"/>
      <c r="PY69" s="63"/>
      <c r="PZ69" s="63"/>
      <c r="QA69" s="63"/>
      <c r="QB69" s="63"/>
      <c r="QC69" s="63"/>
      <c r="QD69" s="63"/>
      <c r="QE69" s="63"/>
      <c r="QF69" s="63"/>
      <c r="QG69" s="63"/>
      <c r="QH69" s="63"/>
      <c r="QI69" s="63"/>
      <c r="QJ69" s="63"/>
      <c r="QK69" s="63"/>
      <c r="QL69" s="63"/>
      <c r="QM69" s="63"/>
      <c r="QN69" s="63"/>
      <c r="QO69" s="63"/>
      <c r="QP69" s="63"/>
      <c r="QQ69" s="63"/>
      <c r="QR69" s="63"/>
      <c r="QS69" s="63"/>
      <c r="QT69" s="63"/>
      <c r="QU69" s="63"/>
      <c r="QV69" s="63"/>
      <c r="QW69" s="63"/>
      <c r="QX69" s="63"/>
      <c r="QY69" s="63"/>
      <c r="QZ69" s="63"/>
      <c r="RA69" s="63"/>
      <c r="RB69" s="63"/>
      <c r="RC69" s="63"/>
      <c r="RD69" s="63"/>
      <c r="RE69" s="63"/>
      <c r="RF69" s="63"/>
      <c r="RG69" s="63"/>
      <c r="RH69" s="63"/>
    </row>
    <row r="70" spans="1:476" s="71" customFormat="1" ht="409.5" customHeight="1">
      <c r="A70" s="63">
        <v>2025</v>
      </c>
      <c r="B70" s="63">
        <v>3</v>
      </c>
      <c r="C70" s="64" t="s">
        <v>2200</v>
      </c>
      <c r="D70" s="65" t="s">
        <v>2845</v>
      </c>
      <c r="E70" s="65"/>
      <c r="F70" s="65"/>
      <c r="G70" s="65" t="s">
        <v>103</v>
      </c>
      <c r="H70" s="64">
        <v>2025</v>
      </c>
      <c r="I70" s="65" t="s">
        <v>2846</v>
      </c>
      <c r="J70" s="65"/>
      <c r="K70" s="65"/>
      <c r="L70" s="65" t="s">
        <v>2849</v>
      </c>
      <c r="M70" s="65"/>
      <c r="N70" s="65"/>
      <c r="O70" s="64" t="s">
        <v>2850</v>
      </c>
      <c r="P70" s="65" t="s">
        <v>109</v>
      </c>
      <c r="Q70" s="64" t="s">
        <v>110</v>
      </c>
      <c r="R70" s="65" t="s">
        <v>150</v>
      </c>
      <c r="S70" s="65" t="s">
        <v>2201</v>
      </c>
      <c r="T70" s="65" t="s">
        <v>2202</v>
      </c>
      <c r="U70" s="64" t="s">
        <v>108</v>
      </c>
      <c r="V70" s="64">
        <v>8</v>
      </c>
      <c r="W70" s="64" t="s">
        <v>106</v>
      </c>
      <c r="X70" s="64">
        <v>0</v>
      </c>
      <c r="Y70" s="65" t="s">
        <v>107</v>
      </c>
      <c r="Z70" s="64">
        <v>1</v>
      </c>
      <c r="AA70" s="65" t="s">
        <v>704</v>
      </c>
      <c r="AB70" s="65" t="s">
        <v>704</v>
      </c>
      <c r="AC70" s="65" t="s">
        <v>4383</v>
      </c>
      <c r="AD70" s="64">
        <v>-106.87869839</v>
      </c>
      <c r="AE70" s="64">
        <v>28.405293319999998</v>
      </c>
      <c r="AF70" s="64" t="s">
        <v>113</v>
      </c>
      <c r="AG70" s="64">
        <v>78</v>
      </c>
      <c r="AH70" s="64">
        <v>68</v>
      </c>
      <c r="AI70" s="64">
        <v>0</v>
      </c>
      <c r="AJ70" s="66">
        <v>45838</v>
      </c>
      <c r="AK70" s="66">
        <v>46022</v>
      </c>
      <c r="AL70" s="65" t="s">
        <v>2889</v>
      </c>
      <c r="AM70" s="67">
        <v>1</v>
      </c>
      <c r="AN70" s="67">
        <v>1</v>
      </c>
      <c r="AO70" s="67">
        <v>0.15</v>
      </c>
      <c r="AP70" s="67">
        <v>15</v>
      </c>
      <c r="AQ70" s="68">
        <v>140000</v>
      </c>
      <c r="AR70" s="69"/>
      <c r="AS70" s="69"/>
      <c r="AT70" s="69">
        <v>140000</v>
      </c>
      <c r="AU70" s="69"/>
      <c r="AV70" s="69"/>
      <c r="AW70" s="68">
        <f t="shared" si="6"/>
        <v>140000</v>
      </c>
      <c r="AX70" s="70">
        <f t="shared" si="7"/>
        <v>140000</v>
      </c>
      <c r="AY70" s="70">
        <v>140000</v>
      </c>
      <c r="AZ70" s="70">
        <v>134706.16</v>
      </c>
      <c r="BA70" s="70">
        <v>134706.16</v>
      </c>
      <c r="BB70" s="70">
        <v>134706.16</v>
      </c>
      <c r="BC70" s="70">
        <v>134706.16</v>
      </c>
      <c r="BD70" s="65" t="s">
        <v>6762</v>
      </c>
      <c r="BE70" s="65" t="s">
        <v>6763</v>
      </c>
      <c r="BF70" s="64" t="s">
        <v>6765</v>
      </c>
      <c r="BG70" s="65" t="s">
        <v>6767</v>
      </c>
      <c r="BH70" s="70">
        <v>2167478.56</v>
      </c>
      <c r="BI70" s="70">
        <v>2167478.56</v>
      </c>
      <c r="BJ70" s="64" t="s">
        <v>2204</v>
      </c>
      <c r="BK70" s="65" t="s">
        <v>119</v>
      </c>
      <c r="BL70" s="65" t="s">
        <v>120</v>
      </c>
      <c r="BM70" s="72" t="s">
        <v>157</v>
      </c>
      <c r="BN70" s="63" t="s">
        <v>158</v>
      </c>
      <c r="BO70" s="63"/>
      <c r="BP70" s="63">
        <v>140000</v>
      </c>
      <c r="BQ70" s="63" t="s">
        <v>148</v>
      </c>
      <c r="BR70" s="63" t="s">
        <v>152</v>
      </c>
      <c r="BS70" s="63" t="s">
        <v>2203</v>
      </c>
      <c r="BT70" s="63" t="s">
        <v>154</v>
      </c>
      <c r="BU70" s="63" t="s">
        <v>155</v>
      </c>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63"/>
      <c r="ET70" s="63"/>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63"/>
      <c r="GD70" s="63"/>
      <c r="GE70" s="63"/>
      <c r="GF70" s="63"/>
      <c r="GG70" s="63"/>
      <c r="GH70" s="63"/>
      <c r="GI70" s="63"/>
      <c r="GJ70" s="63"/>
      <c r="GK70" s="63"/>
      <c r="GL70" s="63"/>
      <c r="GM70" s="63"/>
      <c r="GN70" s="63"/>
      <c r="GO70" s="63"/>
      <c r="GP70" s="63"/>
      <c r="GQ70" s="63"/>
      <c r="GR70" s="63"/>
      <c r="GS70" s="63"/>
      <c r="GT70" s="63"/>
      <c r="GU70" s="63"/>
      <c r="GV70" s="63"/>
      <c r="GW70" s="63"/>
      <c r="GX70" s="63"/>
      <c r="GY70" s="63"/>
      <c r="GZ70" s="63"/>
      <c r="HA70" s="63"/>
      <c r="HB70" s="63"/>
      <c r="HC70" s="63"/>
      <c r="HD70" s="63"/>
      <c r="HE70" s="63"/>
      <c r="HF70" s="63"/>
      <c r="HG70" s="63"/>
      <c r="HH70" s="63"/>
      <c r="HI70" s="63"/>
      <c r="HJ70" s="63"/>
      <c r="HK70" s="63"/>
      <c r="HL70" s="63"/>
      <c r="HM70" s="63"/>
      <c r="HN70" s="63"/>
      <c r="HO70" s="63"/>
      <c r="HP70" s="63"/>
      <c r="HQ70" s="63"/>
      <c r="HR70" s="63"/>
      <c r="HS70" s="63"/>
      <c r="HT70" s="63"/>
      <c r="HU70" s="63"/>
      <c r="HV70" s="63"/>
      <c r="HW70" s="63"/>
      <c r="HX70" s="63"/>
      <c r="HY70" s="63"/>
      <c r="HZ70" s="63"/>
      <c r="IA70" s="63"/>
      <c r="IB70" s="63"/>
      <c r="IC70" s="63"/>
      <c r="ID70" s="63"/>
      <c r="IE70" s="63"/>
      <c r="IF70" s="63"/>
      <c r="IG70" s="63"/>
      <c r="IH70" s="63"/>
      <c r="II70" s="63"/>
      <c r="IJ70" s="63"/>
      <c r="IK70" s="63"/>
      <c r="IL70" s="63"/>
      <c r="IM70" s="63"/>
      <c r="IN70" s="63"/>
      <c r="IO70" s="63"/>
      <c r="IP70" s="63"/>
      <c r="IQ70" s="63"/>
      <c r="IR70" s="63"/>
      <c r="IS70" s="63"/>
      <c r="IT70" s="63"/>
      <c r="IU70" s="63"/>
      <c r="IV70" s="63"/>
      <c r="IW70" s="63"/>
      <c r="IX70" s="63"/>
      <c r="IY70" s="63"/>
      <c r="IZ70" s="63"/>
      <c r="JA70" s="63"/>
      <c r="JB70" s="63"/>
      <c r="JC70" s="63"/>
      <c r="JD70" s="63"/>
      <c r="JE70" s="63"/>
      <c r="JF70" s="63"/>
      <c r="JG70" s="63"/>
      <c r="JH70" s="63"/>
      <c r="JI70" s="63"/>
      <c r="JJ70" s="63"/>
      <c r="JK70" s="63"/>
      <c r="JL70" s="63"/>
      <c r="JM70" s="63"/>
      <c r="JN70" s="63"/>
      <c r="JO70" s="63"/>
      <c r="JP70" s="63"/>
      <c r="JQ70" s="63"/>
      <c r="JR70" s="63"/>
      <c r="JS70" s="63"/>
      <c r="JT70" s="63"/>
      <c r="JU70" s="63"/>
      <c r="JV70" s="63"/>
      <c r="JW70" s="63"/>
      <c r="JX70" s="63"/>
      <c r="JY70" s="63"/>
      <c r="JZ70" s="63"/>
      <c r="KA70" s="63"/>
      <c r="KB70" s="63"/>
      <c r="KC70" s="63"/>
      <c r="KD70" s="63"/>
      <c r="KE70" s="63"/>
      <c r="KF70" s="63"/>
      <c r="KG70" s="63"/>
      <c r="KH70" s="63"/>
      <c r="KI70" s="63"/>
      <c r="KJ70" s="63"/>
      <c r="KK70" s="63"/>
      <c r="KL70" s="63"/>
      <c r="KM70" s="63"/>
      <c r="KN70" s="63"/>
      <c r="KO70" s="63"/>
      <c r="KP70" s="63"/>
      <c r="KQ70" s="63"/>
      <c r="KR70" s="63"/>
      <c r="KS70" s="63"/>
      <c r="KT70" s="63"/>
      <c r="KU70" s="63"/>
      <c r="KV70" s="63"/>
      <c r="KW70" s="63"/>
      <c r="KX70" s="63"/>
      <c r="KY70" s="63"/>
      <c r="KZ70" s="63"/>
      <c r="LA70" s="63"/>
      <c r="LB70" s="63"/>
      <c r="LC70" s="63"/>
      <c r="LD70" s="63"/>
      <c r="LE70" s="63"/>
      <c r="LF70" s="63"/>
      <c r="LG70" s="63"/>
      <c r="LH70" s="63"/>
      <c r="LI70" s="63"/>
      <c r="LJ70" s="63"/>
      <c r="LK70" s="63"/>
      <c r="LL70" s="63"/>
      <c r="LM70" s="63"/>
      <c r="LN70" s="63"/>
      <c r="LO70" s="63"/>
      <c r="LP70" s="63"/>
      <c r="LQ70" s="63"/>
      <c r="LR70" s="63"/>
      <c r="LS70" s="63"/>
      <c r="LT70" s="63"/>
      <c r="LU70" s="63"/>
      <c r="LV70" s="63"/>
      <c r="LW70" s="63"/>
      <c r="LX70" s="63"/>
      <c r="LY70" s="63"/>
      <c r="LZ70" s="63"/>
      <c r="MA70" s="63"/>
      <c r="MB70" s="63"/>
      <c r="MC70" s="63"/>
      <c r="MD70" s="63"/>
      <c r="ME70" s="63"/>
      <c r="MF70" s="63"/>
      <c r="MG70" s="63"/>
      <c r="MH70" s="63"/>
      <c r="MI70" s="63"/>
      <c r="MJ70" s="63"/>
      <c r="MK70" s="63"/>
      <c r="ML70" s="63"/>
      <c r="MM70" s="63"/>
      <c r="MN70" s="63"/>
      <c r="MO70" s="63"/>
      <c r="MP70" s="63"/>
      <c r="MQ70" s="63"/>
      <c r="MR70" s="63"/>
      <c r="MS70" s="63"/>
      <c r="MT70" s="63"/>
      <c r="MU70" s="63"/>
      <c r="MV70" s="63"/>
      <c r="MW70" s="63"/>
      <c r="MX70" s="63"/>
      <c r="MY70" s="63"/>
      <c r="MZ70" s="63"/>
      <c r="NA70" s="63"/>
      <c r="NB70" s="63"/>
      <c r="NC70" s="63"/>
      <c r="ND70" s="63"/>
      <c r="NE70" s="63"/>
      <c r="NF70" s="63"/>
      <c r="NG70" s="63"/>
      <c r="NH70" s="63"/>
      <c r="NI70" s="63"/>
      <c r="NJ70" s="63"/>
      <c r="NK70" s="63"/>
      <c r="NL70" s="63"/>
      <c r="NM70" s="63"/>
      <c r="NN70" s="63"/>
      <c r="NO70" s="63"/>
      <c r="NP70" s="63"/>
      <c r="NQ70" s="63"/>
      <c r="NR70" s="63"/>
      <c r="NS70" s="63"/>
      <c r="NT70" s="63"/>
      <c r="NU70" s="63"/>
      <c r="NV70" s="63"/>
      <c r="NW70" s="63"/>
      <c r="NX70" s="63"/>
      <c r="NY70" s="63"/>
      <c r="NZ70" s="63"/>
      <c r="OA70" s="63"/>
      <c r="OB70" s="63"/>
      <c r="OC70" s="63"/>
      <c r="OD70" s="63"/>
      <c r="OE70" s="63"/>
      <c r="OF70" s="63"/>
      <c r="OG70" s="63"/>
      <c r="OH70" s="63"/>
      <c r="OI70" s="63"/>
      <c r="OJ70" s="63"/>
      <c r="OK70" s="63"/>
      <c r="OL70" s="63"/>
      <c r="OM70" s="63"/>
      <c r="ON70" s="63"/>
      <c r="OO70" s="63"/>
      <c r="OP70" s="63"/>
      <c r="OQ70" s="63"/>
      <c r="OR70" s="63"/>
      <c r="OS70" s="63"/>
      <c r="OT70" s="63"/>
      <c r="OU70" s="63"/>
      <c r="OV70" s="63"/>
      <c r="OW70" s="63"/>
      <c r="OX70" s="63"/>
      <c r="OY70" s="63"/>
      <c r="OZ70" s="63"/>
      <c r="PA70" s="63"/>
      <c r="PB70" s="63"/>
      <c r="PC70" s="63"/>
      <c r="PD70" s="63"/>
      <c r="PE70" s="63"/>
      <c r="PF70" s="63"/>
      <c r="PG70" s="63"/>
      <c r="PH70" s="63"/>
      <c r="PI70" s="63"/>
      <c r="PJ70" s="63"/>
      <c r="PK70" s="63"/>
      <c r="PL70" s="63"/>
      <c r="PM70" s="63"/>
      <c r="PN70" s="63"/>
      <c r="PO70" s="63"/>
      <c r="PP70" s="63"/>
      <c r="PQ70" s="63"/>
      <c r="PR70" s="63"/>
      <c r="PS70" s="63"/>
      <c r="PT70" s="63"/>
      <c r="PU70" s="63"/>
      <c r="PV70" s="63"/>
      <c r="PW70" s="63"/>
      <c r="PX70" s="63"/>
      <c r="PY70" s="63"/>
      <c r="PZ70" s="63"/>
      <c r="QA70" s="63"/>
      <c r="QB70" s="63"/>
      <c r="QC70" s="63"/>
      <c r="QD70" s="63"/>
      <c r="QE70" s="63"/>
      <c r="QF70" s="63"/>
      <c r="QG70" s="63"/>
      <c r="QH70" s="63"/>
      <c r="QI70" s="63"/>
      <c r="QJ70" s="63"/>
      <c r="QK70" s="63"/>
      <c r="QL70" s="63"/>
      <c r="QM70" s="63"/>
      <c r="QN70" s="63"/>
      <c r="QO70" s="63"/>
      <c r="QP70" s="63"/>
      <c r="QQ70" s="63"/>
      <c r="QR70" s="63"/>
      <c r="QS70" s="63"/>
      <c r="QT70" s="63"/>
      <c r="QU70" s="63"/>
      <c r="QV70" s="63"/>
      <c r="QW70" s="63"/>
      <c r="QX70" s="63"/>
      <c r="QY70" s="63"/>
      <c r="QZ70" s="63"/>
      <c r="RA70" s="63"/>
      <c r="RB70" s="63"/>
      <c r="RC70" s="63"/>
      <c r="RD70" s="63"/>
      <c r="RE70" s="63"/>
      <c r="RF70" s="63"/>
      <c r="RG70" s="63"/>
      <c r="RH70" s="63"/>
    </row>
    <row r="71" spans="1:476" s="71" customFormat="1" ht="409.5" customHeight="1">
      <c r="A71" s="63">
        <v>2025</v>
      </c>
      <c r="B71" s="63">
        <v>3</v>
      </c>
      <c r="C71" s="64" t="s">
        <v>2219</v>
      </c>
      <c r="D71" s="65" t="s">
        <v>2845</v>
      </c>
      <c r="E71" s="65"/>
      <c r="F71" s="65"/>
      <c r="G71" s="65" t="s">
        <v>103</v>
      </c>
      <c r="H71" s="64">
        <v>2025</v>
      </c>
      <c r="I71" s="65" t="s">
        <v>2846</v>
      </c>
      <c r="J71" s="65"/>
      <c r="K71" s="65"/>
      <c r="L71" s="65" t="s">
        <v>2849</v>
      </c>
      <c r="M71" s="65"/>
      <c r="N71" s="65"/>
      <c r="O71" s="64" t="s">
        <v>2850</v>
      </c>
      <c r="P71" s="65" t="s">
        <v>109</v>
      </c>
      <c r="Q71" s="64" t="s">
        <v>110</v>
      </c>
      <c r="R71" s="65" t="s">
        <v>150</v>
      </c>
      <c r="S71" s="65" t="s">
        <v>2221</v>
      </c>
      <c r="T71" s="65" t="s">
        <v>2222</v>
      </c>
      <c r="U71" s="64" t="s">
        <v>108</v>
      </c>
      <c r="V71" s="64">
        <v>8</v>
      </c>
      <c r="W71" s="64" t="s">
        <v>106</v>
      </c>
      <c r="X71" s="64">
        <v>0</v>
      </c>
      <c r="Y71" s="65" t="s">
        <v>107</v>
      </c>
      <c r="Z71" s="64">
        <v>1</v>
      </c>
      <c r="AA71" s="65" t="s">
        <v>1491</v>
      </c>
      <c r="AB71" s="65" t="s">
        <v>1491</v>
      </c>
      <c r="AC71" s="65" t="s">
        <v>4391</v>
      </c>
      <c r="AD71" s="64">
        <v>-108.21525681</v>
      </c>
      <c r="AE71" s="64">
        <v>27.867822260000001</v>
      </c>
      <c r="AF71" s="64" t="s">
        <v>113</v>
      </c>
      <c r="AG71" s="64">
        <v>44</v>
      </c>
      <c r="AH71" s="64">
        <v>44</v>
      </c>
      <c r="AI71" s="64">
        <v>0</v>
      </c>
      <c r="AJ71" s="66">
        <v>45838</v>
      </c>
      <c r="AK71" s="66">
        <v>46022</v>
      </c>
      <c r="AL71" s="65" t="s">
        <v>2889</v>
      </c>
      <c r="AM71" s="67">
        <v>1</v>
      </c>
      <c r="AN71" s="67">
        <v>1</v>
      </c>
      <c r="AO71" s="67">
        <v>0.15</v>
      </c>
      <c r="AP71" s="67">
        <v>15</v>
      </c>
      <c r="AQ71" s="68">
        <v>85000</v>
      </c>
      <c r="AR71" s="69"/>
      <c r="AS71" s="69"/>
      <c r="AT71" s="69">
        <v>85000</v>
      </c>
      <c r="AU71" s="69"/>
      <c r="AV71" s="69"/>
      <c r="AW71" s="68">
        <f t="shared" si="6"/>
        <v>85000</v>
      </c>
      <c r="AX71" s="70">
        <f t="shared" si="7"/>
        <v>85000</v>
      </c>
      <c r="AY71" s="70">
        <v>85000</v>
      </c>
      <c r="AZ71" s="70">
        <v>80007.520000000004</v>
      </c>
      <c r="BA71" s="70">
        <v>80007.520000000004</v>
      </c>
      <c r="BB71" s="70">
        <v>80007.520000000004</v>
      </c>
      <c r="BC71" s="70">
        <v>80007.520000000004</v>
      </c>
      <c r="BD71" s="65" t="s">
        <v>6762</v>
      </c>
      <c r="BE71" s="65" t="s">
        <v>6764</v>
      </c>
      <c r="BF71" s="64" t="s">
        <v>6766</v>
      </c>
      <c r="BG71" s="65" t="s">
        <v>6767</v>
      </c>
      <c r="BH71" s="70">
        <v>2167478.56</v>
      </c>
      <c r="BI71" s="70">
        <v>2167478.56</v>
      </c>
      <c r="BJ71" s="64" t="s">
        <v>2224</v>
      </c>
      <c r="BK71" s="65" t="s">
        <v>119</v>
      </c>
      <c r="BL71" s="65" t="s">
        <v>120</v>
      </c>
      <c r="BM71" s="72" t="s">
        <v>157</v>
      </c>
      <c r="BN71" s="63" t="s">
        <v>2225</v>
      </c>
      <c r="BO71" s="63"/>
      <c r="BP71" s="63">
        <v>85000</v>
      </c>
      <c r="BQ71" s="63" t="s">
        <v>2220</v>
      </c>
      <c r="BR71" s="63" t="s">
        <v>152</v>
      </c>
      <c r="BS71" s="63" t="s">
        <v>2223</v>
      </c>
      <c r="BT71" s="63" t="s">
        <v>557</v>
      </c>
      <c r="BU71" s="63" t="s">
        <v>155</v>
      </c>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c r="DW71" s="63"/>
      <c r="DX71" s="63"/>
      <c r="DY71" s="63"/>
      <c r="DZ71" s="63"/>
      <c r="EA71" s="63"/>
      <c r="EB71" s="63"/>
      <c r="EC71" s="63"/>
      <c r="ED71" s="63"/>
      <c r="EE71" s="63"/>
      <c r="EF71" s="63"/>
      <c r="EG71" s="63"/>
      <c r="EH71" s="63"/>
      <c r="EI71" s="63"/>
      <c r="EJ71" s="63"/>
      <c r="EK71" s="63"/>
      <c r="EL71" s="63"/>
      <c r="EM71" s="63"/>
      <c r="EN71" s="63"/>
      <c r="EO71" s="63"/>
      <c r="EP71" s="63"/>
      <c r="EQ71" s="63"/>
      <c r="ER71" s="63"/>
      <c r="ES71" s="63"/>
      <c r="ET71" s="63"/>
      <c r="EU71" s="63"/>
      <c r="EV71" s="63"/>
      <c r="EW71" s="63"/>
      <c r="EX71" s="63"/>
      <c r="EY71" s="63"/>
      <c r="EZ71" s="63"/>
      <c r="FA71" s="63"/>
      <c r="FB71" s="63"/>
      <c r="FC71" s="63"/>
      <c r="FD71" s="63"/>
      <c r="FE71" s="63"/>
      <c r="FF71" s="63"/>
      <c r="FG71" s="63"/>
      <c r="FH71" s="63"/>
      <c r="FI71" s="63"/>
      <c r="FJ71" s="63"/>
      <c r="FK71" s="63"/>
      <c r="FL71" s="63"/>
      <c r="FM71" s="63"/>
      <c r="FN71" s="63"/>
      <c r="FO71" s="63"/>
      <c r="FP71" s="63"/>
      <c r="FQ71" s="63"/>
      <c r="FR71" s="63"/>
      <c r="FS71" s="63"/>
      <c r="FT71" s="63"/>
      <c r="FU71" s="63"/>
      <c r="FV71" s="63"/>
      <c r="FW71" s="63"/>
      <c r="FX71" s="63"/>
      <c r="FY71" s="63"/>
      <c r="FZ71" s="63"/>
      <c r="GA71" s="63"/>
      <c r="GB71" s="63"/>
      <c r="GC71" s="63"/>
      <c r="GD71" s="63"/>
      <c r="GE71" s="63"/>
      <c r="GF71" s="63"/>
      <c r="GG71" s="63"/>
      <c r="GH71" s="63"/>
      <c r="GI71" s="63"/>
      <c r="GJ71" s="63"/>
      <c r="GK71" s="63"/>
      <c r="GL71" s="63"/>
      <c r="GM71" s="63"/>
      <c r="GN71" s="63"/>
      <c r="GO71" s="63"/>
      <c r="GP71" s="63"/>
      <c r="GQ71" s="63"/>
      <c r="GR71" s="63"/>
      <c r="GS71" s="63"/>
      <c r="GT71" s="63"/>
      <c r="GU71" s="63"/>
      <c r="GV71" s="63"/>
      <c r="GW71" s="63"/>
      <c r="GX71" s="63"/>
      <c r="GY71" s="63"/>
      <c r="GZ71" s="63"/>
      <c r="HA71" s="63"/>
      <c r="HB71" s="63"/>
      <c r="HC71" s="63"/>
      <c r="HD71" s="63"/>
      <c r="HE71" s="63"/>
      <c r="HF71" s="63"/>
      <c r="HG71" s="63"/>
      <c r="HH71" s="63"/>
      <c r="HI71" s="63"/>
      <c r="HJ71" s="63"/>
      <c r="HK71" s="63"/>
      <c r="HL71" s="63"/>
      <c r="HM71" s="63"/>
      <c r="HN71" s="63"/>
      <c r="HO71" s="63"/>
      <c r="HP71" s="63"/>
      <c r="HQ71" s="63"/>
      <c r="HR71" s="63"/>
      <c r="HS71" s="63"/>
      <c r="HT71" s="63"/>
      <c r="HU71" s="63"/>
      <c r="HV71" s="63"/>
      <c r="HW71" s="63"/>
      <c r="HX71" s="63"/>
      <c r="HY71" s="63"/>
      <c r="HZ71" s="63"/>
      <c r="IA71" s="63"/>
      <c r="IB71" s="63"/>
      <c r="IC71" s="63"/>
      <c r="ID71" s="63"/>
      <c r="IE71" s="63"/>
      <c r="IF71" s="63"/>
      <c r="IG71" s="63"/>
      <c r="IH71" s="63"/>
      <c r="II71" s="63"/>
      <c r="IJ71" s="63"/>
      <c r="IK71" s="63"/>
      <c r="IL71" s="63"/>
      <c r="IM71" s="63"/>
      <c r="IN71" s="63"/>
      <c r="IO71" s="63"/>
      <c r="IP71" s="63"/>
      <c r="IQ71" s="63"/>
      <c r="IR71" s="63"/>
      <c r="IS71" s="63"/>
      <c r="IT71" s="63"/>
      <c r="IU71" s="63"/>
      <c r="IV71" s="63"/>
      <c r="IW71" s="63"/>
      <c r="IX71" s="63"/>
      <c r="IY71" s="63"/>
      <c r="IZ71" s="63"/>
      <c r="JA71" s="63"/>
      <c r="JB71" s="63"/>
      <c r="JC71" s="63"/>
      <c r="JD71" s="63"/>
      <c r="JE71" s="63"/>
      <c r="JF71" s="63"/>
      <c r="JG71" s="63"/>
      <c r="JH71" s="63"/>
      <c r="JI71" s="63"/>
      <c r="JJ71" s="63"/>
      <c r="JK71" s="63"/>
      <c r="JL71" s="63"/>
      <c r="JM71" s="63"/>
      <c r="JN71" s="63"/>
      <c r="JO71" s="63"/>
      <c r="JP71" s="63"/>
      <c r="JQ71" s="63"/>
      <c r="JR71" s="63"/>
      <c r="JS71" s="63"/>
      <c r="JT71" s="63"/>
      <c r="JU71" s="63"/>
      <c r="JV71" s="63"/>
      <c r="JW71" s="63"/>
      <c r="JX71" s="63"/>
      <c r="JY71" s="63"/>
      <c r="JZ71" s="63"/>
      <c r="KA71" s="63"/>
      <c r="KB71" s="63"/>
      <c r="KC71" s="63"/>
      <c r="KD71" s="63"/>
      <c r="KE71" s="63"/>
      <c r="KF71" s="63"/>
      <c r="KG71" s="63"/>
      <c r="KH71" s="63"/>
      <c r="KI71" s="63"/>
      <c r="KJ71" s="63"/>
      <c r="KK71" s="63"/>
      <c r="KL71" s="63"/>
      <c r="KM71" s="63"/>
      <c r="KN71" s="63"/>
      <c r="KO71" s="63"/>
      <c r="KP71" s="63"/>
      <c r="KQ71" s="63"/>
      <c r="KR71" s="63"/>
      <c r="KS71" s="63"/>
      <c r="KT71" s="63"/>
      <c r="KU71" s="63"/>
      <c r="KV71" s="63"/>
      <c r="KW71" s="63"/>
      <c r="KX71" s="63"/>
      <c r="KY71" s="63"/>
      <c r="KZ71" s="63"/>
      <c r="LA71" s="63"/>
      <c r="LB71" s="63"/>
      <c r="LC71" s="63"/>
      <c r="LD71" s="63"/>
      <c r="LE71" s="63"/>
      <c r="LF71" s="63"/>
      <c r="LG71" s="63"/>
      <c r="LH71" s="63"/>
      <c r="LI71" s="63"/>
      <c r="LJ71" s="63"/>
      <c r="LK71" s="63"/>
      <c r="LL71" s="63"/>
      <c r="LM71" s="63"/>
      <c r="LN71" s="63"/>
      <c r="LO71" s="63"/>
      <c r="LP71" s="63"/>
      <c r="LQ71" s="63"/>
      <c r="LR71" s="63"/>
      <c r="LS71" s="63"/>
      <c r="LT71" s="63"/>
      <c r="LU71" s="63"/>
      <c r="LV71" s="63"/>
      <c r="LW71" s="63"/>
      <c r="LX71" s="63"/>
      <c r="LY71" s="63"/>
      <c r="LZ71" s="63"/>
      <c r="MA71" s="63"/>
      <c r="MB71" s="63"/>
      <c r="MC71" s="63"/>
      <c r="MD71" s="63"/>
      <c r="ME71" s="63"/>
      <c r="MF71" s="63"/>
      <c r="MG71" s="63"/>
      <c r="MH71" s="63"/>
      <c r="MI71" s="63"/>
      <c r="MJ71" s="63"/>
      <c r="MK71" s="63"/>
      <c r="ML71" s="63"/>
      <c r="MM71" s="63"/>
      <c r="MN71" s="63"/>
      <c r="MO71" s="63"/>
      <c r="MP71" s="63"/>
      <c r="MQ71" s="63"/>
      <c r="MR71" s="63"/>
      <c r="MS71" s="63"/>
      <c r="MT71" s="63"/>
      <c r="MU71" s="63"/>
      <c r="MV71" s="63"/>
      <c r="MW71" s="63"/>
      <c r="MX71" s="63"/>
      <c r="MY71" s="63"/>
      <c r="MZ71" s="63"/>
      <c r="NA71" s="63"/>
      <c r="NB71" s="63"/>
      <c r="NC71" s="63"/>
      <c r="ND71" s="63"/>
      <c r="NE71" s="63"/>
      <c r="NF71" s="63"/>
      <c r="NG71" s="63"/>
      <c r="NH71" s="63"/>
      <c r="NI71" s="63"/>
      <c r="NJ71" s="63"/>
      <c r="NK71" s="63"/>
      <c r="NL71" s="63"/>
      <c r="NM71" s="63"/>
      <c r="NN71" s="63"/>
      <c r="NO71" s="63"/>
      <c r="NP71" s="63"/>
      <c r="NQ71" s="63"/>
      <c r="NR71" s="63"/>
      <c r="NS71" s="63"/>
      <c r="NT71" s="63"/>
      <c r="NU71" s="63"/>
      <c r="NV71" s="63"/>
      <c r="NW71" s="63"/>
      <c r="NX71" s="63"/>
      <c r="NY71" s="63"/>
      <c r="NZ71" s="63"/>
      <c r="OA71" s="63"/>
      <c r="OB71" s="63"/>
      <c r="OC71" s="63"/>
      <c r="OD71" s="63"/>
      <c r="OE71" s="63"/>
      <c r="OF71" s="63"/>
      <c r="OG71" s="63"/>
      <c r="OH71" s="63"/>
      <c r="OI71" s="63"/>
      <c r="OJ71" s="63"/>
      <c r="OK71" s="63"/>
      <c r="OL71" s="63"/>
      <c r="OM71" s="63"/>
      <c r="ON71" s="63"/>
      <c r="OO71" s="63"/>
      <c r="OP71" s="63"/>
      <c r="OQ71" s="63"/>
      <c r="OR71" s="63"/>
      <c r="OS71" s="63"/>
      <c r="OT71" s="63"/>
      <c r="OU71" s="63"/>
      <c r="OV71" s="63"/>
      <c r="OW71" s="63"/>
      <c r="OX71" s="63"/>
      <c r="OY71" s="63"/>
      <c r="OZ71" s="63"/>
      <c r="PA71" s="63"/>
      <c r="PB71" s="63"/>
      <c r="PC71" s="63"/>
      <c r="PD71" s="63"/>
      <c r="PE71" s="63"/>
      <c r="PF71" s="63"/>
      <c r="PG71" s="63"/>
      <c r="PH71" s="63"/>
      <c r="PI71" s="63"/>
      <c r="PJ71" s="63"/>
      <c r="PK71" s="63"/>
      <c r="PL71" s="63"/>
      <c r="PM71" s="63"/>
      <c r="PN71" s="63"/>
      <c r="PO71" s="63"/>
      <c r="PP71" s="63"/>
      <c r="PQ71" s="63"/>
      <c r="PR71" s="63"/>
      <c r="PS71" s="63"/>
      <c r="PT71" s="63"/>
      <c r="PU71" s="63"/>
      <c r="PV71" s="63"/>
      <c r="PW71" s="63"/>
      <c r="PX71" s="63"/>
      <c r="PY71" s="63"/>
      <c r="PZ71" s="63"/>
      <c r="QA71" s="63"/>
      <c r="QB71" s="63"/>
      <c r="QC71" s="63"/>
      <c r="QD71" s="63"/>
      <c r="QE71" s="63"/>
      <c r="QF71" s="63"/>
      <c r="QG71" s="63"/>
      <c r="QH71" s="63"/>
      <c r="QI71" s="63"/>
      <c r="QJ71" s="63"/>
      <c r="QK71" s="63"/>
      <c r="QL71" s="63"/>
      <c r="QM71" s="63"/>
      <c r="QN71" s="63"/>
      <c r="QO71" s="63"/>
      <c r="QP71" s="63"/>
      <c r="QQ71" s="63"/>
      <c r="QR71" s="63"/>
      <c r="QS71" s="63"/>
      <c r="QT71" s="63"/>
      <c r="QU71" s="63"/>
      <c r="QV71" s="63"/>
      <c r="QW71" s="63"/>
      <c r="QX71" s="63"/>
      <c r="QY71" s="63"/>
      <c r="QZ71" s="63"/>
      <c r="RA71" s="63"/>
      <c r="RB71" s="63"/>
      <c r="RC71" s="63"/>
      <c r="RD71" s="63"/>
      <c r="RE71" s="63"/>
      <c r="RF71" s="63"/>
      <c r="RG71" s="63"/>
      <c r="RH71" s="63"/>
    </row>
    <row r="72" spans="1:476" s="71" customFormat="1" ht="409.5" customHeight="1">
      <c r="A72" s="63">
        <v>2025</v>
      </c>
      <c r="B72" s="63">
        <v>3</v>
      </c>
      <c r="C72" s="64" t="s">
        <v>262</v>
      </c>
      <c r="D72" s="65" t="s">
        <v>2845</v>
      </c>
      <c r="E72" s="65"/>
      <c r="F72" s="65"/>
      <c r="G72" s="65" t="s">
        <v>103</v>
      </c>
      <c r="H72" s="64">
        <v>2025</v>
      </c>
      <c r="I72" s="65" t="s">
        <v>2846</v>
      </c>
      <c r="J72" s="65"/>
      <c r="K72" s="65"/>
      <c r="L72" s="65" t="s">
        <v>2849</v>
      </c>
      <c r="M72" s="65"/>
      <c r="N72" s="65"/>
      <c r="O72" s="64" t="s">
        <v>2850</v>
      </c>
      <c r="P72" s="65" t="s">
        <v>125</v>
      </c>
      <c r="Q72" s="64" t="s">
        <v>110</v>
      </c>
      <c r="R72" s="65" t="s">
        <v>265</v>
      </c>
      <c r="S72" s="65" t="s">
        <v>264</v>
      </c>
      <c r="T72" s="65" t="s">
        <v>266</v>
      </c>
      <c r="U72" s="64" t="s">
        <v>108</v>
      </c>
      <c r="V72" s="64">
        <v>8</v>
      </c>
      <c r="W72" s="64" t="s">
        <v>106</v>
      </c>
      <c r="X72" s="64">
        <v>0</v>
      </c>
      <c r="Y72" s="65" t="s">
        <v>107</v>
      </c>
      <c r="Z72" s="64">
        <v>1</v>
      </c>
      <c r="AA72" s="65" t="s">
        <v>1315</v>
      </c>
      <c r="AB72" s="65" t="s">
        <v>2936</v>
      </c>
      <c r="AC72" s="65" t="s">
        <v>2937</v>
      </c>
      <c r="AD72" s="64">
        <v>-107.49575245</v>
      </c>
      <c r="AE72" s="64">
        <v>27.784294240000001</v>
      </c>
      <c r="AF72" s="64" t="s">
        <v>113</v>
      </c>
      <c r="AG72" s="64">
        <v>700</v>
      </c>
      <c r="AH72" s="64">
        <v>500</v>
      </c>
      <c r="AI72" s="64">
        <v>0</v>
      </c>
      <c r="AJ72" s="66">
        <v>45930</v>
      </c>
      <c r="AK72" s="66">
        <v>46022</v>
      </c>
      <c r="AL72" s="65" t="s">
        <v>2888</v>
      </c>
      <c r="AM72" s="67">
        <v>1741.4</v>
      </c>
      <c r="AN72" s="67">
        <v>1741.4</v>
      </c>
      <c r="AO72" s="67">
        <v>0</v>
      </c>
      <c r="AP72" s="67">
        <v>0</v>
      </c>
      <c r="AQ72" s="68">
        <v>7504620.5499999998</v>
      </c>
      <c r="AR72" s="69"/>
      <c r="AS72" s="69"/>
      <c r="AT72" s="69">
        <v>7504620.5499999998</v>
      </c>
      <c r="AU72" s="69"/>
      <c r="AV72" s="69"/>
      <c r="AW72" s="68">
        <f t="shared" si="6"/>
        <v>7504620.5499999998</v>
      </c>
      <c r="AX72" s="70">
        <f t="shared" si="7"/>
        <v>7504620.5499999998</v>
      </c>
      <c r="AY72" s="70">
        <v>7504620.5499999998</v>
      </c>
      <c r="AZ72" s="70">
        <v>7504620.5499999998</v>
      </c>
      <c r="BA72" s="70">
        <v>0</v>
      </c>
      <c r="BB72" s="70">
        <v>0</v>
      </c>
      <c r="BC72" s="70">
        <v>0</v>
      </c>
      <c r="BD72" s="65" t="s">
        <v>4986</v>
      </c>
      <c r="BE72" s="65" t="s">
        <v>5029</v>
      </c>
      <c r="BF72" s="64" t="s">
        <v>640</v>
      </c>
      <c r="BG72" s="65" t="s">
        <v>5030</v>
      </c>
      <c r="BH72" s="70">
        <v>7504620.5499999998</v>
      </c>
      <c r="BI72" s="70">
        <v>7504620.5499999998</v>
      </c>
      <c r="BJ72" s="64" t="s">
        <v>270</v>
      </c>
      <c r="BK72" s="65" t="s">
        <v>119</v>
      </c>
      <c r="BL72" s="65" t="s">
        <v>120</v>
      </c>
      <c r="BM72" s="65" t="s">
        <v>121</v>
      </c>
      <c r="BN72" s="63" t="s">
        <v>121</v>
      </c>
      <c r="BO72" s="63"/>
      <c r="BP72" s="63">
        <v>7504620.5499999998</v>
      </c>
      <c r="BQ72" s="63" t="s">
        <v>263</v>
      </c>
      <c r="BR72" s="63" t="s">
        <v>267</v>
      </c>
      <c r="BS72" s="63" t="s">
        <v>268</v>
      </c>
      <c r="BT72" s="63" t="s">
        <v>269</v>
      </c>
      <c r="BU72" s="63" t="s">
        <v>117</v>
      </c>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c r="FL72" s="63"/>
      <c r="FM72" s="63"/>
      <c r="FN72" s="63"/>
      <c r="FO72" s="63"/>
      <c r="FP72" s="63"/>
      <c r="FQ72" s="63"/>
      <c r="FR72" s="63"/>
      <c r="FS72" s="63"/>
      <c r="FT72" s="63"/>
      <c r="FU72" s="63"/>
      <c r="FV72" s="63"/>
      <c r="FW72" s="63"/>
      <c r="FX72" s="63"/>
      <c r="FY72" s="63"/>
      <c r="FZ72" s="63"/>
      <c r="GA72" s="63"/>
      <c r="GB72" s="63"/>
      <c r="GC72" s="63"/>
      <c r="GD72" s="63"/>
      <c r="GE72" s="63"/>
      <c r="GF72" s="63"/>
      <c r="GG72" s="63"/>
      <c r="GH72" s="63"/>
      <c r="GI72" s="63"/>
      <c r="GJ72" s="63"/>
      <c r="GK72" s="63"/>
      <c r="GL72" s="63"/>
      <c r="GM72" s="63"/>
      <c r="GN72" s="63"/>
      <c r="GO72" s="63"/>
      <c r="GP72" s="63"/>
      <c r="GQ72" s="63"/>
      <c r="GR72" s="63"/>
      <c r="GS72" s="63"/>
      <c r="GT72" s="63"/>
      <c r="GU72" s="63"/>
      <c r="GV72" s="63"/>
      <c r="GW72" s="63"/>
      <c r="GX72" s="63"/>
      <c r="GY72" s="63"/>
      <c r="GZ72" s="63"/>
      <c r="HA72" s="63"/>
      <c r="HB72" s="63"/>
      <c r="HC72" s="63"/>
      <c r="HD72" s="63"/>
      <c r="HE72" s="63"/>
      <c r="HF72" s="63"/>
      <c r="HG72" s="63"/>
      <c r="HH72" s="63"/>
      <c r="HI72" s="63"/>
      <c r="HJ72" s="63"/>
      <c r="HK72" s="63"/>
      <c r="HL72" s="63"/>
      <c r="HM72" s="63"/>
      <c r="HN72" s="63"/>
      <c r="HO72" s="63"/>
      <c r="HP72" s="63"/>
      <c r="HQ72" s="63"/>
      <c r="HR72" s="63"/>
      <c r="HS72" s="63"/>
      <c r="HT72" s="63"/>
      <c r="HU72" s="63"/>
      <c r="HV72" s="63"/>
      <c r="HW72" s="63"/>
      <c r="HX72" s="63"/>
      <c r="HY72" s="63"/>
      <c r="HZ72" s="63"/>
      <c r="IA72" s="63"/>
      <c r="IB72" s="63"/>
      <c r="IC72" s="63"/>
      <c r="ID72" s="63"/>
      <c r="IE72" s="63"/>
      <c r="IF72" s="63"/>
      <c r="IG72" s="63"/>
      <c r="IH72" s="63"/>
      <c r="II72" s="63"/>
      <c r="IJ72" s="63"/>
      <c r="IK72" s="63"/>
      <c r="IL72" s="63"/>
      <c r="IM72" s="63"/>
      <c r="IN72" s="63"/>
      <c r="IO72" s="63"/>
      <c r="IP72" s="63"/>
      <c r="IQ72" s="63"/>
      <c r="IR72" s="63"/>
      <c r="IS72" s="63"/>
      <c r="IT72" s="63"/>
      <c r="IU72" s="63"/>
      <c r="IV72" s="63"/>
      <c r="IW72" s="63"/>
      <c r="IX72" s="63"/>
      <c r="IY72" s="63"/>
      <c r="IZ72" s="63"/>
      <c r="JA72" s="63"/>
      <c r="JB72" s="63"/>
      <c r="JC72" s="63"/>
      <c r="JD72" s="63"/>
      <c r="JE72" s="63"/>
      <c r="JF72" s="63"/>
      <c r="JG72" s="63"/>
      <c r="JH72" s="63"/>
      <c r="JI72" s="63"/>
      <c r="JJ72" s="63"/>
      <c r="JK72" s="63"/>
      <c r="JL72" s="63"/>
      <c r="JM72" s="63"/>
      <c r="JN72" s="63"/>
      <c r="JO72" s="63"/>
      <c r="JP72" s="63"/>
      <c r="JQ72" s="63"/>
      <c r="JR72" s="63"/>
      <c r="JS72" s="63"/>
      <c r="JT72" s="63"/>
      <c r="JU72" s="63"/>
      <c r="JV72" s="63"/>
      <c r="JW72" s="63"/>
      <c r="JX72" s="63"/>
      <c r="JY72" s="63"/>
      <c r="JZ72" s="63"/>
      <c r="KA72" s="63"/>
      <c r="KB72" s="63"/>
      <c r="KC72" s="63"/>
      <c r="KD72" s="63"/>
      <c r="KE72" s="63"/>
      <c r="KF72" s="63"/>
      <c r="KG72" s="63"/>
      <c r="KH72" s="63"/>
      <c r="KI72" s="63"/>
      <c r="KJ72" s="63"/>
      <c r="KK72" s="63"/>
      <c r="KL72" s="63"/>
      <c r="KM72" s="63"/>
      <c r="KN72" s="63"/>
      <c r="KO72" s="63"/>
      <c r="KP72" s="63"/>
      <c r="KQ72" s="63"/>
      <c r="KR72" s="63"/>
      <c r="KS72" s="63"/>
      <c r="KT72" s="63"/>
      <c r="KU72" s="63"/>
      <c r="KV72" s="63"/>
      <c r="KW72" s="63"/>
      <c r="KX72" s="63"/>
      <c r="KY72" s="63"/>
      <c r="KZ72" s="63"/>
      <c r="LA72" s="63"/>
      <c r="LB72" s="63"/>
      <c r="LC72" s="63"/>
      <c r="LD72" s="63"/>
      <c r="LE72" s="63"/>
      <c r="LF72" s="63"/>
      <c r="LG72" s="63"/>
      <c r="LH72" s="63"/>
      <c r="LI72" s="63"/>
      <c r="LJ72" s="63"/>
      <c r="LK72" s="63"/>
      <c r="LL72" s="63"/>
      <c r="LM72" s="63"/>
      <c r="LN72" s="63"/>
      <c r="LO72" s="63"/>
      <c r="LP72" s="63"/>
      <c r="LQ72" s="63"/>
      <c r="LR72" s="63"/>
      <c r="LS72" s="63"/>
      <c r="LT72" s="63"/>
      <c r="LU72" s="63"/>
      <c r="LV72" s="63"/>
      <c r="LW72" s="63"/>
      <c r="LX72" s="63"/>
      <c r="LY72" s="63"/>
      <c r="LZ72" s="63"/>
      <c r="MA72" s="63"/>
      <c r="MB72" s="63"/>
      <c r="MC72" s="63"/>
      <c r="MD72" s="63"/>
      <c r="ME72" s="63"/>
      <c r="MF72" s="63"/>
      <c r="MG72" s="63"/>
      <c r="MH72" s="63"/>
      <c r="MI72" s="63"/>
      <c r="MJ72" s="63"/>
      <c r="MK72" s="63"/>
      <c r="ML72" s="63"/>
      <c r="MM72" s="63"/>
      <c r="MN72" s="63"/>
      <c r="MO72" s="63"/>
      <c r="MP72" s="63"/>
      <c r="MQ72" s="63"/>
      <c r="MR72" s="63"/>
      <c r="MS72" s="63"/>
      <c r="MT72" s="63"/>
      <c r="MU72" s="63"/>
      <c r="MV72" s="63"/>
      <c r="MW72" s="63"/>
      <c r="MX72" s="63"/>
      <c r="MY72" s="63"/>
      <c r="MZ72" s="63"/>
      <c r="NA72" s="63"/>
      <c r="NB72" s="63"/>
      <c r="NC72" s="63"/>
      <c r="ND72" s="63"/>
      <c r="NE72" s="63"/>
      <c r="NF72" s="63"/>
      <c r="NG72" s="63"/>
      <c r="NH72" s="63"/>
      <c r="NI72" s="63"/>
      <c r="NJ72" s="63"/>
      <c r="NK72" s="63"/>
      <c r="NL72" s="63"/>
      <c r="NM72" s="63"/>
      <c r="NN72" s="63"/>
      <c r="NO72" s="63"/>
      <c r="NP72" s="63"/>
      <c r="NQ72" s="63"/>
      <c r="NR72" s="63"/>
      <c r="NS72" s="63"/>
      <c r="NT72" s="63"/>
      <c r="NU72" s="63"/>
      <c r="NV72" s="63"/>
      <c r="NW72" s="63"/>
      <c r="NX72" s="63"/>
      <c r="NY72" s="63"/>
      <c r="NZ72" s="63"/>
      <c r="OA72" s="63"/>
      <c r="OB72" s="63"/>
      <c r="OC72" s="63"/>
      <c r="OD72" s="63"/>
      <c r="OE72" s="63"/>
      <c r="OF72" s="63"/>
      <c r="OG72" s="63"/>
      <c r="OH72" s="63"/>
      <c r="OI72" s="63"/>
      <c r="OJ72" s="63"/>
      <c r="OK72" s="63"/>
      <c r="OL72" s="63"/>
      <c r="OM72" s="63"/>
      <c r="ON72" s="63"/>
      <c r="OO72" s="63"/>
      <c r="OP72" s="63"/>
      <c r="OQ72" s="63"/>
      <c r="OR72" s="63"/>
      <c r="OS72" s="63"/>
      <c r="OT72" s="63"/>
      <c r="OU72" s="63"/>
      <c r="OV72" s="63"/>
      <c r="OW72" s="63"/>
      <c r="OX72" s="63"/>
      <c r="OY72" s="63"/>
      <c r="OZ72" s="63"/>
      <c r="PA72" s="63"/>
      <c r="PB72" s="63"/>
      <c r="PC72" s="63"/>
      <c r="PD72" s="63"/>
      <c r="PE72" s="63"/>
      <c r="PF72" s="63"/>
      <c r="PG72" s="63"/>
      <c r="PH72" s="63"/>
      <c r="PI72" s="63"/>
      <c r="PJ72" s="63"/>
      <c r="PK72" s="63"/>
      <c r="PL72" s="63"/>
      <c r="PM72" s="63"/>
      <c r="PN72" s="63"/>
      <c r="PO72" s="63"/>
      <c r="PP72" s="63"/>
      <c r="PQ72" s="63"/>
      <c r="PR72" s="63"/>
      <c r="PS72" s="63"/>
      <c r="PT72" s="63"/>
      <c r="PU72" s="63"/>
      <c r="PV72" s="63"/>
      <c r="PW72" s="63"/>
      <c r="PX72" s="63"/>
      <c r="PY72" s="63"/>
      <c r="PZ72" s="63"/>
      <c r="QA72" s="63"/>
      <c r="QB72" s="63"/>
      <c r="QC72" s="63"/>
      <c r="QD72" s="63"/>
      <c r="QE72" s="63"/>
      <c r="QF72" s="63"/>
      <c r="QG72" s="63"/>
      <c r="QH72" s="63"/>
      <c r="QI72" s="63"/>
      <c r="QJ72" s="63"/>
      <c r="QK72" s="63"/>
      <c r="QL72" s="63"/>
      <c r="QM72" s="63"/>
      <c r="QN72" s="63"/>
      <c r="QO72" s="63"/>
      <c r="QP72" s="63"/>
      <c r="QQ72" s="63"/>
      <c r="QR72" s="63"/>
      <c r="QS72" s="63"/>
      <c r="QT72" s="63"/>
      <c r="QU72" s="63"/>
      <c r="QV72" s="63"/>
      <c r="QW72" s="63"/>
      <c r="QX72" s="63"/>
      <c r="QY72" s="63"/>
      <c r="QZ72" s="63"/>
      <c r="RA72" s="63"/>
      <c r="RB72" s="63"/>
      <c r="RC72" s="63"/>
      <c r="RD72" s="63"/>
      <c r="RE72" s="63"/>
      <c r="RF72" s="63"/>
      <c r="RG72" s="63"/>
      <c r="RH72" s="63"/>
    </row>
    <row r="73" spans="1:476" s="71" customFormat="1" ht="409.5" customHeight="1">
      <c r="A73" s="63">
        <v>2025</v>
      </c>
      <c r="B73" s="63">
        <v>3</v>
      </c>
      <c r="C73" s="64" t="s">
        <v>375</v>
      </c>
      <c r="D73" s="65" t="s">
        <v>2845</v>
      </c>
      <c r="E73" s="65"/>
      <c r="F73" s="65"/>
      <c r="G73" s="65" t="s">
        <v>103</v>
      </c>
      <c r="H73" s="64">
        <v>2025</v>
      </c>
      <c r="I73" s="65" t="s">
        <v>2846</v>
      </c>
      <c r="J73" s="65"/>
      <c r="K73" s="65"/>
      <c r="L73" s="65" t="s">
        <v>2849</v>
      </c>
      <c r="M73" s="65"/>
      <c r="N73" s="65"/>
      <c r="O73" s="64" t="s">
        <v>2850</v>
      </c>
      <c r="P73" s="65" t="s">
        <v>125</v>
      </c>
      <c r="Q73" s="64" t="s">
        <v>110</v>
      </c>
      <c r="R73" s="65" t="s">
        <v>265</v>
      </c>
      <c r="S73" s="65" t="s">
        <v>377</v>
      </c>
      <c r="T73" s="65" t="s">
        <v>378</v>
      </c>
      <c r="U73" s="64" t="s">
        <v>108</v>
      </c>
      <c r="V73" s="64">
        <v>8</v>
      </c>
      <c r="W73" s="64" t="s">
        <v>106</v>
      </c>
      <c r="X73" s="64">
        <v>0</v>
      </c>
      <c r="Y73" s="65" t="s">
        <v>107</v>
      </c>
      <c r="Z73" s="64">
        <v>1</v>
      </c>
      <c r="AA73" s="65" t="s">
        <v>1315</v>
      </c>
      <c r="AB73" s="65" t="s">
        <v>2959</v>
      </c>
      <c r="AC73" s="65" t="s">
        <v>2960</v>
      </c>
      <c r="AD73" s="64">
        <v>-107.53397644</v>
      </c>
      <c r="AE73" s="64">
        <v>27.806648360000001</v>
      </c>
      <c r="AF73" s="64" t="s">
        <v>113</v>
      </c>
      <c r="AG73" s="64">
        <v>16</v>
      </c>
      <c r="AH73" s="64">
        <v>22</v>
      </c>
      <c r="AI73" s="64">
        <v>0</v>
      </c>
      <c r="AJ73" s="66">
        <v>45930</v>
      </c>
      <c r="AK73" s="66">
        <v>46022</v>
      </c>
      <c r="AL73" s="65" t="s">
        <v>2889</v>
      </c>
      <c r="AM73" s="67">
        <v>11</v>
      </c>
      <c r="AN73" s="67">
        <v>11</v>
      </c>
      <c r="AO73" s="67">
        <v>0</v>
      </c>
      <c r="AP73" s="67">
        <v>0</v>
      </c>
      <c r="AQ73" s="68">
        <v>494382.12</v>
      </c>
      <c r="AR73" s="69"/>
      <c r="AS73" s="69"/>
      <c r="AT73" s="69">
        <v>494382.12</v>
      </c>
      <c r="AU73" s="69"/>
      <c r="AV73" s="69"/>
      <c r="AW73" s="68">
        <f t="shared" si="6"/>
        <v>494382.12</v>
      </c>
      <c r="AX73" s="70">
        <f t="shared" si="7"/>
        <v>494382.12</v>
      </c>
      <c r="AY73" s="70">
        <v>494382.12</v>
      </c>
      <c r="AZ73" s="70">
        <v>494382.12</v>
      </c>
      <c r="BA73" s="70">
        <v>0</v>
      </c>
      <c r="BB73" s="70">
        <v>0</v>
      </c>
      <c r="BC73" s="70">
        <v>0</v>
      </c>
      <c r="BD73" s="65" t="s">
        <v>4986</v>
      </c>
      <c r="BE73" s="65" t="s">
        <v>5056</v>
      </c>
      <c r="BF73" s="64" t="s">
        <v>640</v>
      </c>
      <c r="BG73" s="65" t="s">
        <v>5030</v>
      </c>
      <c r="BH73" s="70">
        <v>494382.12</v>
      </c>
      <c r="BI73" s="70">
        <v>494382.12</v>
      </c>
      <c r="BJ73" s="64" t="s">
        <v>381</v>
      </c>
      <c r="BK73" s="65" t="s">
        <v>119</v>
      </c>
      <c r="BL73" s="65" t="s">
        <v>120</v>
      </c>
      <c r="BM73" s="65" t="s">
        <v>121</v>
      </c>
      <c r="BN73" s="63" t="s">
        <v>382</v>
      </c>
      <c r="BO73" s="63"/>
      <c r="BP73" s="63">
        <v>494382.12</v>
      </c>
      <c r="BQ73" s="63" t="s">
        <v>376</v>
      </c>
      <c r="BR73" s="63" t="s">
        <v>258</v>
      </c>
      <c r="BS73" s="63" t="s">
        <v>379</v>
      </c>
      <c r="BT73" s="63" t="s">
        <v>380</v>
      </c>
      <c r="BU73" s="63" t="s">
        <v>192</v>
      </c>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63"/>
      <c r="GD73" s="63"/>
      <c r="GE73" s="63"/>
      <c r="GF73" s="63"/>
      <c r="GG73" s="63"/>
      <c r="GH73" s="63"/>
      <c r="GI73" s="63"/>
      <c r="GJ73" s="63"/>
      <c r="GK73" s="63"/>
      <c r="GL73" s="63"/>
      <c r="GM73" s="63"/>
      <c r="GN73" s="63"/>
      <c r="GO73" s="63"/>
      <c r="GP73" s="63"/>
      <c r="GQ73" s="63"/>
      <c r="GR73" s="63"/>
      <c r="GS73" s="63"/>
      <c r="GT73" s="63"/>
      <c r="GU73" s="63"/>
      <c r="GV73" s="63"/>
      <c r="GW73" s="63"/>
      <c r="GX73" s="63"/>
      <c r="GY73" s="63"/>
      <c r="GZ73" s="63"/>
      <c r="HA73" s="63"/>
      <c r="HB73" s="63"/>
      <c r="HC73" s="63"/>
      <c r="HD73" s="63"/>
      <c r="HE73" s="63"/>
      <c r="HF73" s="63"/>
      <c r="HG73" s="63"/>
      <c r="HH73" s="63"/>
      <c r="HI73" s="63"/>
      <c r="HJ73" s="63"/>
      <c r="HK73" s="63"/>
      <c r="HL73" s="63"/>
      <c r="HM73" s="63"/>
      <c r="HN73" s="63"/>
      <c r="HO73" s="63"/>
      <c r="HP73" s="63"/>
      <c r="HQ73" s="63"/>
      <c r="HR73" s="63"/>
      <c r="HS73" s="63"/>
      <c r="HT73" s="63"/>
      <c r="HU73" s="63"/>
      <c r="HV73" s="63"/>
      <c r="HW73" s="63"/>
      <c r="HX73" s="63"/>
      <c r="HY73" s="63"/>
      <c r="HZ73" s="63"/>
      <c r="IA73" s="63"/>
      <c r="IB73" s="63"/>
      <c r="IC73" s="63"/>
      <c r="ID73" s="63"/>
      <c r="IE73" s="63"/>
      <c r="IF73" s="63"/>
      <c r="IG73" s="63"/>
      <c r="IH73" s="63"/>
      <c r="II73" s="63"/>
      <c r="IJ73" s="63"/>
      <c r="IK73" s="63"/>
      <c r="IL73" s="63"/>
      <c r="IM73" s="63"/>
      <c r="IN73" s="63"/>
      <c r="IO73" s="63"/>
      <c r="IP73" s="63"/>
      <c r="IQ73" s="63"/>
      <c r="IR73" s="63"/>
      <c r="IS73" s="63"/>
      <c r="IT73" s="63"/>
      <c r="IU73" s="63"/>
      <c r="IV73" s="63"/>
      <c r="IW73" s="63"/>
      <c r="IX73" s="63"/>
      <c r="IY73" s="63"/>
      <c r="IZ73" s="63"/>
      <c r="JA73" s="63"/>
      <c r="JB73" s="63"/>
      <c r="JC73" s="63"/>
      <c r="JD73" s="63"/>
      <c r="JE73" s="63"/>
      <c r="JF73" s="63"/>
      <c r="JG73" s="63"/>
      <c r="JH73" s="63"/>
      <c r="JI73" s="63"/>
      <c r="JJ73" s="63"/>
      <c r="JK73" s="63"/>
      <c r="JL73" s="63"/>
      <c r="JM73" s="63"/>
      <c r="JN73" s="63"/>
      <c r="JO73" s="63"/>
      <c r="JP73" s="63"/>
      <c r="JQ73" s="63"/>
      <c r="JR73" s="63"/>
      <c r="JS73" s="63"/>
      <c r="JT73" s="63"/>
      <c r="JU73" s="63"/>
      <c r="JV73" s="63"/>
      <c r="JW73" s="63"/>
      <c r="JX73" s="63"/>
      <c r="JY73" s="63"/>
      <c r="JZ73" s="63"/>
      <c r="KA73" s="63"/>
      <c r="KB73" s="63"/>
      <c r="KC73" s="63"/>
      <c r="KD73" s="63"/>
      <c r="KE73" s="63"/>
      <c r="KF73" s="63"/>
      <c r="KG73" s="63"/>
      <c r="KH73" s="63"/>
      <c r="KI73" s="63"/>
      <c r="KJ73" s="63"/>
      <c r="KK73" s="63"/>
      <c r="KL73" s="63"/>
      <c r="KM73" s="63"/>
      <c r="KN73" s="63"/>
      <c r="KO73" s="63"/>
      <c r="KP73" s="63"/>
      <c r="KQ73" s="63"/>
      <c r="KR73" s="63"/>
      <c r="KS73" s="63"/>
      <c r="KT73" s="63"/>
      <c r="KU73" s="63"/>
      <c r="KV73" s="63"/>
      <c r="KW73" s="63"/>
      <c r="KX73" s="63"/>
      <c r="KY73" s="63"/>
      <c r="KZ73" s="63"/>
      <c r="LA73" s="63"/>
      <c r="LB73" s="63"/>
      <c r="LC73" s="63"/>
      <c r="LD73" s="63"/>
      <c r="LE73" s="63"/>
      <c r="LF73" s="63"/>
      <c r="LG73" s="63"/>
      <c r="LH73" s="63"/>
      <c r="LI73" s="63"/>
      <c r="LJ73" s="63"/>
      <c r="LK73" s="63"/>
      <c r="LL73" s="63"/>
      <c r="LM73" s="63"/>
      <c r="LN73" s="63"/>
      <c r="LO73" s="63"/>
      <c r="LP73" s="63"/>
      <c r="LQ73" s="63"/>
      <c r="LR73" s="63"/>
      <c r="LS73" s="63"/>
      <c r="LT73" s="63"/>
      <c r="LU73" s="63"/>
      <c r="LV73" s="63"/>
      <c r="LW73" s="63"/>
      <c r="LX73" s="63"/>
      <c r="LY73" s="63"/>
      <c r="LZ73" s="63"/>
      <c r="MA73" s="63"/>
      <c r="MB73" s="63"/>
      <c r="MC73" s="63"/>
      <c r="MD73" s="63"/>
      <c r="ME73" s="63"/>
      <c r="MF73" s="63"/>
      <c r="MG73" s="63"/>
      <c r="MH73" s="63"/>
      <c r="MI73" s="63"/>
      <c r="MJ73" s="63"/>
      <c r="MK73" s="63"/>
      <c r="ML73" s="63"/>
      <c r="MM73" s="63"/>
      <c r="MN73" s="63"/>
      <c r="MO73" s="63"/>
      <c r="MP73" s="63"/>
      <c r="MQ73" s="63"/>
      <c r="MR73" s="63"/>
      <c r="MS73" s="63"/>
      <c r="MT73" s="63"/>
      <c r="MU73" s="63"/>
      <c r="MV73" s="63"/>
      <c r="MW73" s="63"/>
      <c r="MX73" s="63"/>
      <c r="MY73" s="63"/>
      <c r="MZ73" s="63"/>
      <c r="NA73" s="63"/>
      <c r="NB73" s="63"/>
      <c r="NC73" s="63"/>
      <c r="ND73" s="63"/>
      <c r="NE73" s="63"/>
      <c r="NF73" s="63"/>
      <c r="NG73" s="63"/>
      <c r="NH73" s="63"/>
      <c r="NI73" s="63"/>
      <c r="NJ73" s="63"/>
      <c r="NK73" s="63"/>
      <c r="NL73" s="63"/>
      <c r="NM73" s="63"/>
      <c r="NN73" s="63"/>
      <c r="NO73" s="63"/>
      <c r="NP73" s="63"/>
      <c r="NQ73" s="63"/>
      <c r="NR73" s="63"/>
      <c r="NS73" s="63"/>
      <c r="NT73" s="63"/>
      <c r="NU73" s="63"/>
      <c r="NV73" s="63"/>
      <c r="NW73" s="63"/>
      <c r="NX73" s="63"/>
      <c r="NY73" s="63"/>
      <c r="NZ73" s="63"/>
      <c r="OA73" s="63"/>
      <c r="OB73" s="63"/>
      <c r="OC73" s="63"/>
      <c r="OD73" s="63"/>
      <c r="OE73" s="63"/>
      <c r="OF73" s="63"/>
      <c r="OG73" s="63"/>
      <c r="OH73" s="63"/>
      <c r="OI73" s="63"/>
      <c r="OJ73" s="63"/>
      <c r="OK73" s="63"/>
      <c r="OL73" s="63"/>
      <c r="OM73" s="63"/>
      <c r="ON73" s="63"/>
      <c r="OO73" s="63"/>
      <c r="OP73" s="63"/>
      <c r="OQ73" s="63"/>
      <c r="OR73" s="63"/>
      <c r="OS73" s="63"/>
      <c r="OT73" s="63"/>
      <c r="OU73" s="63"/>
      <c r="OV73" s="63"/>
      <c r="OW73" s="63"/>
      <c r="OX73" s="63"/>
      <c r="OY73" s="63"/>
      <c r="OZ73" s="63"/>
      <c r="PA73" s="63"/>
      <c r="PB73" s="63"/>
      <c r="PC73" s="63"/>
      <c r="PD73" s="63"/>
      <c r="PE73" s="63"/>
      <c r="PF73" s="63"/>
      <c r="PG73" s="63"/>
      <c r="PH73" s="63"/>
      <c r="PI73" s="63"/>
      <c r="PJ73" s="63"/>
      <c r="PK73" s="63"/>
      <c r="PL73" s="63"/>
      <c r="PM73" s="63"/>
      <c r="PN73" s="63"/>
      <c r="PO73" s="63"/>
      <c r="PP73" s="63"/>
      <c r="PQ73" s="63"/>
      <c r="PR73" s="63"/>
      <c r="PS73" s="63"/>
      <c r="PT73" s="63"/>
      <c r="PU73" s="63"/>
      <c r="PV73" s="63"/>
      <c r="PW73" s="63"/>
      <c r="PX73" s="63"/>
      <c r="PY73" s="63"/>
      <c r="PZ73" s="63"/>
      <c r="QA73" s="63"/>
      <c r="QB73" s="63"/>
      <c r="QC73" s="63"/>
      <c r="QD73" s="63"/>
      <c r="QE73" s="63"/>
      <c r="QF73" s="63"/>
      <c r="QG73" s="63"/>
      <c r="QH73" s="63"/>
      <c r="QI73" s="63"/>
      <c r="QJ73" s="63"/>
      <c r="QK73" s="63"/>
      <c r="QL73" s="63"/>
      <c r="QM73" s="63"/>
      <c r="QN73" s="63"/>
      <c r="QO73" s="63"/>
      <c r="QP73" s="63"/>
      <c r="QQ73" s="63"/>
      <c r="QR73" s="63"/>
      <c r="QS73" s="63"/>
      <c r="QT73" s="63"/>
      <c r="QU73" s="63"/>
      <c r="QV73" s="63"/>
      <c r="QW73" s="63"/>
      <c r="QX73" s="63"/>
      <c r="QY73" s="63"/>
      <c r="QZ73" s="63"/>
      <c r="RA73" s="63"/>
      <c r="RB73" s="63"/>
      <c r="RC73" s="63"/>
      <c r="RD73" s="63"/>
      <c r="RE73" s="63"/>
      <c r="RF73" s="63"/>
      <c r="RG73" s="63"/>
      <c r="RH73" s="63"/>
    </row>
    <row r="74" spans="1:476" s="71" customFormat="1" ht="409.5" customHeight="1">
      <c r="A74" s="63">
        <v>2025</v>
      </c>
      <c r="B74" s="63">
        <v>3</v>
      </c>
      <c r="C74" s="64" t="s">
        <v>289</v>
      </c>
      <c r="D74" s="65" t="s">
        <v>2845</v>
      </c>
      <c r="E74" s="65"/>
      <c r="F74" s="65"/>
      <c r="G74" s="65" t="s">
        <v>103</v>
      </c>
      <c r="H74" s="64">
        <v>2025</v>
      </c>
      <c r="I74" s="65" t="s">
        <v>2846</v>
      </c>
      <c r="J74" s="65"/>
      <c r="K74" s="65"/>
      <c r="L74" s="65" t="s">
        <v>2849</v>
      </c>
      <c r="M74" s="65"/>
      <c r="N74" s="65"/>
      <c r="O74" s="64" t="s">
        <v>2850</v>
      </c>
      <c r="P74" s="65" t="s">
        <v>186</v>
      </c>
      <c r="Q74" s="64" t="s">
        <v>110</v>
      </c>
      <c r="R74" s="65" t="s">
        <v>292</v>
      </c>
      <c r="S74" s="65" t="s">
        <v>291</v>
      </c>
      <c r="T74" s="65" t="s">
        <v>293</v>
      </c>
      <c r="U74" s="64" t="s">
        <v>108</v>
      </c>
      <c r="V74" s="64">
        <v>8</v>
      </c>
      <c r="W74" s="64" t="s">
        <v>106</v>
      </c>
      <c r="X74" s="64">
        <v>0</v>
      </c>
      <c r="Y74" s="65" t="s">
        <v>107</v>
      </c>
      <c r="Z74" s="64">
        <v>1</v>
      </c>
      <c r="AA74" s="65" t="s">
        <v>1703</v>
      </c>
      <c r="AB74" s="65" t="s">
        <v>2943</v>
      </c>
      <c r="AC74" s="65" t="s">
        <v>2944</v>
      </c>
      <c r="AD74" s="64">
        <v>-105.15823852</v>
      </c>
      <c r="AE74" s="64">
        <v>26.737574739999999</v>
      </c>
      <c r="AF74" s="64" t="s">
        <v>113</v>
      </c>
      <c r="AG74" s="64">
        <v>21</v>
      </c>
      <c r="AH74" s="64">
        <v>7</v>
      </c>
      <c r="AI74" s="64">
        <v>0</v>
      </c>
      <c r="AJ74" s="66">
        <v>45930</v>
      </c>
      <c r="AK74" s="66">
        <v>46022</v>
      </c>
      <c r="AL74" s="65" t="s">
        <v>2889</v>
      </c>
      <c r="AM74" s="67">
        <v>7</v>
      </c>
      <c r="AN74" s="67">
        <v>7</v>
      </c>
      <c r="AO74" s="67">
        <v>0</v>
      </c>
      <c r="AP74" s="67">
        <v>0</v>
      </c>
      <c r="AQ74" s="68">
        <v>1064201.1100000001</v>
      </c>
      <c r="AR74" s="69"/>
      <c r="AS74" s="69"/>
      <c r="AT74" s="69">
        <v>1064201.1100000001</v>
      </c>
      <c r="AU74" s="69"/>
      <c r="AV74" s="69"/>
      <c r="AW74" s="68">
        <f t="shared" si="6"/>
        <v>1064201.1100000001</v>
      </c>
      <c r="AX74" s="70">
        <f t="shared" si="7"/>
        <v>1064201.1100000001</v>
      </c>
      <c r="AY74" s="70">
        <v>1064201.1100000001</v>
      </c>
      <c r="AZ74" s="70">
        <v>1064201.1100000001</v>
      </c>
      <c r="BA74" s="70">
        <v>1064201.1100000001</v>
      </c>
      <c r="BB74" s="70">
        <v>1064201.1100000001</v>
      </c>
      <c r="BC74" s="70">
        <v>1064201.1100000001</v>
      </c>
      <c r="BD74" s="65" t="s">
        <v>4986</v>
      </c>
      <c r="BE74" s="65" t="s">
        <v>5032</v>
      </c>
      <c r="BF74" s="64" t="s">
        <v>640</v>
      </c>
      <c r="BG74" s="65" t="s">
        <v>5033</v>
      </c>
      <c r="BH74" s="70">
        <v>1064201.1100000001</v>
      </c>
      <c r="BI74" s="70">
        <v>1064201.1100000001</v>
      </c>
      <c r="BJ74" s="64" t="s">
        <v>297</v>
      </c>
      <c r="BK74" s="65" t="s">
        <v>119</v>
      </c>
      <c r="BL74" s="65" t="s">
        <v>120</v>
      </c>
      <c r="BM74" s="65" t="s">
        <v>121</v>
      </c>
      <c r="BN74" s="63" t="s">
        <v>121</v>
      </c>
      <c r="BO74" s="63"/>
      <c r="BP74" s="63">
        <v>1064201.1100000001</v>
      </c>
      <c r="BQ74" s="63" t="s">
        <v>290</v>
      </c>
      <c r="BR74" s="63" t="s">
        <v>294</v>
      </c>
      <c r="BS74" s="63" t="s">
        <v>295</v>
      </c>
      <c r="BT74" s="63" t="s">
        <v>296</v>
      </c>
      <c r="BU74" s="63" t="s">
        <v>192</v>
      </c>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63"/>
      <c r="GD74" s="63"/>
      <c r="GE74" s="63"/>
      <c r="GF74" s="63"/>
      <c r="GG74" s="63"/>
      <c r="GH74" s="63"/>
      <c r="GI74" s="63"/>
      <c r="GJ74" s="63"/>
      <c r="GK74" s="63"/>
      <c r="GL74" s="63"/>
      <c r="GM74" s="63"/>
      <c r="GN74" s="63"/>
      <c r="GO74" s="63"/>
      <c r="GP74" s="63"/>
      <c r="GQ74" s="63"/>
      <c r="GR74" s="63"/>
      <c r="GS74" s="63"/>
      <c r="GT74" s="63"/>
      <c r="GU74" s="63"/>
      <c r="GV74" s="63"/>
      <c r="GW74" s="63"/>
      <c r="GX74" s="63"/>
      <c r="GY74" s="63"/>
      <c r="GZ74" s="63"/>
      <c r="HA74" s="63"/>
      <c r="HB74" s="63"/>
      <c r="HC74" s="63"/>
      <c r="HD74" s="63"/>
      <c r="HE74" s="63"/>
      <c r="HF74" s="63"/>
      <c r="HG74" s="63"/>
      <c r="HH74" s="63"/>
      <c r="HI74" s="63"/>
      <c r="HJ74" s="63"/>
      <c r="HK74" s="63"/>
      <c r="HL74" s="63"/>
      <c r="HM74" s="63"/>
      <c r="HN74" s="63"/>
      <c r="HO74" s="63"/>
      <c r="HP74" s="63"/>
      <c r="HQ74" s="63"/>
      <c r="HR74" s="63"/>
      <c r="HS74" s="63"/>
      <c r="HT74" s="63"/>
      <c r="HU74" s="63"/>
      <c r="HV74" s="63"/>
      <c r="HW74" s="63"/>
      <c r="HX74" s="63"/>
      <c r="HY74" s="63"/>
      <c r="HZ74" s="63"/>
      <c r="IA74" s="63"/>
      <c r="IB74" s="63"/>
      <c r="IC74" s="63"/>
      <c r="ID74" s="63"/>
      <c r="IE74" s="63"/>
      <c r="IF74" s="63"/>
      <c r="IG74" s="63"/>
      <c r="IH74" s="63"/>
      <c r="II74" s="63"/>
      <c r="IJ74" s="63"/>
      <c r="IK74" s="63"/>
      <c r="IL74" s="63"/>
      <c r="IM74" s="63"/>
      <c r="IN74" s="63"/>
      <c r="IO74" s="63"/>
      <c r="IP74" s="63"/>
      <c r="IQ74" s="63"/>
      <c r="IR74" s="63"/>
      <c r="IS74" s="63"/>
      <c r="IT74" s="63"/>
      <c r="IU74" s="63"/>
      <c r="IV74" s="63"/>
      <c r="IW74" s="63"/>
      <c r="IX74" s="63"/>
      <c r="IY74" s="63"/>
      <c r="IZ74" s="63"/>
      <c r="JA74" s="63"/>
      <c r="JB74" s="63"/>
      <c r="JC74" s="63"/>
      <c r="JD74" s="63"/>
      <c r="JE74" s="63"/>
      <c r="JF74" s="63"/>
      <c r="JG74" s="63"/>
      <c r="JH74" s="63"/>
      <c r="JI74" s="63"/>
      <c r="JJ74" s="63"/>
      <c r="JK74" s="63"/>
      <c r="JL74" s="63"/>
      <c r="JM74" s="63"/>
      <c r="JN74" s="63"/>
      <c r="JO74" s="63"/>
      <c r="JP74" s="63"/>
      <c r="JQ74" s="63"/>
      <c r="JR74" s="63"/>
      <c r="JS74" s="63"/>
      <c r="JT74" s="63"/>
      <c r="JU74" s="63"/>
      <c r="JV74" s="63"/>
      <c r="JW74" s="63"/>
      <c r="JX74" s="63"/>
      <c r="JY74" s="63"/>
      <c r="JZ74" s="63"/>
      <c r="KA74" s="63"/>
      <c r="KB74" s="63"/>
      <c r="KC74" s="63"/>
      <c r="KD74" s="63"/>
      <c r="KE74" s="63"/>
      <c r="KF74" s="63"/>
      <c r="KG74" s="63"/>
      <c r="KH74" s="63"/>
      <c r="KI74" s="63"/>
      <c r="KJ74" s="63"/>
      <c r="KK74" s="63"/>
      <c r="KL74" s="63"/>
      <c r="KM74" s="63"/>
      <c r="KN74" s="63"/>
      <c r="KO74" s="63"/>
      <c r="KP74" s="63"/>
      <c r="KQ74" s="63"/>
      <c r="KR74" s="63"/>
      <c r="KS74" s="63"/>
      <c r="KT74" s="63"/>
      <c r="KU74" s="63"/>
      <c r="KV74" s="63"/>
      <c r="KW74" s="63"/>
      <c r="KX74" s="63"/>
      <c r="KY74" s="63"/>
      <c r="KZ74" s="63"/>
      <c r="LA74" s="63"/>
      <c r="LB74" s="63"/>
      <c r="LC74" s="63"/>
      <c r="LD74" s="63"/>
      <c r="LE74" s="63"/>
      <c r="LF74" s="63"/>
      <c r="LG74" s="63"/>
      <c r="LH74" s="63"/>
      <c r="LI74" s="63"/>
      <c r="LJ74" s="63"/>
      <c r="LK74" s="63"/>
      <c r="LL74" s="63"/>
      <c r="LM74" s="63"/>
      <c r="LN74" s="63"/>
      <c r="LO74" s="63"/>
      <c r="LP74" s="63"/>
      <c r="LQ74" s="63"/>
      <c r="LR74" s="63"/>
      <c r="LS74" s="63"/>
      <c r="LT74" s="63"/>
      <c r="LU74" s="63"/>
      <c r="LV74" s="63"/>
      <c r="LW74" s="63"/>
      <c r="LX74" s="63"/>
      <c r="LY74" s="63"/>
      <c r="LZ74" s="63"/>
      <c r="MA74" s="63"/>
      <c r="MB74" s="63"/>
      <c r="MC74" s="63"/>
      <c r="MD74" s="63"/>
      <c r="ME74" s="63"/>
      <c r="MF74" s="63"/>
      <c r="MG74" s="63"/>
      <c r="MH74" s="63"/>
      <c r="MI74" s="63"/>
      <c r="MJ74" s="63"/>
      <c r="MK74" s="63"/>
      <c r="ML74" s="63"/>
      <c r="MM74" s="63"/>
      <c r="MN74" s="63"/>
      <c r="MO74" s="63"/>
      <c r="MP74" s="63"/>
      <c r="MQ74" s="63"/>
      <c r="MR74" s="63"/>
      <c r="MS74" s="63"/>
      <c r="MT74" s="63"/>
      <c r="MU74" s="63"/>
      <c r="MV74" s="63"/>
      <c r="MW74" s="63"/>
      <c r="MX74" s="63"/>
      <c r="MY74" s="63"/>
      <c r="MZ74" s="63"/>
      <c r="NA74" s="63"/>
      <c r="NB74" s="63"/>
      <c r="NC74" s="63"/>
      <c r="ND74" s="63"/>
      <c r="NE74" s="63"/>
      <c r="NF74" s="63"/>
      <c r="NG74" s="63"/>
      <c r="NH74" s="63"/>
      <c r="NI74" s="63"/>
      <c r="NJ74" s="63"/>
      <c r="NK74" s="63"/>
      <c r="NL74" s="63"/>
      <c r="NM74" s="63"/>
      <c r="NN74" s="63"/>
      <c r="NO74" s="63"/>
      <c r="NP74" s="63"/>
      <c r="NQ74" s="63"/>
      <c r="NR74" s="63"/>
      <c r="NS74" s="63"/>
      <c r="NT74" s="63"/>
      <c r="NU74" s="63"/>
      <c r="NV74" s="63"/>
      <c r="NW74" s="63"/>
      <c r="NX74" s="63"/>
      <c r="NY74" s="63"/>
      <c r="NZ74" s="63"/>
      <c r="OA74" s="63"/>
      <c r="OB74" s="63"/>
      <c r="OC74" s="63"/>
      <c r="OD74" s="63"/>
      <c r="OE74" s="63"/>
      <c r="OF74" s="63"/>
      <c r="OG74" s="63"/>
      <c r="OH74" s="63"/>
      <c r="OI74" s="63"/>
      <c r="OJ74" s="63"/>
      <c r="OK74" s="63"/>
      <c r="OL74" s="63"/>
      <c r="OM74" s="63"/>
      <c r="ON74" s="63"/>
      <c r="OO74" s="63"/>
      <c r="OP74" s="63"/>
      <c r="OQ74" s="63"/>
      <c r="OR74" s="63"/>
      <c r="OS74" s="63"/>
      <c r="OT74" s="63"/>
      <c r="OU74" s="63"/>
      <c r="OV74" s="63"/>
      <c r="OW74" s="63"/>
      <c r="OX74" s="63"/>
      <c r="OY74" s="63"/>
      <c r="OZ74" s="63"/>
      <c r="PA74" s="63"/>
      <c r="PB74" s="63"/>
      <c r="PC74" s="63"/>
      <c r="PD74" s="63"/>
      <c r="PE74" s="63"/>
      <c r="PF74" s="63"/>
      <c r="PG74" s="63"/>
      <c r="PH74" s="63"/>
      <c r="PI74" s="63"/>
      <c r="PJ74" s="63"/>
      <c r="PK74" s="63"/>
      <c r="PL74" s="63"/>
      <c r="PM74" s="63"/>
      <c r="PN74" s="63"/>
      <c r="PO74" s="63"/>
      <c r="PP74" s="63"/>
      <c r="PQ74" s="63"/>
      <c r="PR74" s="63"/>
      <c r="PS74" s="63"/>
      <c r="PT74" s="63"/>
      <c r="PU74" s="63"/>
      <c r="PV74" s="63"/>
      <c r="PW74" s="63"/>
      <c r="PX74" s="63"/>
      <c r="PY74" s="63"/>
      <c r="PZ74" s="63"/>
      <c r="QA74" s="63"/>
      <c r="QB74" s="63"/>
      <c r="QC74" s="63"/>
      <c r="QD74" s="63"/>
      <c r="QE74" s="63"/>
      <c r="QF74" s="63"/>
      <c r="QG74" s="63"/>
      <c r="QH74" s="63"/>
      <c r="QI74" s="63"/>
      <c r="QJ74" s="63"/>
      <c r="QK74" s="63"/>
      <c r="QL74" s="63"/>
      <c r="QM74" s="63"/>
      <c r="QN74" s="63"/>
      <c r="QO74" s="63"/>
      <c r="QP74" s="63"/>
      <c r="QQ74" s="63"/>
      <c r="QR74" s="63"/>
      <c r="QS74" s="63"/>
      <c r="QT74" s="63"/>
      <c r="QU74" s="63"/>
      <c r="QV74" s="63"/>
      <c r="QW74" s="63"/>
      <c r="QX74" s="63"/>
      <c r="QY74" s="63"/>
      <c r="QZ74" s="63"/>
      <c r="RA74" s="63"/>
      <c r="RB74" s="63"/>
      <c r="RC74" s="63"/>
      <c r="RD74" s="63"/>
      <c r="RE74" s="63"/>
      <c r="RF74" s="63"/>
      <c r="RG74" s="63"/>
      <c r="RH74" s="63"/>
    </row>
    <row r="75" spans="1:476" s="71" customFormat="1" ht="409.5" customHeight="1">
      <c r="A75" s="63">
        <v>2025</v>
      </c>
      <c r="B75" s="63">
        <v>3</v>
      </c>
      <c r="C75" s="64" t="s">
        <v>303</v>
      </c>
      <c r="D75" s="65" t="s">
        <v>2845</v>
      </c>
      <c r="E75" s="65"/>
      <c r="F75" s="65"/>
      <c r="G75" s="65" t="s">
        <v>103</v>
      </c>
      <c r="H75" s="64">
        <v>2025</v>
      </c>
      <c r="I75" s="65" t="s">
        <v>2846</v>
      </c>
      <c r="J75" s="65"/>
      <c r="K75" s="65"/>
      <c r="L75" s="65" t="s">
        <v>2849</v>
      </c>
      <c r="M75" s="65"/>
      <c r="N75" s="65"/>
      <c r="O75" s="64" t="s">
        <v>2850</v>
      </c>
      <c r="P75" s="65" t="s">
        <v>186</v>
      </c>
      <c r="Q75" s="64" t="s">
        <v>110</v>
      </c>
      <c r="R75" s="65" t="s">
        <v>292</v>
      </c>
      <c r="S75" s="65" t="s">
        <v>305</v>
      </c>
      <c r="T75" s="65" t="s">
        <v>306</v>
      </c>
      <c r="U75" s="64" t="s">
        <v>108</v>
      </c>
      <c r="V75" s="64">
        <v>8</v>
      </c>
      <c r="W75" s="64" t="s">
        <v>106</v>
      </c>
      <c r="X75" s="64">
        <v>0</v>
      </c>
      <c r="Y75" s="65" t="s">
        <v>107</v>
      </c>
      <c r="Z75" s="64">
        <v>1</v>
      </c>
      <c r="AA75" s="65" t="s">
        <v>1703</v>
      </c>
      <c r="AB75" s="65" t="s">
        <v>2947</v>
      </c>
      <c r="AC75" s="65" t="s">
        <v>2948</v>
      </c>
      <c r="AD75" s="64">
        <v>-105.13387778000001</v>
      </c>
      <c r="AE75" s="64">
        <v>26.872802310000001</v>
      </c>
      <c r="AF75" s="64" t="s">
        <v>113</v>
      </c>
      <c r="AG75" s="64">
        <v>12</v>
      </c>
      <c r="AH75" s="64">
        <v>12</v>
      </c>
      <c r="AI75" s="64">
        <v>0</v>
      </c>
      <c r="AJ75" s="66">
        <v>45930</v>
      </c>
      <c r="AK75" s="66">
        <v>46022</v>
      </c>
      <c r="AL75" s="65" t="s">
        <v>2889</v>
      </c>
      <c r="AM75" s="67">
        <v>6</v>
      </c>
      <c r="AN75" s="67">
        <v>6</v>
      </c>
      <c r="AO75" s="67">
        <v>0</v>
      </c>
      <c r="AP75" s="67">
        <v>0</v>
      </c>
      <c r="AQ75" s="68">
        <v>912172.38</v>
      </c>
      <c r="AR75" s="69"/>
      <c r="AS75" s="69"/>
      <c r="AT75" s="69">
        <v>912172.38</v>
      </c>
      <c r="AU75" s="69"/>
      <c r="AV75" s="69"/>
      <c r="AW75" s="68">
        <f t="shared" si="6"/>
        <v>912172.38</v>
      </c>
      <c r="AX75" s="70">
        <f t="shared" si="7"/>
        <v>912172.38</v>
      </c>
      <c r="AY75" s="70">
        <v>912172.38</v>
      </c>
      <c r="AZ75" s="70">
        <v>912172.38</v>
      </c>
      <c r="BA75" s="70">
        <v>912172.38</v>
      </c>
      <c r="BB75" s="70">
        <v>912172.38</v>
      </c>
      <c r="BC75" s="70">
        <v>912172.38</v>
      </c>
      <c r="BD75" s="65" t="s">
        <v>4986</v>
      </c>
      <c r="BE75" s="65" t="s">
        <v>5035</v>
      </c>
      <c r="BF75" s="64" t="s">
        <v>640</v>
      </c>
      <c r="BG75" s="65" t="s">
        <v>5033</v>
      </c>
      <c r="BH75" s="70">
        <v>912172.38</v>
      </c>
      <c r="BI75" s="70">
        <v>912172.38</v>
      </c>
      <c r="BJ75" s="64" t="s">
        <v>310</v>
      </c>
      <c r="BK75" s="65" t="s">
        <v>119</v>
      </c>
      <c r="BL75" s="65" t="s">
        <v>120</v>
      </c>
      <c r="BM75" s="65" t="s">
        <v>121</v>
      </c>
      <c r="BN75" s="63" t="s">
        <v>121</v>
      </c>
      <c r="BO75" s="63"/>
      <c r="BP75" s="63">
        <v>912172.38</v>
      </c>
      <c r="BQ75" s="63" t="s">
        <v>304</v>
      </c>
      <c r="BR75" s="63" t="s">
        <v>307</v>
      </c>
      <c r="BS75" s="63" t="s">
        <v>308</v>
      </c>
      <c r="BT75" s="63" t="s">
        <v>309</v>
      </c>
      <c r="BU75" s="63" t="s">
        <v>192</v>
      </c>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c r="FW75" s="63"/>
      <c r="FX75" s="63"/>
      <c r="FY75" s="63"/>
      <c r="FZ75" s="63"/>
      <c r="GA75" s="63"/>
      <c r="GB75" s="63"/>
      <c r="GC75" s="63"/>
      <c r="GD75" s="63"/>
      <c r="GE75" s="63"/>
      <c r="GF75" s="63"/>
      <c r="GG75" s="63"/>
      <c r="GH75" s="63"/>
      <c r="GI75" s="63"/>
      <c r="GJ75" s="63"/>
      <c r="GK75" s="63"/>
      <c r="GL75" s="63"/>
      <c r="GM75" s="63"/>
      <c r="GN75" s="63"/>
      <c r="GO75" s="63"/>
      <c r="GP75" s="63"/>
      <c r="GQ75" s="63"/>
      <c r="GR75" s="63"/>
      <c r="GS75" s="63"/>
      <c r="GT75" s="63"/>
      <c r="GU75" s="63"/>
      <c r="GV75" s="63"/>
      <c r="GW75" s="63"/>
      <c r="GX75" s="63"/>
      <c r="GY75" s="63"/>
      <c r="GZ75" s="63"/>
      <c r="HA75" s="63"/>
      <c r="HB75" s="63"/>
      <c r="HC75" s="63"/>
      <c r="HD75" s="63"/>
      <c r="HE75" s="63"/>
      <c r="HF75" s="63"/>
      <c r="HG75" s="63"/>
      <c r="HH75" s="63"/>
      <c r="HI75" s="63"/>
      <c r="HJ75" s="63"/>
      <c r="HK75" s="63"/>
      <c r="HL75" s="63"/>
      <c r="HM75" s="63"/>
      <c r="HN75" s="63"/>
      <c r="HO75" s="63"/>
      <c r="HP75" s="63"/>
      <c r="HQ75" s="63"/>
      <c r="HR75" s="63"/>
      <c r="HS75" s="63"/>
      <c r="HT75" s="63"/>
      <c r="HU75" s="63"/>
      <c r="HV75" s="63"/>
      <c r="HW75" s="63"/>
      <c r="HX75" s="63"/>
      <c r="HY75" s="63"/>
      <c r="HZ75" s="63"/>
      <c r="IA75" s="63"/>
      <c r="IB75" s="63"/>
      <c r="IC75" s="63"/>
      <c r="ID75" s="63"/>
      <c r="IE75" s="63"/>
      <c r="IF75" s="63"/>
      <c r="IG75" s="63"/>
      <c r="IH75" s="63"/>
      <c r="II75" s="63"/>
      <c r="IJ75" s="63"/>
      <c r="IK75" s="63"/>
      <c r="IL75" s="63"/>
      <c r="IM75" s="63"/>
      <c r="IN75" s="63"/>
      <c r="IO75" s="63"/>
      <c r="IP75" s="63"/>
      <c r="IQ75" s="63"/>
      <c r="IR75" s="63"/>
      <c r="IS75" s="63"/>
      <c r="IT75" s="63"/>
      <c r="IU75" s="63"/>
      <c r="IV75" s="63"/>
      <c r="IW75" s="63"/>
      <c r="IX75" s="63"/>
      <c r="IY75" s="63"/>
      <c r="IZ75" s="63"/>
      <c r="JA75" s="63"/>
      <c r="JB75" s="63"/>
      <c r="JC75" s="63"/>
      <c r="JD75" s="63"/>
      <c r="JE75" s="63"/>
      <c r="JF75" s="63"/>
      <c r="JG75" s="63"/>
      <c r="JH75" s="63"/>
      <c r="JI75" s="63"/>
      <c r="JJ75" s="63"/>
      <c r="JK75" s="63"/>
      <c r="JL75" s="63"/>
      <c r="JM75" s="63"/>
      <c r="JN75" s="63"/>
      <c r="JO75" s="63"/>
      <c r="JP75" s="63"/>
      <c r="JQ75" s="63"/>
      <c r="JR75" s="63"/>
      <c r="JS75" s="63"/>
      <c r="JT75" s="63"/>
      <c r="JU75" s="63"/>
      <c r="JV75" s="63"/>
      <c r="JW75" s="63"/>
      <c r="JX75" s="63"/>
      <c r="JY75" s="63"/>
      <c r="JZ75" s="63"/>
      <c r="KA75" s="63"/>
      <c r="KB75" s="63"/>
      <c r="KC75" s="63"/>
      <c r="KD75" s="63"/>
      <c r="KE75" s="63"/>
      <c r="KF75" s="63"/>
      <c r="KG75" s="63"/>
      <c r="KH75" s="63"/>
      <c r="KI75" s="63"/>
      <c r="KJ75" s="63"/>
      <c r="KK75" s="63"/>
      <c r="KL75" s="63"/>
      <c r="KM75" s="63"/>
      <c r="KN75" s="63"/>
      <c r="KO75" s="63"/>
      <c r="KP75" s="63"/>
      <c r="KQ75" s="63"/>
      <c r="KR75" s="63"/>
      <c r="KS75" s="63"/>
      <c r="KT75" s="63"/>
      <c r="KU75" s="63"/>
      <c r="KV75" s="63"/>
      <c r="KW75" s="63"/>
      <c r="KX75" s="63"/>
      <c r="KY75" s="63"/>
      <c r="KZ75" s="63"/>
      <c r="LA75" s="63"/>
      <c r="LB75" s="63"/>
      <c r="LC75" s="63"/>
      <c r="LD75" s="63"/>
      <c r="LE75" s="63"/>
      <c r="LF75" s="63"/>
      <c r="LG75" s="63"/>
      <c r="LH75" s="63"/>
      <c r="LI75" s="63"/>
      <c r="LJ75" s="63"/>
      <c r="LK75" s="63"/>
      <c r="LL75" s="63"/>
      <c r="LM75" s="63"/>
      <c r="LN75" s="63"/>
      <c r="LO75" s="63"/>
      <c r="LP75" s="63"/>
      <c r="LQ75" s="63"/>
      <c r="LR75" s="63"/>
      <c r="LS75" s="63"/>
      <c r="LT75" s="63"/>
      <c r="LU75" s="63"/>
      <c r="LV75" s="63"/>
      <c r="LW75" s="63"/>
      <c r="LX75" s="63"/>
      <c r="LY75" s="63"/>
      <c r="LZ75" s="63"/>
      <c r="MA75" s="63"/>
      <c r="MB75" s="63"/>
      <c r="MC75" s="63"/>
      <c r="MD75" s="63"/>
      <c r="ME75" s="63"/>
      <c r="MF75" s="63"/>
      <c r="MG75" s="63"/>
      <c r="MH75" s="63"/>
      <c r="MI75" s="63"/>
      <c r="MJ75" s="63"/>
      <c r="MK75" s="63"/>
      <c r="ML75" s="63"/>
      <c r="MM75" s="63"/>
      <c r="MN75" s="63"/>
      <c r="MO75" s="63"/>
      <c r="MP75" s="63"/>
      <c r="MQ75" s="63"/>
      <c r="MR75" s="63"/>
      <c r="MS75" s="63"/>
      <c r="MT75" s="63"/>
      <c r="MU75" s="63"/>
      <c r="MV75" s="63"/>
      <c r="MW75" s="63"/>
      <c r="MX75" s="63"/>
      <c r="MY75" s="63"/>
      <c r="MZ75" s="63"/>
      <c r="NA75" s="63"/>
      <c r="NB75" s="63"/>
      <c r="NC75" s="63"/>
      <c r="ND75" s="63"/>
      <c r="NE75" s="63"/>
      <c r="NF75" s="63"/>
      <c r="NG75" s="63"/>
      <c r="NH75" s="63"/>
      <c r="NI75" s="63"/>
      <c r="NJ75" s="63"/>
      <c r="NK75" s="63"/>
      <c r="NL75" s="63"/>
      <c r="NM75" s="63"/>
      <c r="NN75" s="63"/>
      <c r="NO75" s="63"/>
      <c r="NP75" s="63"/>
      <c r="NQ75" s="63"/>
      <c r="NR75" s="63"/>
      <c r="NS75" s="63"/>
      <c r="NT75" s="63"/>
      <c r="NU75" s="63"/>
      <c r="NV75" s="63"/>
      <c r="NW75" s="63"/>
      <c r="NX75" s="63"/>
      <c r="NY75" s="63"/>
      <c r="NZ75" s="63"/>
      <c r="OA75" s="63"/>
      <c r="OB75" s="63"/>
      <c r="OC75" s="63"/>
      <c r="OD75" s="63"/>
      <c r="OE75" s="63"/>
      <c r="OF75" s="63"/>
      <c r="OG75" s="63"/>
      <c r="OH75" s="63"/>
      <c r="OI75" s="63"/>
      <c r="OJ75" s="63"/>
      <c r="OK75" s="63"/>
      <c r="OL75" s="63"/>
      <c r="OM75" s="63"/>
      <c r="ON75" s="63"/>
      <c r="OO75" s="63"/>
      <c r="OP75" s="63"/>
      <c r="OQ75" s="63"/>
      <c r="OR75" s="63"/>
      <c r="OS75" s="63"/>
      <c r="OT75" s="63"/>
      <c r="OU75" s="63"/>
      <c r="OV75" s="63"/>
      <c r="OW75" s="63"/>
      <c r="OX75" s="63"/>
      <c r="OY75" s="63"/>
      <c r="OZ75" s="63"/>
      <c r="PA75" s="63"/>
      <c r="PB75" s="63"/>
      <c r="PC75" s="63"/>
      <c r="PD75" s="63"/>
      <c r="PE75" s="63"/>
      <c r="PF75" s="63"/>
      <c r="PG75" s="63"/>
      <c r="PH75" s="63"/>
      <c r="PI75" s="63"/>
      <c r="PJ75" s="63"/>
      <c r="PK75" s="63"/>
      <c r="PL75" s="63"/>
      <c r="PM75" s="63"/>
      <c r="PN75" s="63"/>
      <c r="PO75" s="63"/>
      <c r="PP75" s="63"/>
      <c r="PQ75" s="63"/>
      <c r="PR75" s="63"/>
      <c r="PS75" s="63"/>
      <c r="PT75" s="63"/>
      <c r="PU75" s="63"/>
      <c r="PV75" s="63"/>
      <c r="PW75" s="63"/>
      <c r="PX75" s="63"/>
      <c r="PY75" s="63"/>
      <c r="PZ75" s="63"/>
      <c r="QA75" s="63"/>
      <c r="QB75" s="63"/>
      <c r="QC75" s="63"/>
      <c r="QD75" s="63"/>
      <c r="QE75" s="63"/>
      <c r="QF75" s="63"/>
      <c r="QG75" s="63"/>
      <c r="QH75" s="63"/>
      <c r="QI75" s="63"/>
      <c r="QJ75" s="63"/>
      <c r="QK75" s="63"/>
      <c r="QL75" s="63"/>
      <c r="QM75" s="63"/>
      <c r="QN75" s="63"/>
      <c r="QO75" s="63"/>
      <c r="QP75" s="63"/>
      <c r="QQ75" s="63"/>
      <c r="QR75" s="63"/>
      <c r="QS75" s="63"/>
      <c r="QT75" s="63"/>
      <c r="QU75" s="63"/>
      <c r="QV75" s="63"/>
      <c r="QW75" s="63"/>
      <c r="QX75" s="63"/>
      <c r="QY75" s="63"/>
      <c r="QZ75" s="63"/>
      <c r="RA75" s="63"/>
      <c r="RB75" s="63"/>
      <c r="RC75" s="63"/>
      <c r="RD75" s="63"/>
      <c r="RE75" s="63"/>
      <c r="RF75" s="63"/>
      <c r="RG75" s="63"/>
      <c r="RH75" s="63"/>
    </row>
    <row r="76" spans="1:476" s="71" customFormat="1" ht="409.5" customHeight="1">
      <c r="A76" s="63">
        <v>2025</v>
      </c>
      <c r="B76" s="63">
        <v>3</v>
      </c>
      <c r="C76" s="64" t="s">
        <v>243</v>
      </c>
      <c r="D76" s="65" t="s">
        <v>2845</v>
      </c>
      <c r="E76" s="65"/>
      <c r="F76" s="65"/>
      <c r="G76" s="65" t="s">
        <v>103</v>
      </c>
      <c r="H76" s="64">
        <v>2025</v>
      </c>
      <c r="I76" s="65" t="s">
        <v>2846</v>
      </c>
      <c r="J76" s="65"/>
      <c r="K76" s="65"/>
      <c r="L76" s="65" t="s">
        <v>2849</v>
      </c>
      <c r="M76" s="65"/>
      <c r="N76" s="65"/>
      <c r="O76" s="64" t="s">
        <v>2850</v>
      </c>
      <c r="P76" s="65" t="s">
        <v>125</v>
      </c>
      <c r="Q76" s="64" t="s">
        <v>110</v>
      </c>
      <c r="R76" s="65" t="s">
        <v>246</v>
      </c>
      <c r="S76" s="65" t="s">
        <v>245</v>
      </c>
      <c r="T76" s="65" t="s">
        <v>247</v>
      </c>
      <c r="U76" s="64" t="s">
        <v>108</v>
      </c>
      <c r="V76" s="64">
        <v>8</v>
      </c>
      <c r="W76" s="64" t="s">
        <v>106</v>
      </c>
      <c r="X76" s="64">
        <v>0</v>
      </c>
      <c r="Y76" s="65" t="s">
        <v>107</v>
      </c>
      <c r="Z76" s="64">
        <v>1</v>
      </c>
      <c r="AA76" s="65" t="s">
        <v>779</v>
      </c>
      <c r="AB76" s="65" t="s">
        <v>2933</v>
      </c>
      <c r="AC76" s="65" t="s">
        <v>2934</v>
      </c>
      <c r="AD76" s="64">
        <v>-106.47665323</v>
      </c>
      <c r="AE76" s="64">
        <v>28.152255910000001</v>
      </c>
      <c r="AF76" s="64" t="s">
        <v>113</v>
      </c>
      <c r="AG76" s="64">
        <v>1210</v>
      </c>
      <c r="AH76" s="64">
        <v>1246</v>
      </c>
      <c r="AI76" s="64">
        <v>0</v>
      </c>
      <c r="AJ76" s="66">
        <v>45930</v>
      </c>
      <c r="AK76" s="66">
        <v>46022</v>
      </c>
      <c r="AL76" s="65" t="s">
        <v>2888</v>
      </c>
      <c r="AM76" s="67">
        <v>1095</v>
      </c>
      <c r="AN76" s="67">
        <v>1095</v>
      </c>
      <c r="AO76" s="67">
        <v>0</v>
      </c>
      <c r="AP76" s="67">
        <v>0</v>
      </c>
      <c r="AQ76" s="68">
        <v>930548.06</v>
      </c>
      <c r="AR76" s="69"/>
      <c r="AS76" s="69"/>
      <c r="AT76" s="69">
        <v>930548.06</v>
      </c>
      <c r="AU76" s="69"/>
      <c r="AV76" s="69"/>
      <c r="AW76" s="68">
        <f t="shared" si="6"/>
        <v>930548.06</v>
      </c>
      <c r="AX76" s="70">
        <f t="shared" si="7"/>
        <v>930548.06</v>
      </c>
      <c r="AY76" s="70">
        <v>930548.06</v>
      </c>
      <c r="AZ76" s="70">
        <v>930548.06</v>
      </c>
      <c r="BA76" s="70">
        <v>930548.06</v>
      </c>
      <c r="BB76" s="70">
        <v>930548.06</v>
      </c>
      <c r="BC76" s="70">
        <v>930548.06</v>
      </c>
      <c r="BD76" s="65" t="s">
        <v>4986</v>
      </c>
      <c r="BE76" s="65" t="s">
        <v>5023</v>
      </c>
      <c r="BF76" s="64" t="s">
        <v>640</v>
      </c>
      <c r="BG76" s="65" t="s">
        <v>5024</v>
      </c>
      <c r="BH76" s="70">
        <v>930548.06</v>
      </c>
      <c r="BI76" s="70">
        <v>930548.06</v>
      </c>
      <c r="BJ76" s="64" t="s">
        <v>251</v>
      </c>
      <c r="BK76" s="65" t="s">
        <v>119</v>
      </c>
      <c r="BL76" s="65" t="s">
        <v>120</v>
      </c>
      <c r="BM76" s="65" t="s">
        <v>121</v>
      </c>
      <c r="BN76" s="63" t="s">
        <v>252</v>
      </c>
      <c r="BO76" s="63"/>
      <c r="BP76" s="63">
        <v>930548.06</v>
      </c>
      <c r="BQ76" s="63" t="s">
        <v>244</v>
      </c>
      <c r="BR76" s="63" t="s">
        <v>248</v>
      </c>
      <c r="BS76" s="63" t="s">
        <v>249</v>
      </c>
      <c r="BT76" s="63" t="s">
        <v>250</v>
      </c>
      <c r="BU76" s="63" t="s">
        <v>117</v>
      </c>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c r="EB76" s="63"/>
      <c r="EC76" s="63"/>
      <c r="ED76" s="63"/>
      <c r="EE76" s="63"/>
      <c r="EF76" s="63"/>
      <c r="EG76" s="63"/>
      <c r="EH76" s="63"/>
      <c r="EI76" s="63"/>
      <c r="EJ76" s="63"/>
      <c r="EK76" s="63"/>
      <c r="EL76" s="63"/>
      <c r="EM76" s="63"/>
      <c r="EN76" s="63"/>
      <c r="EO76" s="63"/>
      <c r="EP76" s="63"/>
      <c r="EQ76" s="63"/>
      <c r="ER76" s="63"/>
      <c r="ES76" s="63"/>
      <c r="ET76" s="63"/>
      <c r="EU76" s="63"/>
      <c r="EV76" s="63"/>
      <c r="EW76" s="63"/>
      <c r="EX76" s="63"/>
      <c r="EY76" s="63"/>
      <c r="EZ76" s="63"/>
      <c r="FA76" s="63"/>
      <c r="FB76" s="63"/>
      <c r="FC76" s="63"/>
      <c r="FD76" s="63"/>
      <c r="FE76" s="63"/>
      <c r="FF76" s="63"/>
      <c r="FG76" s="63"/>
      <c r="FH76" s="63"/>
      <c r="FI76" s="63"/>
      <c r="FJ76" s="63"/>
      <c r="FK76" s="63"/>
      <c r="FL76" s="63"/>
      <c r="FM76" s="63"/>
      <c r="FN76" s="63"/>
      <c r="FO76" s="63"/>
      <c r="FP76" s="63"/>
      <c r="FQ76" s="63"/>
      <c r="FR76" s="63"/>
      <c r="FS76" s="63"/>
      <c r="FT76" s="63"/>
      <c r="FU76" s="63"/>
      <c r="FV76" s="63"/>
      <c r="FW76" s="63"/>
      <c r="FX76" s="63"/>
      <c r="FY76" s="63"/>
      <c r="FZ76" s="63"/>
      <c r="GA76" s="63"/>
      <c r="GB76" s="63"/>
      <c r="GC76" s="63"/>
      <c r="GD76" s="63"/>
      <c r="GE76" s="63"/>
      <c r="GF76" s="63"/>
      <c r="GG76" s="63"/>
      <c r="GH76" s="63"/>
      <c r="GI76" s="63"/>
      <c r="GJ76" s="63"/>
      <c r="GK76" s="63"/>
      <c r="GL76" s="63"/>
      <c r="GM76" s="63"/>
      <c r="GN76" s="63"/>
      <c r="GO76" s="63"/>
      <c r="GP76" s="63"/>
      <c r="GQ76" s="63"/>
      <c r="GR76" s="63"/>
      <c r="GS76" s="63"/>
      <c r="GT76" s="63"/>
      <c r="GU76" s="63"/>
      <c r="GV76" s="63"/>
      <c r="GW76" s="63"/>
      <c r="GX76" s="63"/>
      <c r="GY76" s="63"/>
      <c r="GZ76" s="63"/>
      <c r="HA76" s="63"/>
      <c r="HB76" s="63"/>
      <c r="HC76" s="63"/>
      <c r="HD76" s="63"/>
      <c r="HE76" s="63"/>
      <c r="HF76" s="63"/>
      <c r="HG76" s="63"/>
      <c r="HH76" s="63"/>
      <c r="HI76" s="63"/>
      <c r="HJ76" s="63"/>
      <c r="HK76" s="63"/>
      <c r="HL76" s="63"/>
      <c r="HM76" s="63"/>
      <c r="HN76" s="63"/>
      <c r="HO76" s="63"/>
      <c r="HP76" s="63"/>
      <c r="HQ76" s="63"/>
      <c r="HR76" s="63"/>
      <c r="HS76" s="63"/>
      <c r="HT76" s="63"/>
      <c r="HU76" s="63"/>
      <c r="HV76" s="63"/>
      <c r="HW76" s="63"/>
      <c r="HX76" s="63"/>
      <c r="HY76" s="63"/>
      <c r="HZ76" s="63"/>
      <c r="IA76" s="63"/>
      <c r="IB76" s="63"/>
      <c r="IC76" s="63"/>
      <c r="ID76" s="63"/>
      <c r="IE76" s="63"/>
      <c r="IF76" s="63"/>
      <c r="IG76" s="63"/>
      <c r="IH76" s="63"/>
      <c r="II76" s="63"/>
      <c r="IJ76" s="63"/>
      <c r="IK76" s="63"/>
      <c r="IL76" s="63"/>
      <c r="IM76" s="63"/>
      <c r="IN76" s="63"/>
      <c r="IO76" s="63"/>
      <c r="IP76" s="63"/>
      <c r="IQ76" s="63"/>
      <c r="IR76" s="63"/>
      <c r="IS76" s="63"/>
      <c r="IT76" s="63"/>
      <c r="IU76" s="63"/>
      <c r="IV76" s="63"/>
      <c r="IW76" s="63"/>
      <c r="IX76" s="63"/>
      <c r="IY76" s="63"/>
      <c r="IZ76" s="63"/>
      <c r="JA76" s="63"/>
      <c r="JB76" s="63"/>
      <c r="JC76" s="63"/>
      <c r="JD76" s="63"/>
      <c r="JE76" s="63"/>
      <c r="JF76" s="63"/>
      <c r="JG76" s="63"/>
      <c r="JH76" s="63"/>
      <c r="JI76" s="63"/>
      <c r="JJ76" s="63"/>
      <c r="JK76" s="63"/>
      <c r="JL76" s="63"/>
      <c r="JM76" s="63"/>
      <c r="JN76" s="63"/>
      <c r="JO76" s="63"/>
      <c r="JP76" s="63"/>
      <c r="JQ76" s="63"/>
      <c r="JR76" s="63"/>
      <c r="JS76" s="63"/>
      <c r="JT76" s="63"/>
      <c r="JU76" s="63"/>
      <c r="JV76" s="63"/>
      <c r="JW76" s="63"/>
      <c r="JX76" s="63"/>
      <c r="JY76" s="63"/>
      <c r="JZ76" s="63"/>
      <c r="KA76" s="63"/>
      <c r="KB76" s="63"/>
      <c r="KC76" s="63"/>
      <c r="KD76" s="63"/>
      <c r="KE76" s="63"/>
      <c r="KF76" s="63"/>
      <c r="KG76" s="63"/>
      <c r="KH76" s="63"/>
      <c r="KI76" s="63"/>
      <c r="KJ76" s="63"/>
      <c r="KK76" s="63"/>
      <c r="KL76" s="63"/>
      <c r="KM76" s="63"/>
      <c r="KN76" s="63"/>
      <c r="KO76" s="63"/>
      <c r="KP76" s="63"/>
      <c r="KQ76" s="63"/>
      <c r="KR76" s="63"/>
      <c r="KS76" s="63"/>
      <c r="KT76" s="63"/>
      <c r="KU76" s="63"/>
      <c r="KV76" s="63"/>
      <c r="KW76" s="63"/>
      <c r="KX76" s="63"/>
      <c r="KY76" s="63"/>
      <c r="KZ76" s="63"/>
      <c r="LA76" s="63"/>
      <c r="LB76" s="63"/>
      <c r="LC76" s="63"/>
      <c r="LD76" s="63"/>
      <c r="LE76" s="63"/>
      <c r="LF76" s="63"/>
      <c r="LG76" s="63"/>
      <c r="LH76" s="63"/>
      <c r="LI76" s="63"/>
      <c r="LJ76" s="63"/>
      <c r="LK76" s="63"/>
      <c r="LL76" s="63"/>
      <c r="LM76" s="63"/>
      <c r="LN76" s="63"/>
      <c r="LO76" s="63"/>
      <c r="LP76" s="63"/>
      <c r="LQ76" s="63"/>
      <c r="LR76" s="63"/>
      <c r="LS76" s="63"/>
      <c r="LT76" s="63"/>
      <c r="LU76" s="63"/>
      <c r="LV76" s="63"/>
      <c r="LW76" s="63"/>
      <c r="LX76" s="63"/>
      <c r="LY76" s="63"/>
      <c r="LZ76" s="63"/>
      <c r="MA76" s="63"/>
      <c r="MB76" s="63"/>
      <c r="MC76" s="63"/>
      <c r="MD76" s="63"/>
      <c r="ME76" s="63"/>
      <c r="MF76" s="63"/>
      <c r="MG76" s="63"/>
      <c r="MH76" s="63"/>
      <c r="MI76" s="63"/>
      <c r="MJ76" s="63"/>
      <c r="MK76" s="63"/>
      <c r="ML76" s="63"/>
      <c r="MM76" s="63"/>
      <c r="MN76" s="63"/>
      <c r="MO76" s="63"/>
      <c r="MP76" s="63"/>
      <c r="MQ76" s="63"/>
      <c r="MR76" s="63"/>
      <c r="MS76" s="63"/>
      <c r="MT76" s="63"/>
      <c r="MU76" s="63"/>
      <c r="MV76" s="63"/>
      <c r="MW76" s="63"/>
      <c r="MX76" s="63"/>
      <c r="MY76" s="63"/>
      <c r="MZ76" s="63"/>
      <c r="NA76" s="63"/>
      <c r="NB76" s="63"/>
      <c r="NC76" s="63"/>
      <c r="ND76" s="63"/>
      <c r="NE76" s="63"/>
      <c r="NF76" s="63"/>
      <c r="NG76" s="63"/>
      <c r="NH76" s="63"/>
      <c r="NI76" s="63"/>
      <c r="NJ76" s="63"/>
      <c r="NK76" s="63"/>
      <c r="NL76" s="63"/>
      <c r="NM76" s="63"/>
      <c r="NN76" s="63"/>
      <c r="NO76" s="63"/>
      <c r="NP76" s="63"/>
      <c r="NQ76" s="63"/>
      <c r="NR76" s="63"/>
      <c r="NS76" s="63"/>
      <c r="NT76" s="63"/>
      <c r="NU76" s="63"/>
      <c r="NV76" s="63"/>
      <c r="NW76" s="63"/>
      <c r="NX76" s="63"/>
      <c r="NY76" s="63"/>
      <c r="NZ76" s="63"/>
      <c r="OA76" s="63"/>
      <c r="OB76" s="63"/>
      <c r="OC76" s="63"/>
      <c r="OD76" s="63"/>
      <c r="OE76" s="63"/>
      <c r="OF76" s="63"/>
      <c r="OG76" s="63"/>
      <c r="OH76" s="63"/>
      <c r="OI76" s="63"/>
      <c r="OJ76" s="63"/>
      <c r="OK76" s="63"/>
      <c r="OL76" s="63"/>
      <c r="OM76" s="63"/>
      <c r="ON76" s="63"/>
      <c r="OO76" s="63"/>
      <c r="OP76" s="63"/>
      <c r="OQ76" s="63"/>
      <c r="OR76" s="63"/>
      <c r="OS76" s="63"/>
      <c r="OT76" s="63"/>
      <c r="OU76" s="63"/>
      <c r="OV76" s="63"/>
      <c r="OW76" s="63"/>
      <c r="OX76" s="63"/>
      <c r="OY76" s="63"/>
      <c r="OZ76" s="63"/>
      <c r="PA76" s="63"/>
      <c r="PB76" s="63"/>
      <c r="PC76" s="63"/>
      <c r="PD76" s="63"/>
      <c r="PE76" s="63"/>
      <c r="PF76" s="63"/>
      <c r="PG76" s="63"/>
      <c r="PH76" s="63"/>
      <c r="PI76" s="63"/>
      <c r="PJ76" s="63"/>
      <c r="PK76" s="63"/>
      <c r="PL76" s="63"/>
      <c r="PM76" s="63"/>
      <c r="PN76" s="63"/>
      <c r="PO76" s="63"/>
      <c r="PP76" s="63"/>
      <c r="PQ76" s="63"/>
      <c r="PR76" s="63"/>
      <c r="PS76" s="63"/>
      <c r="PT76" s="63"/>
      <c r="PU76" s="63"/>
      <c r="PV76" s="63"/>
      <c r="PW76" s="63"/>
      <c r="PX76" s="63"/>
      <c r="PY76" s="63"/>
      <c r="PZ76" s="63"/>
      <c r="QA76" s="63"/>
      <c r="QB76" s="63"/>
      <c r="QC76" s="63"/>
      <c r="QD76" s="63"/>
      <c r="QE76" s="63"/>
      <c r="QF76" s="63"/>
      <c r="QG76" s="63"/>
      <c r="QH76" s="63"/>
      <c r="QI76" s="63"/>
      <c r="QJ76" s="63"/>
      <c r="QK76" s="63"/>
      <c r="QL76" s="63"/>
      <c r="QM76" s="63"/>
      <c r="QN76" s="63"/>
      <c r="QO76" s="63"/>
      <c r="QP76" s="63"/>
      <c r="QQ76" s="63"/>
      <c r="QR76" s="63"/>
      <c r="QS76" s="63"/>
      <c r="QT76" s="63"/>
      <c r="QU76" s="63"/>
      <c r="QV76" s="63"/>
      <c r="QW76" s="63"/>
      <c r="QX76" s="63"/>
      <c r="QY76" s="63"/>
      <c r="QZ76" s="63"/>
      <c r="RA76" s="63"/>
      <c r="RB76" s="63"/>
      <c r="RC76" s="63"/>
      <c r="RD76" s="63"/>
      <c r="RE76" s="63"/>
      <c r="RF76" s="63"/>
      <c r="RG76" s="63"/>
      <c r="RH76" s="63"/>
    </row>
    <row r="77" spans="1:476" s="71" customFormat="1" ht="409.5" customHeight="1">
      <c r="A77" s="63">
        <v>2025</v>
      </c>
      <c r="B77" s="63">
        <v>3</v>
      </c>
      <c r="C77" s="64" t="s">
        <v>204</v>
      </c>
      <c r="D77" s="65" t="s">
        <v>2845</v>
      </c>
      <c r="E77" s="65"/>
      <c r="F77" s="65"/>
      <c r="G77" s="65" t="s">
        <v>103</v>
      </c>
      <c r="H77" s="64">
        <v>2025</v>
      </c>
      <c r="I77" s="65" t="s">
        <v>2846</v>
      </c>
      <c r="J77" s="65"/>
      <c r="K77" s="65"/>
      <c r="L77" s="65" t="s">
        <v>2849</v>
      </c>
      <c r="M77" s="65"/>
      <c r="N77" s="65"/>
      <c r="O77" s="64" t="s">
        <v>2850</v>
      </c>
      <c r="P77" s="65" t="s">
        <v>125</v>
      </c>
      <c r="Q77" s="64" t="s">
        <v>110</v>
      </c>
      <c r="R77" s="65" t="s">
        <v>207</v>
      </c>
      <c r="S77" s="65" t="s">
        <v>206</v>
      </c>
      <c r="T77" s="65" t="s">
        <v>208</v>
      </c>
      <c r="U77" s="64" t="s">
        <v>108</v>
      </c>
      <c r="V77" s="64">
        <v>8</v>
      </c>
      <c r="W77" s="64" t="s">
        <v>106</v>
      </c>
      <c r="X77" s="64">
        <v>0</v>
      </c>
      <c r="Y77" s="65" t="s">
        <v>107</v>
      </c>
      <c r="Z77" s="64">
        <v>1</v>
      </c>
      <c r="AA77" s="65" t="s">
        <v>2541</v>
      </c>
      <c r="AB77" s="65" t="s">
        <v>2923</v>
      </c>
      <c r="AC77" s="65" t="s">
        <v>2924</v>
      </c>
      <c r="AD77" s="64">
        <v>-107.46841277</v>
      </c>
      <c r="AE77" s="64">
        <v>28.350757529999999</v>
      </c>
      <c r="AF77" s="64" t="s">
        <v>113</v>
      </c>
      <c r="AG77" s="64">
        <v>115</v>
      </c>
      <c r="AH77" s="64">
        <v>105</v>
      </c>
      <c r="AI77" s="64">
        <v>0</v>
      </c>
      <c r="AJ77" s="66">
        <v>45930</v>
      </c>
      <c r="AK77" s="66">
        <v>46022</v>
      </c>
      <c r="AL77" s="65" t="s">
        <v>2888</v>
      </c>
      <c r="AM77" s="67">
        <v>9420</v>
      </c>
      <c r="AN77" s="67">
        <v>9420</v>
      </c>
      <c r="AO77" s="67">
        <v>0</v>
      </c>
      <c r="AP77" s="67">
        <v>0</v>
      </c>
      <c r="AQ77" s="68">
        <v>1906061.39</v>
      </c>
      <c r="AR77" s="69"/>
      <c r="AS77" s="69"/>
      <c r="AT77" s="69">
        <v>1906061.39</v>
      </c>
      <c r="AU77" s="69"/>
      <c r="AV77" s="69"/>
      <c r="AW77" s="68">
        <f t="shared" si="6"/>
        <v>1906061.39</v>
      </c>
      <c r="AX77" s="70">
        <f t="shared" si="7"/>
        <v>1906061.39</v>
      </c>
      <c r="AY77" s="70">
        <v>1906061.39</v>
      </c>
      <c r="AZ77" s="70">
        <v>1906061.39</v>
      </c>
      <c r="BA77" s="70">
        <v>0</v>
      </c>
      <c r="BB77" s="70">
        <v>0</v>
      </c>
      <c r="BC77" s="70">
        <v>0</v>
      </c>
      <c r="BD77" s="65" t="s">
        <v>4986</v>
      </c>
      <c r="BE77" s="65" t="s">
        <v>5012</v>
      </c>
      <c r="BF77" s="64" t="s">
        <v>640</v>
      </c>
      <c r="BG77" s="65" t="s">
        <v>5013</v>
      </c>
      <c r="BH77" s="70">
        <v>1906061.39</v>
      </c>
      <c r="BI77" s="70">
        <v>1906061.39</v>
      </c>
      <c r="BJ77" s="64" t="s">
        <v>212</v>
      </c>
      <c r="BK77" s="65" t="s">
        <v>119</v>
      </c>
      <c r="BL77" s="65" t="s">
        <v>120</v>
      </c>
      <c r="BM77" s="65" t="s">
        <v>121</v>
      </c>
      <c r="BN77" s="63" t="s">
        <v>121</v>
      </c>
      <c r="BO77" s="63"/>
      <c r="BP77" s="63">
        <v>1906061.39</v>
      </c>
      <c r="BQ77" s="63" t="s">
        <v>205</v>
      </c>
      <c r="BR77" s="63" t="s">
        <v>209</v>
      </c>
      <c r="BS77" s="63" t="s">
        <v>210</v>
      </c>
      <c r="BT77" s="63" t="s">
        <v>211</v>
      </c>
      <c r="BU77" s="63" t="s">
        <v>117</v>
      </c>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63"/>
      <c r="ET77" s="63"/>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c r="FW77" s="63"/>
      <c r="FX77" s="63"/>
      <c r="FY77" s="63"/>
      <c r="FZ77" s="63"/>
      <c r="GA77" s="63"/>
      <c r="GB77" s="63"/>
      <c r="GC77" s="63"/>
      <c r="GD77" s="63"/>
      <c r="GE77" s="63"/>
      <c r="GF77" s="63"/>
      <c r="GG77" s="63"/>
      <c r="GH77" s="63"/>
      <c r="GI77" s="63"/>
      <c r="GJ77" s="63"/>
      <c r="GK77" s="63"/>
      <c r="GL77" s="63"/>
      <c r="GM77" s="63"/>
      <c r="GN77" s="63"/>
      <c r="GO77" s="63"/>
      <c r="GP77" s="63"/>
      <c r="GQ77" s="63"/>
      <c r="GR77" s="63"/>
      <c r="GS77" s="63"/>
      <c r="GT77" s="63"/>
      <c r="GU77" s="63"/>
      <c r="GV77" s="63"/>
      <c r="GW77" s="63"/>
      <c r="GX77" s="63"/>
      <c r="GY77" s="63"/>
      <c r="GZ77" s="63"/>
      <c r="HA77" s="63"/>
      <c r="HB77" s="63"/>
      <c r="HC77" s="63"/>
      <c r="HD77" s="63"/>
      <c r="HE77" s="63"/>
      <c r="HF77" s="63"/>
      <c r="HG77" s="63"/>
      <c r="HH77" s="63"/>
      <c r="HI77" s="63"/>
      <c r="HJ77" s="63"/>
      <c r="HK77" s="63"/>
      <c r="HL77" s="63"/>
      <c r="HM77" s="63"/>
      <c r="HN77" s="63"/>
      <c r="HO77" s="63"/>
      <c r="HP77" s="63"/>
      <c r="HQ77" s="63"/>
      <c r="HR77" s="63"/>
      <c r="HS77" s="63"/>
      <c r="HT77" s="63"/>
      <c r="HU77" s="63"/>
      <c r="HV77" s="63"/>
      <c r="HW77" s="63"/>
      <c r="HX77" s="63"/>
      <c r="HY77" s="63"/>
      <c r="HZ77" s="63"/>
      <c r="IA77" s="63"/>
      <c r="IB77" s="63"/>
      <c r="IC77" s="63"/>
      <c r="ID77" s="63"/>
      <c r="IE77" s="63"/>
      <c r="IF77" s="63"/>
      <c r="IG77" s="63"/>
      <c r="IH77" s="63"/>
      <c r="II77" s="63"/>
      <c r="IJ77" s="63"/>
      <c r="IK77" s="63"/>
      <c r="IL77" s="63"/>
      <c r="IM77" s="63"/>
      <c r="IN77" s="63"/>
      <c r="IO77" s="63"/>
      <c r="IP77" s="63"/>
      <c r="IQ77" s="63"/>
      <c r="IR77" s="63"/>
      <c r="IS77" s="63"/>
      <c r="IT77" s="63"/>
      <c r="IU77" s="63"/>
      <c r="IV77" s="63"/>
      <c r="IW77" s="63"/>
      <c r="IX77" s="63"/>
      <c r="IY77" s="63"/>
      <c r="IZ77" s="63"/>
      <c r="JA77" s="63"/>
      <c r="JB77" s="63"/>
      <c r="JC77" s="63"/>
      <c r="JD77" s="63"/>
      <c r="JE77" s="63"/>
      <c r="JF77" s="63"/>
      <c r="JG77" s="63"/>
      <c r="JH77" s="63"/>
      <c r="JI77" s="63"/>
      <c r="JJ77" s="63"/>
      <c r="JK77" s="63"/>
      <c r="JL77" s="63"/>
      <c r="JM77" s="63"/>
      <c r="JN77" s="63"/>
      <c r="JO77" s="63"/>
      <c r="JP77" s="63"/>
      <c r="JQ77" s="63"/>
      <c r="JR77" s="63"/>
      <c r="JS77" s="63"/>
      <c r="JT77" s="63"/>
      <c r="JU77" s="63"/>
      <c r="JV77" s="63"/>
      <c r="JW77" s="63"/>
      <c r="JX77" s="63"/>
      <c r="JY77" s="63"/>
      <c r="JZ77" s="63"/>
      <c r="KA77" s="63"/>
      <c r="KB77" s="63"/>
      <c r="KC77" s="63"/>
      <c r="KD77" s="63"/>
      <c r="KE77" s="63"/>
      <c r="KF77" s="63"/>
      <c r="KG77" s="63"/>
      <c r="KH77" s="63"/>
      <c r="KI77" s="63"/>
      <c r="KJ77" s="63"/>
      <c r="KK77" s="63"/>
      <c r="KL77" s="63"/>
      <c r="KM77" s="63"/>
      <c r="KN77" s="63"/>
      <c r="KO77" s="63"/>
      <c r="KP77" s="63"/>
      <c r="KQ77" s="63"/>
      <c r="KR77" s="63"/>
      <c r="KS77" s="63"/>
      <c r="KT77" s="63"/>
      <c r="KU77" s="63"/>
      <c r="KV77" s="63"/>
      <c r="KW77" s="63"/>
      <c r="KX77" s="63"/>
      <c r="KY77" s="63"/>
      <c r="KZ77" s="63"/>
      <c r="LA77" s="63"/>
      <c r="LB77" s="63"/>
      <c r="LC77" s="63"/>
      <c r="LD77" s="63"/>
      <c r="LE77" s="63"/>
      <c r="LF77" s="63"/>
      <c r="LG77" s="63"/>
      <c r="LH77" s="63"/>
      <c r="LI77" s="63"/>
      <c r="LJ77" s="63"/>
      <c r="LK77" s="63"/>
      <c r="LL77" s="63"/>
      <c r="LM77" s="63"/>
      <c r="LN77" s="63"/>
      <c r="LO77" s="63"/>
      <c r="LP77" s="63"/>
      <c r="LQ77" s="63"/>
      <c r="LR77" s="63"/>
      <c r="LS77" s="63"/>
      <c r="LT77" s="63"/>
      <c r="LU77" s="63"/>
      <c r="LV77" s="63"/>
      <c r="LW77" s="63"/>
      <c r="LX77" s="63"/>
      <c r="LY77" s="63"/>
      <c r="LZ77" s="63"/>
      <c r="MA77" s="63"/>
      <c r="MB77" s="63"/>
      <c r="MC77" s="63"/>
      <c r="MD77" s="63"/>
      <c r="ME77" s="63"/>
      <c r="MF77" s="63"/>
      <c r="MG77" s="63"/>
      <c r="MH77" s="63"/>
      <c r="MI77" s="63"/>
      <c r="MJ77" s="63"/>
      <c r="MK77" s="63"/>
      <c r="ML77" s="63"/>
      <c r="MM77" s="63"/>
      <c r="MN77" s="63"/>
      <c r="MO77" s="63"/>
      <c r="MP77" s="63"/>
      <c r="MQ77" s="63"/>
      <c r="MR77" s="63"/>
      <c r="MS77" s="63"/>
      <c r="MT77" s="63"/>
      <c r="MU77" s="63"/>
      <c r="MV77" s="63"/>
      <c r="MW77" s="63"/>
      <c r="MX77" s="63"/>
      <c r="MY77" s="63"/>
      <c r="MZ77" s="63"/>
      <c r="NA77" s="63"/>
      <c r="NB77" s="63"/>
      <c r="NC77" s="63"/>
      <c r="ND77" s="63"/>
      <c r="NE77" s="63"/>
      <c r="NF77" s="63"/>
      <c r="NG77" s="63"/>
      <c r="NH77" s="63"/>
      <c r="NI77" s="63"/>
      <c r="NJ77" s="63"/>
      <c r="NK77" s="63"/>
      <c r="NL77" s="63"/>
      <c r="NM77" s="63"/>
      <c r="NN77" s="63"/>
      <c r="NO77" s="63"/>
      <c r="NP77" s="63"/>
      <c r="NQ77" s="63"/>
      <c r="NR77" s="63"/>
      <c r="NS77" s="63"/>
      <c r="NT77" s="63"/>
      <c r="NU77" s="63"/>
      <c r="NV77" s="63"/>
      <c r="NW77" s="63"/>
      <c r="NX77" s="63"/>
      <c r="NY77" s="63"/>
      <c r="NZ77" s="63"/>
      <c r="OA77" s="63"/>
      <c r="OB77" s="63"/>
      <c r="OC77" s="63"/>
      <c r="OD77" s="63"/>
      <c r="OE77" s="63"/>
      <c r="OF77" s="63"/>
      <c r="OG77" s="63"/>
      <c r="OH77" s="63"/>
      <c r="OI77" s="63"/>
      <c r="OJ77" s="63"/>
      <c r="OK77" s="63"/>
      <c r="OL77" s="63"/>
      <c r="OM77" s="63"/>
      <c r="ON77" s="63"/>
      <c r="OO77" s="63"/>
      <c r="OP77" s="63"/>
      <c r="OQ77" s="63"/>
      <c r="OR77" s="63"/>
      <c r="OS77" s="63"/>
      <c r="OT77" s="63"/>
      <c r="OU77" s="63"/>
      <c r="OV77" s="63"/>
      <c r="OW77" s="63"/>
      <c r="OX77" s="63"/>
      <c r="OY77" s="63"/>
      <c r="OZ77" s="63"/>
      <c r="PA77" s="63"/>
      <c r="PB77" s="63"/>
      <c r="PC77" s="63"/>
      <c r="PD77" s="63"/>
      <c r="PE77" s="63"/>
      <c r="PF77" s="63"/>
      <c r="PG77" s="63"/>
      <c r="PH77" s="63"/>
      <c r="PI77" s="63"/>
      <c r="PJ77" s="63"/>
      <c r="PK77" s="63"/>
      <c r="PL77" s="63"/>
      <c r="PM77" s="63"/>
      <c r="PN77" s="63"/>
      <c r="PO77" s="63"/>
      <c r="PP77" s="63"/>
      <c r="PQ77" s="63"/>
      <c r="PR77" s="63"/>
      <c r="PS77" s="63"/>
      <c r="PT77" s="63"/>
      <c r="PU77" s="63"/>
      <c r="PV77" s="63"/>
      <c r="PW77" s="63"/>
      <c r="PX77" s="63"/>
      <c r="PY77" s="63"/>
      <c r="PZ77" s="63"/>
      <c r="QA77" s="63"/>
      <c r="QB77" s="63"/>
      <c r="QC77" s="63"/>
      <c r="QD77" s="63"/>
      <c r="QE77" s="63"/>
      <c r="QF77" s="63"/>
      <c r="QG77" s="63"/>
      <c r="QH77" s="63"/>
      <c r="QI77" s="63"/>
      <c r="QJ77" s="63"/>
      <c r="QK77" s="63"/>
      <c r="QL77" s="63"/>
      <c r="QM77" s="63"/>
      <c r="QN77" s="63"/>
      <c r="QO77" s="63"/>
      <c r="QP77" s="63"/>
      <c r="QQ77" s="63"/>
      <c r="QR77" s="63"/>
      <c r="QS77" s="63"/>
      <c r="QT77" s="63"/>
      <c r="QU77" s="63"/>
      <c r="QV77" s="63"/>
      <c r="QW77" s="63"/>
      <c r="QX77" s="63"/>
      <c r="QY77" s="63"/>
      <c r="QZ77" s="63"/>
      <c r="RA77" s="63"/>
      <c r="RB77" s="63"/>
      <c r="RC77" s="63"/>
      <c r="RD77" s="63"/>
      <c r="RE77" s="63"/>
      <c r="RF77" s="63"/>
      <c r="RG77" s="63"/>
      <c r="RH77" s="63"/>
    </row>
    <row r="78" spans="1:476" s="71" customFormat="1" ht="409.5" customHeight="1">
      <c r="A78" s="63">
        <v>2025</v>
      </c>
      <c r="B78" s="63">
        <v>3</v>
      </c>
      <c r="C78" s="64" t="s">
        <v>213</v>
      </c>
      <c r="D78" s="65" t="s">
        <v>2845</v>
      </c>
      <c r="E78" s="65"/>
      <c r="F78" s="65"/>
      <c r="G78" s="65" t="s">
        <v>103</v>
      </c>
      <c r="H78" s="64">
        <v>2025</v>
      </c>
      <c r="I78" s="65" t="s">
        <v>2846</v>
      </c>
      <c r="J78" s="65"/>
      <c r="K78" s="65"/>
      <c r="L78" s="65" t="s">
        <v>2849</v>
      </c>
      <c r="M78" s="65"/>
      <c r="N78" s="65"/>
      <c r="O78" s="64" t="s">
        <v>2850</v>
      </c>
      <c r="P78" s="65" t="s">
        <v>186</v>
      </c>
      <c r="Q78" s="64" t="s">
        <v>110</v>
      </c>
      <c r="R78" s="65" t="s">
        <v>207</v>
      </c>
      <c r="S78" s="65" t="s">
        <v>214</v>
      </c>
      <c r="T78" s="65" t="s">
        <v>215</v>
      </c>
      <c r="U78" s="64" t="s">
        <v>108</v>
      </c>
      <c r="V78" s="64">
        <v>8</v>
      </c>
      <c r="W78" s="64" t="s">
        <v>106</v>
      </c>
      <c r="X78" s="64">
        <v>0</v>
      </c>
      <c r="Y78" s="65" t="s">
        <v>107</v>
      </c>
      <c r="Z78" s="64">
        <v>1</v>
      </c>
      <c r="AA78" s="65" t="s">
        <v>2541</v>
      </c>
      <c r="AB78" s="65" t="s">
        <v>2925</v>
      </c>
      <c r="AC78" s="65" t="s">
        <v>2926</v>
      </c>
      <c r="AD78" s="64">
        <v>-107.942989</v>
      </c>
      <c r="AE78" s="64">
        <v>28.440363569999999</v>
      </c>
      <c r="AF78" s="64" t="s">
        <v>113</v>
      </c>
      <c r="AG78" s="64">
        <v>3</v>
      </c>
      <c r="AH78" s="64">
        <v>2</v>
      </c>
      <c r="AI78" s="64">
        <v>0</v>
      </c>
      <c r="AJ78" s="66">
        <v>45930</v>
      </c>
      <c r="AK78" s="66">
        <v>46022</v>
      </c>
      <c r="AL78" s="65" t="s">
        <v>2889</v>
      </c>
      <c r="AM78" s="67">
        <v>1</v>
      </c>
      <c r="AN78" s="67">
        <v>1</v>
      </c>
      <c r="AO78" s="67">
        <v>0</v>
      </c>
      <c r="AP78" s="67">
        <v>0</v>
      </c>
      <c r="AQ78" s="68">
        <v>140000</v>
      </c>
      <c r="AR78" s="69"/>
      <c r="AS78" s="69"/>
      <c r="AT78" s="69">
        <v>140000</v>
      </c>
      <c r="AU78" s="69"/>
      <c r="AV78" s="69"/>
      <c r="AW78" s="68">
        <f t="shared" si="6"/>
        <v>140000</v>
      </c>
      <c r="AX78" s="70">
        <f t="shared" si="7"/>
        <v>140000</v>
      </c>
      <c r="AY78" s="70">
        <v>140000</v>
      </c>
      <c r="AZ78" s="70">
        <v>140000</v>
      </c>
      <c r="BA78" s="70">
        <v>0</v>
      </c>
      <c r="BB78" s="70">
        <v>0</v>
      </c>
      <c r="BC78" s="70">
        <v>0</v>
      </c>
      <c r="BD78" s="65" t="s">
        <v>4986</v>
      </c>
      <c r="BE78" s="65" t="s">
        <v>5015</v>
      </c>
      <c r="BF78" s="64" t="s">
        <v>640</v>
      </c>
      <c r="BG78" s="65" t="s">
        <v>5013</v>
      </c>
      <c r="BH78" s="70">
        <v>140000</v>
      </c>
      <c r="BI78" s="70">
        <v>140000</v>
      </c>
      <c r="BJ78" s="64" t="s">
        <v>218</v>
      </c>
      <c r="BK78" s="65" t="s">
        <v>119</v>
      </c>
      <c r="BL78" s="65" t="s">
        <v>120</v>
      </c>
      <c r="BM78" s="65" t="s">
        <v>121</v>
      </c>
      <c r="BN78" s="63" t="s">
        <v>121</v>
      </c>
      <c r="BO78" s="63"/>
      <c r="BP78" s="63">
        <v>140000</v>
      </c>
      <c r="BQ78" s="63" t="s">
        <v>148</v>
      </c>
      <c r="BR78" s="63" t="s">
        <v>152</v>
      </c>
      <c r="BS78" s="63" t="s">
        <v>216</v>
      </c>
      <c r="BT78" s="63" t="s">
        <v>217</v>
      </c>
      <c r="BU78" s="63" t="s">
        <v>192</v>
      </c>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3"/>
      <c r="ET78" s="63"/>
      <c r="EU78" s="63"/>
      <c r="EV78" s="63"/>
      <c r="EW78" s="63"/>
      <c r="EX78" s="63"/>
      <c r="EY78" s="63"/>
      <c r="EZ78" s="63"/>
      <c r="FA78" s="63"/>
      <c r="FB78" s="63"/>
      <c r="FC78" s="63"/>
      <c r="FD78" s="63"/>
      <c r="FE78" s="63"/>
      <c r="FF78" s="63"/>
      <c r="FG78" s="63"/>
      <c r="FH78" s="63"/>
      <c r="FI78" s="63"/>
      <c r="FJ78" s="63"/>
      <c r="FK78" s="63"/>
      <c r="FL78" s="63"/>
      <c r="FM78" s="63"/>
      <c r="FN78" s="63"/>
      <c r="FO78" s="63"/>
      <c r="FP78" s="63"/>
      <c r="FQ78" s="63"/>
      <c r="FR78" s="63"/>
      <c r="FS78" s="63"/>
      <c r="FT78" s="63"/>
      <c r="FU78" s="63"/>
      <c r="FV78" s="63"/>
      <c r="FW78" s="63"/>
      <c r="FX78" s="63"/>
      <c r="FY78" s="63"/>
      <c r="FZ78" s="63"/>
      <c r="GA78" s="63"/>
      <c r="GB78" s="63"/>
      <c r="GC78" s="63"/>
      <c r="GD78" s="63"/>
      <c r="GE78" s="63"/>
      <c r="GF78" s="63"/>
      <c r="GG78" s="63"/>
      <c r="GH78" s="63"/>
      <c r="GI78" s="63"/>
      <c r="GJ78" s="63"/>
      <c r="GK78" s="63"/>
      <c r="GL78" s="63"/>
      <c r="GM78" s="63"/>
      <c r="GN78" s="63"/>
      <c r="GO78" s="63"/>
      <c r="GP78" s="63"/>
      <c r="GQ78" s="63"/>
      <c r="GR78" s="63"/>
      <c r="GS78" s="63"/>
      <c r="GT78" s="63"/>
      <c r="GU78" s="63"/>
      <c r="GV78" s="63"/>
      <c r="GW78" s="63"/>
      <c r="GX78" s="63"/>
      <c r="GY78" s="63"/>
      <c r="GZ78" s="63"/>
      <c r="HA78" s="63"/>
      <c r="HB78" s="63"/>
      <c r="HC78" s="63"/>
      <c r="HD78" s="63"/>
      <c r="HE78" s="63"/>
      <c r="HF78" s="63"/>
      <c r="HG78" s="63"/>
      <c r="HH78" s="63"/>
      <c r="HI78" s="63"/>
      <c r="HJ78" s="63"/>
      <c r="HK78" s="63"/>
      <c r="HL78" s="63"/>
      <c r="HM78" s="63"/>
      <c r="HN78" s="63"/>
      <c r="HO78" s="63"/>
      <c r="HP78" s="63"/>
      <c r="HQ78" s="63"/>
      <c r="HR78" s="63"/>
      <c r="HS78" s="63"/>
      <c r="HT78" s="63"/>
      <c r="HU78" s="63"/>
      <c r="HV78" s="63"/>
      <c r="HW78" s="63"/>
      <c r="HX78" s="63"/>
      <c r="HY78" s="63"/>
      <c r="HZ78" s="63"/>
      <c r="IA78" s="63"/>
      <c r="IB78" s="63"/>
      <c r="IC78" s="63"/>
      <c r="ID78" s="63"/>
      <c r="IE78" s="63"/>
      <c r="IF78" s="63"/>
      <c r="IG78" s="63"/>
      <c r="IH78" s="63"/>
      <c r="II78" s="63"/>
      <c r="IJ78" s="63"/>
      <c r="IK78" s="63"/>
      <c r="IL78" s="63"/>
      <c r="IM78" s="63"/>
      <c r="IN78" s="63"/>
      <c r="IO78" s="63"/>
      <c r="IP78" s="63"/>
      <c r="IQ78" s="63"/>
      <c r="IR78" s="63"/>
      <c r="IS78" s="63"/>
      <c r="IT78" s="63"/>
      <c r="IU78" s="63"/>
      <c r="IV78" s="63"/>
      <c r="IW78" s="63"/>
      <c r="IX78" s="63"/>
      <c r="IY78" s="63"/>
      <c r="IZ78" s="63"/>
      <c r="JA78" s="63"/>
      <c r="JB78" s="63"/>
      <c r="JC78" s="63"/>
      <c r="JD78" s="63"/>
      <c r="JE78" s="63"/>
      <c r="JF78" s="63"/>
      <c r="JG78" s="63"/>
      <c r="JH78" s="63"/>
      <c r="JI78" s="63"/>
      <c r="JJ78" s="63"/>
      <c r="JK78" s="63"/>
      <c r="JL78" s="63"/>
      <c r="JM78" s="63"/>
      <c r="JN78" s="63"/>
      <c r="JO78" s="63"/>
      <c r="JP78" s="63"/>
      <c r="JQ78" s="63"/>
      <c r="JR78" s="63"/>
      <c r="JS78" s="63"/>
      <c r="JT78" s="63"/>
      <c r="JU78" s="63"/>
      <c r="JV78" s="63"/>
      <c r="JW78" s="63"/>
      <c r="JX78" s="63"/>
      <c r="JY78" s="63"/>
      <c r="JZ78" s="63"/>
      <c r="KA78" s="63"/>
      <c r="KB78" s="63"/>
      <c r="KC78" s="63"/>
      <c r="KD78" s="63"/>
      <c r="KE78" s="63"/>
      <c r="KF78" s="63"/>
      <c r="KG78" s="63"/>
      <c r="KH78" s="63"/>
      <c r="KI78" s="63"/>
      <c r="KJ78" s="63"/>
      <c r="KK78" s="63"/>
      <c r="KL78" s="63"/>
      <c r="KM78" s="63"/>
      <c r="KN78" s="63"/>
      <c r="KO78" s="63"/>
      <c r="KP78" s="63"/>
      <c r="KQ78" s="63"/>
      <c r="KR78" s="63"/>
      <c r="KS78" s="63"/>
      <c r="KT78" s="63"/>
      <c r="KU78" s="63"/>
      <c r="KV78" s="63"/>
      <c r="KW78" s="63"/>
      <c r="KX78" s="63"/>
      <c r="KY78" s="63"/>
      <c r="KZ78" s="63"/>
      <c r="LA78" s="63"/>
      <c r="LB78" s="63"/>
      <c r="LC78" s="63"/>
      <c r="LD78" s="63"/>
      <c r="LE78" s="63"/>
      <c r="LF78" s="63"/>
      <c r="LG78" s="63"/>
      <c r="LH78" s="63"/>
      <c r="LI78" s="63"/>
      <c r="LJ78" s="63"/>
      <c r="LK78" s="63"/>
      <c r="LL78" s="63"/>
      <c r="LM78" s="63"/>
      <c r="LN78" s="63"/>
      <c r="LO78" s="63"/>
      <c r="LP78" s="63"/>
      <c r="LQ78" s="63"/>
      <c r="LR78" s="63"/>
      <c r="LS78" s="63"/>
      <c r="LT78" s="63"/>
      <c r="LU78" s="63"/>
      <c r="LV78" s="63"/>
      <c r="LW78" s="63"/>
      <c r="LX78" s="63"/>
      <c r="LY78" s="63"/>
      <c r="LZ78" s="63"/>
      <c r="MA78" s="63"/>
      <c r="MB78" s="63"/>
      <c r="MC78" s="63"/>
      <c r="MD78" s="63"/>
      <c r="ME78" s="63"/>
      <c r="MF78" s="63"/>
      <c r="MG78" s="63"/>
      <c r="MH78" s="63"/>
      <c r="MI78" s="63"/>
      <c r="MJ78" s="63"/>
      <c r="MK78" s="63"/>
      <c r="ML78" s="63"/>
      <c r="MM78" s="63"/>
      <c r="MN78" s="63"/>
      <c r="MO78" s="63"/>
      <c r="MP78" s="63"/>
      <c r="MQ78" s="63"/>
      <c r="MR78" s="63"/>
      <c r="MS78" s="63"/>
      <c r="MT78" s="63"/>
      <c r="MU78" s="63"/>
      <c r="MV78" s="63"/>
      <c r="MW78" s="63"/>
      <c r="MX78" s="63"/>
      <c r="MY78" s="63"/>
      <c r="MZ78" s="63"/>
      <c r="NA78" s="63"/>
      <c r="NB78" s="63"/>
      <c r="NC78" s="63"/>
      <c r="ND78" s="63"/>
      <c r="NE78" s="63"/>
      <c r="NF78" s="63"/>
      <c r="NG78" s="63"/>
      <c r="NH78" s="63"/>
      <c r="NI78" s="63"/>
      <c r="NJ78" s="63"/>
      <c r="NK78" s="63"/>
      <c r="NL78" s="63"/>
      <c r="NM78" s="63"/>
      <c r="NN78" s="63"/>
      <c r="NO78" s="63"/>
      <c r="NP78" s="63"/>
      <c r="NQ78" s="63"/>
      <c r="NR78" s="63"/>
      <c r="NS78" s="63"/>
      <c r="NT78" s="63"/>
      <c r="NU78" s="63"/>
      <c r="NV78" s="63"/>
      <c r="NW78" s="63"/>
      <c r="NX78" s="63"/>
      <c r="NY78" s="63"/>
      <c r="NZ78" s="63"/>
      <c r="OA78" s="63"/>
      <c r="OB78" s="63"/>
      <c r="OC78" s="63"/>
      <c r="OD78" s="63"/>
      <c r="OE78" s="63"/>
      <c r="OF78" s="63"/>
      <c r="OG78" s="63"/>
      <c r="OH78" s="63"/>
      <c r="OI78" s="63"/>
      <c r="OJ78" s="63"/>
      <c r="OK78" s="63"/>
      <c r="OL78" s="63"/>
      <c r="OM78" s="63"/>
      <c r="ON78" s="63"/>
      <c r="OO78" s="63"/>
      <c r="OP78" s="63"/>
      <c r="OQ78" s="63"/>
      <c r="OR78" s="63"/>
      <c r="OS78" s="63"/>
      <c r="OT78" s="63"/>
      <c r="OU78" s="63"/>
      <c r="OV78" s="63"/>
      <c r="OW78" s="63"/>
      <c r="OX78" s="63"/>
      <c r="OY78" s="63"/>
      <c r="OZ78" s="63"/>
      <c r="PA78" s="63"/>
      <c r="PB78" s="63"/>
      <c r="PC78" s="63"/>
      <c r="PD78" s="63"/>
      <c r="PE78" s="63"/>
      <c r="PF78" s="63"/>
      <c r="PG78" s="63"/>
      <c r="PH78" s="63"/>
      <c r="PI78" s="63"/>
      <c r="PJ78" s="63"/>
      <c r="PK78" s="63"/>
      <c r="PL78" s="63"/>
      <c r="PM78" s="63"/>
      <c r="PN78" s="63"/>
      <c r="PO78" s="63"/>
      <c r="PP78" s="63"/>
      <c r="PQ78" s="63"/>
      <c r="PR78" s="63"/>
      <c r="PS78" s="63"/>
      <c r="PT78" s="63"/>
      <c r="PU78" s="63"/>
      <c r="PV78" s="63"/>
      <c r="PW78" s="63"/>
      <c r="PX78" s="63"/>
      <c r="PY78" s="63"/>
      <c r="PZ78" s="63"/>
      <c r="QA78" s="63"/>
      <c r="QB78" s="63"/>
      <c r="QC78" s="63"/>
      <c r="QD78" s="63"/>
      <c r="QE78" s="63"/>
      <c r="QF78" s="63"/>
      <c r="QG78" s="63"/>
      <c r="QH78" s="63"/>
      <c r="QI78" s="63"/>
      <c r="QJ78" s="63"/>
      <c r="QK78" s="63"/>
      <c r="QL78" s="63"/>
      <c r="QM78" s="63"/>
      <c r="QN78" s="63"/>
      <c r="QO78" s="63"/>
      <c r="QP78" s="63"/>
      <c r="QQ78" s="63"/>
      <c r="QR78" s="63"/>
      <c r="QS78" s="63"/>
      <c r="QT78" s="63"/>
      <c r="QU78" s="63"/>
      <c r="QV78" s="63"/>
      <c r="QW78" s="63"/>
      <c r="QX78" s="63"/>
      <c r="QY78" s="63"/>
      <c r="QZ78" s="63"/>
      <c r="RA78" s="63"/>
      <c r="RB78" s="63"/>
      <c r="RC78" s="63"/>
      <c r="RD78" s="63"/>
      <c r="RE78" s="63"/>
      <c r="RF78" s="63"/>
      <c r="RG78" s="63"/>
      <c r="RH78" s="63"/>
    </row>
    <row r="79" spans="1:476" s="71" customFormat="1" ht="409.5" customHeight="1">
      <c r="A79" s="63">
        <v>2025</v>
      </c>
      <c r="B79" s="63">
        <v>3</v>
      </c>
      <c r="C79" s="64" t="s">
        <v>219</v>
      </c>
      <c r="D79" s="65" t="s">
        <v>2845</v>
      </c>
      <c r="E79" s="65"/>
      <c r="F79" s="65"/>
      <c r="G79" s="65" t="s">
        <v>103</v>
      </c>
      <c r="H79" s="64">
        <v>2025</v>
      </c>
      <c r="I79" s="65" t="s">
        <v>2846</v>
      </c>
      <c r="J79" s="65"/>
      <c r="K79" s="65"/>
      <c r="L79" s="65" t="s">
        <v>2849</v>
      </c>
      <c r="M79" s="65"/>
      <c r="N79" s="65"/>
      <c r="O79" s="64" t="s">
        <v>2850</v>
      </c>
      <c r="P79" s="65" t="s">
        <v>186</v>
      </c>
      <c r="Q79" s="64" t="s">
        <v>110</v>
      </c>
      <c r="R79" s="65" t="s">
        <v>207</v>
      </c>
      <c r="S79" s="65" t="s">
        <v>221</v>
      </c>
      <c r="T79" s="65" t="s">
        <v>222</v>
      </c>
      <c r="U79" s="64" t="s">
        <v>108</v>
      </c>
      <c r="V79" s="64">
        <v>8</v>
      </c>
      <c r="W79" s="64" t="s">
        <v>106</v>
      </c>
      <c r="X79" s="64">
        <v>0</v>
      </c>
      <c r="Y79" s="65" t="s">
        <v>107</v>
      </c>
      <c r="Z79" s="64">
        <v>1</v>
      </c>
      <c r="AA79" s="65" t="s">
        <v>2541</v>
      </c>
      <c r="AB79" s="65" t="s">
        <v>2927</v>
      </c>
      <c r="AC79" s="65" t="s">
        <v>2928</v>
      </c>
      <c r="AD79" s="64">
        <v>-107.76456185000001</v>
      </c>
      <c r="AE79" s="64">
        <v>28.093712719999999</v>
      </c>
      <c r="AF79" s="64" t="s">
        <v>113</v>
      </c>
      <c r="AG79" s="64">
        <v>12</v>
      </c>
      <c r="AH79" s="64">
        <v>8</v>
      </c>
      <c r="AI79" s="64">
        <v>0</v>
      </c>
      <c r="AJ79" s="66">
        <v>45930</v>
      </c>
      <c r="AK79" s="66">
        <v>46022</v>
      </c>
      <c r="AL79" s="65" t="s">
        <v>2889</v>
      </c>
      <c r="AM79" s="67">
        <v>5</v>
      </c>
      <c r="AN79" s="67">
        <v>5</v>
      </c>
      <c r="AO79" s="67">
        <v>0</v>
      </c>
      <c r="AP79" s="67">
        <v>0</v>
      </c>
      <c r="AQ79" s="68">
        <v>700000</v>
      </c>
      <c r="AR79" s="69"/>
      <c r="AS79" s="69"/>
      <c r="AT79" s="69">
        <v>700000</v>
      </c>
      <c r="AU79" s="69"/>
      <c r="AV79" s="69"/>
      <c r="AW79" s="68">
        <f t="shared" si="6"/>
        <v>700000</v>
      </c>
      <c r="AX79" s="70">
        <f t="shared" si="7"/>
        <v>700000</v>
      </c>
      <c r="AY79" s="70">
        <v>700000</v>
      </c>
      <c r="AZ79" s="70">
        <v>700000</v>
      </c>
      <c r="BA79" s="70">
        <v>0</v>
      </c>
      <c r="BB79" s="70">
        <v>0</v>
      </c>
      <c r="BC79" s="70">
        <v>0</v>
      </c>
      <c r="BD79" s="65" t="s">
        <v>4986</v>
      </c>
      <c r="BE79" s="65" t="s">
        <v>5017</v>
      </c>
      <c r="BF79" s="64" t="s">
        <v>640</v>
      </c>
      <c r="BG79" s="65" t="s">
        <v>5013</v>
      </c>
      <c r="BH79" s="70">
        <v>700000</v>
      </c>
      <c r="BI79" s="70">
        <v>700000</v>
      </c>
      <c r="BJ79" s="64" t="s">
        <v>226</v>
      </c>
      <c r="BK79" s="65" t="s">
        <v>119</v>
      </c>
      <c r="BL79" s="65" t="s">
        <v>120</v>
      </c>
      <c r="BM79" s="65" t="s">
        <v>121</v>
      </c>
      <c r="BN79" s="63" t="s">
        <v>121</v>
      </c>
      <c r="BO79" s="63"/>
      <c r="BP79" s="63">
        <v>700000</v>
      </c>
      <c r="BQ79" s="63" t="s">
        <v>220</v>
      </c>
      <c r="BR79" s="63" t="s">
        <v>223</v>
      </c>
      <c r="BS79" s="63" t="s">
        <v>224</v>
      </c>
      <c r="BT79" s="63" t="s">
        <v>225</v>
      </c>
      <c r="BU79" s="63" t="s">
        <v>192</v>
      </c>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3"/>
      <c r="ET79" s="63"/>
      <c r="EU79" s="63"/>
      <c r="EV79" s="63"/>
      <c r="EW79" s="63"/>
      <c r="EX79" s="63"/>
      <c r="EY79" s="63"/>
      <c r="EZ79" s="63"/>
      <c r="FA79" s="63"/>
      <c r="FB79" s="63"/>
      <c r="FC79" s="63"/>
      <c r="FD79" s="63"/>
      <c r="FE79" s="63"/>
      <c r="FF79" s="63"/>
      <c r="FG79" s="63"/>
      <c r="FH79" s="63"/>
      <c r="FI79" s="63"/>
      <c r="FJ79" s="63"/>
      <c r="FK79" s="63"/>
      <c r="FL79" s="63"/>
      <c r="FM79" s="63"/>
      <c r="FN79" s="63"/>
      <c r="FO79" s="63"/>
      <c r="FP79" s="63"/>
      <c r="FQ79" s="63"/>
      <c r="FR79" s="63"/>
      <c r="FS79" s="63"/>
      <c r="FT79" s="63"/>
      <c r="FU79" s="63"/>
      <c r="FV79" s="63"/>
      <c r="FW79" s="63"/>
      <c r="FX79" s="63"/>
      <c r="FY79" s="63"/>
      <c r="FZ79" s="63"/>
      <c r="GA79" s="63"/>
      <c r="GB79" s="63"/>
      <c r="GC79" s="63"/>
      <c r="GD79" s="63"/>
      <c r="GE79" s="63"/>
      <c r="GF79" s="63"/>
      <c r="GG79" s="63"/>
      <c r="GH79" s="63"/>
      <c r="GI79" s="63"/>
      <c r="GJ79" s="63"/>
      <c r="GK79" s="63"/>
      <c r="GL79" s="63"/>
      <c r="GM79" s="63"/>
      <c r="GN79" s="63"/>
      <c r="GO79" s="63"/>
      <c r="GP79" s="63"/>
      <c r="GQ79" s="63"/>
      <c r="GR79" s="63"/>
      <c r="GS79" s="63"/>
      <c r="GT79" s="63"/>
      <c r="GU79" s="63"/>
      <c r="GV79" s="63"/>
      <c r="GW79" s="63"/>
      <c r="GX79" s="63"/>
      <c r="GY79" s="63"/>
      <c r="GZ79" s="63"/>
      <c r="HA79" s="63"/>
      <c r="HB79" s="63"/>
      <c r="HC79" s="63"/>
      <c r="HD79" s="63"/>
      <c r="HE79" s="63"/>
      <c r="HF79" s="63"/>
      <c r="HG79" s="63"/>
      <c r="HH79" s="63"/>
      <c r="HI79" s="63"/>
      <c r="HJ79" s="63"/>
      <c r="HK79" s="63"/>
      <c r="HL79" s="63"/>
      <c r="HM79" s="63"/>
      <c r="HN79" s="63"/>
      <c r="HO79" s="63"/>
      <c r="HP79" s="63"/>
      <c r="HQ79" s="63"/>
      <c r="HR79" s="63"/>
      <c r="HS79" s="63"/>
      <c r="HT79" s="63"/>
      <c r="HU79" s="63"/>
      <c r="HV79" s="63"/>
      <c r="HW79" s="63"/>
      <c r="HX79" s="63"/>
      <c r="HY79" s="63"/>
      <c r="HZ79" s="63"/>
      <c r="IA79" s="63"/>
      <c r="IB79" s="63"/>
      <c r="IC79" s="63"/>
      <c r="ID79" s="63"/>
      <c r="IE79" s="63"/>
      <c r="IF79" s="63"/>
      <c r="IG79" s="63"/>
      <c r="IH79" s="63"/>
      <c r="II79" s="63"/>
      <c r="IJ79" s="63"/>
      <c r="IK79" s="63"/>
      <c r="IL79" s="63"/>
      <c r="IM79" s="63"/>
      <c r="IN79" s="63"/>
      <c r="IO79" s="63"/>
      <c r="IP79" s="63"/>
      <c r="IQ79" s="63"/>
      <c r="IR79" s="63"/>
      <c r="IS79" s="63"/>
      <c r="IT79" s="63"/>
      <c r="IU79" s="63"/>
      <c r="IV79" s="63"/>
      <c r="IW79" s="63"/>
      <c r="IX79" s="63"/>
      <c r="IY79" s="63"/>
      <c r="IZ79" s="63"/>
      <c r="JA79" s="63"/>
      <c r="JB79" s="63"/>
      <c r="JC79" s="63"/>
      <c r="JD79" s="63"/>
      <c r="JE79" s="63"/>
      <c r="JF79" s="63"/>
      <c r="JG79" s="63"/>
      <c r="JH79" s="63"/>
      <c r="JI79" s="63"/>
      <c r="JJ79" s="63"/>
      <c r="JK79" s="63"/>
      <c r="JL79" s="63"/>
      <c r="JM79" s="63"/>
      <c r="JN79" s="63"/>
      <c r="JO79" s="63"/>
      <c r="JP79" s="63"/>
      <c r="JQ79" s="63"/>
      <c r="JR79" s="63"/>
      <c r="JS79" s="63"/>
      <c r="JT79" s="63"/>
      <c r="JU79" s="63"/>
      <c r="JV79" s="63"/>
      <c r="JW79" s="63"/>
      <c r="JX79" s="63"/>
      <c r="JY79" s="63"/>
      <c r="JZ79" s="63"/>
      <c r="KA79" s="63"/>
      <c r="KB79" s="63"/>
      <c r="KC79" s="63"/>
      <c r="KD79" s="63"/>
      <c r="KE79" s="63"/>
      <c r="KF79" s="63"/>
      <c r="KG79" s="63"/>
      <c r="KH79" s="63"/>
      <c r="KI79" s="63"/>
      <c r="KJ79" s="63"/>
      <c r="KK79" s="63"/>
      <c r="KL79" s="63"/>
      <c r="KM79" s="63"/>
      <c r="KN79" s="63"/>
      <c r="KO79" s="63"/>
      <c r="KP79" s="63"/>
      <c r="KQ79" s="63"/>
      <c r="KR79" s="63"/>
      <c r="KS79" s="63"/>
      <c r="KT79" s="63"/>
      <c r="KU79" s="63"/>
      <c r="KV79" s="63"/>
      <c r="KW79" s="63"/>
      <c r="KX79" s="63"/>
      <c r="KY79" s="63"/>
      <c r="KZ79" s="63"/>
      <c r="LA79" s="63"/>
      <c r="LB79" s="63"/>
      <c r="LC79" s="63"/>
      <c r="LD79" s="63"/>
      <c r="LE79" s="63"/>
      <c r="LF79" s="63"/>
      <c r="LG79" s="63"/>
      <c r="LH79" s="63"/>
      <c r="LI79" s="63"/>
      <c r="LJ79" s="63"/>
      <c r="LK79" s="63"/>
      <c r="LL79" s="63"/>
      <c r="LM79" s="63"/>
      <c r="LN79" s="63"/>
      <c r="LO79" s="63"/>
      <c r="LP79" s="63"/>
      <c r="LQ79" s="63"/>
      <c r="LR79" s="63"/>
      <c r="LS79" s="63"/>
      <c r="LT79" s="63"/>
      <c r="LU79" s="63"/>
      <c r="LV79" s="63"/>
      <c r="LW79" s="63"/>
      <c r="LX79" s="63"/>
      <c r="LY79" s="63"/>
      <c r="LZ79" s="63"/>
      <c r="MA79" s="63"/>
      <c r="MB79" s="63"/>
      <c r="MC79" s="63"/>
      <c r="MD79" s="63"/>
      <c r="ME79" s="63"/>
      <c r="MF79" s="63"/>
      <c r="MG79" s="63"/>
      <c r="MH79" s="63"/>
      <c r="MI79" s="63"/>
      <c r="MJ79" s="63"/>
      <c r="MK79" s="63"/>
      <c r="ML79" s="63"/>
      <c r="MM79" s="63"/>
      <c r="MN79" s="63"/>
      <c r="MO79" s="63"/>
      <c r="MP79" s="63"/>
      <c r="MQ79" s="63"/>
      <c r="MR79" s="63"/>
      <c r="MS79" s="63"/>
      <c r="MT79" s="63"/>
      <c r="MU79" s="63"/>
      <c r="MV79" s="63"/>
      <c r="MW79" s="63"/>
      <c r="MX79" s="63"/>
      <c r="MY79" s="63"/>
      <c r="MZ79" s="63"/>
      <c r="NA79" s="63"/>
      <c r="NB79" s="63"/>
      <c r="NC79" s="63"/>
      <c r="ND79" s="63"/>
      <c r="NE79" s="63"/>
      <c r="NF79" s="63"/>
      <c r="NG79" s="63"/>
      <c r="NH79" s="63"/>
      <c r="NI79" s="63"/>
      <c r="NJ79" s="63"/>
      <c r="NK79" s="63"/>
      <c r="NL79" s="63"/>
      <c r="NM79" s="63"/>
      <c r="NN79" s="63"/>
      <c r="NO79" s="63"/>
      <c r="NP79" s="63"/>
      <c r="NQ79" s="63"/>
      <c r="NR79" s="63"/>
      <c r="NS79" s="63"/>
      <c r="NT79" s="63"/>
      <c r="NU79" s="63"/>
      <c r="NV79" s="63"/>
      <c r="NW79" s="63"/>
      <c r="NX79" s="63"/>
      <c r="NY79" s="63"/>
      <c r="NZ79" s="63"/>
      <c r="OA79" s="63"/>
      <c r="OB79" s="63"/>
      <c r="OC79" s="63"/>
      <c r="OD79" s="63"/>
      <c r="OE79" s="63"/>
      <c r="OF79" s="63"/>
      <c r="OG79" s="63"/>
      <c r="OH79" s="63"/>
      <c r="OI79" s="63"/>
      <c r="OJ79" s="63"/>
      <c r="OK79" s="63"/>
      <c r="OL79" s="63"/>
      <c r="OM79" s="63"/>
      <c r="ON79" s="63"/>
      <c r="OO79" s="63"/>
      <c r="OP79" s="63"/>
      <c r="OQ79" s="63"/>
      <c r="OR79" s="63"/>
      <c r="OS79" s="63"/>
      <c r="OT79" s="63"/>
      <c r="OU79" s="63"/>
      <c r="OV79" s="63"/>
      <c r="OW79" s="63"/>
      <c r="OX79" s="63"/>
      <c r="OY79" s="63"/>
      <c r="OZ79" s="63"/>
      <c r="PA79" s="63"/>
      <c r="PB79" s="63"/>
      <c r="PC79" s="63"/>
      <c r="PD79" s="63"/>
      <c r="PE79" s="63"/>
      <c r="PF79" s="63"/>
      <c r="PG79" s="63"/>
      <c r="PH79" s="63"/>
      <c r="PI79" s="63"/>
      <c r="PJ79" s="63"/>
      <c r="PK79" s="63"/>
      <c r="PL79" s="63"/>
      <c r="PM79" s="63"/>
      <c r="PN79" s="63"/>
      <c r="PO79" s="63"/>
      <c r="PP79" s="63"/>
      <c r="PQ79" s="63"/>
      <c r="PR79" s="63"/>
      <c r="PS79" s="63"/>
      <c r="PT79" s="63"/>
      <c r="PU79" s="63"/>
      <c r="PV79" s="63"/>
      <c r="PW79" s="63"/>
      <c r="PX79" s="63"/>
      <c r="PY79" s="63"/>
      <c r="PZ79" s="63"/>
      <c r="QA79" s="63"/>
      <c r="QB79" s="63"/>
      <c r="QC79" s="63"/>
      <c r="QD79" s="63"/>
      <c r="QE79" s="63"/>
      <c r="QF79" s="63"/>
      <c r="QG79" s="63"/>
      <c r="QH79" s="63"/>
      <c r="QI79" s="63"/>
      <c r="QJ79" s="63"/>
      <c r="QK79" s="63"/>
      <c r="QL79" s="63"/>
      <c r="QM79" s="63"/>
      <c r="QN79" s="63"/>
      <c r="QO79" s="63"/>
      <c r="QP79" s="63"/>
      <c r="QQ79" s="63"/>
      <c r="QR79" s="63"/>
      <c r="QS79" s="63"/>
      <c r="QT79" s="63"/>
      <c r="QU79" s="63"/>
      <c r="QV79" s="63"/>
      <c r="QW79" s="63"/>
      <c r="QX79" s="63"/>
      <c r="QY79" s="63"/>
      <c r="QZ79" s="63"/>
      <c r="RA79" s="63"/>
      <c r="RB79" s="63"/>
      <c r="RC79" s="63"/>
      <c r="RD79" s="63"/>
      <c r="RE79" s="63"/>
      <c r="RF79" s="63"/>
      <c r="RG79" s="63"/>
      <c r="RH79" s="63"/>
    </row>
    <row r="80" spans="1:476" s="71" customFormat="1" ht="409.5" customHeight="1">
      <c r="A80" s="63">
        <v>2025</v>
      </c>
      <c r="B80" s="63">
        <v>3</v>
      </c>
      <c r="C80" s="64" t="s">
        <v>227</v>
      </c>
      <c r="D80" s="65" t="s">
        <v>2845</v>
      </c>
      <c r="E80" s="65"/>
      <c r="F80" s="65"/>
      <c r="G80" s="65" t="s">
        <v>103</v>
      </c>
      <c r="H80" s="64">
        <v>2025</v>
      </c>
      <c r="I80" s="65" t="s">
        <v>2846</v>
      </c>
      <c r="J80" s="65"/>
      <c r="K80" s="65"/>
      <c r="L80" s="65" t="s">
        <v>2849</v>
      </c>
      <c r="M80" s="65"/>
      <c r="N80" s="65"/>
      <c r="O80" s="64" t="s">
        <v>2850</v>
      </c>
      <c r="P80" s="65" t="s">
        <v>125</v>
      </c>
      <c r="Q80" s="64" t="s">
        <v>110</v>
      </c>
      <c r="R80" s="65" t="s">
        <v>207</v>
      </c>
      <c r="S80" s="65" t="s">
        <v>229</v>
      </c>
      <c r="T80" s="65" t="s">
        <v>230</v>
      </c>
      <c r="U80" s="64" t="s">
        <v>108</v>
      </c>
      <c r="V80" s="64">
        <v>8</v>
      </c>
      <c r="W80" s="64" t="s">
        <v>106</v>
      </c>
      <c r="X80" s="64">
        <v>0</v>
      </c>
      <c r="Y80" s="65" t="s">
        <v>107</v>
      </c>
      <c r="Z80" s="64">
        <v>1</v>
      </c>
      <c r="AA80" s="65" t="s">
        <v>2541</v>
      </c>
      <c r="AB80" s="65" t="s">
        <v>2929</v>
      </c>
      <c r="AC80" s="65" t="s">
        <v>2930</v>
      </c>
      <c r="AD80" s="64">
        <v>-107.44570281</v>
      </c>
      <c r="AE80" s="64">
        <v>28.257575150000001</v>
      </c>
      <c r="AF80" s="64" t="s">
        <v>113</v>
      </c>
      <c r="AG80" s="64">
        <v>194</v>
      </c>
      <c r="AH80" s="64">
        <v>178</v>
      </c>
      <c r="AI80" s="64">
        <v>0</v>
      </c>
      <c r="AJ80" s="66">
        <v>45930</v>
      </c>
      <c r="AK80" s="66">
        <v>46022</v>
      </c>
      <c r="AL80" s="65" t="s">
        <v>2888</v>
      </c>
      <c r="AM80" s="67">
        <v>18000</v>
      </c>
      <c r="AN80" s="67">
        <v>18000</v>
      </c>
      <c r="AO80" s="67">
        <v>0</v>
      </c>
      <c r="AP80" s="67">
        <v>0</v>
      </c>
      <c r="AQ80" s="68">
        <v>3641382.68</v>
      </c>
      <c r="AR80" s="69"/>
      <c r="AS80" s="69"/>
      <c r="AT80" s="69">
        <v>3641382.68</v>
      </c>
      <c r="AU80" s="69"/>
      <c r="AV80" s="69"/>
      <c r="AW80" s="68">
        <f t="shared" si="6"/>
        <v>3641382.68</v>
      </c>
      <c r="AX80" s="70">
        <f t="shared" si="7"/>
        <v>3641382.68</v>
      </c>
      <c r="AY80" s="70">
        <v>3641382.68</v>
      </c>
      <c r="AZ80" s="70">
        <v>3641382.68</v>
      </c>
      <c r="BA80" s="70">
        <v>0</v>
      </c>
      <c r="BB80" s="70">
        <v>0</v>
      </c>
      <c r="BC80" s="70">
        <v>0</v>
      </c>
      <c r="BD80" s="65" t="s">
        <v>4986</v>
      </c>
      <c r="BE80" s="65" t="s">
        <v>5019</v>
      </c>
      <c r="BF80" s="64" t="s">
        <v>640</v>
      </c>
      <c r="BG80" s="65" t="s">
        <v>5013</v>
      </c>
      <c r="BH80" s="70">
        <v>3641382.68</v>
      </c>
      <c r="BI80" s="70">
        <v>3641382.68</v>
      </c>
      <c r="BJ80" s="64" t="s">
        <v>234</v>
      </c>
      <c r="BK80" s="65" t="s">
        <v>119</v>
      </c>
      <c r="BL80" s="65" t="s">
        <v>120</v>
      </c>
      <c r="BM80" s="65" t="s">
        <v>121</v>
      </c>
      <c r="BN80" s="63" t="s">
        <v>121</v>
      </c>
      <c r="BO80" s="63"/>
      <c r="BP80" s="63">
        <v>3641382.68</v>
      </c>
      <c r="BQ80" s="63" t="s">
        <v>228</v>
      </c>
      <c r="BR80" s="63" t="s">
        <v>231</v>
      </c>
      <c r="BS80" s="63" t="s">
        <v>232</v>
      </c>
      <c r="BT80" s="63" t="s">
        <v>233</v>
      </c>
      <c r="BU80" s="63" t="s">
        <v>117</v>
      </c>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c r="FC80" s="63"/>
      <c r="FD80" s="63"/>
      <c r="FE80" s="63"/>
      <c r="FF80" s="63"/>
      <c r="FG80" s="63"/>
      <c r="FH80" s="63"/>
      <c r="FI80" s="63"/>
      <c r="FJ80" s="63"/>
      <c r="FK80" s="63"/>
      <c r="FL80" s="63"/>
      <c r="FM80" s="63"/>
      <c r="FN80" s="63"/>
      <c r="FO80" s="63"/>
      <c r="FP80" s="63"/>
      <c r="FQ80" s="63"/>
      <c r="FR80" s="63"/>
      <c r="FS80" s="63"/>
      <c r="FT80" s="63"/>
      <c r="FU80" s="63"/>
      <c r="FV80" s="63"/>
      <c r="FW80" s="63"/>
      <c r="FX80" s="63"/>
      <c r="FY80" s="63"/>
      <c r="FZ80" s="63"/>
      <c r="GA80" s="63"/>
      <c r="GB80" s="63"/>
      <c r="GC80" s="63"/>
      <c r="GD80" s="63"/>
      <c r="GE80" s="63"/>
      <c r="GF80" s="63"/>
      <c r="GG80" s="63"/>
      <c r="GH80" s="63"/>
      <c r="GI80" s="63"/>
      <c r="GJ80" s="63"/>
      <c r="GK80" s="63"/>
      <c r="GL80" s="63"/>
      <c r="GM80" s="63"/>
      <c r="GN80" s="63"/>
      <c r="GO80" s="63"/>
      <c r="GP80" s="63"/>
      <c r="GQ80" s="63"/>
      <c r="GR80" s="63"/>
      <c r="GS80" s="63"/>
      <c r="GT80" s="63"/>
      <c r="GU80" s="63"/>
      <c r="GV80" s="63"/>
      <c r="GW80" s="63"/>
      <c r="GX80" s="63"/>
      <c r="GY80" s="63"/>
      <c r="GZ80" s="63"/>
      <c r="HA80" s="63"/>
      <c r="HB80" s="63"/>
      <c r="HC80" s="63"/>
      <c r="HD80" s="63"/>
      <c r="HE80" s="63"/>
      <c r="HF80" s="63"/>
      <c r="HG80" s="63"/>
      <c r="HH80" s="63"/>
      <c r="HI80" s="63"/>
      <c r="HJ80" s="63"/>
      <c r="HK80" s="63"/>
      <c r="HL80" s="63"/>
      <c r="HM80" s="63"/>
      <c r="HN80" s="63"/>
      <c r="HO80" s="63"/>
      <c r="HP80" s="63"/>
      <c r="HQ80" s="63"/>
      <c r="HR80" s="63"/>
      <c r="HS80" s="63"/>
      <c r="HT80" s="63"/>
      <c r="HU80" s="63"/>
      <c r="HV80" s="63"/>
      <c r="HW80" s="63"/>
      <c r="HX80" s="63"/>
      <c r="HY80" s="63"/>
      <c r="HZ80" s="63"/>
      <c r="IA80" s="63"/>
      <c r="IB80" s="63"/>
      <c r="IC80" s="63"/>
      <c r="ID80" s="63"/>
      <c r="IE80" s="63"/>
      <c r="IF80" s="63"/>
      <c r="IG80" s="63"/>
      <c r="IH80" s="63"/>
      <c r="II80" s="63"/>
      <c r="IJ80" s="63"/>
      <c r="IK80" s="63"/>
      <c r="IL80" s="63"/>
      <c r="IM80" s="63"/>
      <c r="IN80" s="63"/>
      <c r="IO80" s="63"/>
      <c r="IP80" s="63"/>
      <c r="IQ80" s="63"/>
      <c r="IR80" s="63"/>
      <c r="IS80" s="63"/>
      <c r="IT80" s="63"/>
      <c r="IU80" s="63"/>
      <c r="IV80" s="63"/>
      <c r="IW80" s="63"/>
      <c r="IX80" s="63"/>
      <c r="IY80" s="63"/>
      <c r="IZ80" s="63"/>
      <c r="JA80" s="63"/>
      <c r="JB80" s="63"/>
      <c r="JC80" s="63"/>
      <c r="JD80" s="63"/>
      <c r="JE80" s="63"/>
      <c r="JF80" s="63"/>
      <c r="JG80" s="63"/>
      <c r="JH80" s="63"/>
      <c r="JI80" s="63"/>
      <c r="JJ80" s="63"/>
      <c r="JK80" s="63"/>
      <c r="JL80" s="63"/>
      <c r="JM80" s="63"/>
      <c r="JN80" s="63"/>
      <c r="JO80" s="63"/>
      <c r="JP80" s="63"/>
      <c r="JQ80" s="63"/>
      <c r="JR80" s="63"/>
      <c r="JS80" s="63"/>
      <c r="JT80" s="63"/>
      <c r="JU80" s="63"/>
      <c r="JV80" s="63"/>
      <c r="JW80" s="63"/>
      <c r="JX80" s="63"/>
      <c r="JY80" s="63"/>
      <c r="JZ80" s="63"/>
      <c r="KA80" s="63"/>
      <c r="KB80" s="63"/>
      <c r="KC80" s="63"/>
      <c r="KD80" s="63"/>
      <c r="KE80" s="63"/>
      <c r="KF80" s="63"/>
      <c r="KG80" s="63"/>
      <c r="KH80" s="63"/>
      <c r="KI80" s="63"/>
      <c r="KJ80" s="63"/>
      <c r="KK80" s="63"/>
      <c r="KL80" s="63"/>
      <c r="KM80" s="63"/>
      <c r="KN80" s="63"/>
      <c r="KO80" s="63"/>
      <c r="KP80" s="63"/>
      <c r="KQ80" s="63"/>
      <c r="KR80" s="63"/>
      <c r="KS80" s="63"/>
      <c r="KT80" s="63"/>
      <c r="KU80" s="63"/>
      <c r="KV80" s="63"/>
      <c r="KW80" s="63"/>
      <c r="KX80" s="63"/>
      <c r="KY80" s="63"/>
      <c r="KZ80" s="63"/>
      <c r="LA80" s="63"/>
      <c r="LB80" s="63"/>
      <c r="LC80" s="63"/>
      <c r="LD80" s="63"/>
      <c r="LE80" s="63"/>
      <c r="LF80" s="63"/>
      <c r="LG80" s="63"/>
      <c r="LH80" s="63"/>
      <c r="LI80" s="63"/>
      <c r="LJ80" s="63"/>
      <c r="LK80" s="63"/>
      <c r="LL80" s="63"/>
      <c r="LM80" s="63"/>
      <c r="LN80" s="63"/>
      <c r="LO80" s="63"/>
      <c r="LP80" s="63"/>
      <c r="LQ80" s="63"/>
      <c r="LR80" s="63"/>
      <c r="LS80" s="63"/>
      <c r="LT80" s="63"/>
      <c r="LU80" s="63"/>
      <c r="LV80" s="63"/>
      <c r="LW80" s="63"/>
      <c r="LX80" s="63"/>
      <c r="LY80" s="63"/>
      <c r="LZ80" s="63"/>
      <c r="MA80" s="63"/>
      <c r="MB80" s="63"/>
      <c r="MC80" s="63"/>
      <c r="MD80" s="63"/>
      <c r="ME80" s="63"/>
      <c r="MF80" s="63"/>
      <c r="MG80" s="63"/>
      <c r="MH80" s="63"/>
      <c r="MI80" s="63"/>
      <c r="MJ80" s="63"/>
      <c r="MK80" s="63"/>
      <c r="ML80" s="63"/>
      <c r="MM80" s="63"/>
      <c r="MN80" s="63"/>
      <c r="MO80" s="63"/>
      <c r="MP80" s="63"/>
      <c r="MQ80" s="63"/>
      <c r="MR80" s="63"/>
      <c r="MS80" s="63"/>
      <c r="MT80" s="63"/>
      <c r="MU80" s="63"/>
      <c r="MV80" s="63"/>
      <c r="MW80" s="63"/>
      <c r="MX80" s="63"/>
      <c r="MY80" s="63"/>
      <c r="MZ80" s="63"/>
      <c r="NA80" s="63"/>
      <c r="NB80" s="63"/>
      <c r="NC80" s="63"/>
      <c r="ND80" s="63"/>
      <c r="NE80" s="63"/>
      <c r="NF80" s="63"/>
      <c r="NG80" s="63"/>
      <c r="NH80" s="63"/>
      <c r="NI80" s="63"/>
      <c r="NJ80" s="63"/>
      <c r="NK80" s="63"/>
      <c r="NL80" s="63"/>
      <c r="NM80" s="63"/>
      <c r="NN80" s="63"/>
      <c r="NO80" s="63"/>
      <c r="NP80" s="63"/>
      <c r="NQ80" s="63"/>
      <c r="NR80" s="63"/>
      <c r="NS80" s="63"/>
      <c r="NT80" s="63"/>
      <c r="NU80" s="63"/>
      <c r="NV80" s="63"/>
      <c r="NW80" s="63"/>
      <c r="NX80" s="63"/>
      <c r="NY80" s="63"/>
      <c r="NZ80" s="63"/>
      <c r="OA80" s="63"/>
      <c r="OB80" s="63"/>
      <c r="OC80" s="63"/>
      <c r="OD80" s="63"/>
      <c r="OE80" s="63"/>
      <c r="OF80" s="63"/>
      <c r="OG80" s="63"/>
      <c r="OH80" s="63"/>
      <c r="OI80" s="63"/>
      <c r="OJ80" s="63"/>
      <c r="OK80" s="63"/>
      <c r="OL80" s="63"/>
      <c r="OM80" s="63"/>
      <c r="ON80" s="63"/>
      <c r="OO80" s="63"/>
      <c r="OP80" s="63"/>
      <c r="OQ80" s="63"/>
      <c r="OR80" s="63"/>
      <c r="OS80" s="63"/>
      <c r="OT80" s="63"/>
      <c r="OU80" s="63"/>
      <c r="OV80" s="63"/>
      <c r="OW80" s="63"/>
      <c r="OX80" s="63"/>
      <c r="OY80" s="63"/>
      <c r="OZ80" s="63"/>
      <c r="PA80" s="63"/>
      <c r="PB80" s="63"/>
      <c r="PC80" s="63"/>
      <c r="PD80" s="63"/>
      <c r="PE80" s="63"/>
      <c r="PF80" s="63"/>
      <c r="PG80" s="63"/>
      <c r="PH80" s="63"/>
      <c r="PI80" s="63"/>
      <c r="PJ80" s="63"/>
      <c r="PK80" s="63"/>
      <c r="PL80" s="63"/>
      <c r="PM80" s="63"/>
      <c r="PN80" s="63"/>
      <c r="PO80" s="63"/>
      <c r="PP80" s="63"/>
      <c r="PQ80" s="63"/>
      <c r="PR80" s="63"/>
      <c r="PS80" s="63"/>
      <c r="PT80" s="63"/>
      <c r="PU80" s="63"/>
      <c r="PV80" s="63"/>
      <c r="PW80" s="63"/>
      <c r="PX80" s="63"/>
      <c r="PY80" s="63"/>
      <c r="PZ80" s="63"/>
      <c r="QA80" s="63"/>
      <c r="QB80" s="63"/>
      <c r="QC80" s="63"/>
      <c r="QD80" s="63"/>
      <c r="QE80" s="63"/>
      <c r="QF80" s="63"/>
      <c r="QG80" s="63"/>
      <c r="QH80" s="63"/>
      <c r="QI80" s="63"/>
      <c r="QJ80" s="63"/>
      <c r="QK80" s="63"/>
      <c r="QL80" s="63"/>
      <c r="QM80" s="63"/>
      <c r="QN80" s="63"/>
      <c r="QO80" s="63"/>
      <c r="QP80" s="63"/>
      <c r="QQ80" s="63"/>
      <c r="QR80" s="63"/>
      <c r="QS80" s="63"/>
      <c r="QT80" s="63"/>
      <c r="QU80" s="63"/>
      <c r="QV80" s="63"/>
      <c r="QW80" s="63"/>
      <c r="QX80" s="63"/>
      <c r="QY80" s="63"/>
      <c r="QZ80" s="63"/>
      <c r="RA80" s="63"/>
      <c r="RB80" s="63"/>
      <c r="RC80" s="63"/>
      <c r="RD80" s="63"/>
      <c r="RE80" s="63"/>
      <c r="RF80" s="63"/>
      <c r="RG80" s="63"/>
      <c r="RH80" s="63"/>
    </row>
    <row r="81" spans="1:476" s="71" customFormat="1" ht="409.5" customHeight="1">
      <c r="A81" s="63">
        <v>2025</v>
      </c>
      <c r="B81" s="63">
        <v>3</v>
      </c>
      <c r="C81" s="64" t="s">
        <v>235</v>
      </c>
      <c r="D81" s="65" t="s">
        <v>2845</v>
      </c>
      <c r="E81" s="65"/>
      <c r="F81" s="65"/>
      <c r="G81" s="65" t="s">
        <v>103</v>
      </c>
      <c r="H81" s="64">
        <v>2025</v>
      </c>
      <c r="I81" s="65" t="s">
        <v>2846</v>
      </c>
      <c r="J81" s="65"/>
      <c r="K81" s="65"/>
      <c r="L81" s="65" t="s">
        <v>2849</v>
      </c>
      <c r="M81" s="65"/>
      <c r="N81" s="65"/>
      <c r="O81" s="64" t="s">
        <v>2850</v>
      </c>
      <c r="P81" s="65" t="s">
        <v>186</v>
      </c>
      <c r="Q81" s="64" t="s">
        <v>110</v>
      </c>
      <c r="R81" s="65" t="s">
        <v>207</v>
      </c>
      <c r="S81" s="65" t="s">
        <v>237</v>
      </c>
      <c r="T81" s="65" t="s">
        <v>238</v>
      </c>
      <c r="U81" s="64" t="s">
        <v>108</v>
      </c>
      <c r="V81" s="64">
        <v>8</v>
      </c>
      <c r="W81" s="64" t="s">
        <v>106</v>
      </c>
      <c r="X81" s="64">
        <v>0</v>
      </c>
      <c r="Y81" s="65" t="s">
        <v>107</v>
      </c>
      <c r="Z81" s="64">
        <v>1</v>
      </c>
      <c r="AA81" s="65" t="s">
        <v>2541</v>
      </c>
      <c r="AB81" s="65" t="s">
        <v>2931</v>
      </c>
      <c r="AC81" s="65" t="s">
        <v>2932</v>
      </c>
      <c r="AD81" s="64">
        <v>-107.27942210000001</v>
      </c>
      <c r="AE81" s="64">
        <v>28.13730734</v>
      </c>
      <c r="AF81" s="64" t="s">
        <v>113</v>
      </c>
      <c r="AG81" s="64">
        <v>6</v>
      </c>
      <c r="AH81" s="64">
        <v>4</v>
      </c>
      <c r="AI81" s="64">
        <v>0</v>
      </c>
      <c r="AJ81" s="66">
        <v>45930</v>
      </c>
      <c r="AK81" s="66">
        <v>46022</v>
      </c>
      <c r="AL81" s="65" t="s">
        <v>2889</v>
      </c>
      <c r="AM81" s="67">
        <v>3</v>
      </c>
      <c r="AN81" s="67">
        <v>3</v>
      </c>
      <c r="AO81" s="67">
        <v>0</v>
      </c>
      <c r="AP81" s="67">
        <v>0</v>
      </c>
      <c r="AQ81" s="68">
        <v>420000</v>
      </c>
      <c r="AR81" s="69"/>
      <c r="AS81" s="69"/>
      <c r="AT81" s="69">
        <v>420000</v>
      </c>
      <c r="AU81" s="69"/>
      <c r="AV81" s="69"/>
      <c r="AW81" s="68">
        <f t="shared" si="6"/>
        <v>420000</v>
      </c>
      <c r="AX81" s="70">
        <f t="shared" si="7"/>
        <v>420000</v>
      </c>
      <c r="AY81" s="70">
        <v>420000</v>
      </c>
      <c r="AZ81" s="70">
        <v>420000</v>
      </c>
      <c r="BA81" s="70">
        <v>0</v>
      </c>
      <c r="BB81" s="70">
        <v>0</v>
      </c>
      <c r="BC81" s="70">
        <v>0</v>
      </c>
      <c r="BD81" s="65" t="s">
        <v>4986</v>
      </c>
      <c r="BE81" s="65" t="s">
        <v>5021</v>
      </c>
      <c r="BF81" s="64" t="s">
        <v>640</v>
      </c>
      <c r="BG81" s="65" t="s">
        <v>5013</v>
      </c>
      <c r="BH81" s="70">
        <v>420000</v>
      </c>
      <c r="BI81" s="70">
        <v>420000</v>
      </c>
      <c r="BJ81" s="64" t="s">
        <v>242</v>
      </c>
      <c r="BK81" s="65" t="s">
        <v>119</v>
      </c>
      <c r="BL81" s="65" t="s">
        <v>120</v>
      </c>
      <c r="BM81" s="65" t="s">
        <v>121</v>
      </c>
      <c r="BN81" s="63" t="s">
        <v>121</v>
      </c>
      <c r="BO81" s="63"/>
      <c r="BP81" s="63">
        <v>420000</v>
      </c>
      <c r="BQ81" s="63" t="s">
        <v>236</v>
      </c>
      <c r="BR81" s="63" t="s">
        <v>239</v>
      </c>
      <c r="BS81" s="63" t="s">
        <v>240</v>
      </c>
      <c r="BT81" s="63" t="s">
        <v>241</v>
      </c>
      <c r="BU81" s="63" t="s">
        <v>192</v>
      </c>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c r="GO81" s="63"/>
      <c r="GP81" s="63"/>
      <c r="GQ81" s="63"/>
      <c r="GR81" s="63"/>
      <c r="GS81" s="63"/>
      <c r="GT81" s="63"/>
      <c r="GU81" s="63"/>
      <c r="GV81" s="63"/>
      <c r="GW81" s="63"/>
      <c r="GX81" s="63"/>
      <c r="GY81" s="63"/>
      <c r="GZ81" s="63"/>
      <c r="HA81" s="63"/>
      <c r="HB81" s="63"/>
      <c r="HC81" s="63"/>
      <c r="HD81" s="63"/>
      <c r="HE81" s="63"/>
      <c r="HF81" s="63"/>
      <c r="HG81" s="63"/>
      <c r="HH81" s="63"/>
      <c r="HI81" s="63"/>
      <c r="HJ81" s="63"/>
      <c r="HK81" s="63"/>
      <c r="HL81" s="63"/>
      <c r="HM81" s="63"/>
      <c r="HN81" s="63"/>
      <c r="HO81" s="63"/>
      <c r="HP81" s="63"/>
      <c r="HQ81" s="63"/>
      <c r="HR81" s="63"/>
      <c r="HS81" s="63"/>
      <c r="HT81" s="63"/>
      <c r="HU81" s="63"/>
      <c r="HV81" s="63"/>
      <c r="HW81" s="63"/>
      <c r="HX81" s="63"/>
      <c r="HY81" s="63"/>
      <c r="HZ81" s="63"/>
      <c r="IA81" s="63"/>
      <c r="IB81" s="63"/>
      <c r="IC81" s="63"/>
      <c r="ID81" s="63"/>
      <c r="IE81" s="63"/>
      <c r="IF81" s="63"/>
      <c r="IG81" s="63"/>
      <c r="IH81" s="63"/>
      <c r="II81" s="63"/>
      <c r="IJ81" s="63"/>
      <c r="IK81" s="63"/>
      <c r="IL81" s="63"/>
      <c r="IM81" s="63"/>
      <c r="IN81" s="63"/>
      <c r="IO81" s="63"/>
      <c r="IP81" s="63"/>
      <c r="IQ81" s="63"/>
      <c r="IR81" s="63"/>
      <c r="IS81" s="63"/>
      <c r="IT81" s="63"/>
      <c r="IU81" s="63"/>
      <c r="IV81" s="63"/>
      <c r="IW81" s="63"/>
      <c r="IX81" s="63"/>
      <c r="IY81" s="63"/>
      <c r="IZ81" s="63"/>
      <c r="JA81" s="63"/>
      <c r="JB81" s="63"/>
      <c r="JC81" s="63"/>
      <c r="JD81" s="63"/>
      <c r="JE81" s="63"/>
      <c r="JF81" s="63"/>
      <c r="JG81" s="63"/>
      <c r="JH81" s="63"/>
      <c r="JI81" s="63"/>
      <c r="JJ81" s="63"/>
      <c r="JK81" s="63"/>
      <c r="JL81" s="63"/>
      <c r="JM81" s="63"/>
      <c r="JN81" s="63"/>
      <c r="JO81" s="63"/>
      <c r="JP81" s="63"/>
      <c r="JQ81" s="63"/>
      <c r="JR81" s="63"/>
      <c r="JS81" s="63"/>
      <c r="JT81" s="63"/>
      <c r="JU81" s="63"/>
      <c r="JV81" s="63"/>
      <c r="JW81" s="63"/>
      <c r="JX81" s="63"/>
      <c r="JY81" s="63"/>
      <c r="JZ81" s="63"/>
      <c r="KA81" s="63"/>
      <c r="KB81" s="63"/>
      <c r="KC81" s="63"/>
      <c r="KD81" s="63"/>
      <c r="KE81" s="63"/>
      <c r="KF81" s="63"/>
      <c r="KG81" s="63"/>
      <c r="KH81" s="63"/>
      <c r="KI81" s="63"/>
      <c r="KJ81" s="63"/>
      <c r="KK81" s="63"/>
      <c r="KL81" s="63"/>
      <c r="KM81" s="63"/>
      <c r="KN81" s="63"/>
      <c r="KO81" s="63"/>
      <c r="KP81" s="63"/>
      <c r="KQ81" s="63"/>
      <c r="KR81" s="63"/>
      <c r="KS81" s="63"/>
      <c r="KT81" s="63"/>
      <c r="KU81" s="63"/>
      <c r="KV81" s="63"/>
      <c r="KW81" s="63"/>
      <c r="KX81" s="63"/>
      <c r="KY81" s="63"/>
      <c r="KZ81" s="63"/>
      <c r="LA81" s="63"/>
      <c r="LB81" s="63"/>
      <c r="LC81" s="63"/>
      <c r="LD81" s="63"/>
      <c r="LE81" s="63"/>
      <c r="LF81" s="63"/>
      <c r="LG81" s="63"/>
      <c r="LH81" s="63"/>
      <c r="LI81" s="63"/>
      <c r="LJ81" s="63"/>
      <c r="LK81" s="63"/>
      <c r="LL81" s="63"/>
      <c r="LM81" s="63"/>
      <c r="LN81" s="63"/>
      <c r="LO81" s="63"/>
      <c r="LP81" s="63"/>
      <c r="LQ81" s="63"/>
      <c r="LR81" s="63"/>
      <c r="LS81" s="63"/>
      <c r="LT81" s="63"/>
      <c r="LU81" s="63"/>
      <c r="LV81" s="63"/>
      <c r="LW81" s="63"/>
      <c r="LX81" s="63"/>
      <c r="LY81" s="63"/>
      <c r="LZ81" s="63"/>
      <c r="MA81" s="63"/>
      <c r="MB81" s="63"/>
      <c r="MC81" s="63"/>
      <c r="MD81" s="63"/>
      <c r="ME81" s="63"/>
      <c r="MF81" s="63"/>
      <c r="MG81" s="63"/>
      <c r="MH81" s="63"/>
      <c r="MI81" s="63"/>
      <c r="MJ81" s="63"/>
      <c r="MK81" s="63"/>
      <c r="ML81" s="63"/>
      <c r="MM81" s="63"/>
      <c r="MN81" s="63"/>
      <c r="MO81" s="63"/>
      <c r="MP81" s="63"/>
      <c r="MQ81" s="63"/>
      <c r="MR81" s="63"/>
      <c r="MS81" s="63"/>
      <c r="MT81" s="63"/>
      <c r="MU81" s="63"/>
      <c r="MV81" s="63"/>
      <c r="MW81" s="63"/>
      <c r="MX81" s="63"/>
      <c r="MY81" s="63"/>
      <c r="MZ81" s="63"/>
      <c r="NA81" s="63"/>
      <c r="NB81" s="63"/>
      <c r="NC81" s="63"/>
      <c r="ND81" s="63"/>
      <c r="NE81" s="63"/>
      <c r="NF81" s="63"/>
      <c r="NG81" s="63"/>
      <c r="NH81" s="63"/>
      <c r="NI81" s="63"/>
      <c r="NJ81" s="63"/>
      <c r="NK81" s="63"/>
      <c r="NL81" s="63"/>
      <c r="NM81" s="63"/>
      <c r="NN81" s="63"/>
      <c r="NO81" s="63"/>
      <c r="NP81" s="63"/>
      <c r="NQ81" s="63"/>
      <c r="NR81" s="63"/>
      <c r="NS81" s="63"/>
      <c r="NT81" s="63"/>
      <c r="NU81" s="63"/>
      <c r="NV81" s="63"/>
      <c r="NW81" s="63"/>
      <c r="NX81" s="63"/>
      <c r="NY81" s="63"/>
      <c r="NZ81" s="63"/>
      <c r="OA81" s="63"/>
      <c r="OB81" s="63"/>
      <c r="OC81" s="63"/>
      <c r="OD81" s="63"/>
      <c r="OE81" s="63"/>
      <c r="OF81" s="63"/>
      <c r="OG81" s="63"/>
      <c r="OH81" s="63"/>
      <c r="OI81" s="63"/>
      <c r="OJ81" s="63"/>
      <c r="OK81" s="63"/>
      <c r="OL81" s="63"/>
      <c r="OM81" s="63"/>
      <c r="ON81" s="63"/>
      <c r="OO81" s="63"/>
      <c r="OP81" s="63"/>
      <c r="OQ81" s="63"/>
      <c r="OR81" s="63"/>
      <c r="OS81" s="63"/>
      <c r="OT81" s="63"/>
      <c r="OU81" s="63"/>
      <c r="OV81" s="63"/>
      <c r="OW81" s="63"/>
      <c r="OX81" s="63"/>
      <c r="OY81" s="63"/>
      <c r="OZ81" s="63"/>
      <c r="PA81" s="63"/>
      <c r="PB81" s="63"/>
      <c r="PC81" s="63"/>
      <c r="PD81" s="63"/>
      <c r="PE81" s="63"/>
      <c r="PF81" s="63"/>
      <c r="PG81" s="63"/>
      <c r="PH81" s="63"/>
      <c r="PI81" s="63"/>
      <c r="PJ81" s="63"/>
      <c r="PK81" s="63"/>
      <c r="PL81" s="63"/>
      <c r="PM81" s="63"/>
      <c r="PN81" s="63"/>
      <c r="PO81" s="63"/>
      <c r="PP81" s="63"/>
      <c r="PQ81" s="63"/>
      <c r="PR81" s="63"/>
      <c r="PS81" s="63"/>
      <c r="PT81" s="63"/>
      <c r="PU81" s="63"/>
      <c r="PV81" s="63"/>
      <c r="PW81" s="63"/>
      <c r="PX81" s="63"/>
      <c r="PY81" s="63"/>
      <c r="PZ81" s="63"/>
      <c r="QA81" s="63"/>
      <c r="QB81" s="63"/>
      <c r="QC81" s="63"/>
      <c r="QD81" s="63"/>
      <c r="QE81" s="63"/>
      <c r="QF81" s="63"/>
      <c r="QG81" s="63"/>
      <c r="QH81" s="63"/>
      <c r="QI81" s="63"/>
      <c r="QJ81" s="63"/>
      <c r="QK81" s="63"/>
      <c r="QL81" s="63"/>
      <c r="QM81" s="63"/>
      <c r="QN81" s="63"/>
      <c r="QO81" s="63"/>
      <c r="QP81" s="63"/>
      <c r="QQ81" s="63"/>
      <c r="QR81" s="63"/>
      <c r="QS81" s="63"/>
      <c r="QT81" s="63"/>
      <c r="QU81" s="63"/>
      <c r="QV81" s="63"/>
      <c r="QW81" s="63"/>
      <c r="QX81" s="63"/>
      <c r="QY81" s="63"/>
      <c r="QZ81" s="63"/>
      <c r="RA81" s="63"/>
      <c r="RB81" s="63"/>
      <c r="RC81" s="63"/>
      <c r="RD81" s="63"/>
      <c r="RE81" s="63"/>
      <c r="RF81" s="63"/>
      <c r="RG81" s="63"/>
      <c r="RH81" s="63"/>
    </row>
    <row r="82" spans="1:476" s="71" customFormat="1" ht="409.5" customHeight="1">
      <c r="A82" s="63">
        <v>2025</v>
      </c>
      <c r="B82" s="63">
        <v>3</v>
      </c>
      <c r="C82" s="64" t="s">
        <v>194</v>
      </c>
      <c r="D82" s="65" t="s">
        <v>2845</v>
      </c>
      <c r="E82" s="65"/>
      <c r="F82" s="65"/>
      <c r="G82" s="65" t="s">
        <v>103</v>
      </c>
      <c r="H82" s="64">
        <v>2025</v>
      </c>
      <c r="I82" s="65" t="s">
        <v>2846</v>
      </c>
      <c r="J82" s="65"/>
      <c r="K82" s="65"/>
      <c r="L82" s="65" t="s">
        <v>2849</v>
      </c>
      <c r="M82" s="65"/>
      <c r="N82" s="65"/>
      <c r="O82" s="64" t="s">
        <v>2850</v>
      </c>
      <c r="P82" s="65" t="s">
        <v>186</v>
      </c>
      <c r="Q82" s="64" t="s">
        <v>110</v>
      </c>
      <c r="R82" s="65" t="s">
        <v>197</v>
      </c>
      <c r="S82" s="65" t="s">
        <v>196</v>
      </c>
      <c r="T82" s="65" t="s">
        <v>198</v>
      </c>
      <c r="U82" s="64" t="s">
        <v>108</v>
      </c>
      <c r="V82" s="64">
        <v>8</v>
      </c>
      <c r="W82" s="64" t="s">
        <v>106</v>
      </c>
      <c r="X82" s="64">
        <v>0</v>
      </c>
      <c r="Y82" s="65" t="s">
        <v>107</v>
      </c>
      <c r="Z82" s="64">
        <v>1</v>
      </c>
      <c r="AA82" s="65" t="s">
        <v>924</v>
      </c>
      <c r="AB82" s="65" t="s">
        <v>924</v>
      </c>
      <c r="AC82" s="65" t="s">
        <v>2922</v>
      </c>
      <c r="AD82" s="64">
        <v>-108.18985603</v>
      </c>
      <c r="AE82" s="64">
        <v>30.88725015</v>
      </c>
      <c r="AF82" s="64" t="s">
        <v>113</v>
      </c>
      <c r="AG82" s="64">
        <v>50</v>
      </c>
      <c r="AH82" s="64">
        <v>50</v>
      </c>
      <c r="AI82" s="64">
        <v>0</v>
      </c>
      <c r="AJ82" s="66">
        <v>45929</v>
      </c>
      <c r="AK82" s="66">
        <v>46022</v>
      </c>
      <c r="AL82" s="65" t="s">
        <v>2889</v>
      </c>
      <c r="AM82" s="67">
        <v>18</v>
      </c>
      <c r="AN82" s="67">
        <v>18</v>
      </c>
      <c r="AO82" s="67">
        <v>10</v>
      </c>
      <c r="AP82" s="67">
        <v>55.555555555555557</v>
      </c>
      <c r="AQ82" s="68">
        <v>3552591.69</v>
      </c>
      <c r="AR82" s="69"/>
      <c r="AS82" s="69"/>
      <c r="AT82" s="69">
        <v>3552591.69</v>
      </c>
      <c r="AU82" s="69"/>
      <c r="AV82" s="69"/>
      <c r="AW82" s="68">
        <f t="shared" si="6"/>
        <v>3552591.69</v>
      </c>
      <c r="AX82" s="70">
        <f t="shared" si="7"/>
        <v>3552591.69</v>
      </c>
      <c r="AY82" s="70">
        <v>3552591.69</v>
      </c>
      <c r="AZ82" s="70">
        <v>3552591.69</v>
      </c>
      <c r="BA82" s="70">
        <v>3552591.69</v>
      </c>
      <c r="BB82" s="70">
        <v>3552591.69</v>
      </c>
      <c r="BC82" s="70">
        <v>3552591.69</v>
      </c>
      <c r="BD82" s="65" t="s">
        <v>4986</v>
      </c>
      <c r="BE82" s="65" t="s">
        <v>5009</v>
      </c>
      <c r="BF82" s="64" t="s">
        <v>640</v>
      </c>
      <c r="BG82" s="65" t="s">
        <v>5010</v>
      </c>
      <c r="BH82" s="70">
        <v>3552591.69</v>
      </c>
      <c r="BI82" s="70">
        <v>3552591.69</v>
      </c>
      <c r="BJ82" s="64" t="s">
        <v>203</v>
      </c>
      <c r="BK82" s="65" t="s">
        <v>119</v>
      </c>
      <c r="BL82" s="65" t="s">
        <v>120</v>
      </c>
      <c r="BM82" s="65" t="s">
        <v>121</v>
      </c>
      <c r="BN82" s="63" t="s">
        <v>121</v>
      </c>
      <c r="BO82" s="63"/>
      <c r="BP82" s="63">
        <v>3552591.69</v>
      </c>
      <c r="BQ82" s="63" t="s">
        <v>195</v>
      </c>
      <c r="BR82" s="63" t="s">
        <v>199</v>
      </c>
      <c r="BS82" s="63" t="s">
        <v>200</v>
      </c>
      <c r="BT82" s="63" t="s">
        <v>201</v>
      </c>
      <c r="BU82" s="63" t="s">
        <v>202</v>
      </c>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63"/>
      <c r="GD82" s="63"/>
      <c r="GE82" s="63"/>
      <c r="GF82" s="63"/>
      <c r="GG82" s="63"/>
      <c r="GH82" s="63"/>
      <c r="GI82" s="63"/>
      <c r="GJ82" s="63"/>
      <c r="GK82" s="63"/>
      <c r="GL82" s="63"/>
      <c r="GM82" s="63"/>
      <c r="GN82" s="63"/>
      <c r="GO82" s="63"/>
      <c r="GP82" s="63"/>
      <c r="GQ82" s="63"/>
      <c r="GR82" s="63"/>
      <c r="GS82" s="63"/>
      <c r="GT82" s="63"/>
      <c r="GU82" s="63"/>
      <c r="GV82" s="63"/>
      <c r="GW82" s="63"/>
      <c r="GX82" s="63"/>
      <c r="GY82" s="63"/>
      <c r="GZ82" s="63"/>
      <c r="HA82" s="63"/>
      <c r="HB82" s="63"/>
      <c r="HC82" s="63"/>
      <c r="HD82" s="63"/>
      <c r="HE82" s="63"/>
      <c r="HF82" s="63"/>
      <c r="HG82" s="63"/>
      <c r="HH82" s="63"/>
      <c r="HI82" s="63"/>
      <c r="HJ82" s="63"/>
      <c r="HK82" s="63"/>
      <c r="HL82" s="63"/>
      <c r="HM82" s="63"/>
      <c r="HN82" s="63"/>
      <c r="HO82" s="63"/>
      <c r="HP82" s="63"/>
      <c r="HQ82" s="63"/>
      <c r="HR82" s="63"/>
      <c r="HS82" s="63"/>
      <c r="HT82" s="63"/>
      <c r="HU82" s="63"/>
      <c r="HV82" s="63"/>
      <c r="HW82" s="63"/>
      <c r="HX82" s="63"/>
      <c r="HY82" s="63"/>
      <c r="HZ82" s="63"/>
      <c r="IA82" s="63"/>
      <c r="IB82" s="63"/>
      <c r="IC82" s="63"/>
      <c r="ID82" s="63"/>
      <c r="IE82" s="63"/>
      <c r="IF82" s="63"/>
      <c r="IG82" s="63"/>
      <c r="IH82" s="63"/>
      <c r="II82" s="63"/>
      <c r="IJ82" s="63"/>
      <c r="IK82" s="63"/>
      <c r="IL82" s="63"/>
      <c r="IM82" s="63"/>
      <c r="IN82" s="63"/>
      <c r="IO82" s="63"/>
      <c r="IP82" s="63"/>
      <c r="IQ82" s="63"/>
      <c r="IR82" s="63"/>
      <c r="IS82" s="63"/>
      <c r="IT82" s="63"/>
      <c r="IU82" s="63"/>
      <c r="IV82" s="63"/>
      <c r="IW82" s="63"/>
      <c r="IX82" s="63"/>
      <c r="IY82" s="63"/>
      <c r="IZ82" s="63"/>
      <c r="JA82" s="63"/>
      <c r="JB82" s="63"/>
      <c r="JC82" s="63"/>
      <c r="JD82" s="63"/>
      <c r="JE82" s="63"/>
      <c r="JF82" s="63"/>
      <c r="JG82" s="63"/>
      <c r="JH82" s="63"/>
      <c r="JI82" s="63"/>
      <c r="JJ82" s="63"/>
      <c r="JK82" s="63"/>
      <c r="JL82" s="63"/>
      <c r="JM82" s="63"/>
      <c r="JN82" s="63"/>
      <c r="JO82" s="63"/>
      <c r="JP82" s="63"/>
      <c r="JQ82" s="63"/>
      <c r="JR82" s="63"/>
      <c r="JS82" s="63"/>
      <c r="JT82" s="63"/>
      <c r="JU82" s="63"/>
      <c r="JV82" s="63"/>
      <c r="JW82" s="63"/>
      <c r="JX82" s="63"/>
      <c r="JY82" s="63"/>
      <c r="JZ82" s="63"/>
      <c r="KA82" s="63"/>
      <c r="KB82" s="63"/>
      <c r="KC82" s="63"/>
      <c r="KD82" s="63"/>
      <c r="KE82" s="63"/>
      <c r="KF82" s="63"/>
      <c r="KG82" s="63"/>
      <c r="KH82" s="63"/>
      <c r="KI82" s="63"/>
      <c r="KJ82" s="63"/>
      <c r="KK82" s="63"/>
      <c r="KL82" s="63"/>
      <c r="KM82" s="63"/>
      <c r="KN82" s="63"/>
      <c r="KO82" s="63"/>
      <c r="KP82" s="63"/>
      <c r="KQ82" s="63"/>
      <c r="KR82" s="63"/>
      <c r="KS82" s="63"/>
      <c r="KT82" s="63"/>
      <c r="KU82" s="63"/>
      <c r="KV82" s="63"/>
      <c r="KW82" s="63"/>
      <c r="KX82" s="63"/>
      <c r="KY82" s="63"/>
      <c r="KZ82" s="63"/>
      <c r="LA82" s="63"/>
      <c r="LB82" s="63"/>
      <c r="LC82" s="63"/>
      <c r="LD82" s="63"/>
      <c r="LE82" s="63"/>
      <c r="LF82" s="63"/>
      <c r="LG82" s="63"/>
      <c r="LH82" s="63"/>
      <c r="LI82" s="63"/>
      <c r="LJ82" s="63"/>
      <c r="LK82" s="63"/>
      <c r="LL82" s="63"/>
      <c r="LM82" s="63"/>
      <c r="LN82" s="63"/>
      <c r="LO82" s="63"/>
      <c r="LP82" s="63"/>
      <c r="LQ82" s="63"/>
      <c r="LR82" s="63"/>
      <c r="LS82" s="63"/>
      <c r="LT82" s="63"/>
      <c r="LU82" s="63"/>
      <c r="LV82" s="63"/>
      <c r="LW82" s="63"/>
      <c r="LX82" s="63"/>
      <c r="LY82" s="63"/>
      <c r="LZ82" s="63"/>
      <c r="MA82" s="63"/>
      <c r="MB82" s="63"/>
      <c r="MC82" s="63"/>
      <c r="MD82" s="63"/>
      <c r="ME82" s="63"/>
      <c r="MF82" s="63"/>
      <c r="MG82" s="63"/>
      <c r="MH82" s="63"/>
      <c r="MI82" s="63"/>
      <c r="MJ82" s="63"/>
      <c r="MK82" s="63"/>
      <c r="ML82" s="63"/>
      <c r="MM82" s="63"/>
      <c r="MN82" s="63"/>
      <c r="MO82" s="63"/>
      <c r="MP82" s="63"/>
      <c r="MQ82" s="63"/>
      <c r="MR82" s="63"/>
      <c r="MS82" s="63"/>
      <c r="MT82" s="63"/>
      <c r="MU82" s="63"/>
      <c r="MV82" s="63"/>
      <c r="MW82" s="63"/>
      <c r="MX82" s="63"/>
      <c r="MY82" s="63"/>
      <c r="MZ82" s="63"/>
      <c r="NA82" s="63"/>
      <c r="NB82" s="63"/>
      <c r="NC82" s="63"/>
      <c r="ND82" s="63"/>
      <c r="NE82" s="63"/>
      <c r="NF82" s="63"/>
      <c r="NG82" s="63"/>
      <c r="NH82" s="63"/>
      <c r="NI82" s="63"/>
      <c r="NJ82" s="63"/>
      <c r="NK82" s="63"/>
      <c r="NL82" s="63"/>
      <c r="NM82" s="63"/>
      <c r="NN82" s="63"/>
      <c r="NO82" s="63"/>
      <c r="NP82" s="63"/>
      <c r="NQ82" s="63"/>
      <c r="NR82" s="63"/>
      <c r="NS82" s="63"/>
      <c r="NT82" s="63"/>
      <c r="NU82" s="63"/>
      <c r="NV82" s="63"/>
      <c r="NW82" s="63"/>
      <c r="NX82" s="63"/>
      <c r="NY82" s="63"/>
      <c r="NZ82" s="63"/>
      <c r="OA82" s="63"/>
      <c r="OB82" s="63"/>
      <c r="OC82" s="63"/>
      <c r="OD82" s="63"/>
      <c r="OE82" s="63"/>
      <c r="OF82" s="63"/>
      <c r="OG82" s="63"/>
      <c r="OH82" s="63"/>
      <c r="OI82" s="63"/>
      <c r="OJ82" s="63"/>
      <c r="OK82" s="63"/>
      <c r="OL82" s="63"/>
      <c r="OM82" s="63"/>
      <c r="ON82" s="63"/>
      <c r="OO82" s="63"/>
      <c r="OP82" s="63"/>
      <c r="OQ82" s="63"/>
      <c r="OR82" s="63"/>
      <c r="OS82" s="63"/>
      <c r="OT82" s="63"/>
      <c r="OU82" s="63"/>
      <c r="OV82" s="63"/>
      <c r="OW82" s="63"/>
      <c r="OX82" s="63"/>
      <c r="OY82" s="63"/>
      <c r="OZ82" s="63"/>
      <c r="PA82" s="63"/>
      <c r="PB82" s="63"/>
      <c r="PC82" s="63"/>
      <c r="PD82" s="63"/>
      <c r="PE82" s="63"/>
      <c r="PF82" s="63"/>
      <c r="PG82" s="63"/>
      <c r="PH82" s="63"/>
      <c r="PI82" s="63"/>
      <c r="PJ82" s="63"/>
      <c r="PK82" s="63"/>
      <c r="PL82" s="63"/>
      <c r="PM82" s="63"/>
      <c r="PN82" s="63"/>
      <c r="PO82" s="63"/>
      <c r="PP82" s="63"/>
      <c r="PQ82" s="63"/>
      <c r="PR82" s="63"/>
      <c r="PS82" s="63"/>
      <c r="PT82" s="63"/>
      <c r="PU82" s="63"/>
      <c r="PV82" s="63"/>
      <c r="PW82" s="63"/>
      <c r="PX82" s="63"/>
      <c r="PY82" s="63"/>
      <c r="PZ82" s="63"/>
      <c r="QA82" s="63"/>
      <c r="QB82" s="63"/>
      <c r="QC82" s="63"/>
      <c r="QD82" s="63"/>
      <c r="QE82" s="63"/>
      <c r="QF82" s="63"/>
      <c r="QG82" s="63"/>
      <c r="QH82" s="63"/>
      <c r="QI82" s="63"/>
      <c r="QJ82" s="63"/>
      <c r="QK82" s="63"/>
      <c r="QL82" s="63"/>
      <c r="QM82" s="63"/>
      <c r="QN82" s="63"/>
      <c r="QO82" s="63"/>
      <c r="QP82" s="63"/>
      <c r="QQ82" s="63"/>
      <c r="QR82" s="63"/>
      <c r="QS82" s="63"/>
      <c r="QT82" s="63"/>
      <c r="QU82" s="63"/>
      <c r="QV82" s="63"/>
      <c r="QW82" s="63"/>
      <c r="QX82" s="63"/>
      <c r="QY82" s="63"/>
      <c r="QZ82" s="63"/>
      <c r="RA82" s="63"/>
      <c r="RB82" s="63"/>
      <c r="RC82" s="63"/>
      <c r="RD82" s="63"/>
      <c r="RE82" s="63"/>
      <c r="RF82" s="63"/>
      <c r="RG82" s="63"/>
      <c r="RH82" s="63"/>
    </row>
    <row r="83" spans="1:476" s="71" customFormat="1" ht="409.5" customHeight="1">
      <c r="A83" s="63">
        <v>2025</v>
      </c>
      <c r="B83" s="63">
        <v>3</v>
      </c>
      <c r="C83" s="64" t="s">
        <v>183</v>
      </c>
      <c r="D83" s="65" t="s">
        <v>2845</v>
      </c>
      <c r="E83" s="65"/>
      <c r="F83" s="65"/>
      <c r="G83" s="65" t="s">
        <v>103</v>
      </c>
      <c r="H83" s="64">
        <v>2025</v>
      </c>
      <c r="I83" s="65" t="s">
        <v>2846</v>
      </c>
      <c r="J83" s="65"/>
      <c r="K83" s="65"/>
      <c r="L83" s="65" t="s">
        <v>2849</v>
      </c>
      <c r="M83" s="65"/>
      <c r="N83" s="65"/>
      <c r="O83" s="64" t="s">
        <v>2850</v>
      </c>
      <c r="P83" s="65" t="s">
        <v>186</v>
      </c>
      <c r="Q83" s="64" t="s">
        <v>110</v>
      </c>
      <c r="R83" s="65" t="s">
        <v>187</v>
      </c>
      <c r="S83" s="65" t="s">
        <v>185</v>
      </c>
      <c r="T83" s="65" t="s">
        <v>188</v>
      </c>
      <c r="U83" s="64" t="s">
        <v>108</v>
      </c>
      <c r="V83" s="64">
        <v>8</v>
      </c>
      <c r="W83" s="64" t="s">
        <v>106</v>
      </c>
      <c r="X83" s="64">
        <v>0</v>
      </c>
      <c r="Y83" s="65" t="s">
        <v>107</v>
      </c>
      <c r="Z83" s="64">
        <v>1</v>
      </c>
      <c r="AA83" s="65" t="s">
        <v>1081</v>
      </c>
      <c r="AB83" s="65" t="s">
        <v>2920</v>
      </c>
      <c r="AC83" s="65" t="s">
        <v>2921</v>
      </c>
      <c r="AD83" s="64">
        <v>-105.88467524000001</v>
      </c>
      <c r="AE83" s="64">
        <v>31.235604210000002</v>
      </c>
      <c r="AF83" s="64" t="s">
        <v>113</v>
      </c>
      <c r="AG83" s="64">
        <v>45</v>
      </c>
      <c r="AH83" s="64">
        <v>40</v>
      </c>
      <c r="AI83" s="64">
        <v>0</v>
      </c>
      <c r="AJ83" s="66">
        <v>45926</v>
      </c>
      <c r="AK83" s="66">
        <v>46022</v>
      </c>
      <c r="AL83" s="65" t="s">
        <v>2889</v>
      </c>
      <c r="AM83" s="67">
        <v>24</v>
      </c>
      <c r="AN83" s="67">
        <v>24</v>
      </c>
      <c r="AO83" s="67">
        <v>0</v>
      </c>
      <c r="AP83" s="67">
        <v>0</v>
      </c>
      <c r="AQ83" s="68">
        <v>100000</v>
      </c>
      <c r="AR83" s="69"/>
      <c r="AS83" s="69"/>
      <c r="AT83" s="69">
        <v>100000</v>
      </c>
      <c r="AU83" s="69"/>
      <c r="AV83" s="69"/>
      <c r="AW83" s="68">
        <f t="shared" si="6"/>
        <v>100000</v>
      </c>
      <c r="AX83" s="70">
        <f t="shared" si="7"/>
        <v>100000</v>
      </c>
      <c r="AY83" s="70">
        <v>100000</v>
      </c>
      <c r="AZ83" s="70">
        <v>100000</v>
      </c>
      <c r="BA83" s="70">
        <v>100000</v>
      </c>
      <c r="BB83" s="70">
        <v>100000</v>
      </c>
      <c r="BC83" s="70">
        <v>100000</v>
      </c>
      <c r="BD83" s="65" t="s">
        <v>4986</v>
      </c>
      <c r="BE83" s="65" t="s">
        <v>5006</v>
      </c>
      <c r="BF83" s="64" t="s">
        <v>640</v>
      </c>
      <c r="BG83" s="65" t="s">
        <v>5007</v>
      </c>
      <c r="BH83" s="70">
        <v>100000</v>
      </c>
      <c r="BI83" s="70">
        <v>100000</v>
      </c>
      <c r="BJ83" s="64" t="s">
        <v>193</v>
      </c>
      <c r="BK83" s="65" t="s">
        <v>119</v>
      </c>
      <c r="BL83" s="65" t="s">
        <v>120</v>
      </c>
      <c r="BM83" s="65" t="s">
        <v>121</v>
      </c>
      <c r="BN83" s="63" t="s">
        <v>121</v>
      </c>
      <c r="BO83" s="63"/>
      <c r="BP83" s="63">
        <v>100000</v>
      </c>
      <c r="BQ83" s="63" t="s">
        <v>184</v>
      </c>
      <c r="BR83" s="63" t="s">
        <v>189</v>
      </c>
      <c r="BS83" s="63" t="s">
        <v>190</v>
      </c>
      <c r="BT83" s="63" t="s">
        <v>191</v>
      </c>
      <c r="BU83" s="63" t="s">
        <v>192</v>
      </c>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c r="FW83" s="63"/>
      <c r="FX83" s="63"/>
      <c r="FY83" s="63"/>
      <c r="FZ83" s="63"/>
      <c r="GA83" s="63"/>
      <c r="GB83" s="63"/>
      <c r="GC83" s="63"/>
      <c r="GD83" s="63"/>
      <c r="GE83" s="63"/>
      <c r="GF83" s="63"/>
      <c r="GG83" s="63"/>
      <c r="GH83" s="63"/>
      <c r="GI83" s="63"/>
      <c r="GJ83" s="63"/>
      <c r="GK83" s="63"/>
      <c r="GL83" s="63"/>
      <c r="GM83" s="63"/>
      <c r="GN83" s="63"/>
      <c r="GO83" s="63"/>
      <c r="GP83" s="63"/>
      <c r="GQ83" s="63"/>
      <c r="GR83" s="63"/>
      <c r="GS83" s="63"/>
      <c r="GT83" s="63"/>
      <c r="GU83" s="63"/>
      <c r="GV83" s="63"/>
      <c r="GW83" s="63"/>
      <c r="GX83" s="63"/>
      <c r="GY83" s="63"/>
      <c r="GZ83" s="63"/>
      <c r="HA83" s="63"/>
      <c r="HB83" s="63"/>
      <c r="HC83" s="63"/>
      <c r="HD83" s="63"/>
      <c r="HE83" s="63"/>
      <c r="HF83" s="63"/>
      <c r="HG83" s="63"/>
      <c r="HH83" s="63"/>
      <c r="HI83" s="63"/>
      <c r="HJ83" s="63"/>
      <c r="HK83" s="63"/>
      <c r="HL83" s="63"/>
      <c r="HM83" s="63"/>
      <c r="HN83" s="63"/>
      <c r="HO83" s="63"/>
      <c r="HP83" s="63"/>
      <c r="HQ83" s="63"/>
      <c r="HR83" s="63"/>
      <c r="HS83" s="63"/>
      <c r="HT83" s="63"/>
      <c r="HU83" s="63"/>
      <c r="HV83" s="63"/>
      <c r="HW83" s="63"/>
      <c r="HX83" s="63"/>
      <c r="HY83" s="63"/>
      <c r="HZ83" s="63"/>
      <c r="IA83" s="63"/>
      <c r="IB83" s="63"/>
      <c r="IC83" s="63"/>
      <c r="ID83" s="63"/>
      <c r="IE83" s="63"/>
      <c r="IF83" s="63"/>
      <c r="IG83" s="63"/>
      <c r="IH83" s="63"/>
      <c r="II83" s="63"/>
      <c r="IJ83" s="63"/>
      <c r="IK83" s="63"/>
      <c r="IL83" s="63"/>
      <c r="IM83" s="63"/>
      <c r="IN83" s="63"/>
      <c r="IO83" s="63"/>
      <c r="IP83" s="63"/>
      <c r="IQ83" s="63"/>
      <c r="IR83" s="63"/>
      <c r="IS83" s="63"/>
      <c r="IT83" s="63"/>
      <c r="IU83" s="63"/>
      <c r="IV83" s="63"/>
      <c r="IW83" s="63"/>
      <c r="IX83" s="63"/>
      <c r="IY83" s="63"/>
      <c r="IZ83" s="63"/>
      <c r="JA83" s="63"/>
      <c r="JB83" s="63"/>
      <c r="JC83" s="63"/>
      <c r="JD83" s="63"/>
      <c r="JE83" s="63"/>
      <c r="JF83" s="63"/>
      <c r="JG83" s="63"/>
      <c r="JH83" s="63"/>
      <c r="JI83" s="63"/>
      <c r="JJ83" s="63"/>
      <c r="JK83" s="63"/>
      <c r="JL83" s="63"/>
      <c r="JM83" s="63"/>
      <c r="JN83" s="63"/>
      <c r="JO83" s="63"/>
      <c r="JP83" s="63"/>
      <c r="JQ83" s="63"/>
      <c r="JR83" s="63"/>
      <c r="JS83" s="63"/>
      <c r="JT83" s="63"/>
      <c r="JU83" s="63"/>
      <c r="JV83" s="63"/>
      <c r="JW83" s="63"/>
      <c r="JX83" s="63"/>
      <c r="JY83" s="63"/>
      <c r="JZ83" s="63"/>
      <c r="KA83" s="63"/>
      <c r="KB83" s="63"/>
      <c r="KC83" s="63"/>
      <c r="KD83" s="63"/>
      <c r="KE83" s="63"/>
      <c r="KF83" s="63"/>
      <c r="KG83" s="63"/>
      <c r="KH83" s="63"/>
      <c r="KI83" s="63"/>
      <c r="KJ83" s="63"/>
      <c r="KK83" s="63"/>
      <c r="KL83" s="63"/>
      <c r="KM83" s="63"/>
      <c r="KN83" s="63"/>
      <c r="KO83" s="63"/>
      <c r="KP83" s="63"/>
      <c r="KQ83" s="63"/>
      <c r="KR83" s="63"/>
      <c r="KS83" s="63"/>
      <c r="KT83" s="63"/>
      <c r="KU83" s="63"/>
      <c r="KV83" s="63"/>
      <c r="KW83" s="63"/>
      <c r="KX83" s="63"/>
      <c r="KY83" s="63"/>
      <c r="KZ83" s="63"/>
      <c r="LA83" s="63"/>
      <c r="LB83" s="63"/>
      <c r="LC83" s="63"/>
      <c r="LD83" s="63"/>
      <c r="LE83" s="63"/>
      <c r="LF83" s="63"/>
      <c r="LG83" s="63"/>
      <c r="LH83" s="63"/>
      <c r="LI83" s="63"/>
      <c r="LJ83" s="63"/>
      <c r="LK83" s="63"/>
      <c r="LL83" s="63"/>
      <c r="LM83" s="63"/>
      <c r="LN83" s="63"/>
      <c r="LO83" s="63"/>
      <c r="LP83" s="63"/>
      <c r="LQ83" s="63"/>
      <c r="LR83" s="63"/>
      <c r="LS83" s="63"/>
      <c r="LT83" s="63"/>
      <c r="LU83" s="63"/>
      <c r="LV83" s="63"/>
      <c r="LW83" s="63"/>
      <c r="LX83" s="63"/>
      <c r="LY83" s="63"/>
      <c r="LZ83" s="63"/>
      <c r="MA83" s="63"/>
      <c r="MB83" s="63"/>
      <c r="MC83" s="63"/>
      <c r="MD83" s="63"/>
      <c r="ME83" s="63"/>
      <c r="MF83" s="63"/>
      <c r="MG83" s="63"/>
      <c r="MH83" s="63"/>
      <c r="MI83" s="63"/>
      <c r="MJ83" s="63"/>
      <c r="MK83" s="63"/>
      <c r="ML83" s="63"/>
      <c r="MM83" s="63"/>
      <c r="MN83" s="63"/>
      <c r="MO83" s="63"/>
      <c r="MP83" s="63"/>
      <c r="MQ83" s="63"/>
      <c r="MR83" s="63"/>
      <c r="MS83" s="63"/>
      <c r="MT83" s="63"/>
      <c r="MU83" s="63"/>
      <c r="MV83" s="63"/>
      <c r="MW83" s="63"/>
      <c r="MX83" s="63"/>
      <c r="MY83" s="63"/>
      <c r="MZ83" s="63"/>
      <c r="NA83" s="63"/>
      <c r="NB83" s="63"/>
      <c r="NC83" s="63"/>
      <c r="ND83" s="63"/>
      <c r="NE83" s="63"/>
      <c r="NF83" s="63"/>
      <c r="NG83" s="63"/>
      <c r="NH83" s="63"/>
      <c r="NI83" s="63"/>
      <c r="NJ83" s="63"/>
      <c r="NK83" s="63"/>
      <c r="NL83" s="63"/>
      <c r="NM83" s="63"/>
      <c r="NN83" s="63"/>
      <c r="NO83" s="63"/>
      <c r="NP83" s="63"/>
      <c r="NQ83" s="63"/>
      <c r="NR83" s="63"/>
      <c r="NS83" s="63"/>
      <c r="NT83" s="63"/>
      <c r="NU83" s="63"/>
      <c r="NV83" s="63"/>
      <c r="NW83" s="63"/>
      <c r="NX83" s="63"/>
      <c r="NY83" s="63"/>
      <c r="NZ83" s="63"/>
      <c r="OA83" s="63"/>
      <c r="OB83" s="63"/>
      <c r="OC83" s="63"/>
      <c r="OD83" s="63"/>
      <c r="OE83" s="63"/>
      <c r="OF83" s="63"/>
      <c r="OG83" s="63"/>
      <c r="OH83" s="63"/>
      <c r="OI83" s="63"/>
      <c r="OJ83" s="63"/>
      <c r="OK83" s="63"/>
      <c r="OL83" s="63"/>
      <c r="OM83" s="63"/>
      <c r="ON83" s="63"/>
      <c r="OO83" s="63"/>
      <c r="OP83" s="63"/>
      <c r="OQ83" s="63"/>
      <c r="OR83" s="63"/>
      <c r="OS83" s="63"/>
      <c r="OT83" s="63"/>
      <c r="OU83" s="63"/>
      <c r="OV83" s="63"/>
      <c r="OW83" s="63"/>
      <c r="OX83" s="63"/>
      <c r="OY83" s="63"/>
      <c r="OZ83" s="63"/>
      <c r="PA83" s="63"/>
      <c r="PB83" s="63"/>
      <c r="PC83" s="63"/>
      <c r="PD83" s="63"/>
      <c r="PE83" s="63"/>
      <c r="PF83" s="63"/>
      <c r="PG83" s="63"/>
      <c r="PH83" s="63"/>
      <c r="PI83" s="63"/>
      <c r="PJ83" s="63"/>
      <c r="PK83" s="63"/>
      <c r="PL83" s="63"/>
      <c r="PM83" s="63"/>
      <c r="PN83" s="63"/>
      <c r="PO83" s="63"/>
      <c r="PP83" s="63"/>
      <c r="PQ83" s="63"/>
      <c r="PR83" s="63"/>
      <c r="PS83" s="63"/>
      <c r="PT83" s="63"/>
      <c r="PU83" s="63"/>
      <c r="PV83" s="63"/>
      <c r="PW83" s="63"/>
      <c r="PX83" s="63"/>
      <c r="PY83" s="63"/>
      <c r="PZ83" s="63"/>
      <c r="QA83" s="63"/>
      <c r="QB83" s="63"/>
      <c r="QC83" s="63"/>
      <c r="QD83" s="63"/>
      <c r="QE83" s="63"/>
      <c r="QF83" s="63"/>
      <c r="QG83" s="63"/>
      <c r="QH83" s="63"/>
      <c r="QI83" s="63"/>
      <c r="QJ83" s="63"/>
      <c r="QK83" s="63"/>
      <c r="QL83" s="63"/>
      <c r="QM83" s="63"/>
      <c r="QN83" s="63"/>
      <c r="QO83" s="63"/>
      <c r="QP83" s="63"/>
      <c r="QQ83" s="63"/>
      <c r="QR83" s="63"/>
      <c r="QS83" s="63"/>
      <c r="QT83" s="63"/>
      <c r="QU83" s="63"/>
      <c r="QV83" s="63"/>
      <c r="QW83" s="63"/>
      <c r="QX83" s="63"/>
      <c r="QY83" s="63"/>
      <c r="QZ83" s="63"/>
      <c r="RA83" s="63"/>
      <c r="RB83" s="63"/>
      <c r="RC83" s="63"/>
      <c r="RD83" s="63"/>
      <c r="RE83" s="63"/>
      <c r="RF83" s="63"/>
      <c r="RG83" s="63"/>
      <c r="RH83" s="63"/>
    </row>
    <row r="84" spans="1:476" s="71" customFormat="1" ht="409.5" customHeight="1">
      <c r="A84" s="63">
        <v>2025</v>
      </c>
      <c r="B84" s="63">
        <v>3</v>
      </c>
      <c r="C84" s="64" t="s">
        <v>468</v>
      </c>
      <c r="D84" s="65" t="s">
        <v>2845</v>
      </c>
      <c r="E84" s="65"/>
      <c r="F84" s="65"/>
      <c r="G84" s="65" t="s">
        <v>103</v>
      </c>
      <c r="H84" s="64">
        <v>2025</v>
      </c>
      <c r="I84" s="65" t="s">
        <v>2846</v>
      </c>
      <c r="J84" s="65"/>
      <c r="K84" s="65"/>
      <c r="L84" s="65" t="s">
        <v>2849</v>
      </c>
      <c r="M84" s="65"/>
      <c r="N84" s="65"/>
      <c r="O84" s="64" t="s">
        <v>2850</v>
      </c>
      <c r="P84" s="65" t="s">
        <v>172</v>
      </c>
      <c r="Q84" s="64" t="s">
        <v>110</v>
      </c>
      <c r="R84" s="65" t="s">
        <v>323</v>
      </c>
      <c r="S84" s="65" t="s">
        <v>470</v>
      </c>
      <c r="T84" s="65" t="s">
        <v>471</v>
      </c>
      <c r="U84" s="64" t="s">
        <v>108</v>
      </c>
      <c r="V84" s="64">
        <v>8</v>
      </c>
      <c r="W84" s="64" t="s">
        <v>106</v>
      </c>
      <c r="X84" s="64">
        <v>0</v>
      </c>
      <c r="Y84" s="65" t="s">
        <v>107</v>
      </c>
      <c r="Z84" s="64">
        <v>1</v>
      </c>
      <c r="AA84" s="65" t="s">
        <v>1083</v>
      </c>
      <c r="AB84" s="65" t="s">
        <v>2976</v>
      </c>
      <c r="AC84" s="65" t="s">
        <v>2977</v>
      </c>
      <c r="AD84" s="64">
        <v>-106.58433151</v>
      </c>
      <c r="AE84" s="64">
        <v>28.603828589999999</v>
      </c>
      <c r="AF84" s="64" t="s">
        <v>113</v>
      </c>
      <c r="AG84" s="64">
        <v>14</v>
      </c>
      <c r="AH84" s="64">
        <v>10</v>
      </c>
      <c r="AI84" s="64">
        <v>0</v>
      </c>
      <c r="AJ84" s="66">
        <v>45930</v>
      </c>
      <c r="AK84" s="66">
        <v>46022</v>
      </c>
      <c r="AL84" s="65" t="s">
        <v>2891</v>
      </c>
      <c r="AM84" s="67">
        <v>244.35</v>
      </c>
      <c r="AN84" s="67">
        <v>244.35</v>
      </c>
      <c r="AO84" s="67">
        <v>0</v>
      </c>
      <c r="AP84" s="67">
        <v>0</v>
      </c>
      <c r="AQ84" s="68">
        <v>1329589.8700000001</v>
      </c>
      <c r="AR84" s="69"/>
      <c r="AS84" s="69"/>
      <c r="AT84" s="69">
        <v>1329589.8700000001</v>
      </c>
      <c r="AU84" s="69"/>
      <c r="AV84" s="69"/>
      <c r="AW84" s="68">
        <f t="shared" si="6"/>
        <v>1329589.8700000001</v>
      </c>
      <c r="AX84" s="70">
        <f t="shared" si="7"/>
        <v>1329589.8700000001</v>
      </c>
      <c r="AY84" s="70">
        <v>1329589.8700000001</v>
      </c>
      <c r="AZ84" s="70">
        <v>1329589.8700000001</v>
      </c>
      <c r="BA84" s="70">
        <v>0</v>
      </c>
      <c r="BB84" s="70">
        <v>0</v>
      </c>
      <c r="BC84" s="70">
        <v>0</v>
      </c>
      <c r="BD84" s="65" t="s">
        <v>4986</v>
      </c>
      <c r="BE84" s="65" t="s">
        <v>5085</v>
      </c>
      <c r="BF84" s="64" t="s">
        <v>640</v>
      </c>
      <c r="BG84" s="65" t="s">
        <v>5040</v>
      </c>
      <c r="BH84" s="70">
        <v>1329589.8700000001</v>
      </c>
      <c r="BI84" s="70">
        <v>1329589.8700000001</v>
      </c>
      <c r="BJ84" s="64" t="s">
        <v>475</v>
      </c>
      <c r="BK84" s="65" t="s">
        <v>119</v>
      </c>
      <c r="BL84" s="65" t="s">
        <v>120</v>
      </c>
      <c r="BM84" s="65" t="s">
        <v>121</v>
      </c>
      <c r="BN84" s="63" t="s">
        <v>382</v>
      </c>
      <c r="BO84" s="63"/>
      <c r="BP84" s="63">
        <v>1329589.8700000001</v>
      </c>
      <c r="BQ84" s="63" t="s">
        <v>469</v>
      </c>
      <c r="BR84" s="63" t="s">
        <v>472</v>
      </c>
      <c r="BS84" s="63" t="s">
        <v>473</v>
      </c>
      <c r="BT84" s="63" t="s">
        <v>474</v>
      </c>
      <c r="BU84" s="63" t="s">
        <v>363</v>
      </c>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c r="FL84" s="63"/>
      <c r="FM84" s="63"/>
      <c r="FN84" s="63"/>
      <c r="FO84" s="63"/>
      <c r="FP84" s="63"/>
      <c r="FQ84" s="63"/>
      <c r="FR84" s="63"/>
      <c r="FS84" s="63"/>
      <c r="FT84" s="63"/>
      <c r="FU84" s="63"/>
      <c r="FV84" s="63"/>
      <c r="FW84" s="63"/>
      <c r="FX84" s="63"/>
      <c r="FY84" s="63"/>
      <c r="FZ84" s="63"/>
      <c r="GA84" s="63"/>
      <c r="GB84" s="63"/>
      <c r="GC84" s="63"/>
      <c r="GD84" s="63"/>
      <c r="GE84" s="63"/>
      <c r="GF84" s="63"/>
      <c r="GG84" s="63"/>
      <c r="GH84" s="63"/>
      <c r="GI84" s="63"/>
      <c r="GJ84" s="63"/>
      <c r="GK84" s="63"/>
      <c r="GL84" s="63"/>
      <c r="GM84" s="63"/>
      <c r="GN84" s="63"/>
      <c r="GO84" s="63"/>
      <c r="GP84" s="63"/>
      <c r="GQ84" s="63"/>
      <c r="GR84" s="63"/>
      <c r="GS84" s="63"/>
      <c r="GT84" s="63"/>
      <c r="GU84" s="63"/>
      <c r="GV84" s="63"/>
      <c r="GW84" s="63"/>
      <c r="GX84" s="63"/>
      <c r="GY84" s="63"/>
      <c r="GZ84" s="63"/>
      <c r="HA84" s="63"/>
      <c r="HB84" s="63"/>
      <c r="HC84" s="63"/>
      <c r="HD84" s="63"/>
      <c r="HE84" s="63"/>
      <c r="HF84" s="63"/>
      <c r="HG84" s="63"/>
      <c r="HH84" s="63"/>
      <c r="HI84" s="63"/>
      <c r="HJ84" s="63"/>
      <c r="HK84" s="63"/>
      <c r="HL84" s="63"/>
      <c r="HM84" s="63"/>
      <c r="HN84" s="63"/>
      <c r="HO84" s="63"/>
      <c r="HP84" s="63"/>
      <c r="HQ84" s="63"/>
      <c r="HR84" s="63"/>
      <c r="HS84" s="63"/>
      <c r="HT84" s="63"/>
      <c r="HU84" s="63"/>
      <c r="HV84" s="63"/>
      <c r="HW84" s="63"/>
      <c r="HX84" s="63"/>
      <c r="HY84" s="63"/>
      <c r="HZ84" s="63"/>
      <c r="IA84" s="63"/>
      <c r="IB84" s="63"/>
      <c r="IC84" s="63"/>
      <c r="ID84" s="63"/>
      <c r="IE84" s="63"/>
      <c r="IF84" s="63"/>
      <c r="IG84" s="63"/>
      <c r="IH84" s="63"/>
      <c r="II84" s="63"/>
      <c r="IJ84" s="63"/>
      <c r="IK84" s="63"/>
      <c r="IL84" s="63"/>
      <c r="IM84" s="63"/>
      <c r="IN84" s="63"/>
      <c r="IO84" s="63"/>
      <c r="IP84" s="63"/>
      <c r="IQ84" s="63"/>
      <c r="IR84" s="63"/>
      <c r="IS84" s="63"/>
      <c r="IT84" s="63"/>
      <c r="IU84" s="63"/>
      <c r="IV84" s="63"/>
      <c r="IW84" s="63"/>
      <c r="IX84" s="63"/>
      <c r="IY84" s="63"/>
      <c r="IZ84" s="63"/>
      <c r="JA84" s="63"/>
      <c r="JB84" s="63"/>
      <c r="JC84" s="63"/>
      <c r="JD84" s="63"/>
      <c r="JE84" s="63"/>
      <c r="JF84" s="63"/>
      <c r="JG84" s="63"/>
      <c r="JH84" s="63"/>
      <c r="JI84" s="63"/>
      <c r="JJ84" s="63"/>
      <c r="JK84" s="63"/>
      <c r="JL84" s="63"/>
      <c r="JM84" s="63"/>
      <c r="JN84" s="63"/>
      <c r="JO84" s="63"/>
      <c r="JP84" s="63"/>
      <c r="JQ84" s="63"/>
      <c r="JR84" s="63"/>
      <c r="JS84" s="63"/>
      <c r="JT84" s="63"/>
      <c r="JU84" s="63"/>
      <c r="JV84" s="63"/>
      <c r="JW84" s="63"/>
      <c r="JX84" s="63"/>
      <c r="JY84" s="63"/>
      <c r="JZ84" s="63"/>
      <c r="KA84" s="63"/>
      <c r="KB84" s="63"/>
      <c r="KC84" s="63"/>
      <c r="KD84" s="63"/>
      <c r="KE84" s="63"/>
      <c r="KF84" s="63"/>
      <c r="KG84" s="63"/>
      <c r="KH84" s="63"/>
      <c r="KI84" s="63"/>
      <c r="KJ84" s="63"/>
      <c r="KK84" s="63"/>
      <c r="KL84" s="63"/>
      <c r="KM84" s="63"/>
      <c r="KN84" s="63"/>
      <c r="KO84" s="63"/>
      <c r="KP84" s="63"/>
      <c r="KQ84" s="63"/>
      <c r="KR84" s="63"/>
      <c r="KS84" s="63"/>
      <c r="KT84" s="63"/>
      <c r="KU84" s="63"/>
      <c r="KV84" s="63"/>
      <c r="KW84" s="63"/>
      <c r="KX84" s="63"/>
      <c r="KY84" s="63"/>
      <c r="KZ84" s="63"/>
      <c r="LA84" s="63"/>
      <c r="LB84" s="63"/>
      <c r="LC84" s="63"/>
      <c r="LD84" s="63"/>
      <c r="LE84" s="63"/>
      <c r="LF84" s="63"/>
      <c r="LG84" s="63"/>
      <c r="LH84" s="63"/>
      <c r="LI84" s="63"/>
      <c r="LJ84" s="63"/>
      <c r="LK84" s="63"/>
      <c r="LL84" s="63"/>
      <c r="LM84" s="63"/>
      <c r="LN84" s="63"/>
      <c r="LO84" s="63"/>
      <c r="LP84" s="63"/>
      <c r="LQ84" s="63"/>
      <c r="LR84" s="63"/>
      <c r="LS84" s="63"/>
      <c r="LT84" s="63"/>
      <c r="LU84" s="63"/>
      <c r="LV84" s="63"/>
      <c r="LW84" s="63"/>
      <c r="LX84" s="63"/>
      <c r="LY84" s="63"/>
      <c r="LZ84" s="63"/>
      <c r="MA84" s="63"/>
      <c r="MB84" s="63"/>
      <c r="MC84" s="63"/>
      <c r="MD84" s="63"/>
      <c r="ME84" s="63"/>
      <c r="MF84" s="63"/>
      <c r="MG84" s="63"/>
      <c r="MH84" s="63"/>
      <c r="MI84" s="63"/>
      <c r="MJ84" s="63"/>
      <c r="MK84" s="63"/>
      <c r="ML84" s="63"/>
      <c r="MM84" s="63"/>
      <c r="MN84" s="63"/>
      <c r="MO84" s="63"/>
      <c r="MP84" s="63"/>
      <c r="MQ84" s="63"/>
      <c r="MR84" s="63"/>
      <c r="MS84" s="63"/>
      <c r="MT84" s="63"/>
      <c r="MU84" s="63"/>
      <c r="MV84" s="63"/>
      <c r="MW84" s="63"/>
      <c r="MX84" s="63"/>
      <c r="MY84" s="63"/>
      <c r="MZ84" s="63"/>
      <c r="NA84" s="63"/>
      <c r="NB84" s="63"/>
      <c r="NC84" s="63"/>
      <c r="ND84" s="63"/>
      <c r="NE84" s="63"/>
      <c r="NF84" s="63"/>
      <c r="NG84" s="63"/>
      <c r="NH84" s="63"/>
      <c r="NI84" s="63"/>
      <c r="NJ84" s="63"/>
      <c r="NK84" s="63"/>
      <c r="NL84" s="63"/>
      <c r="NM84" s="63"/>
      <c r="NN84" s="63"/>
      <c r="NO84" s="63"/>
      <c r="NP84" s="63"/>
      <c r="NQ84" s="63"/>
      <c r="NR84" s="63"/>
      <c r="NS84" s="63"/>
      <c r="NT84" s="63"/>
      <c r="NU84" s="63"/>
      <c r="NV84" s="63"/>
      <c r="NW84" s="63"/>
      <c r="NX84" s="63"/>
      <c r="NY84" s="63"/>
      <c r="NZ84" s="63"/>
      <c r="OA84" s="63"/>
      <c r="OB84" s="63"/>
      <c r="OC84" s="63"/>
      <c r="OD84" s="63"/>
      <c r="OE84" s="63"/>
      <c r="OF84" s="63"/>
      <c r="OG84" s="63"/>
      <c r="OH84" s="63"/>
      <c r="OI84" s="63"/>
      <c r="OJ84" s="63"/>
      <c r="OK84" s="63"/>
      <c r="OL84" s="63"/>
      <c r="OM84" s="63"/>
      <c r="ON84" s="63"/>
      <c r="OO84" s="63"/>
      <c r="OP84" s="63"/>
      <c r="OQ84" s="63"/>
      <c r="OR84" s="63"/>
      <c r="OS84" s="63"/>
      <c r="OT84" s="63"/>
      <c r="OU84" s="63"/>
      <c r="OV84" s="63"/>
      <c r="OW84" s="63"/>
      <c r="OX84" s="63"/>
      <c r="OY84" s="63"/>
      <c r="OZ84" s="63"/>
      <c r="PA84" s="63"/>
      <c r="PB84" s="63"/>
      <c r="PC84" s="63"/>
      <c r="PD84" s="63"/>
      <c r="PE84" s="63"/>
      <c r="PF84" s="63"/>
      <c r="PG84" s="63"/>
      <c r="PH84" s="63"/>
      <c r="PI84" s="63"/>
      <c r="PJ84" s="63"/>
      <c r="PK84" s="63"/>
      <c r="PL84" s="63"/>
      <c r="PM84" s="63"/>
      <c r="PN84" s="63"/>
      <c r="PO84" s="63"/>
      <c r="PP84" s="63"/>
      <c r="PQ84" s="63"/>
      <c r="PR84" s="63"/>
      <c r="PS84" s="63"/>
      <c r="PT84" s="63"/>
      <c r="PU84" s="63"/>
      <c r="PV84" s="63"/>
      <c r="PW84" s="63"/>
      <c r="PX84" s="63"/>
      <c r="PY84" s="63"/>
      <c r="PZ84" s="63"/>
      <c r="QA84" s="63"/>
      <c r="QB84" s="63"/>
      <c r="QC84" s="63"/>
      <c r="QD84" s="63"/>
      <c r="QE84" s="63"/>
      <c r="QF84" s="63"/>
      <c r="QG84" s="63"/>
      <c r="QH84" s="63"/>
      <c r="QI84" s="63"/>
      <c r="QJ84" s="63"/>
      <c r="QK84" s="63"/>
      <c r="QL84" s="63"/>
      <c r="QM84" s="63"/>
      <c r="QN84" s="63"/>
      <c r="QO84" s="63"/>
      <c r="QP84" s="63"/>
      <c r="QQ84" s="63"/>
      <c r="QR84" s="63"/>
      <c r="QS84" s="63"/>
      <c r="QT84" s="63"/>
      <c r="QU84" s="63"/>
      <c r="QV84" s="63"/>
      <c r="QW84" s="63"/>
      <c r="QX84" s="63"/>
      <c r="QY84" s="63"/>
      <c r="QZ84" s="63"/>
      <c r="RA84" s="63"/>
      <c r="RB84" s="63"/>
      <c r="RC84" s="63"/>
      <c r="RD84" s="63"/>
      <c r="RE84" s="63"/>
      <c r="RF84" s="63"/>
      <c r="RG84" s="63"/>
      <c r="RH84" s="63"/>
    </row>
    <row r="85" spans="1:476" s="71" customFormat="1" ht="409.5" customHeight="1">
      <c r="A85" s="63">
        <v>2025</v>
      </c>
      <c r="B85" s="63">
        <v>3</v>
      </c>
      <c r="C85" s="64" t="s">
        <v>169</v>
      </c>
      <c r="D85" s="65" t="s">
        <v>2845</v>
      </c>
      <c r="E85" s="65"/>
      <c r="F85" s="65"/>
      <c r="G85" s="65" t="s">
        <v>103</v>
      </c>
      <c r="H85" s="64">
        <v>2025</v>
      </c>
      <c r="I85" s="65" t="s">
        <v>2846</v>
      </c>
      <c r="J85" s="65"/>
      <c r="K85" s="65"/>
      <c r="L85" s="65" t="s">
        <v>2849</v>
      </c>
      <c r="M85" s="65"/>
      <c r="N85" s="65"/>
      <c r="O85" s="64" t="s">
        <v>2850</v>
      </c>
      <c r="P85" s="65" t="s">
        <v>172</v>
      </c>
      <c r="Q85" s="64" t="s">
        <v>110</v>
      </c>
      <c r="R85" s="65" t="s">
        <v>173</v>
      </c>
      <c r="S85" s="65" t="s">
        <v>171</v>
      </c>
      <c r="T85" s="65" t="s">
        <v>174</v>
      </c>
      <c r="U85" s="64" t="s">
        <v>108</v>
      </c>
      <c r="V85" s="64">
        <v>8</v>
      </c>
      <c r="W85" s="64" t="s">
        <v>106</v>
      </c>
      <c r="X85" s="64">
        <v>0</v>
      </c>
      <c r="Y85" s="65" t="s">
        <v>107</v>
      </c>
      <c r="Z85" s="64">
        <v>1</v>
      </c>
      <c r="AA85" s="65" t="s">
        <v>1473</v>
      </c>
      <c r="AB85" s="65" t="s">
        <v>2918</v>
      </c>
      <c r="AC85" s="65" t="s">
        <v>2919</v>
      </c>
      <c r="AD85" s="64">
        <v>-108.06772537000001</v>
      </c>
      <c r="AE85" s="64">
        <v>27.40773707</v>
      </c>
      <c r="AF85" s="64" t="s">
        <v>113</v>
      </c>
      <c r="AG85" s="64">
        <v>412</v>
      </c>
      <c r="AH85" s="64">
        <v>345</v>
      </c>
      <c r="AI85" s="64">
        <v>0</v>
      </c>
      <c r="AJ85" s="66">
        <v>45950</v>
      </c>
      <c r="AK85" s="66">
        <v>46022</v>
      </c>
      <c r="AL85" s="65" t="s">
        <v>2890</v>
      </c>
      <c r="AM85" s="67">
        <v>30</v>
      </c>
      <c r="AN85" s="67">
        <v>0</v>
      </c>
      <c r="AO85" s="67">
        <v>0</v>
      </c>
      <c r="AP85" s="67">
        <v>0</v>
      </c>
      <c r="AQ85" s="68">
        <v>1699999.19</v>
      </c>
      <c r="AR85" s="69"/>
      <c r="AS85" s="69"/>
      <c r="AT85" s="69">
        <v>0</v>
      </c>
      <c r="AU85" s="69"/>
      <c r="AV85" s="69"/>
      <c r="AW85" s="68">
        <f t="shared" si="6"/>
        <v>1699999.19</v>
      </c>
      <c r="AX85" s="70">
        <f t="shared" si="7"/>
        <v>0</v>
      </c>
      <c r="AY85" s="70">
        <v>0</v>
      </c>
      <c r="AZ85" s="70">
        <v>0</v>
      </c>
      <c r="BA85" s="70">
        <v>0</v>
      </c>
      <c r="BB85" s="70">
        <v>0</v>
      </c>
      <c r="BC85" s="70">
        <v>0</v>
      </c>
      <c r="BD85" s="65" t="s">
        <v>640</v>
      </c>
      <c r="BE85" s="65" t="s">
        <v>640</v>
      </c>
      <c r="BF85" s="64" t="s">
        <v>640</v>
      </c>
      <c r="BG85" s="65" t="s">
        <v>640</v>
      </c>
      <c r="BH85" s="70">
        <v>0</v>
      </c>
      <c r="BI85" s="70">
        <v>0</v>
      </c>
      <c r="BJ85" s="64" t="s">
        <v>179</v>
      </c>
      <c r="BK85" s="65" t="s">
        <v>180</v>
      </c>
      <c r="BL85" s="65" t="s">
        <v>181</v>
      </c>
      <c r="BM85" s="72" t="s">
        <v>6769</v>
      </c>
      <c r="BN85" s="63" t="s">
        <v>182</v>
      </c>
      <c r="BO85" s="63"/>
      <c r="BP85" s="63">
        <v>1699999.19</v>
      </c>
      <c r="BQ85" s="63" t="s">
        <v>170</v>
      </c>
      <c r="BR85" s="63" t="s">
        <v>175</v>
      </c>
      <c r="BS85" s="63" t="s">
        <v>176</v>
      </c>
      <c r="BT85" s="63" t="s">
        <v>177</v>
      </c>
      <c r="BU85" s="63" t="s">
        <v>178</v>
      </c>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3"/>
      <c r="ET85" s="63"/>
      <c r="EU85" s="63"/>
      <c r="EV85" s="63"/>
      <c r="EW85" s="63"/>
      <c r="EX85" s="63"/>
      <c r="EY85" s="63"/>
      <c r="EZ85" s="63"/>
      <c r="FA85" s="63"/>
      <c r="FB85" s="63"/>
      <c r="FC85" s="63"/>
      <c r="FD85" s="63"/>
      <c r="FE85" s="63"/>
      <c r="FF85" s="63"/>
      <c r="FG85" s="63"/>
      <c r="FH85" s="63"/>
      <c r="FI85" s="63"/>
      <c r="FJ85" s="63"/>
      <c r="FK85" s="63"/>
      <c r="FL85" s="63"/>
      <c r="FM85" s="63"/>
      <c r="FN85" s="63"/>
      <c r="FO85" s="63"/>
      <c r="FP85" s="63"/>
      <c r="FQ85" s="63"/>
      <c r="FR85" s="63"/>
      <c r="FS85" s="63"/>
      <c r="FT85" s="63"/>
      <c r="FU85" s="63"/>
      <c r="FV85" s="63"/>
      <c r="FW85" s="63"/>
      <c r="FX85" s="63"/>
      <c r="FY85" s="63"/>
      <c r="FZ85" s="63"/>
      <c r="GA85" s="63"/>
      <c r="GB85" s="63"/>
      <c r="GC85" s="63"/>
      <c r="GD85" s="63"/>
      <c r="GE85" s="63"/>
      <c r="GF85" s="63"/>
      <c r="GG85" s="63"/>
      <c r="GH85" s="63"/>
      <c r="GI85" s="63"/>
      <c r="GJ85" s="63"/>
      <c r="GK85" s="63"/>
      <c r="GL85" s="63"/>
      <c r="GM85" s="63"/>
      <c r="GN85" s="63"/>
      <c r="GO85" s="63"/>
      <c r="GP85" s="63"/>
      <c r="GQ85" s="63"/>
      <c r="GR85" s="63"/>
      <c r="GS85" s="63"/>
      <c r="GT85" s="63"/>
      <c r="GU85" s="63"/>
      <c r="GV85" s="63"/>
      <c r="GW85" s="63"/>
      <c r="GX85" s="63"/>
      <c r="GY85" s="63"/>
      <c r="GZ85" s="63"/>
      <c r="HA85" s="63"/>
      <c r="HB85" s="63"/>
      <c r="HC85" s="63"/>
      <c r="HD85" s="63"/>
      <c r="HE85" s="63"/>
      <c r="HF85" s="63"/>
      <c r="HG85" s="63"/>
      <c r="HH85" s="63"/>
      <c r="HI85" s="63"/>
      <c r="HJ85" s="63"/>
      <c r="HK85" s="63"/>
      <c r="HL85" s="63"/>
      <c r="HM85" s="63"/>
      <c r="HN85" s="63"/>
      <c r="HO85" s="63"/>
      <c r="HP85" s="63"/>
      <c r="HQ85" s="63"/>
      <c r="HR85" s="63"/>
      <c r="HS85" s="63"/>
      <c r="HT85" s="63"/>
      <c r="HU85" s="63"/>
      <c r="HV85" s="63"/>
      <c r="HW85" s="63"/>
      <c r="HX85" s="63"/>
      <c r="HY85" s="63"/>
      <c r="HZ85" s="63"/>
      <c r="IA85" s="63"/>
      <c r="IB85" s="63"/>
      <c r="IC85" s="63"/>
      <c r="ID85" s="63"/>
      <c r="IE85" s="63"/>
      <c r="IF85" s="63"/>
      <c r="IG85" s="63"/>
      <c r="IH85" s="63"/>
      <c r="II85" s="63"/>
      <c r="IJ85" s="63"/>
      <c r="IK85" s="63"/>
      <c r="IL85" s="63"/>
      <c r="IM85" s="63"/>
      <c r="IN85" s="63"/>
      <c r="IO85" s="63"/>
      <c r="IP85" s="63"/>
      <c r="IQ85" s="63"/>
      <c r="IR85" s="63"/>
      <c r="IS85" s="63"/>
      <c r="IT85" s="63"/>
      <c r="IU85" s="63"/>
      <c r="IV85" s="63"/>
      <c r="IW85" s="63"/>
      <c r="IX85" s="63"/>
      <c r="IY85" s="63"/>
      <c r="IZ85" s="63"/>
      <c r="JA85" s="63"/>
      <c r="JB85" s="63"/>
      <c r="JC85" s="63"/>
      <c r="JD85" s="63"/>
      <c r="JE85" s="63"/>
      <c r="JF85" s="63"/>
      <c r="JG85" s="63"/>
      <c r="JH85" s="63"/>
      <c r="JI85" s="63"/>
      <c r="JJ85" s="63"/>
      <c r="JK85" s="63"/>
      <c r="JL85" s="63"/>
      <c r="JM85" s="63"/>
      <c r="JN85" s="63"/>
      <c r="JO85" s="63"/>
      <c r="JP85" s="63"/>
      <c r="JQ85" s="63"/>
      <c r="JR85" s="63"/>
      <c r="JS85" s="63"/>
      <c r="JT85" s="63"/>
      <c r="JU85" s="63"/>
      <c r="JV85" s="63"/>
      <c r="JW85" s="63"/>
      <c r="JX85" s="63"/>
      <c r="JY85" s="63"/>
      <c r="JZ85" s="63"/>
      <c r="KA85" s="63"/>
      <c r="KB85" s="63"/>
      <c r="KC85" s="63"/>
      <c r="KD85" s="63"/>
      <c r="KE85" s="63"/>
      <c r="KF85" s="63"/>
      <c r="KG85" s="63"/>
      <c r="KH85" s="63"/>
      <c r="KI85" s="63"/>
      <c r="KJ85" s="63"/>
      <c r="KK85" s="63"/>
      <c r="KL85" s="63"/>
      <c r="KM85" s="63"/>
      <c r="KN85" s="63"/>
      <c r="KO85" s="63"/>
      <c r="KP85" s="63"/>
      <c r="KQ85" s="63"/>
      <c r="KR85" s="63"/>
      <c r="KS85" s="63"/>
      <c r="KT85" s="63"/>
      <c r="KU85" s="63"/>
      <c r="KV85" s="63"/>
      <c r="KW85" s="63"/>
      <c r="KX85" s="63"/>
      <c r="KY85" s="63"/>
      <c r="KZ85" s="63"/>
      <c r="LA85" s="63"/>
      <c r="LB85" s="63"/>
      <c r="LC85" s="63"/>
      <c r="LD85" s="63"/>
      <c r="LE85" s="63"/>
      <c r="LF85" s="63"/>
      <c r="LG85" s="63"/>
      <c r="LH85" s="63"/>
      <c r="LI85" s="63"/>
      <c r="LJ85" s="63"/>
      <c r="LK85" s="63"/>
      <c r="LL85" s="63"/>
      <c r="LM85" s="63"/>
      <c r="LN85" s="63"/>
      <c r="LO85" s="63"/>
      <c r="LP85" s="63"/>
      <c r="LQ85" s="63"/>
      <c r="LR85" s="63"/>
      <c r="LS85" s="63"/>
      <c r="LT85" s="63"/>
      <c r="LU85" s="63"/>
      <c r="LV85" s="63"/>
      <c r="LW85" s="63"/>
      <c r="LX85" s="63"/>
      <c r="LY85" s="63"/>
      <c r="LZ85" s="63"/>
      <c r="MA85" s="63"/>
      <c r="MB85" s="63"/>
      <c r="MC85" s="63"/>
      <c r="MD85" s="63"/>
      <c r="ME85" s="63"/>
      <c r="MF85" s="63"/>
      <c r="MG85" s="63"/>
      <c r="MH85" s="63"/>
      <c r="MI85" s="63"/>
      <c r="MJ85" s="63"/>
      <c r="MK85" s="63"/>
      <c r="ML85" s="63"/>
      <c r="MM85" s="63"/>
      <c r="MN85" s="63"/>
      <c r="MO85" s="63"/>
      <c r="MP85" s="63"/>
      <c r="MQ85" s="63"/>
      <c r="MR85" s="63"/>
      <c r="MS85" s="63"/>
      <c r="MT85" s="63"/>
      <c r="MU85" s="63"/>
      <c r="MV85" s="63"/>
      <c r="MW85" s="63"/>
      <c r="MX85" s="63"/>
      <c r="MY85" s="63"/>
      <c r="MZ85" s="63"/>
      <c r="NA85" s="63"/>
      <c r="NB85" s="63"/>
      <c r="NC85" s="63"/>
      <c r="ND85" s="63"/>
      <c r="NE85" s="63"/>
      <c r="NF85" s="63"/>
      <c r="NG85" s="63"/>
      <c r="NH85" s="63"/>
      <c r="NI85" s="63"/>
      <c r="NJ85" s="63"/>
      <c r="NK85" s="63"/>
      <c r="NL85" s="63"/>
      <c r="NM85" s="63"/>
      <c r="NN85" s="63"/>
      <c r="NO85" s="63"/>
      <c r="NP85" s="63"/>
      <c r="NQ85" s="63"/>
      <c r="NR85" s="63"/>
      <c r="NS85" s="63"/>
      <c r="NT85" s="63"/>
      <c r="NU85" s="63"/>
      <c r="NV85" s="63"/>
      <c r="NW85" s="63"/>
      <c r="NX85" s="63"/>
      <c r="NY85" s="63"/>
      <c r="NZ85" s="63"/>
      <c r="OA85" s="63"/>
      <c r="OB85" s="63"/>
      <c r="OC85" s="63"/>
      <c r="OD85" s="63"/>
      <c r="OE85" s="63"/>
      <c r="OF85" s="63"/>
      <c r="OG85" s="63"/>
      <c r="OH85" s="63"/>
      <c r="OI85" s="63"/>
      <c r="OJ85" s="63"/>
      <c r="OK85" s="63"/>
      <c r="OL85" s="63"/>
      <c r="OM85" s="63"/>
      <c r="ON85" s="63"/>
      <c r="OO85" s="63"/>
      <c r="OP85" s="63"/>
      <c r="OQ85" s="63"/>
      <c r="OR85" s="63"/>
      <c r="OS85" s="63"/>
      <c r="OT85" s="63"/>
      <c r="OU85" s="63"/>
      <c r="OV85" s="63"/>
      <c r="OW85" s="63"/>
      <c r="OX85" s="63"/>
      <c r="OY85" s="63"/>
      <c r="OZ85" s="63"/>
      <c r="PA85" s="63"/>
      <c r="PB85" s="63"/>
      <c r="PC85" s="63"/>
      <c r="PD85" s="63"/>
      <c r="PE85" s="63"/>
      <c r="PF85" s="63"/>
      <c r="PG85" s="63"/>
      <c r="PH85" s="63"/>
      <c r="PI85" s="63"/>
      <c r="PJ85" s="63"/>
      <c r="PK85" s="63"/>
      <c r="PL85" s="63"/>
      <c r="PM85" s="63"/>
      <c r="PN85" s="63"/>
      <c r="PO85" s="63"/>
      <c r="PP85" s="63"/>
      <c r="PQ85" s="63"/>
      <c r="PR85" s="63"/>
      <c r="PS85" s="63"/>
      <c r="PT85" s="63"/>
      <c r="PU85" s="63"/>
      <c r="PV85" s="63"/>
      <c r="PW85" s="63"/>
      <c r="PX85" s="63"/>
      <c r="PY85" s="63"/>
      <c r="PZ85" s="63"/>
      <c r="QA85" s="63"/>
      <c r="QB85" s="63"/>
      <c r="QC85" s="63"/>
      <c r="QD85" s="63"/>
      <c r="QE85" s="63"/>
      <c r="QF85" s="63"/>
      <c r="QG85" s="63"/>
      <c r="QH85" s="63"/>
      <c r="QI85" s="63"/>
      <c r="QJ85" s="63"/>
      <c r="QK85" s="63"/>
      <c r="QL85" s="63"/>
      <c r="QM85" s="63"/>
      <c r="QN85" s="63"/>
      <c r="QO85" s="63"/>
      <c r="QP85" s="63"/>
      <c r="QQ85" s="63"/>
      <c r="QR85" s="63"/>
      <c r="QS85" s="63"/>
      <c r="QT85" s="63"/>
      <c r="QU85" s="63"/>
      <c r="QV85" s="63"/>
      <c r="QW85" s="63"/>
      <c r="QX85" s="63"/>
      <c r="QY85" s="63"/>
      <c r="QZ85" s="63"/>
      <c r="RA85" s="63"/>
      <c r="RB85" s="63"/>
      <c r="RC85" s="63"/>
      <c r="RD85" s="63"/>
      <c r="RE85" s="63"/>
      <c r="RF85" s="63"/>
      <c r="RG85" s="63"/>
      <c r="RH85" s="63"/>
    </row>
    <row r="86" spans="1:476" s="71" customFormat="1" ht="409.5" customHeight="1">
      <c r="A86" s="63">
        <v>2025</v>
      </c>
      <c r="B86" s="63">
        <v>3</v>
      </c>
      <c r="C86" s="64" t="s">
        <v>122</v>
      </c>
      <c r="D86" s="65" t="s">
        <v>2845</v>
      </c>
      <c r="E86" s="65"/>
      <c r="F86" s="65"/>
      <c r="G86" s="65" t="s">
        <v>103</v>
      </c>
      <c r="H86" s="64">
        <v>2025</v>
      </c>
      <c r="I86" s="65" t="s">
        <v>2846</v>
      </c>
      <c r="J86" s="65"/>
      <c r="K86" s="65"/>
      <c r="L86" s="65" t="s">
        <v>2849</v>
      </c>
      <c r="M86" s="65"/>
      <c r="N86" s="65"/>
      <c r="O86" s="64" t="s">
        <v>2850</v>
      </c>
      <c r="P86" s="65" t="s">
        <v>125</v>
      </c>
      <c r="Q86" s="64" t="s">
        <v>110</v>
      </c>
      <c r="R86" s="65" t="s">
        <v>111</v>
      </c>
      <c r="S86" s="65" t="s">
        <v>124</v>
      </c>
      <c r="T86" s="65" t="s">
        <v>126</v>
      </c>
      <c r="U86" s="64" t="s">
        <v>108</v>
      </c>
      <c r="V86" s="64">
        <v>8</v>
      </c>
      <c r="W86" s="64" t="s">
        <v>106</v>
      </c>
      <c r="X86" s="64">
        <v>0</v>
      </c>
      <c r="Y86" s="65" t="s">
        <v>107</v>
      </c>
      <c r="Z86" s="64">
        <v>1</v>
      </c>
      <c r="AA86" s="65" t="s">
        <v>1005</v>
      </c>
      <c r="AB86" s="65" t="s">
        <v>2909</v>
      </c>
      <c r="AC86" s="65" t="s">
        <v>2910</v>
      </c>
      <c r="AD86" s="64">
        <v>-105.58044044</v>
      </c>
      <c r="AE86" s="64">
        <v>26.754811360000001</v>
      </c>
      <c r="AF86" s="64" t="s">
        <v>113</v>
      </c>
      <c r="AG86" s="64">
        <v>1308</v>
      </c>
      <c r="AH86" s="64">
        <v>1307</v>
      </c>
      <c r="AI86" s="64">
        <v>0</v>
      </c>
      <c r="AJ86" s="66">
        <v>45929</v>
      </c>
      <c r="AK86" s="66">
        <v>46022</v>
      </c>
      <c r="AL86" s="65" t="s">
        <v>2888</v>
      </c>
      <c r="AM86" s="67">
        <v>1093.31</v>
      </c>
      <c r="AN86" s="67">
        <v>1093.31</v>
      </c>
      <c r="AO86" s="67">
        <v>0</v>
      </c>
      <c r="AP86" s="67">
        <v>0</v>
      </c>
      <c r="AQ86" s="68">
        <v>1779424.68</v>
      </c>
      <c r="AR86" s="69"/>
      <c r="AS86" s="69"/>
      <c r="AT86" s="69">
        <v>1779424.68</v>
      </c>
      <c r="AU86" s="69"/>
      <c r="AV86" s="69"/>
      <c r="AW86" s="68">
        <f t="shared" si="6"/>
        <v>1779424.68</v>
      </c>
      <c r="AX86" s="70">
        <f t="shared" si="7"/>
        <v>1779424.68</v>
      </c>
      <c r="AY86" s="70">
        <v>1779424.68</v>
      </c>
      <c r="AZ86" s="70">
        <v>1779424.68</v>
      </c>
      <c r="BA86" s="70">
        <v>1779424.68</v>
      </c>
      <c r="BB86" s="70">
        <v>1779424.68</v>
      </c>
      <c r="BC86" s="70">
        <v>1779424.68</v>
      </c>
      <c r="BD86" s="65" t="s">
        <v>4986</v>
      </c>
      <c r="BE86" s="65" t="s">
        <v>4990</v>
      </c>
      <c r="BF86" s="64" t="s">
        <v>640</v>
      </c>
      <c r="BG86" s="65" t="s">
        <v>4991</v>
      </c>
      <c r="BH86" s="70">
        <v>1779424.68</v>
      </c>
      <c r="BI86" s="70">
        <v>1779424.68</v>
      </c>
      <c r="BJ86" s="64" t="s">
        <v>130</v>
      </c>
      <c r="BK86" s="65" t="s">
        <v>119</v>
      </c>
      <c r="BL86" s="65" t="s">
        <v>120</v>
      </c>
      <c r="BM86" s="65" t="s">
        <v>121</v>
      </c>
      <c r="BN86" s="63" t="s">
        <v>121</v>
      </c>
      <c r="BO86" s="63"/>
      <c r="BP86" s="63">
        <v>1779424.68</v>
      </c>
      <c r="BQ86" s="63" t="s">
        <v>123</v>
      </c>
      <c r="BR86" s="63" t="s">
        <v>127</v>
      </c>
      <c r="BS86" s="63" t="s">
        <v>128</v>
      </c>
      <c r="BT86" s="63" t="s">
        <v>129</v>
      </c>
      <c r="BU86" s="63" t="s">
        <v>117</v>
      </c>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3"/>
      <c r="FF86" s="63"/>
      <c r="FG86" s="63"/>
      <c r="FH86" s="63"/>
      <c r="FI86" s="63"/>
      <c r="FJ86" s="63"/>
      <c r="FK86" s="63"/>
      <c r="FL86" s="63"/>
      <c r="FM86" s="63"/>
      <c r="FN86" s="63"/>
      <c r="FO86" s="63"/>
      <c r="FP86" s="63"/>
      <c r="FQ86" s="63"/>
      <c r="FR86" s="63"/>
      <c r="FS86" s="63"/>
      <c r="FT86" s="63"/>
      <c r="FU86" s="63"/>
      <c r="FV86" s="63"/>
      <c r="FW86" s="63"/>
      <c r="FX86" s="63"/>
      <c r="FY86" s="63"/>
      <c r="FZ86" s="63"/>
      <c r="GA86" s="63"/>
      <c r="GB86" s="63"/>
      <c r="GC86" s="63"/>
      <c r="GD86" s="63"/>
      <c r="GE86" s="63"/>
      <c r="GF86" s="63"/>
      <c r="GG86" s="63"/>
      <c r="GH86" s="63"/>
      <c r="GI86" s="63"/>
      <c r="GJ86" s="63"/>
      <c r="GK86" s="63"/>
      <c r="GL86" s="63"/>
      <c r="GM86" s="63"/>
      <c r="GN86" s="63"/>
      <c r="GO86" s="63"/>
      <c r="GP86" s="63"/>
      <c r="GQ86" s="63"/>
      <c r="GR86" s="63"/>
      <c r="GS86" s="63"/>
      <c r="GT86" s="63"/>
      <c r="GU86" s="63"/>
      <c r="GV86" s="63"/>
      <c r="GW86" s="63"/>
      <c r="GX86" s="63"/>
      <c r="GY86" s="63"/>
      <c r="GZ86" s="63"/>
      <c r="HA86" s="63"/>
      <c r="HB86" s="63"/>
      <c r="HC86" s="63"/>
      <c r="HD86" s="63"/>
      <c r="HE86" s="63"/>
      <c r="HF86" s="63"/>
      <c r="HG86" s="63"/>
      <c r="HH86" s="63"/>
      <c r="HI86" s="63"/>
      <c r="HJ86" s="63"/>
      <c r="HK86" s="63"/>
      <c r="HL86" s="63"/>
      <c r="HM86" s="63"/>
      <c r="HN86" s="63"/>
      <c r="HO86" s="63"/>
      <c r="HP86" s="63"/>
      <c r="HQ86" s="63"/>
      <c r="HR86" s="63"/>
      <c r="HS86" s="63"/>
      <c r="HT86" s="63"/>
      <c r="HU86" s="63"/>
      <c r="HV86" s="63"/>
      <c r="HW86" s="63"/>
      <c r="HX86" s="63"/>
      <c r="HY86" s="63"/>
      <c r="HZ86" s="63"/>
      <c r="IA86" s="63"/>
      <c r="IB86" s="63"/>
      <c r="IC86" s="63"/>
      <c r="ID86" s="63"/>
      <c r="IE86" s="63"/>
      <c r="IF86" s="63"/>
      <c r="IG86" s="63"/>
      <c r="IH86" s="63"/>
      <c r="II86" s="63"/>
      <c r="IJ86" s="63"/>
      <c r="IK86" s="63"/>
      <c r="IL86" s="63"/>
      <c r="IM86" s="63"/>
      <c r="IN86" s="63"/>
      <c r="IO86" s="63"/>
      <c r="IP86" s="63"/>
      <c r="IQ86" s="63"/>
      <c r="IR86" s="63"/>
      <c r="IS86" s="63"/>
      <c r="IT86" s="63"/>
      <c r="IU86" s="63"/>
      <c r="IV86" s="63"/>
      <c r="IW86" s="63"/>
      <c r="IX86" s="63"/>
      <c r="IY86" s="63"/>
      <c r="IZ86" s="63"/>
      <c r="JA86" s="63"/>
      <c r="JB86" s="63"/>
      <c r="JC86" s="63"/>
      <c r="JD86" s="63"/>
      <c r="JE86" s="63"/>
      <c r="JF86" s="63"/>
      <c r="JG86" s="63"/>
      <c r="JH86" s="63"/>
      <c r="JI86" s="63"/>
      <c r="JJ86" s="63"/>
      <c r="JK86" s="63"/>
      <c r="JL86" s="63"/>
      <c r="JM86" s="63"/>
      <c r="JN86" s="63"/>
      <c r="JO86" s="63"/>
      <c r="JP86" s="63"/>
      <c r="JQ86" s="63"/>
      <c r="JR86" s="63"/>
      <c r="JS86" s="63"/>
      <c r="JT86" s="63"/>
      <c r="JU86" s="63"/>
      <c r="JV86" s="63"/>
      <c r="JW86" s="63"/>
      <c r="JX86" s="63"/>
      <c r="JY86" s="63"/>
      <c r="JZ86" s="63"/>
      <c r="KA86" s="63"/>
      <c r="KB86" s="63"/>
      <c r="KC86" s="63"/>
      <c r="KD86" s="63"/>
      <c r="KE86" s="63"/>
      <c r="KF86" s="63"/>
      <c r="KG86" s="63"/>
      <c r="KH86" s="63"/>
      <c r="KI86" s="63"/>
      <c r="KJ86" s="63"/>
      <c r="KK86" s="63"/>
      <c r="KL86" s="63"/>
      <c r="KM86" s="63"/>
      <c r="KN86" s="63"/>
      <c r="KO86" s="63"/>
      <c r="KP86" s="63"/>
      <c r="KQ86" s="63"/>
      <c r="KR86" s="63"/>
      <c r="KS86" s="63"/>
      <c r="KT86" s="63"/>
      <c r="KU86" s="63"/>
      <c r="KV86" s="63"/>
      <c r="KW86" s="63"/>
      <c r="KX86" s="63"/>
      <c r="KY86" s="63"/>
      <c r="KZ86" s="63"/>
      <c r="LA86" s="63"/>
      <c r="LB86" s="63"/>
      <c r="LC86" s="63"/>
      <c r="LD86" s="63"/>
      <c r="LE86" s="63"/>
      <c r="LF86" s="63"/>
      <c r="LG86" s="63"/>
      <c r="LH86" s="63"/>
      <c r="LI86" s="63"/>
      <c r="LJ86" s="63"/>
      <c r="LK86" s="63"/>
      <c r="LL86" s="63"/>
      <c r="LM86" s="63"/>
      <c r="LN86" s="63"/>
      <c r="LO86" s="63"/>
      <c r="LP86" s="63"/>
      <c r="LQ86" s="63"/>
      <c r="LR86" s="63"/>
      <c r="LS86" s="63"/>
      <c r="LT86" s="63"/>
      <c r="LU86" s="63"/>
      <c r="LV86" s="63"/>
      <c r="LW86" s="63"/>
      <c r="LX86" s="63"/>
      <c r="LY86" s="63"/>
      <c r="LZ86" s="63"/>
      <c r="MA86" s="63"/>
      <c r="MB86" s="63"/>
      <c r="MC86" s="63"/>
      <c r="MD86" s="63"/>
      <c r="ME86" s="63"/>
      <c r="MF86" s="63"/>
      <c r="MG86" s="63"/>
      <c r="MH86" s="63"/>
      <c r="MI86" s="63"/>
      <c r="MJ86" s="63"/>
      <c r="MK86" s="63"/>
      <c r="ML86" s="63"/>
      <c r="MM86" s="63"/>
      <c r="MN86" s="63"/>
      <c r="MO86" s="63"/>
      <c r="MP86" s="63"/>
      <c r="MQ86" s="63"/>
      <c r="MR86" s="63"/>
      <c r="MS86" s="63"/>
      <c r="MT86" s="63"/>
      <c r="MU86" s="63"/>
      <c r="MV86" s="63"/>
      <c r="MW86" s="63"/>
      <c r="MX86" s="63"/>
      <c r="MY86" s="63"/>
      <c r="MZ86" s="63"/>
      <c r="NA86" s="63"/>
      <c r="NB86" s="63"/>
      <c r="NC86" s="63"/>
      <c r="ND86" s="63"/>
      <c r="NE86" s="63"/>
      <c r="NF86" s="63"/>
      <c r="NG86" s="63"/>
      <c r="NH86" s="63"/>
      <c r="NI86" s="63"/>
      <c r="NJ86" s="63"/>
      <c r="NK86" s="63"/>
      <c r="NL86" s="63"/>
      <c r="NM86" s="63"/>
      <c r="NN86" s="63"/>
      <c r="NO86" s="63"/>
      <c r="NP86" s="63"/>
      <c r="NQ86" s="63"/>
      <c r="NR86" s="63"/>
      <c r="NS86" s="63"/>
      <c r="NT86" s="63"/>
      <c r="NU86" s="63"/>
      <c r="NV86" s="63"/>
      <c r="NW86" s="63"/>
      <c r="NX86" s="63"/>
      <c r="NY86" s="63"/>
      <c r="NZ86" s="63"/>
      <c r="OA86" s="63"/>
      <c r="OB86" s="63"/>
      <c r="OC86" s="63"/>
      <c r="OD86" s="63"/>
      <c r="OE86" s="63"/>
      <c r="OF86" s="63"/>
      <c r="OG86" s="63"/>
      <c r="OH86" s="63"/>
      <c r="OI86" s="63"/>
      <c r="OJ86" s="63"/>
      <c r="OK86" s="63"/>
      <c r="OL86" s="63"/>
      <c r="OM86" s="63"/>
      <c r="ON86" s="63"/>
      <c r="OO86" s="63"/>
      <c r="OP86" s="63"/>
      <c r="OQ86" s="63"/>
      <c r="OR86" s="63"/>
      <c r="OS86" s="63"/>
      <c r="OT86" s="63"/>
      <c r="OU86" s="63"/>
      <c r="OV86" s="63"/>
      <c r="OW86" s="63"/>
      <c r="OX86" s="63"/>
      <c r="OY86" s="63"/>
      <c r="OZ86" s="63"/>
      <c r="PA86" s="63"/>
      <c r="PB86" s="63"/>
      <c r="PC86" s="63"/>
      <c r="PD86" s="63"/>
      <c r="PE86" s="63"/>
      <c r="PF86" s="63"/>
      <c r="PG86" s="63"/>
      <c r="PH86" s="63"/>
      <c r="PI86" s="63"/>
      <c r="PJ86" s="63"/>
      <c r="PK86" s="63"/>
      <c r="PL86" s="63"/>
      <c r="PM86" s="63"/>
      <c r="PN86" s="63"/>
      <c r="PO86" s="63"/>
      <c r="PP86" s="63"/>
      <c r="PQ86" s="63"/>
      <c r="PR86" s="63"/>
      <c r="PS86" s="63"/>
      <c r="PT86" s="63"/>
      <c r="PU86" s="63"/>
      <c r="PV86" s="63"/>
      <c r="PW86" s="63"/>
      <c r="PX86" s="63"/>
      <c r="PY86" s="63"/>
      <c r="PZ86" s="63"/>
      <c r="QA86" s="63"/>
      <c r="QB86" s="63"/>
      <c r="QC86" s="63"/>
      <c r="QD86" s="63"/>
      <c r="QE86" s="63"/>
      <c r="QF86" s="63"/>
      <c r="QG86" s="63"/>
      <c r="QH86" s="63"/>
      <c r="QI86" s="63"/>
      <c r="QJ86" s="63"/>
      <c r="QK86" s="63"/>
      <c r="QL86" s="63"/>
      <c r="QM86" s="63"/>
      <c r="QN86" s="63"/>
      <c r="QO86" s="63"/>
      <c r="QP86" s="63"/>
      <c r="QQ86" s="63"/>
      <c r="QR86" s="63"/>
      <c r="QS86" s="63"/>
      <c r="QT86" s="63"/>
      <c r="QU86" s="63"/>
      <c r="QV86" s="63"/>
      <c r="QW86" s="63"/>
      <c r="QX86" s="63"/>
      <c r="QY86" s="63"/>
      <c r="QZ86" s="63"/>
      <c r="RA86" s="63"/>
      <c r="RB86" s="63"/>
      <c r="RC86" s="63"/>
      <c r="RD86" s="63"/>
      <c r="RE86" s="63"/>
      <c r="RF86" s="63"/>
      <c r="RG86" s="63"/>
      <c r="RH86" s="63"/>
    </row>
    <row r="87" spans="1:476" s="71" customFormat="1" ht="409.5" customHeight="1">
      <c r="A87" s="63">
        <v>2025</v>
      </c>
      <c r="B87" s="63">
        <v>3</v>
      </c>
      <c r="C87" s="64" t="s">
        <v>131</v>
      </c>
      <c r="D87" s="65" t="s">
        <v>2845</v>
      </c>
      <c r="E87" s="65"/>
      <c r="F87" s="65"/>
      <c r="G87" s="65" t="s">
        <v>103</v>
      </c>
      <c r="H87" s="64">
        <v>2025</v>
      </c>
      <c r="I87" s="65" t="s">
        <v>2846</v>
      </c>
      <c r="J87" s="65"/>
      <c r="K87" s="65"/>
      <c r="L87" s="65" t="s">
        <v>2849</v>
      </c>
      <c r="M87" s="65"/>
      <c r="N87" s="65"/>
      <c r="O87" s="64" t="s">
        <v>2850</v>
      </c>
      <c r="P87" s="65" t="s">
        <v>125</v>
      </c>
      <c r="Q87" s="64" t="s">
        <v>110</v>
      </c>
      <c r="R87" s="65" t="s">
        <v>111</v>
      </c>
      <c r="S87" s="65" t="s">
        <v>133</v>
      </c>
      <c r="T87" s="65" t="s">
        <v>134</v>
      </c>
      <c r="U87" s="64" t="s">
        <v>108</v>
      </c>
      <c r="V87" s="64">
        <v>8</v>
      </c>
      <c r="W87" s="64" t="s">
        <v>106</v>
      </c>
      <c r="X87" s="64">
        <v>0</v>
      </c>
      <c r="Y87" s="65" t="s">
        <v>107</v>
      </c>
      <c r="Z87" s="64">
        <v>1</v>
      </c>
      <c r="AA87" s="65" t="s">
        <v>1376</v>
      </c>
      <c r="AB87" s="65" t="s">
        <v>2911</v>
      </c>
      <c r="AC87" s="65" t="s">
        <v>2912</v>
      </c>
      <c r="AD87" s="64">
        <v>-106.31722707999999</v>
      </c>
      <c r="AE87" s="64">
        <v>27.14342912</v>
      </c>
      <c r="AF87" s="64" t="s">
        <v>113</v>
      </c>
      <c r="AG87" s="64">
        <v>33</v>
      </c>
      <c r="AH87" s="64">
        <v>44</v>
      </c>
      <c r="AI87" s="64">
        <v>0</v>
      </c>
      <c r="AJ87" s="66">
        <v>45929</v>
      </c>
      <c r="AK87" s="66">
        <v>46022</v>
      </c>
      <c r="AL87" s="65" t="s">
        <v>2888</v>
      </c>
      <c r="AM87" s="67">
        <v>1260</v>
      </c>
      <c r="AN87" s="67">
        <v>1260</v>
      </c>
      <c r="AO87" s="67">
        <v>0</v>
      </c>
      <c r="AP87" s="67">
        <v>0</v>
      </c>
      <c r="AQ87" s="68">
        <v>1492897</v>
      </c>
      <c r="AR87" s="69"/>
      <c r="AS87" s="69"/>
      <c r="AT87" s="69">
        <v>1492897</v>
      </c>
      <c r="AU87" s="69"/>
      <c r="AV87" s="69"/>
      <c r="AW87" s="68">
        <f t="shared" si="6"/>
        <v>1492897</v>
      </c>
      <c r="AX87" s="70">
        <f t="shared" si="7"/>
        <v>1492897</v>
      </c>
      <c r="AY87" s="70">
        <v>1492897</v>
      </c>
      <c r="AZ87" s="70">
        <v>1492897</v>
      </c>
      <c r="BA87" s="70">
        <v>1492897</v>
      </c>
      <c r="BB87" s="70">
        <v>1492897</v>
      </c>
      <c r="BC87" s="70">
        <v>1492897</v>
      </c>
      <c r="BD87" s="65" t="s">
        <v>4986</v>
      </c>
      <c r="BE87" s="65" t="s">
        <v>4993</v>
      </c>
      <c r="BF87" s="64" t="s">
        <v>640</v>
      </c>
      <c r="BG87" s="65" t="s">
        <v>4994</v>
      </c>
      <c r="BH87" s="70">
        <v>1492897</v>
      </c>
      <c r="BI87" s="70">
        <v>1492897</v>
      </c>
      <c r="BJ87" s="64" t="s">
        <v>138</v>
      </c>
      <c r="BK87" s="65" t="s">
        <v>119</v>
      </c>
      <c r="BL87" s="65" t="s">
        <v>120</v>
      </c>
      <c r="BM87" s="65" t="s">
        <v>121</v>
      </c>
      <c r="BN87" s="63" t="s">
        <v>121</v>
      </c>
      <c r="BO87" s="63"/>
      <c r="BP87" s="63">
        <v>1492897</v>
      </c>
      <c r="BQ87" s="63" t="s">
        <v>132</v>
      </c>
      <c r="BR87" s="63" t="s">
        <v>135</v>
      </c>
      <c r="BS87" s="63" t="s">
        <v>136</v>
      </c>
      <c r="BT87" s="63" t="s">
        <v>137</v>
      </c>
      <c r="BU87" s="63" t="s">
        <v>117</v>
      </c>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3"/>
      <c r="FF87" s="63"/>
      <c r="FG87" s="63"/>
      <c r="FH87" s="63"/>
      <c r="FI87" s="63"/>
      <c r="FJ87" s="63"/>
      <c r="FK87" s="63"/>
      <c r="FL87" s="63"/>
      <c r="FM87" s="63"/>
      <c r="FN87" s="63"/>
      <c r="FO87" s="63"/>
      <c r="FP87" s="63"/>
      <c r="FQ87" s="63"/>
      <c r="FR87" s="63"/>
      <c r="FS87" s="63"/>
      <c r="FT87" s="63"/>
      <c r="FU87" s="63"/>
      <c r="FV87" s="63"/>
      <c r="FW87" s="63"/>
      <c r="FX87" s="63"/>
      <c r="FY87" s="63"/>
      <c r="FZ87" s="63"/>
      <c r="GA87" s="63"/>
      <c r="GB87" s="63"/>
      <c r="GC87" s="63"/>
      <c r="GD87" s="63"/>
      <c r="GE87" s="63"/>
      <c r="GF87" s="63"/>
      <c r="GG87" s="63"/>
      <c r="GH87" s="63"/>
      <c r="GI87" s="63"/>
      <c r="GJ87" s="63"/>
      <c r="GK87" s="63"/>
      <c r="GL87" s="63"/>
      <c r="GM87" s="63"/>
      <c r="GN87" s="63"/>
      <c r="GO87" s="63"/>
      <c r="GP87" s="63"/>
      <c r="GQ87" s="63"/>
      <c r="GR87" s="63"/>
      <c r="GS87" s="63"/>
      <c r="GT87" s="63"/>
      <c r="GU87" s="63"/>
      <c r="GV87" s="63"/>
      <c r="GW87" s="63"/>
      <c r="GX87" s="63"/>
      <c r="GY87" s="63"/>
      <c r="GZ87" s="63"/>
      <c r="HA87" s="63"/>
      <c r="HB87" s="63"/>
      <c r="HC87" s="63"/>
      <c r="HD87" s="63"/>
      <c r="HE87" s="63"/>
      <c r="HF87" s="63"/>
      <c r="HG87" s="63"/>
      <c r="HH87" s="63"/>
      <c r="HI87" s="63"/>
      <c r="HJ87" s="63"/>
      <c r="HK87" s="63"/>
      <c r="HL87" s="63"/>
      <c r="HM87" s="63"/>
      <c r="HN87" s="63"/>
      <c r="HO87" s="63"/>
      <c r="HP87" s="63"/>
      <c r="HQ87" s="63"/>
      <c r="HR87" s="63"/>
      <c r="HS87" s="63"/>
      <c r="HT87" s="63"/>
      <c r="HU87" s="63"/>
      <c r="HV87" s="63"/>
      <c r="HW87" s="63"/>
      <c r="HX87" s="63"/>
      <c r="HY87" s="63"/>
      <c r="HZ87" s="63"/>
      <c r="IA87" s="63"/>
      <c r="IB87" s="63"/>
      <c r="IC87" s="63"/>
      <c r="ID87" s="63"/>
      <c r="IE87" s="63"/>
      <c r="IF87" s="63"/>
      <c r="IG87" s="63"/>
      <c r="IH87" s="63"/>
      <c r="II87" s="63"/>
      <c r="IJ87" s="63"/>
      <c r="IK87" s="63"/>
      <c r="IL87" s="63"/>
      <c r="IM87" s="63"/>
      <c r="IN87" s="63"/>
      <c r="IO87" s="63"/>
      <c r="IP87" s="63"/>
      <c r="IQ87" s="63"/>
      <c r="IR87" s="63"/>
      <c r="IS87" s="63"/>
      <c r="IT87" s="63"/>
      <c r="IU87" s="63"/>
      <c r="IV87" s="63"/>
      <c r="IW87" s="63"/>
      <c r="IX87" s="63"/>
      <c r="IY87" s="63"/>
      <c r="IZ87" s="63"/>
      <c r="JA87" s="63"/>
      <c r="JB87" s="63"/>
      <c r="JC87" s="63"/>
      <c r="JD87" s="63"/>
      <c r="JE87" s="63"/>
      <c r="JF87" s="63"/>
      <c r="JG87" s="63"/>
      <c r="JH87" s="63"/>
      <c r="JI87" s="63"/>
      <c r="JJ87" s="63"/>
      <c r="JK87" s="63"/>
      <c r="JL87" s="63"/>
      <c r="JM87" s="63"/>
      <c r="JN87" s="63"/>
      <c r="JO87" s="63"/>
      <c r="JP87" s="63"/>
      <c r="JQ87" s="63"/>
      <c r="JR87" s="63"/>
      <c r="JS87" s="63"/>
      <c r="JT87" s="63"/>
      <c r="JU87" s="63"/>
      <c r="JV87" s="63"/>
      <c r="JW87" s="63"/>
      <c r="JX87" s="63"/>
      <c r="JY87" s="63"/>
      <c r="JZ87" s="63"/>
      <c r="KA87" s="63"/>
      <c r="KB87" s="63"/>
      <c r="KC87" s="63"/>
      <c r="KD87" s="63"/>
      <c r="KE87" s="63"/>
      <c r="KF87" s="63"/>
      <c r="KG87" s="63"/>
      <c r="KH87" s="63"/>
      <c r="KI87" s="63"/>
      <c r="KJ87" s="63"/>
      <c r="KK87" s="63"/>
      <c r="KL87" s="63"/>
      <c r="KM87" s="63"/>
      <c r="KN87" s="63"/>
      <c r="KO87" s="63"/>
      <c r="KP87" s="63"/>
      <c r="KQ87" s="63"/>
      <c r="KR87" s="63"/>
      <c r="KS87" s="63"/>
      <c r="KT87" s="63"/>
      <c r="KU87" s="63"/>
      <c r="KV87" s="63"/>
      <c r="KW87" s="63"/>
      <c r="KX87" s="63"/>
      <c r="KY87" s="63"/>
      <c r="KZ87" s="63"/>
      <c r="LA87" s="63"/>
      <c r="LB87" s="63"/>
      <c r="LC87" s="63"/>
      <c r="LD87" s="63"/>
      <c r="LE87" s="63"/>
      <c r="LF87" s="63"/>
      <c r="LG87" s="63"/>
      <c r="LH87" s="63"/>
      <c r="LI87" s="63"/>
      <c r="LJ87" s="63"/>
      <c r="LK87" s="63"/>
      <c r="LL87" s="63"/>
      <c r="LM87" s="63"/>
      <c r="LN87" s="63"/>
      <c r="LO87" s="63"/>
      <c r="LP87" s="63"/>
      <c r="LQ87" s="63"/>
      <c r="LR87" s="63"/>
      <c r="LS87" s="63"/>
      <c r="LT87" s="63"/>
      <c r="LU87" s="63"/>
      <c r="LV87" s="63"/>
      <c r="LW87" s="63"/>
      <c r="LX87" s="63"/>
      <c r="LY87" s="63"/>
      <c r="LZ87" s="63"/>
      <c r="MA87" s="63"/>
      <c r="MB87" s="63"/>
      <c r="MC87" s="63"/>
      <c r="MD87" s="63"/>
      <c r="ME87" s="63"/>
      <c r="MF87" s="63"/>
      <c r="MG87" s="63"/>
      <c r="MH87" s="63"/>
      <c r="MI87" s="63"/>
      <c r="MJ87" s="63"/>
      <c r="MK87" s="63"/>
      <c r="ML87" s="63"/>
      <c r="MM87" s="63"/>
      <c r="MN87" s="63"/>
      <c r="MO87" s="63"/>
      <c r="MP87" s="63"/>
      <c r="MQ87" s="63"/>
      <c r="MR87" s="63"/>
      <c r="MS87" s="63"/>
      <c r="MT87" s="63"/>
      <c r="MU87" s="63"/>
      <c r="MV87" s="63"/>
      <c r="MW87" s="63"/>
      <c r="MX87" s="63"/>
      <c r="MY87" s="63"/>
      <c r="MZ87" s="63"/>
      <c r="NA87" s="63"/>
      <c r="NB87" s="63"/>
      <c r="NC87" s="63"/>
      <c r="ND87" s="63"/>
      <c r="NE87" s="63"/>
      <c r="NF87" s="63"/>
      <c r="NG87" s="63"/>
      <c r="NH87" s="63"/>
      <c r="NI87" s="63"/>
      <c r="NJ87" s="63"/>
      <c r="NK87" s="63"/>
      <c r="NL87" s="63"/>
      <c r="NM87" s="63"/>
      <c r="NN87" s="63"/>
      <c r="NO87" s="63"/>
      <c r="NP87" s="63"/>
      <c r="NQ87" s="63"/>
      <c r="NR87" s="63"/>
      <c r="NS87" s="63"/>
      <c r="NT87" s="63"/>
      <c r="NU87" s="63"/>
      <c r="NV87" s="63"/>
      <c r="NW87" s="63"/>
      <c r="NX87" s="63"/>
      <c r="NY87" s="63"/>
      <c r="NZ87" s="63"/>
      <c r="OA87" s="63"/>
      <c r="OB87" s="63"/>
      <c r="OC87" s="63"/>
      <c r="OD87" s="63"/>
      <c r="OE87" s="63"/>
      <c r="OF87" s="63"/>
      <c r="OG87" s="63"/>
      <c r="OH87" s="63"/>
      <c r="OI87" s="63"/>
      <c r="OJ87" s="63"/>
      <c r="OK87" s="63"/>
      <c r="OL87" s="63"/>
      <c r="OM87" s="63"/>
      <c r="ON87" s="63"/>
      <c r="OO87" s="63"/>
      <c r="OP87" s="63"/>
      <c r="OQ87" s="63"/>
      <c r="OR87" s="63"/>
      <c r="OS87" s="63"/>
      <c r="OT87" s="63"/>
      <c r="OU87" s="63"/>
      <c r="OV87" s="63"/>
      <c r="OW87" s="63"/>
      <c r="OX87" s="63"/>
      <c r="OY87" s="63"/>
      <c r="OZ87" s="63"/>
      <c r="PA87" s="63"/>
      <c r="PB87" s="63"/>
      <c r="PC87" s="63"/>
      <c r="PD87" s="63"/>
      <c r="PE87" s="63"/>
      <c r="PF87" s="63"/>
      <c r="PG87" s="63"/>
      <c r="PH87" s="63"/>
      <c r="PI87" s="63"/>
      <c r="PJ87" s="63"/>
      <c r="PK87" s="63"/>
      <c r="PL87" s="63"/>
      <c r="PM87" s="63"/>
      <c r="PN87" s="63"/>
      <c r="PO87" s="63"/>
      <c r="PP87" s="63"/>
      <c r="PQ87" s="63"/>
      <c r="PR87" s="63"/>
      <c r="PS87" s="63"/>
      <c r="PT87" s="63"/>
      <c r="PU87" s="63"/>
      <c r="PV87" s="63"/>
      <c r="PW87" s="63"/>
      <c r="PX87" s="63"/>
      <c r="PY87" s="63"/>
      <c r="PZ87" s="63"/>
      <c r="QA87" s="63"/>
      <c r="QB87" s="63"/>
      <c r="QC87" s="63"/>
      <c r="QD87" s="63"/>
      <c r="QE87" s="63"/>
      <c r="QF87" s="63"/>
      <c r="QG87" s="63"/>
      <c r="QH87" s="63"/>
      <c r="QI87" s="63"/>
      <c r="QJ87" s="63"/>
      <c r="QK87" s="63"/>
      <c r="QL87" s="63"/>
      <c r="QM87" s="63"/>
      <c r="QN87" s="63"/>
      <c r="QO87" s="63"/>
      <c r="QP87" s="63"/>
      <c r="QQ87" s="63"/>
      <c r="QR87" s="63"/>
      <c r="QS87" s="63"/>
      <c r="QT87" s="63"/>
      <c r="QU87" s="63"/>
      <c r="QV87" s="63"/>
      <c r="QW87" s="63"/>
      <c r="QX87" s="63"/>
      <c r="QY87" s="63"/>
      <c r="QZ87" s="63"/>
      <c r="RA87" s="63"/>
      <c r="RB87" s="63"/>
      <c r="RC87" s="63"/>
      <c r="RD87" s="63"/>
      <c r="RE87" s="63"/>
      <c r="RF87" s="63"/>
      <c r="RG87" s="63"/>
      <c r="RH87" s="63"/>
    </row>
    <row r="88" spans="1:476" s="71" customFormat="1" ht="409.5" customHeight="1">
      <c r="A88" s="63">
        <v>2025</v>
      </c>
      <c r="B88" s="63">
        <v>3</v>
      </c>
      <c r="C88" s="64" t="s">
        <v>139</v>
      </c>
      <c r="D88" s="65" t="s">
        <v>2845</v>
      </c>
      <c r="E88" s="65"/>
      <c r="F88" s="65"/>
      <c r="G88" s="65" t="s">
        <v>103</v>
      </c>
      <c r="H88" s="64">
        <v>2025</v>
      </c>
      <c r="I88" s="65" t="s">
        <v>2846</v>
      </c>
      <c r="J88" s="65"/>
      <c r="K88" s="65"/>
      <c r="L88" s="65" t="s">
        <v>2849</v>
      </c>
      <c r="M88" s="65"/>
      <c r="N88" s="65"/>
      <c r="O88" s="64" t="s">
        <v>2850</v>
      </c>
      <c r="P88" s="65" t="s">
        <v>125</v>
      </c>
      <c r="Q88" s="64" t="s">
        <v>110</v>
      </c>
      <c r="R88" s="65" t="s">
        <v>111</v>
      </c>
      <c r="S88" s="65" t="s">
        <v>141</v>
      </c>
      <c r="T88" s="65" t="s">
        <v>142</v>
      </c>
      <c r="U88" s="64" t="s">
        <v>108</v>
      </c>
      <c r="V88" s="64">
        <v>8</v>
      </c>
      <c r="W88" s="64" t="s">
        <v>106</v>
      </c>
      <c r="X88" s="64">
        <v>0</v>
      </c>
      <c r="Y88" s="65" t="s">
        <v>107</v>
      </c>
      <c r="Z88" s="64">
        <v>1</v>
      </c>
      <c r="AA88" s="65" t="s">
        <v>1005</v>
      </c>
      <c r="AB88" s="65" t="s">
        <v>2909</v>
      </c>
      <c r="AC88" s="65" t="s">
        <v>2913</v>
      </c>
      <c r="AD88" s="64">
        <v>-105.59315558999999</v>
      </c>
      <c r="AE88" s="64">
        <v>26.765454080000001</v>
      </c>
      <c r="AF88" s="64" t="s">
        <v>113</v>
      </c>
      <c r="AG88" s="64">
        <v>1308</v>
      </c>
      <c r="AH88" s="64">
        <v>1307</v>
      </c>
      <c r="AI88" s="64">
        <v>0</v>
      </c>
      <c r="AJ88" s="66">
        <v>45859</v>
      </c>
      <c r="AK88" s="66">
        <v>46022</v>
      </c>
      <c r="AL88" s="65" t="s">
        <v>2888</v>
      </c>
      <c r="AM88" s="67">
        <v>1230</v>
      </c>
      <c r="AN88" s="67">
        <v>1230</v>
      </c>
      <c r="AO88" s="67">
        <v>0</v>
      </c>
      <c r="AP88" s="67">
        <v>0</v>
      </c>
      <c r="AQ88" s="68">
        <v>1888786.31</v>
      </c>
      <c r="AR88" s="69"/>
      <c r="AS88" s="69"/>
      <c r="AT88" s="69">
        <v>1888786.31</v>
      </c>
      <c r="AU88" s="69"/>
      <c r="AV88" s="69"/>
      <c r="AW88" s="68">
        <f t="shared" si="6"/>
        <v>1888786.31</v>
      </c>
      <c r="AX88" s="70">
        <f t="shared" si="7"/>
        <v>1888786.31</v>
      </c>
      <c r="AY88" s="70">
        <v>1888786.31</v>
      </c>
      <c r="AZ88" s="70">
        <v>1888786.31</v>
      </c>
      <c r="BA88" s="70">
        <v>1888786.31</v>
      </c>
      <c r="BB88" s="70">
        <v>1888786.31</v>
      </c>
      <c r="BC88" s="70">
        <v>1888786.31</v>
      </c>
      <c r="BD88" s="65" t="s">
        <v>4986</v>
      </c>
      <c r="BE88" s="65" t="s">
        <v>4996</v>
      </c>
      <c r="BF88" s="64" t="s">
        <v>640</v>
      </c>
      <c r="BG88" s="65" t="s">
        <v>4991</v>
      </c>
      <c r="BH88" s="70">
        <v>1888786.31</v>
      </c>
      <c r="BI88" s="70">
        <v>1888786.31</v>
      </c>
      <c r="BJ88" s="64" t="s">
        <v>146</v>
      </c>
      <c r="BK88" s="65" t="s">
        <v>119</v>
      </c>
      <c r="BL88" s="65" t="s">
        <v>120</v>
      </c>
      <c r="BM88" s="65" t="s">
        <v>121</v>
      </c>
      <c r="BN88" s="63" t="s">
        <v>121</v>
      </c>
      <c r="BO88" s="63"/>
      <c r="BP88" s="63">
        <v>1888786.31</v>
      </c>
      <c r="BQ88" s="63" t="s">
        <v>140</v>
      </c>
      <c r="BR88" s="63" t="s">
        <v>143</v>
      </c>
      <c r="BS88" s="63" t="s">
        <v>144</v>
      </c>
      <c r="BT88" s="63" t="s">
        <v>145</v>
      </c>
      <c r="BU88" s="63" t="s">
        <v>117</v>
      </c>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3"/>
      <c r="FF88" s="63"/>
      <c r="FG88" s="63"/>
      <c r="FH88" s="63"/>
      <c r="FI88" s="63"/>
      <c r="FJ88" s="63"/>
      <c r="FK88" s="63"/>
      <c r="FL88" s="63"/>
      <c r="FM88" s="63"/>
      <c r="FN88" s="63"/>
      <c r="FO88" s="63"/>
      <c r="FP88" s="63"/>
      <c r="FQ88" s="63"/>
      <c r="FR88" s="63"/>
      <c r="FS88" s="63"/>
      <c r="FT88" s="63"/>
      <c r="FU88" s="63"/>
      <c r="FV88" s="63"/>
      <c r="FW88" s="63"/>
      <c r="FX88" s="63"/>
      <c r="FY88" s="63"/>
      <c r="FZ88" s="63"/>
      <c r="GA88" s="63"/>
      <c r="GB88" s="63"/>
      <c r="GC88" s="63"/>
      <c r="GD88" s="63"/>
      <c r="GE88" s="63"/>
      <c r="GF88" s="63"/>
      <c r="GG88" s="63"/>
      <c r="GH88" s="63"/>
      <c r="GI88" s="63"/>
      <c r="GJ88" s="63"/>
      <c r="GK88" s="63"/>
      <c r="GL88" s="63"/>
      <c r="GM88" s="63"/>
      <c r="GN88" s="63"/>
      <c r="GO88" s="63"/>
      <c r="GP88" s="63"/>
      <c r="GQ88" s="63"/>
      <c r="GR88" s="63"/>
      <c r="GS88" s="63"/>
      <c r="GT88" s="63"/>
      <c r="GU88" s="63"/>
      <c r="GV88" s="63"/>
      <c r="GW88" s="63"/>
      <c r="GX88" s="63"/>
      <c r="GY88" s="63"/>
      <c r="GZ88" s="63"/>
      <c r="HA88" s="63"/>
      <c r="HB88" s="63"/>
      <c r="HC88" s="63"/>
      <c r="HD88" s="63"/>
      <c r="HE88" s="63"/>
      <c r="HF88" s="63"/>
      <c r="HG88" s="63"/>
      <c r="HH88" s="63"/>
      <c r="HI88" s="63"/>
      <c r="HJ88" s="63"/>
      <c r="HK88" s="63"/>
      <c r="HL88" s="63"/>
      <c r="HM88" s="63"/>
      <c r="HN88" s="63"/>
      <c r="HO88" s="63"/>
      <c r="HP88" s="63"/>
      <c r="HQ88" s="63"/>
      <c r="HR88" s="63"/>
      <c r="HS88" s="63"/>
      <c r="HT88" s="63"/>
      <c r="HU88" s="63"/>
      <c r="HV88" s="63"/>
      <c r="HW88" s="63"/>
      <c r="HX88" s="63"/>
      <c r="HY88" s="63"/>
      <c r="HZ88" s="63"/>
      <c r="IA88" s="63"/>
      <c r="IB88" s="63"/>
      <c r="IC88" s="63"/>
      <c r="ID88" s="63"/>
      <c r="IE88" s="63"/>
      <c r="IF88" s="63"/>
      <c r="IG88" s="63"/>
      <c r="IH88" s="63"/>
      <c r="II88" s="63"/>
      <c r="IJ88" s="63"/>
      <c r="IK88" s="63"/>
      <c r="IL88" s="63"/>
      <c r="IM88" s="63"/>
      <c r="IN88" s="63"/>
      <c r="IO88" s="63"/>
      <c r="IP88" s="63"/>
      <c r="IQ88" s="63"/>
      <c r="IR88" s="63"/>
      <c r="IS88" s="63"/>
      <c r="IT88" s="63"/>
      <c r="IU88" s="63"/>
      <c r="IV88" s="63"/>
      <c r="IW88" s="63"/>
      <c r="IX88" s="63"/>
      <c r="IY88" s="63"/>
      <c r="IZ88" s="63"/>
      <c r="JA88" s="63"/>
      <c r="JB88" s="63"/>
      <c r="JC88" s="63"/>
      <c r="JD88" s="63"/>
      <c r="JE88" s="63"/>
      <c r="JF88" s="63"/>
      <c r="JG88" s="63"/>
      <c r="JH88" s="63"/>
      <c r="JI88" s="63"/>
      <c r="JJ88" s="63"/>
      <c r="JK88" s="63"/>
      <c r="JL88" s="63"/>
      <c r="JM88" s="63"/>
      <c r="JN88" s="63"/>
      <c r="JO88" s="63"/>
      <c r="JP88" s="63"/>
      <c r="JQ88" s="63"/>
      <c r="JR88" s="63"/>
      <c r="JS88" s="63"/>
      <c r="JT88" s="63"/>
      <c r="JU88" s="63"/>
      <c r="JV88" s="63"/>
      <c r="JW88" s="63"/>
      <c r="JX88" s="63"/>
      <c r="JY88" s="63"/>
      <c r="JZ88" s="63"/>
      <c r="KA88" s="63"/>
      <c r="KB88" s="63"/>
      <c r="KC88" s="63"/>
      <c r="KD88" s="63"/>
      <c r="KE88" s="63"/>
      <c r="KF88" s="63"/>
      <c r="KG88" s="63"/>
      <c r="KH88" s="63"/>
      <c r="KI88" s="63"/>
      <c r="KJ88" s="63"/>
      <c r="KK88" s="63"/>
      <c r="KL88" s="63"/>
      <c r="KM88" s="63"/>
      <c r="KN88" s="63"/>
      <c r="KO88" s="63"/>
      <c r="KP88" s="63"/>
      <c r="KQ88" s="63"/>
      <c r="KR88" s="63"/>
      <c r="KS88" s="63"/>
      <c r="KT88" s="63"/>
      <c r="KU88" s="63"/>
      <c r="KV88" s="63"/>
      <c r="KW88" s="63"/>
      <c r="KX88" s="63"/>
      <c r="KY88" s="63"/>
      <c r="KZ88" s="63"/>
      <c r="LA88" s="63"/>
      <c r="LB88" s="63"/>
      <c r="LC88" s="63"/>
      <c r="LD88" s="63"/>
      <c r="LE88" s="63"/>
      <c r="LF88" s="63"/>
      <c r="LG88" s="63"/>
      <c r="LH88" s="63"/>
      <c r="LI88" s="63"/>
      <c r="LJ88" s="63"/>
      <c r="LK88" s="63"/>
      <c r="LL88" s="63"/>
      <c r="LM88" s="63"/>
      <c r="LN88" s="63"/>
      <c r="LO88" s="63"/>
      <c r="LP88" s="63"/>
      <c r="LQ88" s="63"/>
      <c r="LR88" s="63"/>
      <c r="LS88" s="63"/>
      <c r="LT88" s="63"/>
      <c r="LU88" s="63"/>
      <c r="LV88" s="63"/>
      <c r="LW88" s="63"/>
      <c r="LX88" s="63"/>
      <c r="LY88" s="63"/>
      <c r="LZ88" s="63"/>
      <c r="MA88" s="63"/>
      <c r="MB88" s="63"/>
      <c r="MC88" s="63"/>
      <c r="MD88" s="63"/>
      <c r="ME88" s="63"/>
      <c r="MF88" s="63"/>
      <c r="MG88" s="63"/>
      <c r="MH88" s="63"/>
      <c r="MI88" s="63"/>
      <c r="MJ88" s="63"/>
      <c r="MK88" s="63"/>
      <c r="ML88" s="63"/>
      <c r="MM88" s="63"/>
      <c r="MN88" s="63"/>
      <c r="MO88" s="63"/>
      <c r="MP88" s="63"/>
      <c r="MQ88" s="63"/>
      <c r="MR88" s="63"/>
      <c r="MS88" s="63"/>
      <c r="MT88" s="63"/>
      <c r="MU88" s="63"/>
      <c r="MV88" s="63"/>
      <c r="MW88" s="63"/>
      <c r="MX88" s="63"/>
      <c r="MY88" s="63"/>
      <c r="MZ88" s="63"/>
      <c r="NA88" s="63"/>
      <c r="NB88" s="63"/>
      <c r="NC88" s="63"/>
      <c r="ND88" s="63"/>
      <c r="NE88" s="63"/>
      <c r="NF88" s="63"/>
      <c r="NG88" s="63"/>
      <c r="NH88" s="63"/>
      <c r="NI88" s="63"/>
      <c r="NJ88" s="63"/>
      <c r="NK88" s="63"/>
      <c r="NL88" s="63"/>
      <c r="NM88" s="63"/>
      <c r="NN88" s="63"/>
      <c r="NO88" s="63"/>
      <c r="NP88" s="63"/>
      <c r="NQ88" s="63"/>
      <c r="NR88" s="63"/>
      <c r="NS88" s="63"/>
      <c r="NT88" s="63"/>
      <c r="NU88" s="63"/>
      <c r="NV88" s="63"/>
      <c r="NW88" s="63"/>
      <c r="NX88" s="63"/>
      <c r="NY88" s="63"/>
      <c r="NZ88" s="63"/>
      <c r="OA88" s="63"/>
      <c r="OB88" s="63"/>
      <c r="OC88" s="63"/>
      <c r="OD88" s="63"/>
      <c r="OE88" s="63"/>
      <c r="OF88" s="63"/>
      <c r="OG88" s="63"/>
      <c r="OH88" s="63"/>
      <c r="OI88" s="63"/>
      <c r="OJ88" s="63"/>
      <c r="OK88" s="63"/>
      <c r="OL88" s="63"/>
      <c r="OM88" s="63"/>
      <c r="ON88" s="63"/>
      <c r="OO88" s="63"/>
      <c r="OP88" s="63"/>
      <c r="OQ88" s="63"/>
      <c r="OR88" s="63"/>
      <c r="OS88" s="63"/>
      <c r="OT88" s="63"/>
      <c r="OU88" s="63"/>
      <c r="OV88" s="63"/>
      <c r="OW88" s="63"/>
      <c r="OX88" s="63"/>
      <c r="OY88" s="63"/>
      <c r="OZ88" s="63"/>
      <c r="PA88" s="63"/>
      <c r="PB88" s="63"/>
      <c r="PC88" s="63"/>
      <c r="PD88" s="63"/>
      <c r="PE88" s="63"/>
      <c r="PF88" s="63"/>
      <c r="PG88" s="63"/>
      <c r="PH88" s="63"/>
      <c r="PI88" s="63"/>
      <c r="PJ88" s="63"/>
      <c r="PK88" s="63"/>
      <c r="PL88" s="63"/>
      <c r="PM88" s="63"/>
      <c r="PN88" s="63"/>
      <c r="PO88" s="63"/>
      <c r="PP88" s="63"/>
      <c r="PQ88" s="63"/>
      <c r="PR88" s="63"/>
      <c r="PS88" s="63"/>
      <c r="PT88" s="63"/>
      <c r="PU88" s="63"/>
      <c r="PV88" s="63"/>
      <c r="PW88" s="63"/>
      <c r="PX88" s="63"/>
      <c r="PY88" s="63"/>
      <c r="PZ88" s="63"/>
      <c r="QA88" s="63"/>
      <c r="QB88" s="63"/>
      <c r="QC88" s="63"/>
      <c r="QD88" s="63"/>
      <c r="QE88" s="63"/>
      <c r="QF88" s="63"/>
      <c r="QG88" s="63"/>
      <c r="QH88" s="63"/>
      <c r="QI88" s="63"/>
      <c r="QJ88" s="63"/>
      <c r="QK88" s="63"/>
      <c r="QL88" s="63"/>
      <c r="QM88" s="63"/>
      <c r="QN88" s="63"/>
      <c r="QO88" s="63"/>
      <c r="QP88" s="63"/>
      <c r="QQ88" s="63"/>
      <c r="QR88" s="63"/>
      <c r="QS88" s="63"/>
      <c r="QT88" s="63"/>
      <c r="QU88" s="63"/>
      <c r="QV88" s="63"/>
      <c r="QW88" s="63"/>
      <c r="QX88" s="63"/>
      <c r="QY88" s="63"/>
      <c r="QZ88" s="63"/>
      <c r="RA88" s="63"/>
      <c r="RB88" s="63"/>
      <c r="RC88" s="63"/>
      <c r="RD88" s="63"/>
      <c r="RE88" s="63"/>
      <c r="RF88" s="63"/>
      <c r="RG88" s="63"/>
      <c r="RH88" s="63"/>
    </row>
    <row r="89" spans="1:476" s="71" customFormat="1" ht="409.5" customHeight="1">
      <c r="A89" s="63">
        <v>2025</v>
      </c>
      <c r="B89" s="63">
        <v>3</v>
      </c>
      <c r="C89" s="64" t="s">
        <v>383</v>
      </c>
      <c r="D89" s="65" t="s">
        <v>2845</v>
      </c>
      <c r="E89" s="65"/>
      <c r="F89" s="65"/>
      <c r="G89" s="65" t="s">
        <v>103</v>
      </c>
      <c r="H89" s="64">
        <v>2025</v>
      </c>
      <c r="I89" s="65" t="s">
        <v>2846</v>
      </c>
      <c r="J89" s="65"/>
      <c r="K89" s="65"/>
      <c r="L89" s="65" t="s">
        <v>2849</v>
      </c>
      <c r="M89" s="65"/>
      <c r="N89" s="65"/>
      <c r="O89" s="64" t="s">
        <v>2850</v>
      </c>
      <c r="P89" s="65" t="s">
        <v>125</v>
      </c>
      <c r="Q89" s="64" t="s">
        <v>110</v>
      </c>
      <c r="R89" s="65" t="s">
        <v>111</v>
      </c>
      <c r="S89" s="65" t="s">
        <v>385</v>
      </c>
      <c r="T89" s="65" t="s">
        <v>386</v>
      </c>
      <c r="U89" s="64" t="s">
        <v>108</v>
      </c>
      <c r="V89" s="64">
        <v>8</v>
      </c>
      <c r="W89" s="64" t="s">
        <v>106</v>
      </c>
      <c r="X89" s="64">
        <v>0</v>
      </c>
      <c r="Y89" s="65" t="s">
        <v>107</v>
      </c>
      <c r="Z89" s="64">
        <v>1</v>
      </c>
      <c r="AA89" s="65" t="s">
        <v>909</v>
      </c>
      <c r="AB89" s="65" t="s">
        <v>909</v>
      </c>
      <c r="AC89" s="65" t="s">
        <v>2961</v>
      </c>
      <c r="AD89" s="64">
        <v>-105.64149617</v>
      </c>
      <c r="AE89" s="64">
        <v>26.945696009999999</v>
      </c>
      <c r="AF89" s="64" t="s">
        <v>113</v>
      </c>
      <c r="AG89" s="64">
        <v>60415</v>
      </c>
      <c r="AH89" s="64">
        <v>56247</v>
      </c>
      <c r="AI89" s="64">
        <v>0</v>
      </c>
      <c r="AJ89" s="66">
        <v>45930</v>
      </c>
      <c r="AK89" s="66">
        <v>46022</v>
      </c>
      <c r="AL89" s="65" t="s">
        <v>2888</v>
      </c>
      <c r="AM89" s="67">
        <v>1617.53</v>
      </c>
      <c r="AN89" s="67">
        <v>1617.53</v>
      </c>
      <c r="AO89" s="67">
        <v>0</v>
      </c>
      <c r="AP89" s="67">
        <v>0</v>
      </c>
      <c r="AQ89" s="68">
        <v>2631911.77</v>
      </c>
      <c r="AR89" s="69"/>
      <c r="AS89" s="69"/>
      <c r="AT89" s="69">
        <v>2631911.77</v>
      </c>
      <c r="AU89" s="69"/>
      <c r="AV89" s="69"/>
      <c r="AW89" s="68">
        <f t="shared" si="6"/>
        <v>2631911.77</v>
      </c>
      <c r="AX89" s="70">
        <f t="shared" si="7"/>
        <v>2631911.77</v>
      </c>
      <c r="AY89" s="70">
        <v>2631911.77</v>
      </c>
      <c r="AZ89" s="70">
        <v>2631911.77</v>
      </c>
      <c r="BA89" s="70">
        <v>0</v>
      </c>
      <c r="BB89" s="70">
        <v>0</v>
      </c>
      <c r="BC89" s="70">
        <v>0</v>
      </c>
      <c r="BD89" s="65" t="s">
        <v>4986</v>
      </c>
      <c r="BE89" s="65" t="s">
        <v>5058</v>
      </c>
      <c r="BF89" s="64" t="s">
        <v>640</v>
      </c>
      <c r="BG89" s="65" t="s">
        <v>5059</v>
      </c>
      <c r="BH89" s="70">
        <v>2631911.77</v>
      </c>
      <c r="BI89" s="70">
        <v>2631911.77</v>
      </c>
      <c r="BJ89" s="64" t="s">
        <v>390</v>
      </c>
      <c r="BK89" s="65" t="s">
        <v>119</v>
      </c>
      <c r="BL89" s="65" t="s">
        <v>120</v>
      </c>
      <c r="BM89" s="65" t="s">
        <v>121</v>
      </c>
      <c r="BN89" s="63" t="s">
        <v>121</v>
      </c>
      <c r="BO89" s="63"/>
      <c r="BP89" s="63">
        <v>2631911.77</v>
      </c>
      <c r="BQ89" s="63" t="s">
        <v>384</v>
      </c>
      <c r="BR89" s="63" t="s">
        <v>387</v>
      </c>
      <c r="BS89" s="63" t="s">
        <v>388</v>
      </c>
      <c r="BT89" s="63" t="s">
        <v>389</v>
      </c>
      <c r="BU89" s="63" t="s">
        <v>117</v>
      </c>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63"/>
      <c r="GD89" s="63"/>
      <c r="GE89" s="63"/>
      <c r="GF89" s="63"/>
      <c r="GG89" s="63"/>
      <c r="GH89" s="63"/>
      <c r="GI89" s="63"/>
      <c r="GJ89" s="63"/>
      <c r="GK89" s="63"/>
      <c r="GL89" s="63"/>
      <c r="GM89" s="63"/>
      <c r="GN89" s="63"/>
      <c r="GO89" s="63"/>
      <c r="GP89" s="63"/>
      <c r="GQ89" s="63"/>
      <c r="GR89" s="63"/>
      <c r="GS89" s="63"/>
      <c r="GT89" s="63"/>
      <c r="GU89" s="63"/>
      <c r="GV89" s="63"/>
      <c r="GW89" s="63"/>
      <c r="GX89" s="63"/>
      <c r="GY89" s="63"/>
      <c r="GZ89" s="63"/>
      <c r="HA89" s="63"/>
      <c r="HB89" s="63"/>
      <c r="HC89" s="63"/>
      <c r="HD89" s="63"/>
      <c r="HE89" s="63"/>
      <c r="HF89" s="63"/>
      <c r="HG89" s="63"/>
      <c r="HH89" s="63"/>
      <c r="HI89" s="63"/>
      <c r="HJ89" s="63"/>
      <c r="HK89" s="63"/>
      <c r="HL89" s="63"/>
      <c r="HM89" s="63"/>
      <c r="HN89" s="63"/>
      <c r="HO89" s="63"/>
      <c r="HP89" s="63"/>
      <c r="HQ89" s="63"/>
      <c r="HR89" s="63"/>
      <c r="HS89" s="63"/>
      <c r="HT89" s="63"/>
      <c r="HU89" s="63"/>
      <c r="HV89" s="63"/>
      <c r="HW89" s="63"/>
      <c r="HX89" s="63"/>
      <c r="HY89" s="63"/>
      <c r="HZ89" s="63"/>
      <c r="IA89" s="63"/>
      <c r="IB89" s="63"/>
      <c r="IC89" s="63"/>
      <c r="ID89" s="63"/>
      <c r="IE89" s="63"/>
      <c r="IF89" s="63"/>
      <c r="IG89" s="63"/>
      <c r="IH89" s="63"/>
      <c r="II89" s="63"/>
      <c r="IJ89" s="63"/>
      <c r="IK89" s="63"/>
      <c r="IL89" s="63"/>
      <c r="IM89" s="63"/>
      <c r="IN89" s="63"/>
      <c r="IO89" s="63"/>
      <c r="IP89" s="63"/>
      <c r="IQ89" s="63"/>
      <c r="IR89" s="63"/>
      <c r="IS89" s="63"/>
      <c r="IT89" s="63"/>
      <c r="IU89" s="63"/>
      <c r="IV89" s="63"/>
      <c r="IW89" s="63"/>
      <c r="IX89" s="63"/>
      <c r="IY89" s="63"/>
      <c r="IZ89" s="63"/>
      <c r="JA89" s="63"/>
      <c r="JB89" s="63"/>
      <c r="JC89" s="63"/>
      <c r="JD89" s="63"/>
      <c r="JE89" s="63"/>
      <c r="JF89" s="63"/>
      <c r="JG89" s="63"/>
      <c r="JH89" s="63"/>
      <c r="JI89" s="63"/>
      <c r="JJ89" s="63"/>
      <c r="JK89" s="63"/>
      <c r="JL89" s="63"/>
      <c r="JM89" s="63"/>
      <c r="JN89" s="63"/>
      <c r="JO89" s="63"/>
      <c r="JP89" s="63"/>
      <c r="JQ89" s="63"/>
      <c r="JR89" s="63"/>
      <c r="JS89" s="63"/>
      <c r="JT89" s="63"/>
      <c r="JU89" s="63"/>
      <c r="JV89" s="63"/>
      <c r="JW89" s="63"/>
      <c r="JX89" s="63"/>
      <c r="JY89" s="63"/>
      <c r="JZ89" s="63"/>
      <c r="KA89" s="63"/>
      <c r="KB89" s="63"/>
      <c r="KC89" s="63"/>
      <c r="KD89" s="63"/>
      <c r="KE89" s="63"/>
      <c r="KF89" s="63"/>
      <c r="KG89" s="63"/>
      <c r="KH89" s="63"/>
      <c r="KI89" s="63"/>
      <c r="KJ89" s="63"/>
      <c r="KK89" s="63"/>
      <c r="KL89" s="63"/>
      <c r="KM89" s="63"/>
      <c r="KN89" s="63"/>
      <c r="KO89" s="63"/>
      <c r="KP89" s="63"/>
      <c r="KQ89" s="63"/>
      <c r="KR89" s="63"/>
      <c r="KS89" s="63"/>
      <c r="KT89" s="63"/>
      <c r="KU89" s="63"/>
      <c r="KV89" s="63"/>
      <c r="KW89" s="63"/>
      <c r="KX89" s="63"/>
      <c r="KY89" s="63"/>
      <c r="KZ89" s="63"/>
      <c r="LA89" s="63"/>
      <c r="LB89" s="63"/>
      <c r="LC89" s="63"/>
      <c r="LD89" s="63"/>
      <c r="LE89" s="63"/>
      <c r="LF89" s="63"/>
      <c r="LG89" s="63"/>
      <c r="LH89" s="63"/>
      <c r="LI89" s="63"/>
      <c r="LJ89" s="63"/>
      <c r="LK89" s="63"/>
      <c r="LL89" s="63"/>
      <c r="LM89" s="63"/>
      <c r="LN89" s="63"/>
      <c r="LO89" s="63"/>
      <c r="LP89" s="63"/>
      <c r="LQ89" s="63"/>
      <c r="LR89" s="63"/>
      <c r="LS89" s="63"/>
      <c r="LT89" s="63"/>
      <c r="LU89" s="63"/>
      <c r="LV89" s="63"/>
      <c r="LW89" s="63"/>
      <c r="LX89" s="63"/>
      <c r="LY89" s="63"/>
      <c r="LZ89" s="63"/>
      <c r="MA89" s="63"/>
      <c r="MB89" s="63"/>
      <c r="MC89" s="63"/>
      <c r="MD89" s="63"/>
      <c r="ME89" s="63"/>
      <c r="MF89" s="63"/>
      <c r="MG89" s="63"/>
      <c r="MH89" s="63"/>
      <c r="MI89" s="63"/>
      <c r="MJ89" s="63"/>
      <c r="MK89" s="63"/>
      <c r="ML89" s="63"/>
      <c r="MM89" s="63"/>
      <c r="MN89" s="63"/>
      <c r="MO89" s="63"/>
      <c r="MP89" s="63"/>
      <c r="MQ89" s="63"/>
      <c r="MR89" s="63"/>
      <c r="MS89" s="63"/>
      <c r="MT89" s="63"/>
      <c r="MU89" s="63"/>
      <c r="MV89" s="63"/>
      <c r="MW89" s="63"/>
      <c r="MX89" s="63"/>
      <c r="MY89" s="63"/>
      <c r="MZ89" s="63"/>
      <c r="NA89" s="63"/>
      <c r="NB89" s="63"/>
      <c r="NC89" s="63"/>
      <c r="ND89" s="63"/>
      <c r="NE89" s="63"/>
      <c r="NF89" s="63"/>
      <c r="NG89" s="63"/>
      <c r="NH89" s="63"/>
      <c r="NI89" s="63"/>
      <c r="NJ89" s="63"/>
      <c r="NK89" s="63"/>
      <c r="NL89" s="63"/>
      <c r="NM89" s="63"/>
      <c r="NN89" s="63"/>
      <c r="NO89" s="63"/>
      <c r="NP89" s="63"/>
      <c r="NQ89" s="63"/>
      <c r="NR89" s="63"/>
      <c r="NS89" s="63"/>
      <c r="NT89" s="63"/>
      <c r="NU89" s="63"/>
      <c r="NV89" s="63"/>
      <c r="NW89" s="63"/>
      <c r="NX89" s="63"/>
      <c r="NY89" s="63"/>
      <c r="NZ89" s="63"/>
      <c r="OA89" s="63"/>
      <c r="OB89" s="63"/>
      <c r="OC89" s="63"/>
      <c r="OD89" s="63"/>
      <c r="OE89" s="63"/>
      <c r="OF89" s="63"/>
      <c r="OG89" s="63"/>
      <c r="OH89" s="63"/>
      <c r="OI89" s="63"/>
      <c r="OJ89" s="63"/>
      <c r="OK89" s="63"/>
      <c r="OL89" s="63"/>
      <c r="OM89" s="63"/>
      <c r="ON89" s="63"/>
      <c r="OO89" s="63"/>
      <c r="OP89" s="63"/>
      <c r="OQ89" s="63"/>
      <c r="OR89" s="63"/>
      <c r="OS89" s="63"/>
      <c r="OT89" s="63"/>
      <c r="OU89" s="63"/>
      <c r="OV89" s="63"/>
      <c r="OW89" s="63"/>
      <c r="OX89" s="63"/>
      <c r="OY89" s="63"/>
      <c r="OZ89" s="63"/>
      <c r="PA89" s="63"/>
      <c r="PB89" s="63"/>
      <c r="PC89" s="63"/>
      <c r="PD89" s="63"/>
      <c r="PE89" s="63"/>
      <c r="PF89" s="63"/>
      <c r="PG89" s="63"/>
      <c r="PH89" s="63"/>
      <c r="PI89" s="63"/>
      <c r="PJ89" s="63"/>
      <c r="PK89" s="63"/>
      <c r="PL89" s="63"/>
      <c r="PM89" s="63"/>
      <c r="PN89" s="63"/>
      <c r="PO89" s="63"/>
      <c r="PP89" s="63"/>
      <c r="PQ89" s="63"/>
      <c r="PR89" s="63"/>
      <c r="PS89" s="63"/>
      <c r="PT89" s="63"/>
      <c r="PU89" s="63"/>
      <c r="PV89" s="63"/>
      <c r="PW89" s="63"/>
      <c r="PX89" s="63"/>
      <c r="PY89" s="63"/>
      <c r="PZ89" s="63"/>
      <c r="QA89" s="63"/>
      <c r="QB89" s="63"/>
      <c r="QC89" s="63"/>
      <c r="QD89" s="63"/>
      <c r="QE89" s="63"/>
      <c r="QF89" s="63"/>
      <c r="QG89" s="63"/>
      <c r="QH89" s="63"/>
      <c r="QI89" s="63"/>
      <c r="QJ89" s="63"/>
      <c r="QK89" s="63"/>
      <c r="QL89" s="63"/>
      <c r="QM89" s="63"/>
      <c r="QN89" s="63"/>
      <c r="QO89" s="63"/>
      <c r="QP89" s="63"/>
      <c r="QQ89" s="63"/>
      <c r="QR89" s="63"/>
      <c r="QS89" s="63"/>
      <c r="QT89" s="63"/>
      <c r="QU89" s="63"/>
      <c r="QV89" s="63"/>
      <c r="QW89" s="63"/>
      <c r="QX89" s="63"/>
      <c r="QY89" s="63"/>
      <c r="QZ89" s="63"/>
      <c r="RA89" s="63"/>
      <c r="RB89" s="63"/>
      <c r="RC89" s="63"/>
      <c r="RD89" s="63"/>
      <c r="RE89" s="63"/>
      <c r="RF89" s="63"/>
      <c r="RG89" s="63"/>
      <c r="RH89" s="63"/>
    </row>
    <row r="90" spans="1:476" s="71" customFormat="1" ht="409.5" customHeight="1">
      <c r="A90" s="63">
        <v>2025</v>
      </c>
      <c r="B90" s="63">
        <v>3</v>
      </c>
      <c r="C90" s="64" t="s">
        <v>391</v>
      </c>
      <c r="D90" s="65" t="s">
        <v>2845</v>
      </c>
      <c r="E90" s="65"/>
      <c r="F90" s="65"/>
      <c r="G90" s="65" t="s">
        <v>103</v>
      </c>
      <c r="H90" s="64">
        <v>2025</v>
      </c>
      <c r="I90" s="65" t="s">
        <v>2846</v>
      </c>
      <c r="J90" s="65"/>
      <c r="K90" s="65"/>
      <c r="L90" s="65" t="s">
        <v>2849</v>
      </c>
      <c r="M90" s="65"/>
      <c r="N90" s="65"/>
      <c r="O90" s="64" t="s">
        <v>2850</v>
      </c>
      <c r="P90" s="65" t="s">
        <v>125</v>
      </c>
      <c r="Q90" s="64" t="s">
        <v>110</v>
      </c>
      <c r="R90" s="65" t="s">
        <v>111</v>
      </c>
      <c r="S90" s="65" t="s">
        <v>393</v>
      </c>
      <c r="T90" s="65" t="s">
        <v>394</v>
      </c>
      <c r="U90" s="64" t="s">
        <v>108</v>
      </c>
      <c r="V90" s="64">
        <v>8</v>
      </c>
      <c r="W90" s="64" t="s">
        <v>106</v>
      </c>
      <c r="X90" s="64">
        <v>0</v>
      </c>
      <c r="Y90" s="65" t="s">
        <v>107</v>
      </c>
      <c r="Z90" s="64">
        <v>1</v>
      </c>
      <c r="AA90" s="65" t="s">
        <v>1874</v>
      </c>
      <c r="AB90" s="65" t="s">
        <v>2962</v>
      </c>
      <c r="AC90" s="65" t="s">
        <v>2963</v>
      </c>
      <c r="AD90" s="64">
        <v>-105.09422391</v>
      </c>
      <c r="AE90" s="64">
        <v>29.460788619999999</v>
      </c>
      <c r="AF90" s="64" t="s">
        <v>113</v>
      </c>
      <c r="AG90" s="64">
        <v>1100</v>
      </c>
      <c r="AH90" s="64">
        <v>1100</v>
      </c>
      <c r="AI90" s="64">
        <v>0</v>
      </c>
      <c r="AJ90" s="66">
        <v>45930</v>
      </c>
      <c r="AK90" s="66">
        <v>46022</v>
      </c>
      <c r="AL90" s="65" t="s">
        <v>2888</v>
      </c>
      <c r="AM90" s="67">
        <v>10257.799999999999</v>
      </c>
      <c r="AN90" s="67">
        <v>10257.799999999999</v>
      </c>
      <c r="AO90" s="67">
        <v>0</v>
      </c>
      <c r="AP90" s="67">
        <v>0</v>
      </c>
      <c r="AQ90" s="68">
        <v>2768172.37</v>
      </c>
      <c r="AR90" s="69"/>
      <c r="AS90" s="69"/>
      <c r="AT90" s="69">
        <v>2768172.37</v>
      </c>
      <c r="AU90" s="69"/>
      <c r="AV90" s="69"/>
      <c r="AW90" s="68">
        <f t="shared" si="6"/>
        <v>2768172.37</v>
      </c>
      <c r="AX90" s="70">
        <f t="shared" si="7"/>
        <v>2768172.37</v>
      </c>
      <c r="AY90" s="70">
        <v>2768172.37</v>
      </c>
      <c r="AZ90" s="70">
        <v>2768172.37</v>
      </c>
      <c r="BA90" s="70">
        <v>2768172.37</v>
      </c>
      <c r="BB90" s="70">
        <v>2768172.37</v>
      </c>
      <c r="BC90" s="70">
        <v>2768172.37</v>
      </c>
      <c r="BD90" s="65" t="s">
        <v>4986</v>
      </c>
      <c r="BE90" s="65" t="s">
        <v>5061</v>
      </c>
      <c r="BF90" s="64" t="s">
        <v>640</v>
      </c>
      <c r="BG90" s="65" t="s">
        <v>5062</v>
      </c>
      <c r="BH90" s="70">
        <v>2768172.37</v>
      </c>
      <c r="BI90" s="70">
        <v>2768172.37</v>
      </c>
      <c r="BJ90" s="64" t="s">
        <v>398</v>
      </c>
      <c r="BK90" s="65" t="s">
        <v>119</v>
      </c>
      <c r="BL90" s="65" t="s">
        <v>120</v>
      </c>
      <c r="BM90" s="65" t="s">
        <v>121</v>
      </c>
      <c r="BN90" s="63" t="s">
        <v>121</v>
      </c>
      <c r="BO90" s="63"/>
      <c r="BP90" s="63">
        <v>2768172.37</v>
      </c>
      <c r="BQ90" s="63" t="s">
        <v>392</v>
      </c>
      <c r="BR90" s="63" t="s">
        <v>395</v>
      </c>
      <c r="BS90" s="63" t="s">
        <v>396</v>
      </c>
      <c r="BT90" s="63" t="s">
        <v>397</v>
      </c>
      <c r="BU90" s="63" t="s">
        <v>117</v>
      </c>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3"/>
      <c r="FF90" s="63"/>
      <c r="FG90" s="63"/>
      <c r="FH90" s="63"/>
      <c r="FI90" s="63"/>
      <c r="FJ90" s="63"/>
      <c r="FK90" s="63"/>
      <c r="FL90" s="63"/>
      <c r="FM90" s="63"/>
      <c r="FN90" s="63"/>
      <c r="FO90" s="63"/>
      <c r="FP90" s="63"/>
      <c r="FQ90" s="63"/>
      <c r="FR90" s="63"/>
      <c r="FS90" s="63"/>
      <c r="FT90" s="63"/>
      <c r="FU90" s="63"/>
      <c r="FV90" s="63"/>
      <c r="FW90" s="63"/>
      <c r="FX90" s="63"/>
      <c r="FY90" s="63"/>
      <c r="FZ90" s="63"/>
      <c r="GA90" s="63"/>
      <c r="GB90" s="63"/>
      <c r="GC90" s="63"/>
      <c r="GD90" s="63"/>
      <c r="GE90" s="63"/>
      <c r="GF90" s="63"/>
      <c r="GG90" s="63"/>
      <c r="GH90" s="63"/>
      <c r="GI90" s="63"/>
      <c r="GJ90" s="63"/>
      <c r="GK90" s="63"/>
      <c r="GL90" s="63"/>
      <c r="GM90" s="63"/>
      <c r="GN90" s="63"/>
      <c r="GO90" s="63"/>
      <c r="GP90" s="63"/>
      <c r="GQ90" s="63"/>
      <c r="GR90" s="63"/>
      <c r="GS90" s="63"/>
      <c r="GT90" s="63"/>
      <c r="GU90" s="63"/>
      <c r="GV90" s="63"/>
      <c r="GW90" s="63"/>
      <c r="GX90" s="63"/>
      <c r="GY90" s="63"/>
      <c r="GZ90" s="63"/>
      <c r="HA90" s="63"/>
      <c r="HB90" s="63"/>
      <c r="HC90" s="63"/>
      <c r="HD90" s="63"/>
      <c r="HE90" s="63"/>
      <c r="HF90" s="63"/>
      <c r="HG90" s="63"/>
      <c r="HH90" s="63"/>
      <c r="HI90" s="63"/>
      <c r="HJ90" s="63"/>
      <c r="HK90" s="63"/>
      <c r="HL90" s="63"/>
      <c r="HM90" s="63"/>
      <c r="HN90" s="63"/>
      <c r="HO90" s="63"/>
      <c r="HP90" s="63"/>
      <c r="HQ90" s="63"/>
      <c r="HR90" s="63"/>
      <c r="HS90" s="63"/>
      <c r="HT90" s="63"/>
      <c r="HU90" s="63"/>
      <c r="HV90" s="63"/>
      <c r="HW90" s="63"/>
      <c r="HX90" s="63"/>
      <c r="HY90" s="63"/>
      <c r="HZ90" s="63"/>
      <c r="IA90" s="63"/>
      <c r="IB90" s="63"/>
      <c r="IC90" s="63"/>
      <c r="ID90" s="63"/>
      <c r="IE90" s="63"/>
      <c r="IF90" s="63"/>
      <c r="IG90" s="63"/>
      <c r="IH90" s="63"/>
      <c r="II90" s="63"/>
      <c r="IJ90" s="63"/>
      <c r="IK90" s="63"/>
      <c r="IL90" s="63"/>
      <c r="IM90" s="63"/>
      <c r="IN90" s="63"/>
      <c r="IO90" s="63"/>
      <c r="IP90" s="63"/>
      <c r="IQ90" s="63"/>
      <c r="IR90" s="63"/>
      <c r="IS90" s="63"/>
      <c r="IT90" s="63"/>
      <c r="IU90" s="63"/>
      <c r="IV90" s="63"/>
      <c r="IW90" s="63"/>
      <c r="IX90" s="63"/>
      <c r="IY90" s="63"/>
      <c r="IZ90" s="63"/>
      <c r="JA90" s="63"/>
      <c r="JB90" s="63"/>
      <c r="JC90" s="63"/>
      <c r="JD90" s="63"/>
      <c r="JE90" s="63"/>
      <c r="JF90" s="63"/>
      <c r="JG90" s="63"/>
      <c r="JH90" s="63"/>
      <c r="JI90" s="63"/>
      <c r="JJ90" s="63"/>
      <c r="JK90" s="63"/>
      <c r="JL90" s="63"/>
      <c r="JM90" s="63"/>
      <c r="JN90" s="63"/>
      <c r="JO90" s="63"/>
      <c r="JP90" s="63"/>
      <c r="JQ90" s="63"/>
      <c r="JR90" s="63"/>
      <c r="JS90" s="63"/>
      <c r="JT90" s="63"/>
      <c r="JU90" s="63"/>
      <c r="JV90" s="63"/>
      <c r="JW90" s="63"/>
      <c r="JX90" s="63"/>
      <c r="JY90" s="63"/>
      <c r="JZ90" s="63"/>
      <c r="KA90" s="63"/>
      <c r="KB90" s="63"/>
      <c r="KC90" s="63"/>
      <c r="KD90" s="63"/>
      <c r="KE90" s="63"/>
      <c r="KF90" s="63"/>
      <c r="KG90" s="63"/>
      <c r="KH90" s="63"/>
      <c r="KI90" s="63"/>
      <c r="KJ90" s="63"/>
      <c r="KK90" s="63"/>
      <c r="KL90" s="63"/>
      <c r="KM90" s="63"/>
      <c r="KN90" s="63"/>
      <c r="KO90" s="63"/>
      <c r="KP90" s="63"/>
      <c r="KQ90" s="63"/>
      <c r="KR90" s="63"/>
      <c r="KS90" s="63"/>
      <c r="KT90" s="63"/>
      <c r="KU90" s="63"/>
      <c r="KV90" s="63"/>
      <c r="KW90" s="63"/>
      <c r="KX90" s="63"/>
      <c r="KY90" s="63"/>
      <c r="KZ90" s="63"/>
      <c r="LA90" s="63"/>
      <c r="LB90" s="63"/>
      <c r="LC90" s="63"/>
      <c r="LD90" s="63"/>
      <c r="LE90" s="63"/>
      <c r="LF90" s="63"/>
      <c r="LG90" s="63"/>
      <c r="LH90" s="63"/>
      <c r="LI90" s="63"/>
      <c r="LJ90" s="63"/>
      <c r="LK90" s="63"/>
      <c r="LL90" s="63"/>
      <c r="LM90" s="63"/>
      <c r="LN90" s="63"/>
      <c r="LO90" s="63"/>
      <c r="LP90" s="63"/>
      <c r="LQ90" s="63"/>
      <c r="LR90" s="63"/>
      <c r="LS90" s="63"/>
      <c r="LT90" s="63"/>
      <c r="LU90" s="63"/>
      <c r="LV90" s="63"/>
      <c r="LW90" s="63"/>
      <c r="LX90" s="63"/>
      <c r="LY90" s="63"/>
      <c r="LZ90" s="63"/>
      <c r="MA90" s="63"/>
      <c r="MB90" s="63"/>
      <c r="MC90" s="63"/>
      <c r="MD90" s="63"/>
      <c r="ME90" s="63"/>
      <c r="MF90" s="63"/>
      <c r="MG90" s="63"/>
      <c r="MH90" s="63"/>
      <c r="MI90" s="63"/>
      <c r="MJ90" s="63"/>
      <c r="MK90" s="63"/>
      <c r="ML90" s="63"/>
      <c r="MM90" s="63"/>
      <c r="MN90" s="63"/>
      <c r="MO90" s="63"/>
      <c r="MP90" s="63"/>
      <c r="MQ90" s="63"/>
      <c r="MR90" s="63"/>
      <c r="MS90" s="63"/>
      <c r="MT90" s="63"/>
      <c r="MU90" s="63"/>
      <c r="MV90" s="63"/>
      <c r="MW90" s="63"/>
      <c r="MX90" s="63"/>
      <c r="MY90" s="63"/>
      <c r="MZ90" s="63"/>
      <c r="NA90" s="63"/>
      <c r="NB90" s="63"/>
      <c r="NC90" s="63"/>
      <c r="ND90" s="63"/>
      <c r="NE90" s="63"/>
      <c r="NF90" s="63"/>
      <c r="NG90" s="63"/>
      <c r="NH90" s="63"/>
      <c r="NI90" s="63"/>
      <c r="NJ90" s="63"/>
      <c r="NK90" s="63"/>
      <c r="NL90" s="63"/>
      <c r="NM90" s="63"/>
      <c r="NN90" s="63"/>
      <c r="NO90" s="63"/>
      <c r="NP90" s="63"/>
      <c r="NQ90" s="63"/>
      <c r="NR90" s="63"/>
      <c r="NS90" s="63"/>
      <c r="NT90" s="63"/>
      <c r="NU90" s="63"/>
      <c r="NV90" s="63"/>
      <c r="NW90" s="63"/>
      <c r="NX90" s="63"/>
      <c r="NY90" s="63"/>
      <c r="NZ90" s="63"/>
      <c r="OA90" s="63"/>
      <c r="OB90" s="63"/>
      <c r="OC90" s="63"/>
      <c r="OD90" s="63"/>
      <c r="OE90" s="63"/>
      <c r="OF90" s="63"/>
      <c r="OG90" s="63"/>
      <c r="OH90" s="63"/>
      <c r="OI90" s="63"/>
      <c r="OJ90" s="63"/>
      <c r="OK90" s="63"/>
      <c r="OL90" s="63"/>
      <c r="OM90" s="63"/>
      <c r="ON90" s="63"/>
      <c r="OO90" s="63"/>
      <c r="OP90" s="63"/>
      <c r="OQ90" s="63"/>
      <c r="OR90" s="63"/>
      <c r="OS90" s="63"/>
      <c r="OT90" s="63"/>
      <c r="OU90" s="63"/>
      <c r="OV90" s="63"/>
      <c r="OW90" s="63"/>
      <c r="OX90" s="63"/>
      <c r="OY90" s="63"/>
      <c r="OZ90" s="63"/>
      <c r="PA90" s="63"/>
      <c r="PB90" s="63"/>
      <c r="PC90" s="63"/>
      <c r="PD90" s="63"/>
      <c r="PE90" s="63"/>
      <c r="PF90" s="63"/>
      <c r="PG90" s="63"/>
      <c r="PH90" s="63"/>
      <c r="PI90" s="63"/>
      <c r="PJ90" s="63"/>
      <c r="PK90" s="63"/>
      <c r="PL90" s="63"/>
      <c r="PM90" s="63"/>
      <c r="PN90" s="63"/>
      <c r="PO90" s="63"/>
      <c r="PP90" s="63"/>
      <c r="PQ90" s="63"/>
      <c r="PR90" s="63"/>
      <c r="PS90" s="63"/>
      <c r="PT90" s="63"/>
      <c r="PU90" s="63"/>
      <c r="PV90" s="63"/>
      <c r="PW90" s="63"/>
      <c r="PX90" s="63"/>
      <c r="PY90" s="63"/>
      <c r="PZ90" s="63"/>
      <c r="QA90" s="63"/>
      <c r="QB90" s="63"/>
      <c r="QC90" s="63"/>
      <c r="QD90" s="63"/>
      <c r="QE90" s="63"/>
      <c r="QF90" s="63"/>
      <c r="QG90" s="63"/>
      <c r="QH90" s="63"/>
      <c r="QI90" s="63"/>
      <c r="QJ90" s="63"/>
      <c r="QK90" s="63"/>
      <c r="QL90" s="63"/>
      <c r="QM90" s="63"/>
      <c r="QN90" s="63"/>
      <c r="QO90" s="63"/>
      <c r="QP90" s="63"/>
      <c r="QQ90" s="63"/>
      <c r="QR90" s="63"/>
      <c r="QS90" s="63"/>
      <c r="QT90" s="63"/>
      <c r="QU90" s="63"/>
      <c r="QV90" s="63"/>
      <c r="QW90" s="63"/>
      <c r="QX90" s="63"/>
      <c r="QY90" s="63"/>
      <c r="QZ90" s="63"/>
      <c r="RA90" s="63"/>
      <c r="RB90" s="63"/>
      <c r="RC90" s="63"/>
      <c r="RD90" s="63"/>
      <c r="RE90" s="63"/>
      <c r="RF90" s="63"/>
      <c r="RG90" s="63"/>
      <c r="RH90" s="63"/>
    </row>
    <row r="91" spans="1:476" s="71" customFormat="1" ht="409.5" customHeight="1">
      <c r="A91" s="63">
        <v>2025</v>
      </c>
      <c r="B91" s="63">
        <v>3</v>
      </c>
      <c r="C91" s="64" t="s">
        <v>399</v>
      </c>
      <c r="D91" s="65" t="s">
        <v>2845</v>
      </c>
      <c r="E91" s="65"/>
      <c r="F91" s="65"/>
      <c r="G91" s="65" t="s">
        <v>103</v>
      </c>
      <c r="H91" s="64">
        <v>2025</v>
      </c>
      <c r="I91" s="65" t="s">
        <v>2846</v>
      </c>
      <c r="J91" s="65"/>
      <c r="K91" s="65"/>
      <c r="L91" s="65" t="s">
        <v>2849</v>
      </c>
      <c r="M91" s="65"/>
      <c r="N91" s="65"/>
      <c r="O91" s="64" t="s">
        <v>2850</v>
      </c>
      <c r="P91" s="65" t="s">
        <v>172</v>
      </c>
      <c r="Q91" s="64" t="s">
        <v>110</v>
      </c>
      <c r="R91" s="65" t="s">
        <v>111</v>
      </c>
      <c r="S91" s="65" t="s">
        <v>401</v>
      </c>
      <c r="T91" s="65" t="s">
        <v>402</v>
      </c>
      <c r="U91" s="64" t="s">
        <v>108</v>
      </c>
      <c r="V91" s="64">
        <v>8</v>
      </c>
      <c r="W91" s="64" t="s">
        <v>106</v>
      </c>
      <c r="X91" s="64">
        <v>0</v>
      </c>
      <c r="Y91" s="65" t="s">
        <v>107</v>
      </c>
      <c r="Z91" s="64">
        <v>1</v>
      </c>
      <c r="AA91" s="65" t="s">
        <v>1081</v>
      </c>
      <c r="AB91" s="65" t="s">
        <v>2920</v>
      </c>
      <c r="AC91" s="65" t="s">
        <v>2964</v>
      </c>
      <c r="AD91" s="64">
        <v>-105.88657310000001</v>
      </c>
      <c r="AE91" s="64">
        <v>31.242920739999999</v>
      </c>
      <c r="AF91" s="64" t="s">
        <v>113</v>
      </c>
      <c r="AG91" s="64">
        <v>17</v>
      </c>
      <c r="AH91" s="64">
        <v>15</v>
      </c>
      <c r="AI91" s="64">
        <v>0</v>
      </c>
      <c r="AJ91" s="66">
        <v>45930</v>
      </c>
      <c r="AK91" s="66">
        <v>46022</v>
      </c>
      <c r="AL91" s="65" t="s">
        <v>2891</v>
      </c>
      <c r="AM91" s="67">
        <v>130</v>
      </c>
      <c r="AN91" s="67">
        <v>130</v>
      </c>
      <c r="AO91" s="67">
        <v>0</v>
      </c>
      <c r="AP91" s="67">
        <v>0</v>
      </c>
      <c r="AQ91" s="68">
        <v>402262.81</v>
      </c>
      <c r="AR91" s="69"/>
      <c r="AS91" s="69"/>
      <c r="AT91" s="69">
        <v>402262.81</v>
      </c>
      <c r="AU91" s="69"/>
      <c r="AV91" s="69"/>
      <c r="AW91" s="68">
        <f t="shared" si="6"/>
        <v>402262.81</v>
      </c>
      <c r="AX91" s="70">
        <f t="shared" si="7"/>
        <v>402262.81</v>
      </c>
      <c r="AY91" s="70">
        <v>402262.81</v>
      </c>
      <c r="AZ91" s="70">
        <v>402262.81</v>
      </c>
      <c r="BA91" s="70">
        <v>388181.57</v>
      </c>
      <c r="BB91" s="70">
        <v>388181.57</v>
      </c>
      <c r="BC91" s="70">
        <v>388181.57</v>
      </c>
      <c r="BD91" s="65" t="s">
        <v>4986</v>
      </c>
      <c r="BE91" s="65" t="s">
        <v>5064</v>
      </c>
      <c r="BF91" s="64" t="s">
        <v>640</v>
      </c>
      <c r="BG91" s="65" t="s">
        <v>5007</v>
      </c>
      <c r="BH91" s="70">
        <v>402262.81</v>
      </c>
      <c r="BI91" s="70">
        <v>402262.81</v>
      </c>
      <c r="BJ91" s="64" t="s">
        <v>406</v>
      </c>
      <c r="BK91" s="65" t="s">
        <v>119</v>
      </c>
      <c r="BL91" s="65" t="s">
        <v>120</v>
      </c>
      <c r="BM91" s="65" t="s">
        <v>121</v>
      </c>
      <c r="BN91" s="63" t="s">
        <v>121</v>
      </c>
      <c r="BO91" s="63"/>
      <c r="BP91" s="63">
        <v>402262.81</v>
      </c>
      <c r="BQ91" s="63" t="s">
        <v>400</v>
      </c>
      <c r="BR91" s="63" t="s">
        <v>403</v>
      </c>
      <c r="BS91" s="63" t="s">
        <v>404</v>
      </c>
      <c r="BT91" s="63" t="s">
        <v>405</v>
      </c>
      <c r="BU91" s="63" t="s">
        <v>363</v>
      </c>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3"/>
      <c r="FF91" s="63"/>
      <c r="FG91" s="63"/>
      <c r="FH91" s="63"/>
      <c r="FI91" s="63"/>
      <c r="FJ91" s="63"/>
      <c r="FK91" s="63"/>
      <c r="FL91" s="63"/>
      <c r="FM91" s="63"/>
      <c r="FN91" s="63"/>
      <c r="FO91" s="63"/>
      <c r="FP91" s="63"/>
      <c r="FQ91" s="63"/>
      <c r="FR91" s="63"/>
      <c r="FS91" s="63"/>
      <c r="FT91" s="63"/>
      <c r="FU91" s="63"/>
      <c r="FV91" s="63"/>
      <c r="FW91" s="63"/>
      <c r="FX91" s="63"/>
      <c r="FY91" s="63"/>
      <c r="FZ91" s="63"/>
      <c r="GA91" s="63"/>
      <c r="GB91" s="63"/>
      <c r="GC91" s="63"/>
      <c r="GD91" s="63"/>
      <c r="GE91" s="63"/>
      <c r="GF91" s="63"/>
      <c r="GG91" s="63"/>
      <c r="GH91" s="63"/>
      <c r="GI91" s="63"/>
      <c r="GJ91" s="63"/>
      <c r="GK91" s="63"/>
      <c r="GL91" s="63"/>
      <c r="GM91" s="63"/>
      <c r="GN91" s="63"/>
      <c r="GO91" s="63"/>
      <c r="GP91" s="63"/>
      <c r="GQ91" s="63"/>
      <c r="GR91" s="63"/>
      <c r="GS91" s="63"/>
      <c r="GT91" s="63"/>
      <c r="GU91" s="63"/>
      <c r="GV91" s="63"/>
      <c r="GW91" s="63"/>
      <c r="GX91" s="63"/>
      <c r="GY91" s="63"/>
      <c r="GZ91" s="63"/>
      <c r="HA91" s="63"/>
      <c r="HB91" s="63"/>
      <c r="HC91" s="63"/>
      <c r="HD91" s="63"/>
      <c r="HE91" s="63"/>
      <c r="HF91" s="63"/>
      <c r="HG91" s="63"/>
      <c r="HH91" s="63"/>
      <c r="HI91" s="63"/>
      <c r="HJ91" s="63"/>
      <c r="HK91" s="63"/>
      <c r="HL91" s="63"/>
      <c r="HM91" s="63"/>
      <c r="HN91" s="63"/>
      <c r="HO91" s="63"/>
      <c r="HP91" s="63"/>
      <c r="HQ91" s="63"/>
      <c r="HR91" s="63"/>
      <c r="HS91" s="63"/>
      <c r="HT91" s="63"/>
      <c r="HU91" s="63"/>
      <c r="HV91" s="63"/>
      <c r="HW91" s="63"/>
      <c r="HX91" s="63"/>
      <c r="HY91" s="63"/>
      <c r="HZ91" s="63"/>
      <c r="IA91" s="63"/>
      <c r="IB91" s="63"/>
      <c r="IC91" s="63"/>
      <c r="ID91" s="63"/>
      <c r="IE91" s="63"/>
      <c r="IF91" s="63"/>
      <c r="IG91" s="63"/>
      <c r="IH91" s="63"/>
      <c r="II91" s="63"/>
      <c r="IJ91" s="63"/>
      <c r="IK91" s="63"/>
      <c r="IL91" s="63"/>
      <c r="IM91" s="63"/>
      <c r="IN91" s="63"/>
      <c r="IO91" s="63"/>
      <c r="IP91" s="63"/>
      <c r="IQ91" s="63"/>
      <c r="IR91" s="63"/>
      <c r="IS91" s="63"/>
      <c r="IT91" s="63"/>
      <c r="IU91" s="63"/>
      <c r="IV91" s="63"/>
      <c r="IW91" s="63"/>
      <c r="IX91" s="63"/>
      <c r="IY91" s="63"/>
      <c r="IZ91" s="63"/>
      <c r="JA91" s="63"/>
      <c r="JB91" s="63"/>
      <c r="JC91" s="63"/>
      <c r="JD91" s="63"/>
      <c r="JE91" s="63"/>
      <c r="JF91" s="63"/>
      <c r="JG91" s="63"/>
      <c r="JH91" s="63"/>
      <c r="JI91" s="63"/>
      <c r="JJ91" s="63"/>
      <c r="JK91" s="63"/>
      <c r="JL91" s="63"/>
      <c r="JM91" s="63"/>
      <c r="JN91" s="63"/>
      <c r="JO91" s="63"/>
      <c r="JP91" s="63"/>
      <c r="JQ91" s="63"/>
      <c r="JR91" s="63"/>
      <c r="JS91" s="63"/>
      <c r="JT91" s="63"/>
      <c r="JU91" s="63"/>
      <c r="JV91" s="63"/>
      <c r="JW91" s="63"/>
      <c r="JX91" s="63"/>
      <c r="JY91" s="63"/>
      <c r="JZ91" s="63"/>
      <c r="KA91" s="63"/>
      <c r="KB91" s="63"/>
      <c r="KC91" s="63"/>
      <c r="KD91" s="63"/>
      <c r="KE91" s="63"/>
      <c r="KF91" s="63"/>
      <c r="KG91" s="63"/>
      <c r="KH91" s="63"/>
      <c r="KI91" s="63"/>
      <c r="KJ91" s="63"/>
      <c r="KK91" s="63"/>
      <c r="KL91" s="63"/>
      <c r="KM91" s="63"/>
      <c r="KN91" s="63"/>
      <c r="KO91" s="63"/>
      <c r="KP91" s="63"/>
      <c r="KQ91" s="63"/>
      <c r="KR91" s="63"/>
      <c r="KS91" s="63"/>
      <c r="KT91" s="63"/>
      <c r="KU91" s="63"/>
      <c r="KV91" s="63"/>
      <c r="KW91" s="63"/>
      <c r="KX91" s="63"/>
      <c r="KY91" s="63"/>
      <c r="KZ91" s="63"/>
      <c r="LA91" s="63"/>
      <c r="LB91" s="63"/>
      <c r="LC91" s="63"/>
      <c r="LD91" s="63"/>
      <c r="LE91" s="63"/>
      <c r="LF91" s="63"/>
      <c r="LG91" s="63"/>
      <c r="LH91" s="63"/>
      <c r="LI91" s="63"/>
      <c r="LJ91" s="63"/>
      <c r="LK91" s="63"/>
      <c r="LL91" s="63"/>
      <c r="LM91" s="63"/>
      <c r="LN91" s="63"/>
      <c r="LO91" s="63"/>
      <c r="LP91" s="63"/>
      <c r="LQ91" s="63"/>
      <c r="LR91" s="63"/>
      <c r="LS91" s="63"/>
      <c r="LT91" s="63"/>
      <c r="LU91" s="63"/>
      <c r="LV91" s="63"/>
      <c r="LW91" s="63"/>
      <c r="LX91" s="63"/>
      <c r="LY91" s="63"/>
      <c r="LZ91" s="63"/>
      <c r="MA91" s="63"/>
      <c r="MB91" s="63"/>
      <c r="MC91" s="63"/>
      <c r="MD91" s="63"/>
      <c r="ME91" s="63"/>
      <c r="MF91" s="63"/>
      <c r="MG91" s="63"/>
      <c r="MH91" s="63"/>
      <c r="MI91" s="63"/>
      <c r="MJ91" s="63"/>
      <c r="MK91" s="63"/>
      <c r="ML91" s="63"/>
      <c r="MM91" s="63"/>
      <c r="MN91" s="63"/>
      <c r="MO91" s="63"/>
      <c r="MP91" s="63"/>
      <c r="MQ91" s="63"/>
      <c r="MR91" s="63"/>
      <c r="MS91" s="63"/>
      <c r="MT91" s="63"/>
      <c r="MU91" s="63"/>
      <c r="MV91" s="63"/>
      <c r="MW91" s="63"/>
      <c r="MX91" s="63"/>
      <c r="MY91" s="63"/>
      <c r="MZ91" s="63"/>
      <c r="NA91" s="63"/>
      <c r="NB91" s="63"/>
      <c r="NC91" s="63"/>
      <c r="ND91" s="63"/>
      <c r="NE91" s="63"/>
      <c r="NF91" s="63"/>
      <c r="NG91" s="63"/>
      <c r="NH91" s="63"/>
      <c r="NI91" s="63"/>
      <c r="NJ91" s="63"/>
      <c r="NK91" s="63"/>
      <c r="NL91" s="63"/>
      <c r="NM91" s="63"/>
      <c r="NN91" s="63"/>
      <c r="NO91" s="63"/>
      <c r="NP91" s="63"/>
      <c r="NQ91" s="63"/>
      <c r="NR91" s="63"/>
      <c r="NS91" s="63"/>
      <c r="NT91" s="63"/>
      <c r="NU91" s="63"/>
      <c r="NV91" s="63"/>
      <c r="NW91" s="63"/>
      <c r="NX91" s="63"/>
      <c r="NY91" s="63"/>
      <c r="NZ91" s="63"/>
      <c r="OA91" s="63"/>
      <c r="OB91" s="63"/>
      <c r="OC91" s="63"/>
      <c r="OD91" s="63"/>
      <c r="OE91" s="63"/>
      <c r="OF91" s="63"/>
      <c r="OG91" s="63"/>
      <c r="OH91" s="63"/>
      <c r="OI91" s="63"/>
      <c r="OJ91" s="63"/>
      <c r="OK91" s="63"/>
      <c r="OL91" s="63"/>
      <c r="OM91" s="63"/>
      <c r="ON91" s="63"/>
      <c r="OO91" s="63"/>
      <c r="OP91" s="63"/>
      <c r="OQ91" s="63"/>
      <c r="OR91" s="63"/>
      <c r="OS91" s="63"/>
      <c r="OT91" s="63"/>
      <c r="OU91" s="63"/>
      <c r="OV91" s="63"/>
      <c r="OW91" s="63"/>
      <c r="OX91" s="63"/>
      <c r="OY91" s="63"/>
      <c r="OZ91" s="63"/>
      <c r="PA91" s="63"/>
      <c r="PB91" s="63"/>
      <c r="PC91" s="63"/>
      <c r="PD91" s="63"/>
      <c r="PE91" s="63"/>
      <c r="PF91" s="63"/>
      <c r="PG91" s="63"/>
      <c r="PH91" s="63"/>
      <c r="PI91" s="63"/>
      <c r="PJ91" s="63"/>
      <c r="PK91" s="63"/>
      <c r="PL91" s="63"/>
      <c r="PM91" s="63"/>
      <c r="PN91" s="63"/>
      <c r="PO91" s="63"/>
      <c r="PP91" s="63"/>
      <c r="PQ91" s="63"/>
      <c r="PR91" s="63"/>
      <c r="PS91" s="63"/>
      <c r="PT91" s="63"/>
      <c r="PU91" s="63"/>
      <c r="PV91" s="63"/>
      <c r="PW91" s="63"/>
      <c r="PX91" s="63"/>
      <c r="PY91" s="63"/>
      <c r="PZ91" s="63"/>
      <c r="QA91" s="63"/>
      <c r="QB91" s="63"/>
      <c r="QC91" s="63"/>
      <c r="QD91" s="63"/>
      <c r="QE91" s="63"/>
      <c r="QF91" s="63"/>
      <c r="QG91" s="63"/>
      <c r="QH91" s="63"/>
      <c r="QI91" s="63"/>
      <c r="QJ91" s="63"/>
      <c r="QK91" s="63"/>
      <c r="QL91" s="63"/>
      <c r="QM91" s="63"/>
      <c r="QN91" s="63"/>
      <c r="QO91" s="63"/>
      <c r="QP91" s="63"/>
      <c r="QQ91" s="63"/>
      <c r="QR91" s="63"/>
      <c r="QS91" s="63"/>
      <c r="QT91" s="63"/>
      <c r="QU91" s="63"/>
      <c r="QV91" s="63"/>
      <c r="QW91" s="63"/>
      <c r="QX91" s="63"/>
      <c r="QY91" s="63"/>
      <c r="QZ91" s="63"/>
      <c r="RA91" s="63"/>
      <c r="RB91" s="63"/>
      <c r="RC91" s="63"/>
      <c r="RD91" s="63"/>
      <c r="RE91" s="63"/>
      <c r="RF91" s="63"/>
      <c r="RG91" s="63"/>
      <c r="RH91" s="63"/>
    </row>
    <row r="92" spans="1:476" s="71" customFormat="1" ht="409.5" customHeight="1">
      <c r="A92" s="63">
        <v>2025</v>
      </c>
      <c r="B92" s="63">
        <v>3</v>
      </c>
      <c r="C92" s="64" t="s">
        <v>407</v>
      </c>
      <c r="D92" s="65" t="s">
        <v>2845</v>
      </c>
      <c r="E92" s="65"/>
      <c r="F92" s="65"/>
      <c r="G92" s="65" t="s">
        <v>103</v>
      </c>
      <c r="H92" s="64">
        <v>2025</v>
      </c>
      <c r="I92" s="65" t="s">
        <v>2846</v>
      </c>
      <c r="J92" s="65"/>
      <c r="K92" s="65"/>
      <c r="L92" s="65" t="s">
        <v>2849</v>
      </c>
      <c r="M92" s="65"/>
      <c r="N92" s="65"/>
      <c r="O92" s="64" t="s">
        <v>2850</v>
      </c>
      <c r="P92" s="65" t="s">
        <v>172</v>
      </c>
      <c r="Q92" s="64" t="s">
        <v>110</v>
      </c>
      <c r="R92" s="65" t="s">
        <v>111</v>
      </c>
      <c r="S92" s="65" t="s">
        <v>409</v>
      </c>
      <c r="T92" s="65" t="s">
        <v>410</v>
      </c>
      <c r="U92" s="64" t="s">
        <v>108</v>
      </c>
      <c r="V92" s="64">
        <v>8</v>
      </c>
      <c r="W92" s="64" t="s">
        <v>106</v>
      </c>
      <c r="X92" s="64">
        <v>0</v>
      </c>
      <c r="Y92" s="65" t="s">
        <v>107</v>
      </c>
      <c r="Z92" s="64">
        <v>1</v>
      </c>
      <c r="AA92" s="65" t="s">
        <v>1081</v>
      </c>
      <c r="AB92" s="65" t="s">
        <v>2920</v>
      </c>
      <c r="AC92" s="65" t="s">
        <v>2965</v>
      </c>
      <c r="AD92" s="64">
        <v>-105.87888956</v>
      </c>
      <c r="AE92" s="64">
        <v>31.24169878</v>
      </c>
      <c r="AF92" s="64" t="s">
        <v>113</v>
      </c>
      <c r="AG92" s="64">
        <v>22</v>
      </c>
      <c r="AH92" s="64">
        <v>18</v>
      </c>
      <c r="AI92" s="64">
        <v>0</v>
      </c>
      <c r="AJ92" s="66">
        <v>45930</v>
      </c>
      <c r="AK92" s="66">
        <v>46022</v>
      </c>
      <c r="AL92" s="65" t="s">
        <v>2891</v>
      </c>
      <c r="AM92" s="67">
        <v>130</v>
      </c>
      <c r="AN92" s="67">
        <v>130</v>
      </c>
      <c r="AO92" s="67">
        <v>0</v>
      </c>
      <c r="AP92" s="67">
        <v>0</v>
      </c>
      <c r="AQ92" s="68">
        <v>441290.83</v>
      </c>
      <c r="AR92" s="69"/>
      <c r="AS92" s="69"/>
      <c r="AT92" s="69">
        <v>441290.83</v>
      </c>
      <c r="AU92" s="69"/>
      <c r="AV92" s="69"/>
      <c r="AW92" s="68">
        <f t="shared" si="6"/>
        <v>441290.83</v>
      </c>
      <c r="AX92" s="70">
        <f t="shared" si="7"/>
        <v>441290.83</v>
      </c>
      <c r="AY92" s="70">
        <v>441290.83</v>
      </c>
      <c r="AZ92" s="70">
        <v>441290.83</v>
      </c>
      <c r="BA92" s="70">
        <v>437173.66</v>
      </c>
      <c r="BB92" s="70">
        <v>437173.66</v>
      </c>
      <c r="BC92" s="70">
        <v>437173.66</v>
      </c>
      <c r="BD92" s="65" t="s">
        <v>4986</v>
      </c>
      <c r="BE92" s="65" t="s">
        <v>5066</v>
      </c>
      <c r="BF92" s="64" t="s">
        <v>640</v>
      </c>
      <c r="BG92" s="65" t="s">
        <v>5007</v>
      </c>
      <c r="BH92" s="70">
        <v>441290.83</v>
      </c>
      <c r="BI92" s="70">
        <v>441290.83</v>
      </c>
      <c r="BJ92" s="64" t="s">
        <v>413</v>
      </c>
      <c r="BK92" s="65" t="s">
        <v>119</v>
      </c>
      <c r="BL92" s="65" t="s">
        <v>120</v>
      </c>
      <c r="BM92" s="65" t="s">
        <v>121</v>
      </c>
      <c r="BN92" s="63" t="s">
        <v>121</v>
      </c>
      <c r="BO92" s="63"/>
      <c r="BP92" s="63">
        <v>441290.83</v>
      </c>
      <c r="BQ92" s="63" t="s">
        <v>408</v>
      </c>
      <c r="BR92" s="63" t="s">
        <v>403</v>
      </c>
      <c r="BS92" s="63" t="s">
        <v>411</v>
      </c>
      <c r="BT92" s="63" t="s">
        <v>412</v>
      </c>
      <c r="BU92" s="63" t="s">
        <v>363</v>
      </c>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3"/>
      <c r="FF92" s="63"/>
      <c r="FG92" s="63"/>
      <c r="FH92" s="63"/>
      <c r="FI92" s="63"/>
      <c r="FJ92" s="63"/>
      <c r="FK92" s="63"/>
      <c r="FL92" s="63"/>
      <c r="FM92" s="63"/>
      <c r="FN92" s="63"/>
      <c r="FO92" s="63"/>
      <c r="FP92" s="63"/>
      <c r="FQ92" s="63"/>
      <c r="FR92" s="63"/>
      <c r="FS92" s="63"/>
      <c r="FT92" s="63"/>
      <c r="FU92" s="63"/>
      <c r="FV92" s="63"/>
      <c r="FW92" s="63"/>
      <c r="FX92" s="63"/>
      <c r="FY92" s="63"/>
      <c r="FZ92" s="63"/>
      <c r="GA92" s="63"/>
      <c r="GB92" s="63"/>
      <c r="GC92" s="63"/>
      <c r="GD92" s="63"/>
      <c r="GE92" s="63"/>
      <c r="GF92" s="63"/>
      <c r="GG92" s="63"/>
      <c r="GH92" s="63"/>
      <c r="GI92" s="63"/>
      <c r="GJ92" s="63"/>
      <c r="GK92" s="63"/>
      <c r="GL92" s="63"/>
      <c r="GM92" s="63"/>
      <c r="GN92" s="63"/>
      <c r="GO92" s="63"/>
      <c r="GP92" s="63"/>
      <c r="GQ92" s="63"/>
      <c r="GR92" s="63"/>
      <c r="GS92" s="63"/>
      <c r="GT92" s="63"/>
      <c r="GU92" s="63"/>
      <c r="GV92" s="63"/>
      <c r="GW92" s="63"/>
      <c r="GX92" s="63"/>
      <c r="GY92" s="63"/>
      <c r="GZ92" s="63"/>
      <c r="HA92" s="63"/>
      <c r="HB92" s="63"/>
      <c r="HC92" s="63"/>
      <c r="HD92" s="63"/>
      <c r="HE92" s="63"/>
      <c r="HF92" s="63"/>
      <c r="HG92" s="63"/>
      <c r="HH92" s="63"/>
      <c r="HI92" s="63"/>
      <c r="HJ92" s="63"/>
      <c r="HK92" s="63"/>
      <c r="HL92" s="63"/>
      <c r="HM92" s="63"/>
      <c r="HN92" s="63"/>
      <c r="HO92" s="63"/>
      <c r="HP92" s="63"/>
      <c r="HQ92" s="63"/>
      <c r="HR92" s="63"/>
      <c r="HS92" s="63"/>
      <c r="HT92" s="63"/>
      <c r="HU92" s="63"/>
      <c r="HV92" s="63"/>
      <c r="HW92" s="63"/>
      <c r="HX92" s="63"/>
      <c r="HY92" s="63"/>
      <c r="HZ92" s="63"/>
      <c r="IA92" s="63"/>
      <c r="IB92" s="63"/>
      <c r="IC92" s="63"/>
      <c r="ID92" s="63"/>
      <c r="IE92" s="63"/>
      <c r="IF92" s="63"/>
      <c r="IG92" s="63"/>
      <c r="IH92" s="63"/>
      <c r="II92" s="63"/>
      <c r="IJ92" s="63"/>
      <c r="IK92" s="63"/>
      <c r="IL92" s="63"/>
      <c r="IM92" s="63"/>
      <c r="IN92" s="63"/>
      <c r="IO92" s="63"/>
      <c r="IP92" s="63"/>
      <c r="IQ92" s="63"/>
      <c r="IR92" s="63"/>
      <c r="IS92" s="63"/>
      <c r="IT92" s="63"/>
      <c r="IU92" s="63"/>
      <c r="IV92" s="63"/>
      <c r="IW92" s="63"/>
      <c r="IX92" s="63"/>
      <c r="IY92" s="63"/>
      <c r="IZ92" s="63"/>
      <c r="JA92" s="63"/>
      <c r="JB92" s="63"/>
      <c r="JC92" s="63"/>
      <c r="JD92" s="63"/>
      <c r="JE92" s="63"/>
      <c r="JF92" s="63"/>
      <c r="JG92" s="63"/>
      <c r="JH92" s="63"/>
      <c r="JI92" s="63"/>
      <c r="JJ92" s="63"/>
      <c r="JK92" s="63"/>
      <c r="JL92" s="63"/>
      <c r="JM92" s="63"/>
      <c r="JN92" s="63"/>
      <c r="JO92" s="63"/>
      <c r="JP92" s="63"/>
      <c r="JQ92" s="63"/>
      <c r="JR92" s="63"/>
      <c r="JS92" s="63"/>
      <c r="JT92" s="63"/>
      <c r="JU92" s="63"/>
      <c r="JV92" s="63"/>
      <c r="JW92" s="63"/>
      <c r="JX92" s="63"/>
      <c r="JY92" s="63"/>
      <c r="JZ92" s="63"/>
      <c r="KA92" s="63"/>
      <c r="KB92" s="63"/>
      <c r="KC92" s="63"/>
      <c r="KD92" s="63"/>
      <c r="KE92" s="63"/>
      <c r="KF92" s="63"/>
      <c r="KG92" s="63"/>
      <c r="KH92" s="63"/>
      <c r="KI92" s="63"/>
      <c r="KJ92" s="63"/>
      <c r="KK92" s="63"/>
      <c r="KL92" s="63"/>
      <c r="KM92" s="63"/>
      <c r="KN92" s="63"/>
      <c r="KO92" s="63"/>
      <c r="KP92" s="63"/>
      <c r="KQ92" s="63"/>
      <c r="KR92" s="63"/>
      <c r="KS92" s="63"/>
      <c r="KT92" s="63"/>
      <c r="KU92" s="63"/>
      <c r="KV92" s="63"/>
      <c r="KW92" s="63"/>
      <c r="KX92" s="63"/>
      <c r="KY92" s="63"/>
      <c r="KZ92" s="63"/>
      <c r="LA92" s="63"/>
      <c r="LB92" s="63"/>
      <c r="LC92" s="63"/>
      <c r="LD92" s="63"/>
      <c r="LE92" s="63"/>
      <c r="LF92" s="63"/>
      <c r="LG92" s="63"/>
      <c r="LH92" s="63"/>
      <c r="LI92" s="63"/>
      <c r="LJ92" s="63"/>
      <c r="LK92" s="63"/>
      <c r="LL92" s="63"/>
      <c r="LM92" s="63"/>
      <c r="LN92" s="63"/>
      <c r="LO92" s="63"/>
      <c r="LP92" s="63"/>
      <c r="LQ92" s="63"/>
      <c r="LR92" s="63"/>
      <c r="LS92" s="63"/>
      <c r="LT92" s="63"/>
      <c r="LU92" s="63"/>
      <c r="LV92" s="63"/>
      <c r="LW92" s="63"/>
      <c r="LX92" s="63"/>
      <c r="LY92" s="63"/>
      <c r="LZ92" s="63"/>
      <c r="MA92" s="63"/>
      <c r="MB92" s="63"/>
      <c r="MC92" s="63"/>
      <c r="MD92" s="63"/>
      <c r="ME92" s="63"/>
      <c r="MF92" s="63"/>
      <c r="MG92" s="63"/>
      <c r="MH92" s="63"/>
      <c r="MI92" s="63"/>
      <c r="MJ92" s="63"/>
      <c r="MK92" s="63"/>
      <c r="ML92" s="63"/>
      <c r="MM92" s="63"/>
      <c r="MN92" s="63"/>
      <c r="MO92" s="63"/>
      <c r="MP92" s="63"/>
      <c r="MQ92" s="63"/>
      <c r="MR92" s="63"/>
      <c r="MS92" s="63"/>
      <c r="MT92" s="63"/>
      <c r="MU92" s="63"/>
      <c r="MV92" s="63"/>
      <c r="MW92" s="63"/>
      <c r="MX92" s="63"/>
      <c r="MY92" s="63"/>
      <c r="MZ92" s="63"/>
      <c r="NA92" s="63"/>
      <c r="NB92" s="63"/>
      <c r="NC92" s="63"/>
      <c r="ND92" s="63"/>
      <c r="NE92" s="63"/>
      <c r="NF92" s="63"/>
      <c r="NG92" s="63"/>
      <c r="NH92" s="63"/>
      <c r="NI92" s="63"/>
      <c r="NJ92" s="63"/>
      <c r="NK92" s="63"/>
      <c r="NL92" s="63"/>
      <c r="NM92" s="63"/>
      <c r="NN92" s="63"/>
      <c r="NO92" s="63"/>
      <c r="NP92" s="63"/>
      <c r="NQ92" s="63"/>
      <c r="NR92" s="63"/>
      <c r="NS92" s="63"/>
      <c r="NT92" s="63"/>
      <c r="NU92" s="63"/>
      <c r="NV92" s="63"/>
      <c r="NW92" s="63"/>
      <c r="NX92" s="63"/>
      <c r="NY92" s="63"/>
      <c r="NZ92" s="63"/>
      <c r="OA92" s="63"/>
      <c r="OB92" s="63"/>
      <c r="OC92" s="63"/>
      <c r="OD92" s="63"/>
      <c r="OE92" s="63"/>
      <c r="OF92" s="63"/>
      <c r="OG92" s="63"/>
      <c r="OH92" s="63"/>
      <c r="OI92" s="63"/>
      <c r="OJ92" s="63"/>
      <c r="OK92" s="63"/>
      <c r="OL92" s="63"/>
      <c r="OM92" s="63"/>
      <c r="ON92" s="63"/>
      <c r="OO92" s="63"/>
      <c r="OP92" s="63"/>
      <c r="OQ92" s="63"/>
      <c r="OR92" s="63"/>
      <c r="OS92" s="63"/>
      <c r="OT92" s="63"/>
      <c r="OU92" s="63"/>
      <c r="OV92" s="63"/>
      <c r="OW92" s="63"/>
      <c r="OX92" s="63"/>
      <c r="OY92" s="63"/>
      <c r="OZ92" s="63"/>
      <c r="PA92" s="63"/>
      <c r="PB92" s="63"/>
      <c r="PC92" s="63"/>
      <c r="PD92" s="63"/>
      <c r="PE92" s="63"/>
      <c r="PF92" s="63"/>
      <c r="PG92" s="63"/>
      <c r="PH92" s="63"/>
      <c r="PI92" s="63"/>
      <c r="PJ92" s="63"/>
      <c r="PK92" s="63"/>
      <c r="PL92" s="63"/>
      <c r="PM92" s="63"/>
      <c r="PN92" s="63"/>
      <c r="PO92" s="63"/>
      <c r="PP92" s="63"/>
      <c r="PQ92" s="63"/>
      <c r="PR92" s="63"/>
      <c r="PS92" s="63"/>
      <c r="PT92" s="63"/>
      <c r="PU92" s="63"/>
      <c r="PV92" s="63"/>
      <c r="PW92" s="63"/>
      <c r="PX92" s="63"/>
      <c r="PY92" s="63"/>
      <c r="PZ92" s="63"/>
      <c r="QA92" s="63"/>
      <c r="QB92" s="63"/>
      <c r="QC92" s="63"/>
      <c r="QD92" s="63"/>
      <c r="QE92" s="63"/>
      <c r="QF92" s="63"/>
      <c r="QG92" s="63"/>
      <c r="QH92" s="63"/>
      <c r="QI92" s="63"/>
      <c r="QJ92" s="63"/>
      <c r="QK92" s="63"/>
      <c r="QL92" s="63"/>
      <c r="QM92" s="63"/>
      <c r="QN92" s="63"/>
      <c r="QO92" s="63"/>
      <c r="QP92" s="63"/>
      <c r="QQ92" s="63"/>
      <c r="QR92" s="63"/>
      <c r="QS92" s="63"/>
      <c r="QT92" s="63"/>
      <c r="QU92" s="63"/>
      <c r="QV92" s="63"/>
      <c r="QW92" s="63"/>
      <c r="QX92" s="63"/>
      <c r="QY92" s="63"/>
      <c r="QZ92" s="63"/>
      <c r="RA92" s="63"/>
      <c r="RB92" s="63"/>
      <c r="RC92" s="63"/>
      <c r="RD92" s="63"/>
      <c r="RE92" s="63"/>
      <c r="RF92" s="63"/>
      <c r="RG92" s="63"/>
      <c r="RH92" s="63"/>
    </row>
    <row r="93" spans="1:476" s="71" customFormat="1" ht="409.5" customHeight="1">
      <c r="A93" s="63">
        <v>2025</v>
      </c>
      <c r="B93" s="63">
        <v>3</v>
      </c>
      <c r="C93" s="64" t="s">
        <v>422</v>
      </c>
      <c r="D93" s="65" t="s">
        <v>2845</v>
      </c>
      <c r="E93" s="65"/>
      <c r="F93" s="65"/>
      <c r="G93" s="65" t="s">
        <v>103</v>
      </c>
      <c r="H93" s="64">
        <v>2025</v>
      </c>
      <c r="I93" s="65" t="s">
        <v>2846</v>
      </c>
      <c r="J93" s="65"/>
      <c r="K93" s="65"/>
      <c r="L93" s="65" t="s">
        <v>2849</v>
      </c>
      <c r="M93" s="65"/>
      <c r="N93" s="65"/>
      <c r="O93" s="64" t="s">
        <v>2850</v>
      </c>
      <c r="P93" s="65" t="s">
        <v>186</v>
      </c>
      <c r="Q93" s="64" t="s">
        <v>110</v>
      </c>
      <c r="R93" s="65" t="s">
        <v>111</v>
      </c>
      <c r="S93" s="65" t="s">
        <v>424</v>
      </c>
      <c r="T93" s="65" t="s">
        <v>425</v>
      </c>
      <c r="U93" s="64" t="s">
        <v>108</v>
      </c>
      <c r="V93" s="64">
        <v>8</v>
      </c>
      <c r="W93" s="64" t="s">
        <v>106</v>
      </c>
      <c r="X93" s="64">
        <v>0</v>
      </c>
      <c r="Y93" s="65" t="s">
        <v>107</v>
      </c>
      <c r="Z93" s="64">
        <v>1</v>
      </c>
      <c r="AA93" s="65" t="s">
        <v>1007</v>
      </c>
      <c r="AB93" s="65" t="s">
        <v>2967</v>
      </c>
      <c r="AC93" s="65" t="s">
        <v>2968</v>
      </c>
      <c r="AD93" s="64">
        <v>-105.42828364</v>
      </c>
      <c r="AE93" s="64">
        <v>28.33463149</v>
      </c>
      <c r="AF93" s="64" t="s">
        <v>113</v>
      </c>
      <c r="AG93" s="64">
        <v>12</v>
      </c>
      <c r="AH93" s="64">
        <v>12</v>
      </c>
      <c r="AI93" s="64">
        <v>0</v>
      </c>
      <c r="AJ93" s="66">
        <v>45930</v>
      </c>
      <c r="AK93" s="66">
        <v>46022</v>
      </c>
      <c r="AL93" s="65" t="s">
        <v>2889</v>
      </c>
      <c r="AM93" s="67">
        <v>5</v>
      </c>
      <c r="AN93" s="67">
        <v>5</v>
      </c>
      <c r="AO93" s="67">
        <v>0</v>
      </c>
      <c r="AP93" s="67">
        <v>0</v>
      </c>
      <c r="AQ93" s="68">
        <v>583133.5</v>
      </c>
      <c r="AR93" s="69"/>
      <c r="AS93" s="69"/>
      <c r="AT93" s="69">
        <v>583133.5</v>
      </c>
      <c r="AU93" s="69"/>
      <c r="AV93" s="69"/>
      <c r="AW93" s="68">
        <f t="shared" si="6"/>
        <v>583133.5</v>
      </c>
      <c r="AX93" s="70">
        <f t="shared" si="7"/>
        <v>583133.5</v>
      </c>
      <c r="AY93" s="70">
        <v>583133.5</v>
      </c>
      <c r="AZ93" s="70">
        <v>583133.5</v>
      </c>
      <c r="BA93" s="70">
        <v>583133.5</v>
      </c>
      <c r="BB93" s="70">
        <v>583133.5</v>
      </c>
      <c r="BC93" s="70">
        <v>583133.5</v>
      </c>
      <c r="BD93" s="65" t="s">
        <v>4986</v>
      </c>
      <c r="BE93" s="65" t="s">
        <v>5070</v>
      </c>
      <c r="BF93" s="64" t="s">
        <v>640</v>
      </c>
      <c r="BG93" s="65" t="s">
        <v>5071</v>
      </c>
      <c r="BH93" s="70">
        <v>583133.5</v>
      </c>
      <c r="BI93" s="70">
        <v>583133.5</v>
      </c>
      <c r="BJ93" s="64" t="s">
        <v>428</v>
      </c>
      <c r="BK93" s="65" t="s">
        <v>119</v>
      </c>
      <c r="BL93" s="65" t="s">
        <v>120</v>
      </c>
      <c r="BM93" s="65" t="s">
        <v>121</v>
      </c>
      <c r="BN93" s="63" t="s">
        <v>121</v>
      </c>
      <c r="BO93" s="63"/>
      <c r="BP93" s="63">
        <v>583133.5</v>
      </c>
      <c r="BQ93" s="63" t="s">
        <v>423</v>
      </c>
      <c r="BR93" s="63" t="s">
        <v>223</v>
      </c>
      <c r="BS93" s="63" t="s">
        <v>426</v>
      </c>
      <c r="BT93" s="63" t="s">
        <v>427</v>
      </c>
      <c r="BU93" s="63" t="s">
        <v>192</v>
      </c>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3"/>
      <c r="FF93" s="63"/>
      <c r="FG93" s="63"/>
      <c r="FH93" s="63"/>
      <c r="FI93" s="63"/>
      <c r="FJ93" s="63"/>
      <c r="FK93" s="63"/>
      <c r="FL93" s="63"/>
      <c r="FM93" s="63"/>
      <c r="FN93" s="63"/>
      <c r="FO93" s="63"/>
      <c r="FP93" s="63"/>
      <c r="FQ93" s="63"/>
      <c r="FR93" s="63"/>
      <c r="FS93" s="63"/>
      <c r="FT93" s="63"/>
      <c r="FU93" s="63"/>
      <c r="FV93" s="63"/>
      <c r="FW93" s="63"/>
      <c r="FX93" s="63"/>
      <c r="FY93" s="63"/>
      <c r="FZ93" s="63"/>
      <c r="GA93" s="63"/>
      <c r="GB93" s="63"/>
      <c r="GC93" s="63"/>
      <c r="GD93" s="63"/>
      <c r="GE93" s="63"/>
      <c r="GF93" s="63"/>
      <c r="GG93" s="63"/>
      <c r="GH93" s="63"/>
      <c r="GI93" s="63"/>
      <c r="GJ93" s="63"/>
      <c r="GK93" s="63"/>
      <c r="GL93" s="63"/>
      <c r="GM93" s="63"/>
      <c r="GN93" s="63"/>
      <c r="GO93" s="63"/>
      <c r="GP93" s="63"/>
      <c r="GQ93" s="63"/>
      <c r="GR93" s="63"/>
      <c r="GS93" s="63"/>
      <c r="GT93" s="63"/>
      <c r="GU93" s="63"/>
      <c r="GV93" s="63"/>
      <c r="GW93" s="63"/>
      <c r="GX93" s="63"/>
      <c r="GY93" s="63"/>
      <c r="GZ93" s="63"/>
      <c r="HA93" s="63"/>
      <c r="HB93" s="63"/>
      <c r="HC93" s="63"/>
      <c r="HD93" s="63"/>
      <c r="HE93" s="63"/>
      <c r="HF93" s="63"/>
      <c r="HG93" s="63"/>
      <c r="HH93" s="63"/>
      <c r="HI93" s="63"/>
      <c r="HJ93" s="63"/>
      <c r="HK93" s="63"/>
      <c r="HL93" s="63"/>
      <c r="HM93" s="63"/>
      <c r="HN93" s="63"/>
      <c r="HO93" s="63"/>
      <c r="HP93" s="63"/>
      <c r="HQ93" s="63"/>
      <c r="HR93" s="63"/>
      <c r="HS93" s="63"/>
      <c r="HT93" s="63"/>
      <c r="HU93" s="63"/>
      <c r="HV93" s="63"/>
      <c r="HW93" s="63"/>
      <c r="HX93" s="63"/>
      <c r="HY93" s="63"/>
      <c r="HZ93" s="63"/>
      <c r="IA93" s="63"/>
      <c r="IB93" s="63"/>
      <c r="IC93" s="63"/>
      <c r="ID93" s="63"/>
      <c r="IE93" s="63"/>
      <c r="IF93" s="63"/>
      <c r="IG93" s="63"/>
      <c r="IH93" s="63"/>
      <c r="II93" s="63"/>
      <c r="IJ93" s="63"/>
      <c r="IK93" s="63"/>
      <c r="IL93" s="63"/>
      <c r="IM93" s="63"/>
      <c r="IN93" s="63"/>
      <c r="IO93" s="63"/>
      <c r="IP93" s="63"/>
      <c r="IQ93" s="63"/>
      <c r="IR93" s="63"/>
      <c r="IS93" s="63"/>
      <c r="IT93" s="63"/>
      <c r="IU93" s="63"/>
      <c r="IV93" s="63"/>
      <c r="IW93" s="63"/>
      <c r="IX93" s="63"/>
      <c r="IY93" s="63"/>
      <c r="IZ93" s="63"/>
      <c r="JA93" s="63"/>
      <c r="JB93" s="63"/>
      <c r="JC93" s="63"/>
      <c r="JD93" s="63"/>
      <c r="JE93" s="63"/>
      <c r="JF93" s="63"/>
      <c r="JG93" s="63"/>
      <c r="JH93" s="63"/>
      <c r="JI93" s="63"/>
      <c r="JJ93" s="63"/>
      <c r="JK93" s="63"/>
      <c r="JL93" s="63"/>
      <c r="JM93" s="63"/>
      <c r="JN93" s="63"/>
      <c r="JO93" s="63"/>
      <c r="JP93" s="63"/>
      <c r="JQ93" s="63"/>
      <c r="JR93" s="63"/>
      <c r="JS93" s="63"/>
      <c r="JT93" s="63"/>
      <c r="JU93" s="63"/>
      <c r="JV93" s="63"/>
      <c r="JW93" s="63"/>
      <c r="JX93" s="63"/>
      <c r="JY93" s="63"/>
      <c r="JZ93" s="63"/>
      <c r="KA93" s="63"/>
      <c r="KB93" s="63"/>
      <c r="KC93" s="63"/>
      <c r="KD93" s="63"/>
      <c r="KE93" s="63"/>
      <c r="KF93" s="63"/>
      <c r="KG93" s="63"/>
      <c r="KH93" s="63"/>
      <c r="KI93" s="63"/>
      <c r="KJ93" s="63"/>
      <c r="KK93" s="63"/>
      <c r="KL93" s="63"/>
      <c r="KM93" s="63"/>
      <c r="KN93" s="63"/>
      <c r="KO93" s="63"/>
      <c r="KP93" s="63"/>
      <c r="KQ93" s="63"/>
      <c r="KR93" s="63"/>
      <c r="KS93" s="63"/>
      <c r="KT93" s="63"/>
      <c r="KU93" s="63"/>
      <c r="KV93" s="63"/>
      <c r="KW93" s="63"/>
      <c r="KX93" s="63"/>
      <c r="KY93" s="63"/>
      <c r="KZ93" s="63"/>
      <c r="LA93" s="63"/>
      <c r="LB93" s="63"/>
      <c r="LC93" s="63"/>
      <c r="LD93" s="63"/>
      <c r="LE93" s="63"/>
      <c r="LF93" s="63"/>
      <c r="LG93" s="63"/>
      <c r="LH93" s="63"/>
      <c r="LI93" s="63"/>
      <c r="LJ93" s="63"/>
      <c r="LK93" s="63"/>
      <c r="LL93" s="63"/>
      <c r="LM93" s="63"/>
      <c r="LN93" s="63"/>
      <c r="LO93" s="63"/>
      <c r="LP93" s="63"/>
      <c r="LQ93" s="63"/>
      <c r="LR93" s="63"/>
      <c r="LS93" s="63"/>
      <c r="LT93" s="63"/>
      <c r="LU93" s="63"/>
      <c r="LV93" s="63"/>
      <c r="LW93" s="63"/>
      <c r="LX93" s="63"/>
      <c r="LY93" s="63"/>
      <c r="LZ93" s="63"/>
      <c r="MA93" s="63"/>
      <c r="MB93" s="63"/>
      <c r="MC93" s="63"/>
      <c r="MD93" s="63"/>
      <c r="ME93" s="63"/>
      <c r="MF93" s="63"/>
      <c r="MG93" s="63"/>
      <c r="MH93" s="63"/>
      <c r="MI93" s="63"/>
      <c r="MJ93" s="63"/>
      <c r="MK93" s="63"/>
      <c r="ML93" s="63"/>
      <c r="MM93" s="63"/>
      <c r="MN93" s="63"/>
      <c r="MO93" s="63"/>
      <c r="MP93" s="63"/>
      <c r="MQ93" s="63"/>
      <c r="MR93" s="63"/>
      <c r="MS93" s="63"/>
      <c r="MT93" s="63"/>
      <c r="MU93" s="63"/>
      <c r="MV93" s="63"/>
      <c r="MW93" s="63"/>
      <c r="MX93" s="63"/>
      <c r="MY93" s="63"/>
      <c r="MZ93" s="63"/>
      <c r="NA93" s="63"/>
      <c r="NB93" s="63"/>
      <c r="NC93" s="63"/>
      <c r="ND93" s="63"/>
      <c r="NE93" s="63"/>
      <c r="NF93" s="63"/>
      <c r="NG93" s="63"/>
      <c r="NH93" s="63"/>
      <c r="NI93" s="63"/>
      <c r="NJ93" s="63"/>
      <c r="NK93" s="63"/>
      <c r="NL93" s="63"/>
      <c r="NM93" s="63"/>
      <c r="NN93" s="63"/>
      <c r="NO93" s="63"/>
      <c r="NP93" s="63"/>
      <c r="NQ93" s="63"/>
      <c r="NR93" s="63"/>
      <c r="NS93" s="63"/>
      <c r="NT93" s="63"/>
      <c r="NU93" s="63"/>
      <c r="NV93" s="63"/>
      <c r="NW93" s="63"/>
      <c r="NX93" s="63"/>
      <c r="NY93" s="63"/>
      <c r="NZ93" s="63"/>
      <c r="OA93" s="63"/>
      <c r="OB93" s="63"/>
      <c r="OC93" s="63"/>
      <c r="OD93" s="63"/>
      <c r="OE93" s="63"/>
      <c r="OF93" s="63"/>
      <c r="OG93" s="63"/>
      <c r="OH93" s="63"/>
      <c r="OI93" s="63"/>
      <c r="OJ93" s="63"/>
      <c r="OK93" s="63"/>
      <c r="OL93" s="63"/>
      <c r="OM93" s="63"/>
      <c r="ON93" s="63"/>
      <c r="OO93" s="63"/>
      <c r="OP93" s="63"/>
      <c r="OQ93" s="63"/>
      <c r="OR93" s="63"/>
      <c r="OS93" s="63"/>
      <c r="OT93" s="63"/>
      <c r="OU93" s="63"/>
      <c r="OV93" s="63"/>
      <c r="OW93" s="63"/>
      <c r="OX93" s="63"/>
      <c r="OY93" s="63"/>
      <c r="OZ93" s="63"/>
      <c r="PA93" s="63"/>
      <c r="PB93" s="63"/>
      <c r="PC93" s="63"/>
      <c r="PD93" s="63"/>
      <c r="PE93" s="63"/>
      <c r="PF93" s="63"/>
      <c r="PG93" s="63"/>
      <c r="PH93" s="63"/>
      <c r="PI93" s="63"/>
      <c r="PJ93" s="63"/>
      <c r="PK93" s="63"/>
      <c r="PL93" s="63"/>
      <c r="PM93" s="63"/>
      <c r="PN93" s="63"/>
      <c r="PO93" s="63"/>
      <c r="PP93" s="63"/>
      <c r="PQ93" s="63"/>
      <c r="PR93" s="63"/>
      <c r="PS93" s="63"/>
      <c r="PT93" s="63"/>
      <c r="PU93" s="63"/>
      <c r="PV93" s="63"/>
      <c r="PW93" s="63"/>
      <c r="PX93" s="63"/>
      <c r="PY93" s="63"/>
      <c r="PZ93" s="63"/>
      <c r="QA93" s="63"/>
      <c r="QB93" s="63"/>
      <c r="QC93" s="63"/>
      <c r="QD93" s="63"/>
      <c r="QE93" s="63"/>
      <c r="QF93" s="63"/>
      <c r="QG93" s="63"/>
      <c r="QH93" s="63"/>
      <c r="QI93" s="63"/>
      <c r="QJ93" s="63"/>
      <c r="QK93" s="63"/>
      <c r="QL93" s="63"/>
      <c r="QM93" s="63"/>
      <c r="QN93" s="63"/>
      <c r="QO93" s="63"/>
      <c r="QP93" s="63"/>
      <c r="QQ93" s="63"/>
      <c r="QR93" s="63"/>
      <c r="QS93" s="63"/>
      <c r="QT93" s="63"/>
      <c r="QU93" s="63"/>
      <c r="QV93" s="63"/>
      <c r="QW93" s="63"/>
      <c r="QX93" s="63"/>
      <c r="QY93" s="63"/>
      <c r="QZ93" s="63"/>
      <c r="RA93" s="63"/>
      <c r="RB93" s="63"/>
      <c r="RC93" s="63"/>
      <c r="RD93" s="63"/>
      <c r="RE93" s="63"/>
      <c r="RF93" s="63"/>
      <c r="RG93" s="63"/>
      <c r="RH93" s="63"/>
    </row>
    <row r="94" spans="1:476" s="71" customFormat="1" ht="409.5" customHeight="1">
      <c r="A94" s="63">
        <v>2025</v>
      </c>
      <c r="B94" s="63">
        <v>3</v>
      </c>
      <c r="C94" s="64" t="s">
        <v>453</v>
      </c>
      <c r="D94" s="65" t="s">
        <v>2845</v>
      </c>
      <c r="E94" s="65"/>
      <c r="F94" s="65"/>
      <c r="G94" s="65" t="s">
        <v>103</v>
      </c>
      <c r="H94" s="64">
        <v>2025</v>
      </c>
      <c r="I94" s="65" t="s">
        <v>2846</v>
      </c>
      <c r="J94" s="65"/>
      <c r="K94" s="65"/>
      <c r="L94" s="65" t="s">
        <v>2849</v>
      </c>
      <c r="M94" s="65"/>
      <c r="N94" s="65"/>
      <c r="O94" s="64" t="s">
        <v>2850</v>
      </c>
      <c r="P94" s="65" t="s">
        <v>186</v>
      </c>
      <c r="Q94" s="64" t="s">
        <v>110</v>
      </c>
      <c r="R94" s="65" t="s">
        <v>111</v>
      </c>
      <c r="S94" s="65" t="s">
        <v>455</v>
      </c>
      <c r="T94" s="65" t="s">
        <v>456</v>
      </c>
      <c r="U94" s="64" t="s">
        <v>108</v>
      </c>
      <c r="V94" s="64">
        <v>8</v>
      </c>
      <c r="W94" s="64" t="s">
        <v>106</v>
      </c>
      <c r="X94" s="64">
        <v>0</v>
      </c>
      <c r="Y94" s="65" t="s">
        <v>107</v>
      </c>
      <c r="Z94" s="64">
        <v>1</v>
      </c>
      <c r="AA94" s="65" t="s">
        <v>1007</v>
      </c>
      <c r="AB94" s="65" t="s">
        <v>2974</v>
      </c>
      <c r="AC94" s="65" t="s">
        <v>2975</v>
      </c>
      <c r="AD94" s="64">
        <v>-105.62470441000001</v>
      </c>
      <c r="AE94" s="64">
        <v>28.390334979999999</v>
      </c>
      <c r="AF94" s="64" t="s">
        <v>113</v>
      </c>
      <c r="AG94" s="64">
        <v>28</v>
      </c>
      <c r="AH94" s="64">
        <v>16</v>
      </c>
      <c r="AI94" s="64">
        <v>0</v>
      </c>
      <c r="AJ94" s="66">
        <v>45930</v>
      </c>
      <c r="AK94" s="66">
        <v>46022</v>
      </c>
      <c r="AL94" s="65" t="s">
        <v>2888</v>
      </c>
      <c r="AM94" s="67">
        <v>141.15</v>
      </c>
      <c r="AN94" s="67">
        <v>141.15</v>
      </c>
      <c r="AO94" s="67">
        <v>0</v>
      </c>
      <c r="AP94" s="67">
        <v>0</v>
      </c>
      <c r="AQ94" s="68">
        <v>933013.6</v>
      </c>
      <c r="AR94" s="69"/>
      <c r="AS94" s="69"/>
      <c r="AT94" s="69">
        <v>933013.6</v>
      </c>
      <c r="AU94" s="69"/>
      <c r="AV94" s="69"/>
      <c r="AW94" s="68">
        <f t="shared" si="6"/>
        <v>933013.6</v>
      </c>
      <c r="AX94" s="70">
        <f t="shared" si="7"/>
        <v>933013.6</v>
      </c>
      <c r="AY94" s="70">
        <v>933013.6</v>
      </c>
      <c r="AZ94" s="70">
        <v>933013.6</v>
      </c>
      <c r="BA94" s="70">
        <v>933013.6</v>
      </c>
      <c r="BB94" s="70">
        <v>933013.6</v>
      </c>
      <c r="BC94" s="70">
        <v>933013.6</v>
      </c>
      <c r="BD94" s="65" t="s">
        <v>4986</v>
      </c>
      <c r="BE94" s="65" t="s">
        <v>5080</v>
      </c>
      <c r="BF94" s="64" t="s">
        <v>640</v>
      </c>
      <c r="BG94" s="65" t="s">
        <v>5071</v>
      </c>
      <c r="BH94" s="70">
        <v>933013.6</v>
      </c>
      <c r="BI94" s="70">
        <v>933013.6</v>
      </c>
      <c r="BJ94" s="64" t="s">
        <v>460</v>
      </c>
      <c r="BK94" s="65" t="s">
        <v>119</v>
      </c>
      <c r="BL94" s="65" t="s">
        <v>120</v>
      </c>
      <c r="BM94" s="65" t="s">
        <v>121</v>
      </c>
      <c r="BN94" s="63" t="s">
        <v>121</v>
      </c>
      <c r="BO94" s="63"/>
      <c r="BP94" s="63">
        <v>933013.6</v>
      </c>
      <c r="BQ94" s="63" t="s">
        <v>454</v>
      </c>
      <c r="BR94" s="63" t="s">
        <v>457</v>
      </c>
      <c r="BS94" s="63" t="s">
        <v>458</v>
      </c>
      <c r="BT94" s="63" t="s">
        <v>459</v>
      </c>
      <c r="BU94" s="63" t="s">
        <v>117</v>
      </c>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3"/>
      <c r="FF94" s="63"/>
      <c r="FG94" s="63"/>
      <c r="FH94" s="63"/>
      <c r="FI94" s="63"/>
      <c r="FJ94" s="63"/>
      <c r="FK94" s="63"/>
      <c r="FL94" s="63"/>
      <c r="FM94" s="63"/>
      <c r="FN94" s="63"/>
      <c r="FO94" s="63"/>
      <c r="FP94" s="63"/>
      <c r="FQ94" s="63"/>
      <c r="FR94" s="63"/>
      <c r="FS94" s="63"/>
      <c r="FT94" s="63"/>
      <c r="FU94" s="63"/>
      <c r="FV94" s="63"/>
      <c r="FW94" s="63"/>
      <c r="FX94" s="63"/>
      <c r="FY94" s="63"/>
      <c r="FZ94" s="63"/>
      <c r="GA94" s="63"/>
      <c r="GB94" s="63"/>
      <c r="GC94" s="63"/>
      <c r="GD94" s="63"/>
      <c r="GE94" s="63"/>
      <c r="GF94" s="63"/>
      <c r="GG94" s="63"/>
      <c r="GH94" s="63"/>
      <c r="GI94" s="63"/>
      <c r="GJ94" s="63"/>
      <c r="GK94" s="63"/>
      <c r="GL94" s="63"/>
      <c r="GM94" s="63"/>
      <c r="GN94" s="63"/>
      <c r="GO94" s="63"/>
      <c r="GP94" s="63"/>
      <c r="GQ94" s="63"/>
      <c r="GR94" s="63"/>
      <c r="GS94" s="63"/>
      <c r="GT94" s="63"/>
      <c r="GU94" s="63"/>
      <c r="GV94" s="63"/>
      <c r="GW94" s="63"/>
      <c r="GX94" s="63"/>
      <c r="GY94" s="63"/>
      <c r="GZ94" s="63"/>
      <c r="HA94" s="63"/>
      <c r="HB94" s="63"/>
      <c r="HC94" s="63"/>
      <c r="HD94" s="63"/>
      <c r="HE94" s="63"/>
      <c r="HF94" s="63"/>
      <c r="HG94" s="63"/>
      <c r="HH94" s="63"/>
      <c r="HI94" s="63"/>
      <c r="HJ94" s="63"/>
      <c r="HK94" s="63"/>
      <c r="HL94" s="63"/>
      <c r="HM94" s="63"/>
      <c r="HN94" s="63"/>
      <c r="HO94" s="63"/>
      <c r="HP94" s="63"/>
      <c r="HQ94" s="63"/>
      <c r="HR94" s="63"/>
      <c r="HS94" s="63"/>
      <c r="HT94" s="63"/>
      <c r="HU94" s="63"/>
      <c r="HV94" s="63"/>
      <c r="HW94" s="63"/>
      <c r="HX94" s="63"/>
      <c r="HY94" s="63"/>
      <c r="HZ94" s="63"/>
      <c r="IA94" s="63"/>
      <c r="IB94" s="63"/>
      <c r="IC94" s="63"/>
      <c r="ID94" s="63"/>
      <c r="IE94" s="63"/>
      <c r="IF94" s="63"/>
      <c r="IG94" s="63"/>
      <c r="IH94" s="63"/>
      <c r="II94" s="63"/>
      <c r="IJ94" s="63"/>
      <c r="IK94" s="63"/>
      <c r="IL94" s="63"/>
      <c r="IM94" s="63"/>
      <c r="IN94" s="63"/>
      <c r="IO94" s="63"/>
      <c r="IP94" s="63"/>
      <c r="IQ94" s="63"/>
      <c r="IR94" s="63"/>
      <c r="IS94" s="63"/>
      <c r="IT94" s="63"/>
      <c r="IU94" s="63"/>
      <c r="IV94" s="63"/>
      <c r="IW94" s="63"/>
      <c r="IX94" s="63"/>
      <c r="IY94" s="63"/>
      <c r="IZ94" s="63"/>
      <c r="JA94" s="63"/>
      <c r="JB94" s="63"/>
      <c r="JC94" s="63"/>
      <c r="JD94" s="63"/>
      <c r="JE94" s="63"/>
      <c r="JF94" s="63"/>
      <c r="JG94" s="63"/>
      <c r="JH94" s="63"/>
      <c r="JI94" s="63"/>
      <c r="JJ94" s="63"/>
      <c r="JK94" s="63"/>
      <c r="JL94" s="63"/>
      <c r="JM94" s="63"/>
      <c r="JN94" s="63"/>
      <c r="JO94" s="63"/>
      <c r="JP94" s="63"/>
      <c r="JQ94" s="63"/>
      <c r="JR94" s="63"/>
      <c r="JS94" s="63"/>
      <c r="JT94" s="63"/>
      <c r="JU94" s="63"/>
      <c r="JV94" s="63"/>
      <c r="JW94" s="63"/>
      <c r="JX94" s="63"/>
      <c r="JY94" s="63"/>
      <c r="JZ94" s="63"/>
      <c r="KA94" s="63"/>
      <c r="KB94" s="63"/>
      <c r="KC94" s="63"/>
      <c r="KD94" s="63"/>
      <c r="KE94" s="63"/>
      <c r="KF94" s="63"/>
      <c r="KG94" s="63"/>
      <c r="KH94" s="63"/>
      <c r="KI94" s="63"/>
      <c r="KJ94" s="63"/>
      <c r="KK94" s="63"/>
      <c r="KL94" s="63"/>
      <c r="KM94" s="63"/>
      <c r="KN94" s="63"/>
      <c r="KO94" s="63"/>
      <c r="KP94" s="63"/>
      <c r="KQ94" s="63"/>
      <c r="KR94" s="63"/>
      <c r="KS94" s="63"/>
      <c r="KT94" s="63"/>
      <c r="KU94" s="63"/>
      <c r="KV94" s="63"/>
      <c r="KW94" s="63"/>
      <c r="KX94" s="63"/>
      <c r="KY94" s="63"/>
      <c r="KZ94" s="63"/>
      <c r="LA94" s="63"/>
      <c r="LB94" s="63"/>
      <c r="LC94" s="63"/>
      <c r="LD94" s="63"/>
      <c r="LE94" s="63"/>
      <c r="LF94" s="63"/>
      <c r="LG94" s="63"/>
      <c r="LH94" s="63"/>
      <c r="LI94" s="63"/>
      <c r="LJ94" s="63"/>
      <c r="LK94" s="63"/>
      <c r="LL94" s="63"/>
      <c r="LM94" s="63"/>
      <c r="LN94" s="63"/>
      <c r="LO94" s="63"/>
      <c r="LP94" s="63"/>
      <c r="LQ94" s="63"/>
      <c r="LR94" s="63"/>
      <c r="LS94" s="63"/>
      <c r="LT94" s="63"/>
      <c r="LU94" s="63"/>
      <c r="LV94" s="63"/>
      <c r="LW94" s="63"/>
      <c r="LX94" s="63"/>
      <c r="LY94" s="63"/>
      <c r="LZ94" s="63"/>
      <c r="MA94" s="63"/>
      <c r="MB94" s="63"/>
      <c r="MC94" s="63"/>
      <c r="MD94" s="63"/>
      <c r="ME94" s="63"/>
      <c r="MF94" s="63"/>
      <c r="MG94" s="63"/>
      <c r="MH94" s="63"/>
      <c r="MI94" s="63"/>
      <c r="MJ94" s="63"/>
      <c r="MK94" s="63"/>
      <c r="ML94" s="63"/>
      <c r="MM94" s="63"/>
      <c r="MN94" s="63"/>
      <c r="MO94" s="63"/>
      <c r="MP94" s="63"/>
      <c r="MQ94" s="63"/>
      <c r="MR94" s="63"/>
      <c r="MS94" s="63"/>
      <c r="MT94" s="63"/>
      <c r="MU94" s="63"/>
      <c r="MV94" s="63"/>
      <c r="MW94" s="63"/>
      <c r="MX94" s="63"/>
      <c r="MY94" s="63"/>
      <c r="MZ94" s="63"/>
      <c r="NA94" s="63"/>
      <c r="NB94" s="63"/>
      <c r="NC94" s="63"/>
      <c r="ND94" s="63"/>
      <c r="NE94" s="63"/>
      <c r="NF94" s="63"/>
      <c r="NG94" s="63"/>
      <c r="NH94" s="63"/>
      <c r="NI94" s="63"/>
      <c r="NJ94" s="63"/>
      <c r="NK94" s="63"/>
      <c r="NL94" s="63"/>
      <c r="NM94" s="63"/>
      <c r="NN94" s="63"/>
      <c r="NO94" s="63"/>
      <c r="NP94" s="63"/>
      <c r="NQ94" s="63"/>
      <c r="NR94" s="63"/>
      <c r="NS94" s="63"/>
      <c r="NT94" s="63"/>
      <c r="NU94" s="63"/>
      <c r="NV94" s="63"/>
      <c r="NW94" s="63"/>
      <c r="NX94" s="63"/>
      <c r="NY94" s="63"/>
      <c r="NZ94" s="63"/>
      <c r="OA94" s="63"/>
      <c r="OB94" s="63"/>
      <c r="OC94" s="63"/>
      <c r="OD94" s="63"/>
      <c r="OE94" s="63"/>
      <c r="OF94" s="63"/>
      <c r="OG94" s="63"/>
      <c r="OH94" s="63"/>
      <c r="OI94" s="63"/>
      <c r="OJ94" s="63"/>
      <c r="OK94" s="63"/>
      <c r="OL94" s="63"/>
      <c r="OM94" s="63"/>
      <c r="ON94" s="63"/>
      <c r="OO94" s="63"/>
      <c r="OP94" s="63"/>
      <c r="OQ94" s="63"/>
      <c r="OR94" s="63"/>
      <c r="OS94" s="63"/>
      <c r="OT94" s="63"/>
      <c r="OU94" s="63"/>
      <c r="OV94" s="63"/>
      <c r="OW94" s="63"/>
      <c r="OX94" s="63"/>
      <c r="OY94" s="63"/>
      <c r="OZ94" s="63"/>
      <c r="PA94" s="63"/>
      <c r="PB94" s="63"/>
      <c r="PC94" s="63"/>
      <c r="PD94" s="63"/>
      <c r="PE94" s="63"/>
      <c r="PF94" s="63"/>
      <c r="PG94" s="63"/>
      <c r="PH94" s="63"/>
      <c r="PI94" s="63"/>
      <c r="PJ94" s="63"/>
      <c r="PK94" s="63"/>
      <c r="PL94" s="63"/>
      <c r="PM94" s="63"/>
      <c r="PN94" s="63"/>
      <c r="PO94" s="63"/>
      <c r="PP94" s="63"/>
      <c r="PQ94" s="63"/>
      <c r="PR94" s="63"/>
      <c r="PS94" s="63"/>
      <c r="PT94" s="63"/>
      <c r="PU94" s="63"/>
      <c r="PV94" s="63"/>
      <c r="PW94" s="63"/>
      <c r="PX94" s="63"/>
      <c r="PY94" s="63"/>
      <c r="PZ94" s="63"/>
      <c r="QA94" s="63"/>
      <c r="QB94" s="63"/>
      <c r="QC94" s="63"/>
      <c r="QD94" s="63"/>
      <c r="QE94" s="63"/>
      <c r="QF94" s="63"/>
      <c r="QG94" s="63"/>
      <c r="QH94" s="63"/>
      <c r="QI94" s="63"/>
      <c r="QJ94" s="63"/>
      <c r="QK94" s="63"/>
      <c r="QL94" s="63"/>
      <c r="QM94" s="63"/>
      <c r="QN94" s="63"/>
      <c r="QO94" s="63"/>
      <c r="QP94" s="63"/>
      <c r="QQ94" s="63"/>
      <c r="QR94" s="63"/>
      <c r="QS94" s="63"/>
      <c r="QT94" s="63"/>
      <c r="QU94" s="63"/>
      <c r="QV94" s="63"/>
      <c r="QW94" s="63"/>
      <c r="QX94" s="63"/>
      <c r="QY94" s="63"/>
      <c r="QZ94" s="63"/>
      <c r="RA94" s="63"/>
      <c r="RB94" s="63"/>
      <c r="RC94" s="63"/>
      <c r="RD94" s="63"/>
      <c r="RE94" s="63"/>
      <c r="RF94" s="63"/>
      <c r="RG94" s="63"/>
      <c r="RH94" s="63"/>
    </row>
    <row r="95" spans="1:476" s="71" customFormat="1" ht="409.5" customHeight="1">
      <c r="A95" s="63">
        <v>2025</v>
      </c>
      <c r="B95" s="63">
        <v>3</v>
      </c>
      <c r="C95" s="64" t="s">
        <v>476</v>
      </c>
      <c r="D95" s="65" t="s">
        <v>2845</v>
      </c>
      <c r="E95" s="65"/>
      <c r="F95" s="65"/>
      <c r="G95" s="65" t="s">
        <v>103</v>
      </c>
      <c r="H95" s="64">
        <v>2025</v>
      </c>
      <c r="I95" s="65" t="s">
        <v>2846</v>
      </c>
      <c r="J95" s="65"/>
      <c r="K95" s="65"/>
      <c r="L95" s="65" t="s">
        <v>2849</v>
      </c>
      <c r="M95" s="65"/>
      <c r="N95" s="65"/>
      <c r="O95" s="64" t="s">
        <v>2850</v>
      </c>
      <c r="P95" s="65" t="s">
        <v>172</v>
      </c>
      <c r="Q95" s="64" t="s">
        <v>110</v>
      </c>
      <c r="R95" s="65" t="s">
        <v>111</v>
      </c>
      <c r="S95" s="65" t="s">
        <v>478</v>
      </c>
      <c r="T95" s="65" t="s">
        <v>479</v>
      </c>
      <c r="U95" s="64" t="s">
        <v>108</v>
      </c>
      <c r="V95" s="64">
        <v>8</v>
      </c>
      <c r="W95" s="64" t="s">
        <v>106</v>
      </c>
      <c r="X95" s="64">
        <v>0</v>
      </c>
      <c r="Y95" s="65" t="s">
        <v>107</v>
      </c>
      <c r="Z95" s="64">
        <v>1</v>
      </c>
      <c r="AA95" s="65" t="s">
        <v>909</v>
      </c>
      <c r="AB95" s="65" t="s">
        <v>909</v>
      </c>
      <c r="AC95" s="65" t="s">
        <v>2978</v>
      </c>
      <c r="AD95" s="64">
        <v>-105.65746289000001</v>
      </c>
      <c r="AE95" s="64">
        <v>26.93124589</v>
      </c>
      <c r="AF95" s="64" t="s">
        <v>113</v>
      </c>
      <c r="AG95" s="64">
        <v>60415</v>
      </c>
      <c r="AH95" s="64">
        <v>56247</v>
      </c>
      <c r="AI95" s="64">
        <v>0</v>
      </c>
      <c r="AJ95" s="66">
        <v>45930</v>
      </c>
      <c r="AK95" s="66">
        <v>46022</v>
      </c>
      <c r="AL95" s="65" t="s">
        <v>2891</v>
      </c>
      <c r="AM95" s="67">
        <v>325.38</v>
      </c>
      <c r="AN95" s="67">
        <v>325.38</v>
      </c>
      <c r="AO95" s="67">
        <v>0</v>
      </c>
      <c r="AP95" s="67">
        <v>0</v>
      </c>
      <c r="AQ95" s="68">
        <v>783308.72</v>
      </c>
      <c r="AR95" s="69"/>
      <c r="AS95" s="69"/>
      <c r="AT95" s="69">
        <v>783308.72</v>
      </c>
      <c r="AU95" s="69"/>
      <c r="AV95" s="69"/>
      <c r="AW95" s="68">
        <f t="shared" si="6"/>
        <v>783308.72</v>
      </c>
      <c r="AX95" s="70">
        <f t="shared" si="7"/>
        <v>783308.72</v>
      </c>
      <c r="AY95" s="70">
        <v>783308.72</v>
      </c>
      <c r="AZ95" s="70">
        <v>783308.72</v>
      </c>
      <c r="BA95" s="70">
        <v>783308.72</v>
      </c>
      <c r="BB95" s="70">
        <v>783308.72</v>
      </c>
      <c r="BC95" s="70">
        <v>783308.72</v>
      </c>
      <c r="BD95" s="65" t="s">
        <v>4986</v>
      </c>
      <c r="BE95" s="65" t="s">
        <v>5087</v>
      </c>
      <c r="BF95" s="64" t="s">
        <v>640</v>
      </c>
      <c r="BG95" s="65" t="s">
        <v>5059</v>
      </c>
      <c r="BH95" s="70">
        <v>783308.72</v>
      </c>
      <c r="BI95" s="70">
        <v>783308.72</v>
      </c>
      <c r="BJ95" s="64" t="s">
        <v>483</v>
      </c>
      <c r="BK95" s="65" t="s">
        <v>119</v>
      </c>
      <c r="BL95" s="65" t="s">
        <v>120</v>
      </c>
      <c r="BM95" s="65" t="s">
        <v>121</v>
      </c>
      <c r="BN95" s="63" t="s">
        <v>121</v>
      </c>
      <c r="BO95" s="63"/>
      <c r="BP95" s="63">
        <v>783308.72</v>
      </c>
      <c r="BQ95" s="63" t="s">
        <v>477</v>
      </c>
      <c r="BR95" s="63" t="s">
        <v>480</v>
      </c>
      <c r="BS95" s="63" t="s">
        <v>481</v>
      </c>
      <c r="BT95" s="63" t="s">
        <v>482</v>
      </c>
      <c r="BU95" s="63" t="s">
        <v>363</v>
      </c>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c r="FC95" s="63"/>
      <c r="FD95" s="63"/>
      <c r="FE95" s="63"/>
      <c r="FF95" s="63"/>
      <c r="FG95" s="63"/>
      <c r="FH95" s="63"/>
      <c r="FI95" s="63"/>
      <c r="FJ95" s="63"/>
      <c r="FK95" s="63"/>
      <c r="FL95" s="63"/>
      <c r="FM95" s="63"/>
      <c r="FN95" s="63"/>
      <c r="FO95" s="63"/>
      <c r="FP95" s="63"/>
      <c r="FQ95" s="63"/>
      <c r="FR95" s="63"/>
      <c r="FS95" s="63"/>
      <c r="FT95" s="63"/>
      <c r="FU95" s="63"/>
      <c r="FV95" s="63"/>
      <c r="FW95" s="63"/>
      <c r="FX95" s="63"/>
      <c r="FY95" s="63"/>
      <c r="FZ95" s="63"/>
      <c r="GA95" s="63"/>
      <c r="GB95" s="63"/>
      <c r="GC95" s="63"/>
      <c r="GD95" s="63"/>
      <c r="GE95" s="63"/>
      <c r="GF95" s="63"/>
      <c r="GG95" s="63"/>
      <c r="GH95" s="63"/>
      <c r="GI95" s="63"/>
      <c r="GJ95" s="63"/>
      <c r="GK95" s="63"/>
      <c r="GL95" s="63"/>
      <c r="GM95" s="63"/>
      <c r="GN95" s="63"/>
      <c r="GO95" s="63"/>
      <c r="GP95" s="63"/>
      <c r="GQ95" s="63"/>
      <c r="GR95" s="63"/>
      <c r="GS95" s="63"/>
      <c r="GT95" s="63"/>
      <c r="GU95" s="63"/>
      <c r="GV95" s="63"/>
      <c r="GW95" s="63"/>
      <c r="GX95" s="63"/>
      <c r="GY95" s="63"/>
      <c r="GZ95" s="63"/>
      <c r="HA95" s="63"/>
      <c r="HB95" s="63"/>
      <c r="HC95" s="63"/>
      <c r="HD95" s="63"/>
      <c r="HE95" s="63"/>
      <c r="HF95" s="63"/>
      <c r="HG95" s="63"/>
      <c r="HH95" s="63"/>
      <c r="HI95" s="63"/>
      <c r="HJ95" s="63"/>
      <c r="HK95" s="63"/>
      <c r="HL95" s="63"/>
      <c r="HM95" s="63"/>
      <c r="HN95" s="63"/>
      <c r="HO95" s="63"/>
      <c r="HP95" s="63"/>
      <c r="HQ95" s="63"/>
      <c r="HR95" s="63"/>
      <c r="HS95" s="63"/>
      <c r="HT95" s="63"/>
      <c r="HU95" s="63"/>
      <c r="HV95" s="63"/>
      <c r="HW95" s="63"/>
      <c r="HX95" s="63"/>
      <c r="HY95" s="63"/>
      <c r="HZ95" s="63"/>
      <c r="IA95" s="63"/>
      <c r="IB95" s="63"/>
      <c r="IC95" s="63"/>
      <c r="ID95" s="63"/>
      <c r="IE95" s="63"/>
      <c r="IF95" s="63"/>
      <c r="IG95" s="63"/>
      <c r="IH95" s="63"/>
      <c r="II95" s="63"/>
      <c r="IJ95" s="63"/>
      <c r="IK95" s="63"/>
      <c r="IL95" s="63"/>
      <c r="IM95" s="63"/>
      <c r="IN95" s="63"/>
      <c r="IO95" s="63"/>
      <c r="IP95" s="63"/>
      <c r="IQ95" s="63"/>
      <c r="IR95" s="63"/>
      <c r="IS95" s="63"/>
      <c r="IT95" s="63"/>
      <c r="IU95" s="63"/>
      <c r="IV95" s="63"/>
      <c r="IW95" s="63"/>
      <c r="IX95" s="63"/>
      <c r="IY95" s="63"/>
      <c r="IZ95" s="63"/>
      <c r="JA95" s="63"/>
      <c r="JB95" s="63"/>
      <c r="JC95" s="63"/>
      <c r="JD95" s="63"/>
      <c r="JE95" s="63"/>
      <c r="JF95" s="63"/>
      <c r="JG95" s="63"/>
      <c r="JH95" s="63"/>
      <c r="JI95" s="63"/>
      <c r="JJ95" s="63"/>
      <c r="JK95" s="63"/>
      <c r="JL95" s="63"/>
      <c r="JM95" s="63"/>
      <c r="JN95" s="63"/>
      <c r="JO95" s="63"/>
      <c r="JP95" s="63"/>
      <c r="JQ95" s="63"/>
      <c r="JR95" s="63"/>
      <c r="JS95" s="63"/>
      <c r="JT95" s="63"/>
      <c r="JU95" s="63"/>
      <c r="JV95" s="63"/>
      <c r="JW95" s="63"/>
      <c r="JX95" s="63"/>
      <c r="JY95" s="63"/>
      <c r="JZ95" s="63"/>
      <c r="KA95" s="63"/>
      <c r="KB95" s="63"/>
      <c r="KC95" s="63"/>
      <c r="KD95" s="63"/>
      <c r="KE95" s="63"/>
      <c r="KF95" s="63"/>
      <c r="KG95" s="63"/>
      <c r="KH95" s="63"/>
      <c r="KI95" s="63"/>
      <c r="KJ95" s="63"/>
      <c r="KK95" s="63"/>
      <c r="KL95" s="63"/>
      <c r="KM95" s="63"/>
      <c r="KN95" s="63"/>
      <c r="KO95" s="63"/>
      <c r="KP95" s="63"/>
      <c r="KQ95" s="63"/>
      <c r="KR95" s="63"/>
      <c r="KS95" s="63"/>
      <c r="KT95" s="63"/>
      <c r="KU95" s="63"/>
      <c r="KV95" s="63"/>
      <c r="KW95" s="63"/>
      <c r="KX95" s="63"/>
      <c r="KY95" s="63"/>
      <c r="KZ95" s="63"/>
      <c r="LA95" s="63"/>
      <c r="LB95" s="63"/>
      <c r="LC95" s="63"/>
      <c r="LD95" s="63"/>
      <c r="LE95" s="63"/>
      <c r="LF95" s="63"/>
      <c r="LG95" s="63"/>
      <c r="LH95" s="63"/>
      <c r="LI95" s="63"/>
      <c r="LJ95" s="63"/>
      <c r="LK95" s="63"/>
      <c r="LL95" s="63"/>
      <c r="LM95" s="63"/>
      <c r="LN95" s="63"/>
      <c r="LO95" s="63"/>
      <c r="LP95" s="63"/>
      <c r="LQ95" s="63"/>
      <c r="LR95" s="63"/>
      <c r="LS95" s="63"/>
      <c r="LT95" s="63"/>
      <c r="LU95" s="63"/>
      <c r="LV95" s="63"/>
      <c r="LW95" s="63"/>
      <c r="LX95" s="63"/>
      <c r="LY95" s="63"/>
      <c r="LZ95" s="63"/>
      <c r="MA95" s="63"/>
      <c r="MB95" s="63"/>
      <c r="MC95" s="63"/>
      <c r="MD95" s="63"/>
      <c r="ME95" s="63"/>
      <c r="MF95" s="63"/>
      <c r="MG95" s="63"/>
      <c r="MH95" s="63"/>
      <c r="MI95" s="63"/>
      <c r="MJ95" s="63"/>
      <c r="MK95" s="63"/>
      <c r="ML95" s="63"/>
      <c r="MM95" s="63"/>
      <c r="MN95" s="63"/>
      <c r="MO95" s="63"/>
      <c r="MP95" s="63"/>
      <c r="MQ95" s="63"/>
      <c r="MR95" s="63"/>
      <c r="MS95" s="63"/>
      <c r="MT95" s="63"/>
      <c r="MU95" s="63"/>
      <c r="MV95" s="63"/>
      <c r="MW95" s="63"/>
      <c r="MX95" s="63"/>
      <c r="MY95" s="63"/>
      <c r="MZ95" s="63"/>
      <c r="NA95" s="63"/>
      <c r="NB95" s="63"/>
      <c r="NC95" s="63"/>
      <c r="ND95" s="63"/>
      <c r="NE95" s="63"/>
      <c r="NF95" s="63"/>
      <c r="NG95" s="63"/>
      <c r="NH95" s="63"/>
      <c r="NI95" s="63"/>
      <c r="NJ95" s="63"/>
      <c r="NK95" s="63"/>
      <c r="NL95" s="63"/>
      <c r="NM95" s="63"/>
      <c r="NN95" s="63"/>
      <c r="NO95" s="63"/>
      <c r="NP95" s="63"/>
      <c r="NQ95" s="63"/>
      <c r="NR95" s="63"/>
      <c r="NS95" s="63"/>
      <c r="NT95" s="63"/>
      <c r="NU95" s="63"/>
      <c r="NV95" s="63"/>
      <c r="NW95" s="63"/>
      <c r="NX95" s="63"/>
      <c r="NY95" s="63"/>
      <c r="NZ95" s="63"/>
      <c r="OA95" s="63"/>
      <c r="OB95" s="63"/>
      <c r="OC95" s="63"/>
      <c r="OD95" s="63"/>
      <c r="OE95" s="63"/>
      <c r="OF95" s="63"/>
      <c r="OG95" s="63"/>
      <c r="OH95" s="63"/>
      <c r="OI95" s="63"/>
      <c r="OJ95" s="63"/>
      <c r="OK95" s="63"/>
      <c r="OL95" s="63"/>
      <c r="OM95" s="63"/>
      <c r="ON95" s="63"/>
      <c r="OO95" s="63"/>
      <c r="OP95" s="63"/>
      <c r="OQ95" s="63"/>
      <c r="OR95" s="63"/>
      <c r="OS95" s="63"/>
      <c r="OT95" s="63"/>
      <c r="OU95" s="63"/>
      <c r="OV95" s="63"/>
      <c r="OW95" s="63"/>
      <c r="OX95" s="63"/>
      <c r="OY95" s="63"/>
      <c r="OZ95" s="63"/>
      <c r="PA95" s="63"/>
      <c r="PB95" s="63"/>
      <c r="PC95" s="63"/>
      <c r="PD95" s="63"/>
      <c r="PE95" s="63"/>
      <c r="PF95" s="63"/>
      <c r="PG95" s="63"/>
      <c r="PH95" s="63"/>
      <c r="PI95" s="63"/>
      <c r="PJ95" s="63"/>
      <c r="PK95" s="63"/>
      <c r="PL95" s="63"/>
      <c r="PM95" s="63"/>
      <c r="PN95" s="63"/>
      <c r="PO95" s="63"/>
      <c r="PP95" s="63"/>
      <c r="PQ95" s="63"/>
      <c r="PR95" s="63"/>
      <c r="PS95" s="63"/>
      <c r="PT95" s="63"/>
      <c r="PU95" s="63"/>
      <c r="PV95" s="63"/>
      <c r="PW95" s="63"/>
      <c r="PX95" s="63"/>
      <c r="PY95" s="63"/>
      <c r="PZ95" s="63"/>
      <c r="QA95" s="63"/>
      <c r="QB95" s="63"/>
      <c r="QC95" s="63"/>
      <c r="QD95" s="63"/>
      <c r="QE95" s="63"/>
      <c r="QF95" s="63"/>
      <c r="QG95" s="63"/>
      <c r="QH95" s="63"/>
      <c r="QI95" s="63"/>
      <c r="QJ95" s="63"/>
      <c r="QK95" s="63"/>
      <c r="QL95" s="63"/>
      <c r="QM95" s="63"/>
      <c r="QN95" s="63"/>
      <c r="QO95" s="63"/>
      <c r="QP95" s="63"/>
      <c r="QQ95" s="63"/>
      <c r="QR95" s="63"/>
      <c r="QS95" s="63"/>
      <c r="QT95" s="63"/>
      <c r="QU95" s="63"/>
      <c r="QV95" s="63"/>
      <c r="QW95" s="63"/>
      <c r="QX95" s="63"/>
      <c r="QY95" s="63"/>
      <c r="QZ95" s="63"/>
      <c r="RA95" s="63"/>
      <c r="RB95" s="63"/>
      <c r="RC95" s="63"/>
      <c r="RD95" s="63"/>
      <c r="RE95" s="63"/>
      <c r="RF95" s="63"/>
      <c r="RG95" s="63"/>
      <c r="RH95" s="63"/>
    </row>
    <row r="96" spans="1:476" s="71" customFormat="1" ht="409.5" customHeight="1">
      <c r="A96" s="63">
        <v>2025</v>
      </c>
      <c r="B96" s="63">
        <v>3</v>
      </c>
      <c r="C96" s="64" t="s">
        <v>484</v>
      </c>
      <c r="D96" s="65" t="s">
        <v>2845</v>
      </c>
      <c r="E96" s="65"/>
      <c r="F96" s="65"/>
      <c r="G96" s="65" t="s">
        <v>103</v>
      </c>
      <c r="H96" s="64">
        <v>2025</v>
      </c>
      <c r="I96" s="65" t="s">
        <v>2846</v>
      </c>
      <c r="J96" s="65"/>
      <c r="K96" s="65"/>
      <c r="L96" s="65" t="s">
        <v>2849</v>
      </c>
      <c r="M96" s="65"/>
      <c r="N96" s="65"/>
      <c r="O96" s="64" t="s">
        <v>2850</v>
      </c>
      <c r="P96" s="65" t="s">
        <v>125</v>
      </c>
      <c r="Q96" s="64" t="s">
        <v>110</v>
      </c>
      <c r="R96" s="65" t="s">
        <v>111</v>
      </c>
      <c r="S96" s="65" t="s">
        <v>486</v>
      </c>
      <c r="T96" s="65" t="s">
        <v>487</v>
      </c>
      <c r="U96" s="64" t="s">
        <v>108</v>
      </c>
      <c r="V96" s="64">
        <v>8</v>
      </c>
      <c r="W96" s="64" t="s">
        <v>106</v>
      </c>
      <c r="X96" s="64">
        <v>0</v>
      </c>
      <c r="Y96" s="65" t="s">
        <v>107</v>
      </c>
      <c r="Z96" s="64">
        <v>1</v>
      </c>
      <c r="AA96" s="65" t="s">
        <v>909</v>
      </c>
      <c r="AB96" s="65" t="s">
        <v>909</v>
      </c>
      <c r="AC96" s="65" t="s">
        <v>2979</v>
      </c>
      <c r="AD96" s="64">
        <v>-105.66706548000001</v>
      </c>
      <c r="AE96" s="64">
        <v>26.928476549999999</v>
      </c>
      <c r="AF96" s="64" t="s">
        <v>113</v>
      </c>
      <c r="AG96" s="64">
        <v>60415</v>
      </c>
      <c r="AH96" s="64">
        <v>56247</v>
      </c>
      <c r="AI96" s="64">
        <v>0</v>
      </c>
      <c r="AJ96" s="66">
        <v>45930</v>
      </c>
      <c r="AK96" s="66">
        <v>46022</v>
      </c>
      <c r="AL96" s="65" t="s">
        <v>2888</v>
      </c>
      <c r="AM96" s="67">
        <v>1236.47</v>
      </c>
      <c r="AN96" s="67">
        <v>1236.47</v>
      </c>
      <c r="AO96" s="67">
        <v>0</v>
      </c>
      <c r="AP96" s="67">
        <v>0</v>
      </c>
      <c r="AQ96" s="68">
        <v>2717815.17</v>
      </c>
      <c r="AR96" s="69"/>
      <c r="AS96" s="69"/>
      <c r="AT96" s="69">
        <v>2717815.17</v>
      </c>
      <c r="AU96" s="69"/>
      <c r="AV96" s="69"/>
      <c r="AW96" s="68">
        <f t="shared" si="6"/>
        <v>2717815.17</v>
      </c>
      <c r="AX96" s="70">
        <f t="shared" si="7"/>
        <v>2717815.17</v>
      </c>
      <c r="AY96" s="70">
        <v>2717815.17</v>
      </c>
      <c r="AZ96" s="70">
        <v>2717815.17</v>
      </c>
      <c r="BA96" s="70">
        <v>2613037.0699999998</v>
      </c>
      <c r="BB96" s="70">
        <v>2613037.0699999998</v>
      </c>
      <c r="BC96" s="70">
        <v>2613037.0699999998</v>
      </c>
      <c r="BD96" s="65" t="s">
        <v>4986</v>
      </c>
      <c r="BE96" s="65" t="s">
        <v>5089</v>
      </c>
      <c r="BF96" s="64" t="s">
        <v>640</v>
      </c>
      <c r="BG96" s="65" t="s">
        <v>5059</v>
      </c>
      <c r="BH96" s="70">
        <v>2717815.17</v>
      </c>
      <c r="BI96" s="70">
        <v>2717815.17</v>
      </c>
      <c r="BJ96" s="64" t="s">
        <v>491</v>
      </c>
      <c r="BK96" s="65" t="s">
        <v>119</v>
      </c>
      <c r="BL96" s="65" t="s">
        <v>120</v>
      </c>
      <c r="BM96" s="65" t="s">
        <v>121</v>
      </c>
      <c r="BN96" s="63" t="s">
        <v>121</v>
      </c>
      <c r="BO96" s="63"/>
      <c r="BP96" s="63">
        <v>2717815.17</v>
      </c>
      <c r="BQ96" s="63" t="s">
        <v>485</v>
      </c>
      <c r="BR96" s="63" t="s">
        <v>488</v>
      </c>
      <c r="BS96" s="63" t="s">
        <v>489</v>
      </c>
      <c r="BT96" s="63" t="s">
        <v>490</v>
      </c>
      <c r="BU96" s="63" t="s">
        <v>117</v>
      </c>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c r="FC96" s="63"/>
      <c r="FD96" s="63"/>
      <c r="FE96" s="63"/>
      <c r="FF96" s="63"/>
      <c r="FG96" s="63"/>
      <c r="FH96" s="63"/>
      <c r="FI96" s="63"/>
      <c r="FJ96" s="63"/>
      <c r="FK96" s="63"/>
      <c r="FL96" s="63"/>
      <c r="FM96" s="63"/>
      <c r="FN96" s="63"/>
      <c r="FO96" s="63"/>
      <c r="FP96" s="63"/>
      <c r="FQ96" s="63"/>
      <c r="FR96" s="63"/>
      <c r="FS96" s="63"/>
      <c r="FT96" s="63"/>
      <c r="FU96" s="63"/>
      <c r="FV96" s="63"/>
      <c r="FW96" s="63"/>
      <c r="FX96" s="63"/>
      <c r="FY96" s="63"/>
      <c r="FZ96" s="63"/>
      <c r="GA96" s="63"/>
      <c r="GB96" s="63"/>
      <c r="GC96" s="63"/>
      <c r="GD96" s="63"/>
      <c r="GE96" s="63"/>
      <c r="GF96" s="63"/>
      <c r="GG96" s="63"/>
      <c r="GH96" s="63"/>
      <c r="GI96" s="63"/>
      <c r="GJ96" s="63"/>
      <c r="GK96" s="63"/>
      <c r="GL96" s="63"/>
      <c r="GM96" s="63"/>
      <c r="GN96" s="63"/>
      <c r="GO96" s="63"/>
      <c r="GP96" s="63"/>
      <c r="GQ96" s="63"/>
      <c r="GR96" s="63"/>
      <c r="GS96" s="63"/>
      <c r="GT96" s="63"/>
      <c r="GU96" s="63"/>
      <c r="GV96" s="63"/>
      <c r="GW96" s="63"/>
      <c r="GX96" s="63"/>
      <c r="GY96" s="63"/>
      <c r="GZ96" s="63"/>
      <c r="HA96" s="63"/>
      <c r="HB96" s="63"/>
      <c r="HC96" s="63"/>
      <c r="HD96" s="63"/>
      <c r="HE96" s="63"/>
      <c r="HF96" s="63"/>
      <c r="HG96" s="63"/>
      <c r="HH96" s="63"/>
      <c r="HI96" s="63"/>
      <c r="HJ96" s="63"/>
      <c r="HK96" s="63"/>
      <c r="HL96" s="63"/>
      <c r="HM96" s="63"/>
      <c r="HN96" s="63"/>
      <c r="HO96" s="63"/>
      <c r="HP96" s="63"/>
      <c r="HQ96" s="63"/>
      <c r="HR96" s="63"/>
      <c r="HS96" s="63"/>
      <c r="HT96" s="63"/>
      <c r="HU96" s="63"/>
      <c r="HV96" s="63"/>
      <c r="HW96" s="63"/>
      <c r="HX96" s="63"/>
      <c r="HY96" s="63"/>
      <c r="HZ96" s="63"/>
      <c r="IA96" s="63"/>
      <c r="IB96" s="63"/>
      <c r="IC96" s="63"/>
      <c r="ID96" s="63"/>
      <c r="IE96" s="63"/>
      <c r="IF96" s="63"/>
      <c r="IG96" s="63"/>
      <c r="IH96" s="63"/>
      <c r="II96" s="63"/>
      <c r="IJ96" s="63"/>
      <c r="IK96" s="63"/>
      <c r="IL96" s="63"/>
      <c r="IM96" s="63"/>
      <c r="IN96" s="63"/>
      <c r="IO96" s="63"/>
      <c r="IP96" s="63"/>
      <c r="IQ96" s="63"/>
      <c r="IR96" s="63"/>
      <c r="IS96" s="63"/>
      <c r="IT96" s="63"/>
      <c r="IU96" s="63"/>
      <c r="IV96" s="63"/>
      <c r="IW96" s="63"/>
      <c r="IX96" s="63"/>
      <c r="IY96" s="63"/>
      <c r="IZ96" s="63"/>
      <c r="JA96" s="63"/>
      <c r="JB96" s="63"/>
      <c r="JC96" s="63"/>
      <c r="JD96" s="63"/>
      <c r="JE96" s="63"/>
      <c r="JF96" s="63"/>
      <c r="JG96" s="63"/>
      <c r="JH96" s="63"/>
      <c r="JI96" s="63"/>
      <c r="JJ96" s="63"/>
      <c r="JK96" s="63"/>
      <c r="JL96" s="63"/>
      <c r="JM96" s="63"/>
      <c r="JN96" s="63"/>
      <c r="JO96" s="63"/>
      <c r="JP96" s="63"/>
      <c r="JQ96" s="63"/>
      <c r="JR96" s="63"/>
      <c r="JS96" s="63"/>
      <c r="JT96" s="63"/>
      <c r="JU96" s="63"/>
      <c r="JV96" s="63"/>
      <c r="JW96" s="63"/>
      <c r="JX96" s="63"/>
      <c r="JY96" s="63"/>
      <c r="JZ96" s="63"/>
      <c r="KA96" s="63"/>
      <c r="KB96" s="63"/>
      <c r="KC96" s="63"/>
      <c r="KD96" s="63"/>
      <c r="KE96" s="63"/>
      <c r="KF96" s="63"/>
      <c r="KG96" s="63"/>
      <c r="KH96" s="63"/>
      <c r="KI96" s="63"/>
      <c r="KJ96" s="63"/>
      <c r="KK96" s="63"/>
      <c r="KL96" s="63"/>
      <c r="KM96" s="63"/>
      <c r="KN96" s="63"/>
      <c r="KO96" s="63"/>
      <c r="KP96" s="63"/>
      <c r="KQ96" s="63"/>
      <c r="KR96" s="63"/>
      <c r="KS96" s="63"/>
      <c r="KT96" s="63"/>
      <c r="KU96" s="63"/>
      <c r="KV96" s="63"/>
      <c r="KW96" s="63"/>
      <c r="KX96" s="63"/>
      <c r="KY96" s="63"/>
      <c r="KZ96" s="63"/>
      <c r="LA96" s="63"/>
      <c r="LB96" s="63"/>
      <c r="LC96" s="63"/>
      <c r="LD96" s="63"/>
      <c r="LE96" s="63"/>
      <c r="LF96" s="63"/>
      <c r="LG96" s="63"/>
      <c r="LH96" s="63"/>
      <c r="LI96" s="63"/>
      <c r="LJ96" s="63"/>
      <c r="LK96" s="63"/>
      <c r="LL96" s="63"/>
      <c r="LM96" s="63"/>
      <c r="LN96" s="63"/>
      <c r="LO96" s="63"/>
      <c r="LP96" s="63"/>
      <c r="LQ96" s="63"/>
      <c r="LR96" s="63"/>
      <c r="LS96" s="63"/>
      <c r="LT96" s="63"/>
      <c r="LU96" s="63"/>
      <c r="LV96" s="63"/>
      <c r="LW96" s="63"/>
      <c r="LX96" s="63"/>
      <c r="LY96" s="63"/>
      <c r="LZ96" s="63"/>
      <c r="MA96" s="63"/>
      <c r="MB96" s="63"/>
      <c r="MC96" s="63"/>
      <c r="MD96" s="63"/>
      <c r="ME96" s="63"/>
      <c r="MF96" s="63"/>
      <c r="MG96" s="63"/>
      <c r="MH96" s="63"/>
      <c r="MI96" s="63"/>
      <c r="MJ96" s="63"/>
      <c r="MK96" s="63"/>
      <c r="ML96" s="63"/>
      <c r="MM96" s="63"/>
      <c r="MN96" s="63"/>
      <c r="MO96" s="63"/>
      <c r="MP96" s="63"/>
      <c r="MQ96" s="63"/>
      <c r="MR96" s="63"/>
      <c r="MS96" s="63"/>
      <c r="MT96" s="63"/>
      <c r="MU96" s="63"/>
      <c r="MV96" s="63"/>
      <c r="MW96" s="63"/>
      <c r="MX96" s="63"/>
      <c r="MY96" s="63"/>
      <c r="MZ96" s="63"/>
      <c r="NA96" s="63"/>
      <c r="NB96" s="63"/>
      <c r="NC96" s="63"/>
      <c r="ND96" s="63"/>
      <c r="NE96" s="63"/>
      <c r="NF96" s="63"/>
      <c r="NG96" s="63"/>
      <c r="NH96" s="63"/>
      <c r="NI96" s="63"/>
      <c r="NJ96" s="63"/>
      <c r="NK96" s="63"/>
      <c r="NL96" s="63"/>
      <c r="NM96" s="63"/>
      <c r="NN96" s="63"/>
      <c r="NO96" s="63"/>
      <c r="NP96" s="63"/>
      <c r="NQ96" s="63"/>
      <c r="NR96" s="63"/>
      <c r="NS96" s="63"/>
      <c r="NT96" s="63"/>
      <c r="NU96" s="63"/>
      <c r="NV96" s="63"/>
      <c r="NW96" s="63"/>
      <c r="NX96" s="63"/>
      <c r="NY96" s="63"/>
      <c r="NZ96" s="63"/>
      <c r="OA96" s="63"/>
      <c r="OB96" s="63"/>
      <c r="OC96" s="63"/>
      <c r="OD96" s="63"/>
      <c r="OE96" s="63"/>
      <c r="OF96" s="63"/>
      <c r="OG96" s="63"/>
      <c r="OH96" s="63"/>
      <c r="OI96" s="63"/>
      <c r="OJ96" s="63"/>
      <c r="OK96" s="63"/>
      <c r="OL96" s="63"/>
      <c r="OM96" s="63"/>
      <c r="ON96" s="63"/>
      <c r="OO96" s="63"/>
      <c r="OP96" s="63"/>
      <c r="OQ96" s="63"/>
      <c r="OR96" s="63"/>
      <c r="OS96" s="63"/>
      <c r="OT96" s="63"/>
      <c r="OU96" s="63"/>
      <c r="OV96" s="63"/>
      <c r="OW96" s="63"/>
      <c r="OX96" s="63"/>
      <c r="OY96" s="63"/>
      <c r="OZ96" s="63"/>
      <c r="PA96" s="63"/>
      <c r="PB96" s="63"/>
      <c r="PC96" s="63"/>
      <c r="PD96" s="63"/>
      <c r="PE96" s="63"/>
      <c r="PF96" s="63"/>
      <c r="PG96" s="63"/>
      <c r="PH96" s="63"/>
      <c r="PI96" s="63"/>
      <c r="PJ96" s="63"/>
      <c r="PK96" s="63"/>
      <c r="PL96" s="63"/>
      <c r="PM96" s="63"/>
      <c r="PN96" s="63"/>
      <c r="PO96" s="63"/>
      <c r="PP96" s="63"/>
      <c r="PQ96" s="63"/>
      <c r="PR96" s="63"/>
      <c r="PS96" s="63"/>
      <c r="PT96" s="63"/>
      <c r="PU96" s="63"/>
      <c r="PV96" s="63"/>
      <c r="PW96" s="63"/>
      <c r="PX96" s="63"/>
      <c r="PY96" s="63"/>
      <c r="PZ96" s="63"/>
      <c r="QA96" s="63"/>
      <c r="QB96" s="63"/>
      <c r="QC96" s="63"/>
      <c r="QD96" s="63"/>
      <c r="QE96" s="63"/>
      <c r="QF96" s="63"/>
      <c r="QG96" s="63"/>
      <c r="QH96" s="63"/>
      <c r="QI96" s="63"/>
      <c r="QJ96" s="63"/>
      <c r="QK96" s="63"/>
      <c r="QL96" s="63"/>
      <c r="QM96" s="63"/>
      <c r="QN96" s="63"/>
      <c r="QO96" s="63"/>
      <c r="QP96" s="63"/>
      <c r="QQ96" s="63"/>
      <c r="QR96" s="63"/>
      <c r="QS96" s="63"/>
      <c r="QT96" s="63"/>
      <c r="QU96" s="63"/>
      <c r="QV96" s="63"/>
      <c r="QW96" s="63"/>
      <c r="QX96" s="63"/>
      <c r="QY96" s="63"/>
      <c r="QZ96" s="63"/>
      <c r="RA96" s="63"/>
      <c r="RB96" s="63"/>
      <c r="RC96" s="63"/>
      <c r="RD96" s="63"/>
      <c r="RE96" s="63"/>
      <c r="RF96" s="63"/>
      <c r="RG96" s="63"/>
      <c r="RH96" s="63"/>
    </row>
    <row r="97" spans="1:476" s="71" customFormat="1" ht="409.5" customHeight="1">
      <c r="A97" s="63">
        <v>2025</v>
      </c>
      <c r="B97" s="63">
        <v>3</v>
      </c>
      <c r="C97" s="64" t="s">
        <v>492</v>
      </c>
      <c r="D97" s="65" t="s">
        <v>2845</v>
      </c>
      <c r="E97" s="65"/>
      <c r="F97" s="65"/>
      <c r="G97" s="65" t="s">
        <v>103</v>
      </c>
      <c r="H97" s="64">
        <v>2025</v>
      </c>
      <c r="I97" s="65" t="s">
        <v>2846</v>
      </c>
      <c r="J97" s="65"/>
      <c r="K97" s="65"/>
      <c r="L97" s="65" t="s">
        <v>2849</v>
      </c>
      <c r="M97" s="65"/>
      <c r="N97" s="65"/>
      <c r="O97" s="64" t="s">
        <v>2850</v>
      </c>
      <c r="P97" s="65" t="s">
        <v>125</v>
      </c>
      <c r="Q97" s="64" t="s">
        <v>110</v>
      </c>
      <c r="R97" s="65" t="s">
        <v>111</v>
      </c>
      <c r="S97" s="65" t="s">
        <v>494</v>
      </c>
      <c r="T97" s="65" t="s">
        <v>495</v>
      </c>
      <c r="U97" s="64" t="s">
        <v>108</v>
      </c>
      <c r="V97" s="64">
        <v>8</v>
      </c>
      <c r="W97" s="64" t="s">
        <v>106</v>
      </c>
      <c r="X97" s="64">
        <v>0</v>
      </c>
      <c r="Y97" s="65" t="s">
        <v>107</v>
      </c>
      <c r="Z97" s="64">
        <v>1</v>
      </c>
      <c r="AA97" s="65" t="s">
        <v>909</v>
      </c>
      <c r="AB97" s="65" t="s">
        <v>909</v>
      </c>
      <c r="AC97" s="65" t="s">
        <v>2980</v>
      </c>
      <c r="AD97" s="64">
        <v>-105.65732226999999</v>
      </c>
      <c r="AE97" s="64">
        <v>26.93119381</v>
      </c>
      <c r="AF97" s="64" t="s">
        <v>113</v>
      </c>
      <c r="AG97" s="64">
        <v>60415</v>
      </c>
      <c r="AH97" s="64">
        <v>56247</v>
      </c>
      <c r="AI97" s="64">
        <v>0</v>
      </c>
      <c r="AJ97" s="66">
        <v>45930</v>
      </c>
      <c r="AK97" s="66">
        <v>46022</v>
      </c>
      <c r="AL97" s="65" t="s">
        <v>2888</v>
      </c>
      <c r="AM97" s="67">
        <v>1893.62</v>
      </c>
      <c r="AN97" s="67">
        <v>1893.62</v>
      </c>
      <c r="AO97" s="67">
        <v>0</v>
      </c>
      <c r="AP97" s="67">
        <v>0</v>
      </c>
      <c r="AQ97" s="68">
        <v>3994914.37</v>
      </c>
      <c r="AR97" s="69"/>
      <c r="AS97" s="69"/>
      <c r="AT97" s="69">
        <v>3994914.37</v>
      </c>
      <c r="AU97" s="69"/>
      <c r="AV97" s="69"/>
      <c r="AW97" s="68">
        <f t="shared" si="6"/>
        <v>3994914.37</v>
      </c>
      <c r="AX97" s="70">
        <f t="shared" si="7"/>
        <v>3994914.37</v>
      </c>
      <c r="AY97" s="70">
        <v>3994914.37</v>
      </c>
      <c r="AZ97" s="70">
        <v>3994914.37</v>
      </c>
      <c r="BA97" s="70">
        <v>3978370.72</v>
      </c>
      <c r="BB97" s="70">
        <v>3978370.72</v>
      </c>
      <c r="BC97" s="70">
        <v>3978370.72</v>
      </c>
      <c r="BD97" s="65" t="s">
        <v>4986</v>
      </c>
      <c r="BE97" s="65" t="s">
        <v>5091</v>
      </c>
      <c r="BF97" s="64" t="s">
        <v>640</v>
      </c>
      <c r="BG97" s="65" t="s">
        <v>5059</v>
      </c>
      <c r="BH97" s="70">
        <v>3994914.37</v>
      </c>
      <c r="BI97" s="70">
        <v>3994914.37</v>
      </c>
      <c r="BJ97" s="64" t="s">
        <v>499</v>
      </c>
      <c r="BK97" s="65" t="s">
        <v>119</v>
      </c>
      <c r="BL97" s="65" t="s">
        <v>120</v>
      </c>
      <c r="BM97" s="65" t="s">
        <v>121</v>
      </c>
      <c r="BN97" s="63" t="s">
        <v>121</v>
      </c>
      <c r="BO97" s="63"/>
      <c r="BP97" s="63">
        <v>3994914.37</v>
      </c>
      <c r="BQ97" s="63" t="s">
        <v>493</v>
      </c>
      <c r="BR97" s="63" t="s">
        <v>496</v>
      </c>
      <c r="BS97" s="63" t="s">
        <v>497</v>
      </c>
      <c r="BT97" s="63" t="s">
        <v>498</v>
      </c>
      <c r="BU97" s="63" t="s">
        <v>117</v>
      </c>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c r="FC97" s="63"/>
      <c r="FD97" s="63"/>
      <c r="FE97" s="63"/>
      <c r="FF97" s="63"/>
      <c r="FG97" s="63"/>
      <c r="FH97" s="63"/>
      <c r="FI97" s="63"/>
      <c r="FJ97" s="63"/>
      <c r="FK97" s="63"/>
      <c r="FL97" s="63"/>
      <c r="FM97" s="63"/>
      <c r="FN97" s="63"/>
      <c r="FO97" s="63"/>
      <c r="FP97" s="63"/>
      <c r="FQ97" s="63"/>
      <c r="FR97" s="63"/>
      <c r="FS97" s="63"/>
      <c r="FT97" s="63"/>
      <c r="FU97" s="63"/>
      <c r="FV97" s="63"/>
      <c r="FW97" s="63"/>
      <c r="FX97" s="63"/>
      <c r="FY97" s="63"/>
      <c r="FZ97" s="63"/>
      <c r="GA97" s="63"/>
      <c r="GB97" s="63"/>
      <c r="GC97" s="63"/>
      <c r="GD97" s="63"/>
      <c r="GE97" s="63"/>
      <c r="GF97" s="63"/>
      <c r="GG97" s="63"/>
      <c r="GH97" s="63"/>
      <c r="GI97" s="63"/>
      <c r="GJ97" s="63"/>
      <c r="GK97" s="63"/>
      <c r="GL97" s="63"/>
      <c r="GM97" s="63"/>
      <c r="GN97" s="63"/>
      <c r="GO97" s="63"/>
      <c r="GP97" s="63"/>
      <c r="GQ97" s="63"/>
      <c r="GR97" s="63"/>
      <c r="GS97" s="63"/>
      <c r="GT97" s="63"/>
      <c r="GU97" s="63"/>
      <c r="GV97" s="63"/>
      <c r="GW97" s="63"/>
      <c r="GX97" s="63"/>
      <c r="GY97" s="63"/>
      <c r="GZ97" s="63"/>
      <c r="HA97" s="63"/>
      <c r="HB97" s="63"/>
      <c r="HC97" s="63"/>
      <c r="HD97" s="63"/>
      <c r="HE97" s="63"/>
      <c r="HF97" s="63"/>
      <c r="HG97" s="63"/>
      <c r="HH97" s="63"/>
      <c r="HI97" s="63"/>
      <c r="HJ97" s="63"/>
      <c r="HK97" s="63"/>
      <c r="HL97" s="63"/>
      <c r="HM97" s="63"/>
      <c r="HN97" s="63"/>
      <c r="HO97" s="63"/>
      <c r="HP97" s="63"/>
      <c r="HQ97" s="63"/>
      <c r="HR97" s="63"/>
      <c r="HS97" s="63"/>
      <c r="HT97" s="63"/>
      <c r="HU97" s="63"/>
      <c r="HV97" s="63"/>
      <c r="HW97" s="63"/>
      <c r="HX97" s="63"/>
      <c r="HY97" s="63"/>
      <c r="HZ97" s="63"/>
      <c r="IA97" s="63"/>
      <c r="IB97" s="63"/>
      <c r="IC97" s="63"/>
      <c r="ID97" s="63"/>
      <c r="IE97" s="63"/>
      <c r="IF97" s="63"/>
      <c r="IG97" s="63"/>
      <c r="IH97" s="63"/>
      <c r="II97" s="63"/>
      <c r="IJ97" s="63"/>
      <c r="IK97" s="63"/>
      <c r="IL97" s="63"/>
      <c r="IM97" s="63"/>
      <c r="IN97" s="63"/>
      <c r="IO97" s="63"/>
      <c r="IP97" s="63"/>
      <c r="IQ97" s="63"/>
      <c r="IR97" s="63"/>
      <c r="IS97" s="63"/>
      <c r="IT97" s="63"/>
      <c r="IU97" s="63"/>
      <c r="IV97" s="63"/>
      <c r="IW97" s="63"/>
      <c r="IX97" s="63"/>
      <c r="IY97" s="63"/>
      <c r="IZ97" s="63"/>
      <c r="JA97" s="63"/>
      <c r="JB97" s="63"/>
      <c r="JC97" s="63"/>
      <c r="JD97" s="63"/>
      <c r="JE97" s="63"/>
      <c r="JF97" s="63"/>
      <c r="JG97" s="63"/>
      <c r="JH97" s="63"/>
      <c r="JI97" s="63"/>
      <c r="JJ97" s="63"/>
      <c r="JK97" s="63"/>
      <c r="JL97" s="63"/>
      <c r="JM97" s="63"/>
      <c r="JN97" s="63"/>
      <c r="JO97" s="63"/>
      <c r="JP97" s="63"/>
      <c r="JQ97" s="63"/>
      <c r="JR97" s="63"/>
      <c r="JS97" s="63"/>
      <c r="JT97" s="63"/>
      <c r="JU97" s="63"/>
      <c r="JV97" s="63"/>
      <c r="JW97" s="63"/>
      <c r="JX97" s="63"/>
      <c r="JY97" s="63"/>
      <c r="JZ97" s="63"/>
      <c r="KA97" s="63"/>
      <c r="KB97" s="63"/>
      <c r="KC97" s="63"/>
      <c r="KD97" s="63"/>
      <c r="KE97" s="63"/>
      <c r="KF97" s="63"/>
      <c r="KG97" s="63"/>
      <c r="KH97" s="63"/>
      <c r="KI97" s="63"/>
      <c r="KJ97" s="63"/>
      <c r="KK97" s="63"/>
      <c r="KL97" s="63"/>
      <c r="KM97" s="63"/>
      <c r="KN97" s="63"/>
      <c r="KO97" s="63"/>
      <c r="KP97" s="63"/>
      <c r="KQ97" s="63"/>
      <c r="KR97" s="63"/>
      <c r="KS97" s="63"/>
      <c r="KT97" s="63"/>
      <c r="KU97" s="63"/>
      <c r="KV97" s="63"/>
      <c r="KW97" s="63"/>
      <c r="KX97" s="63"/>
      <c r="KY97" s="63"/>
      <c r="KZ97" s="63"/>
      <c r="LA97" s="63"/>
      <c r="LB97" s="63"/>
      <c r="LC97" s="63"/>
      <c r="LD97" s="63"/>
      <c r="LE97" s="63"/>
      <c r="LF97" s="63"/>
      <c r="LG97" s="63"/>
      <c r="LH97" s="63"/>
      <c r="LI97" s="63"/>
      <c r="LJ97" s="63"/>
      <c r="LK97" s="63"/>
      <c r="LL97" s="63"/>
      <c r="LM97" s="63"/>
      <c r="LN97" s="63"/>
      <c r="LO97" s="63"/>
      <c r="LP97" s="63"/>
      <c r="LQ97" s="63"/>
      <c r="LR97" s="63"/>
      <c r="LS97" s="63"/>
      <c r="LT97" s="63"/>
      <c r="LU97" s="63"/>
      <c r="LV97" s="63"/>
      <c r="LW97" s="63"/>
      <c r="LX97" s="63"/>
      <c r="LY97" s="63"/>
      <c r="LZ97" s="63"/>
      <c r="MA97" s="63"/>
      <c r="MB97" s="63"/>
      <c r="MC97" s="63"/>
      <c r="MD97" s="63"/>
      <c r="ME97" s="63"/>
      <c r="MF97" s="63"/>
      <c r="MG97" s="63"/>
      <c r="MH97" s="63"/>
      <c r="MI97" s="63"/>
      <c r="MJ97" s="63"/>
      <c r="MK97" s="63"/>
      <c r="ML97" s="63"/>
      <c r="MM97" s="63"/>
      <c r="MN97" s="63"/>
      <c r="MO97" s="63"/>
      <c r="MP97" s="63"/>
      <c r="MQ97" s="63"/>
      <c r="MR97" s="63"/>
      <c r="MS97" s="63"/>
      <c r="MT97" s="63"/>
      <c r="MU97" s="63"/>
      <c r="MV97" s="63"/>
      <c r="MW97" s="63"/>
      <c r="MX97" s="63"/>
      <c r="MY97" s="63"/>
      <c r="MZ97" s="63"/>
      <c r="NA97" s="63"/>
      <c r="NB97" s="63"/>
      <c r="NC97" s="63"/>
      <c r="ND97" s="63"/>
      <c r="NE97" s="63"/>
      <c r="NF97" s="63"/>
      <c r="NG97" s="63"/>
      <c r="NH97" s="63"/>
      <c r="NI97" s="63"/>
      <c r="NJ97" s="63"/>
      <c r="NK97" s="63"/>
      <c r="NL97" s="63"/>
      <c r="NM97" s="63"/>
      <c r="NN97" s="63"/>
      <c r="NO97" s="63"/>
      <c r="NP97" s="63"/>
      <c r="NQ97" s="63"/>
      <c r="NR97" s="63"/>
      <c r="NS97" s="63"/>
      <c r="NT97" s="63"/>
      <c r="NU97" s="63"/>
      <c r="NV97" s="63"/>
      <c r="NW97" s="63"/>
      <c r="NX97" s="63"/>
      <c r="NY97" s="63"/>
      <c r="NZ97" s="63"/>
      <c r="OA97" s="63"/>
      <c r="OB97" s="63"/>
      <c r="OC97" s="63"/>
      <c r="OD97" s="63"/>
      <c r="OE97" s="63"/>
      <c r="OF97" s="63"/>
      <c r="OG97" s="63"/>
      <c r="OH97" s="63"/>
      <c r="OI97" s="63"/>
      <c r="OJ97" s="63"/>
      <c r="OK97" s="63"/>
      <c r="OL97" s="63"/>
      <c r="OM97" s="63"/>
      <c r="ON97" s="63"/>
      <c r="OO97" s="63"/>
      <c r="OP97" s="63"/>
      <c r="OQ97" s="63"/>
      <c r="OR97" s="63"/>
      <c r="OS97" s="63"/>
      <c r="OT97" s="63"/>
      <c r="OU97" s="63"/>
      <c r="OV97" s="63"/>
      <c r="OW97" s="63"/>
      <c r="OX97" s="63"/>
      <c r="OY97" s="63"/>
      <c r="OZ97" s="63"/>
      <c r="PA97" s="63"/>
      <c r="PB97" s="63"/>
      <c r="PC97" s="63"/>
      <c r="PD97" s="63"/>
      <c r="PE97" s="63"/>
      <c r="PF97" s="63"/>
      <c r="PG97" s="63"/>
      <c r="PH97" s="63"/>
      <c r="PI97" s="63"/>
      <c r="PJ97" s="63"/>
      <c r="PK97" s="63"/>
      <c r="PL97" s="63"/>
      <c r="PM97" s="63"/>
      <c r="PN97" s="63"/>
      <c r="PO97" s="63"/>
      <c r="PP97" s="63"/>
      <c r="PQ97" s="63"/>
      <c r="PR97" s="63"/>
      <c r="PS97" s="63"/>
      <c r="PT97" s="63"/>
      <c r="PU97" s="63"/>
      <c r="PV97" s="63"/>
      <c r="PW97" s="63"/>
      <c r="PX97" s="63"/>
      <c r="PY97" s="63"/>
      <c r="PZ97" s="63"/>
      <c r="QA97" s="63"/>
      <c r="QB97" s="63"/>
      <c r="QC97" s="63"/>
      <c r="QD97" s="63"/>
      <c r="QE97" s="63"/>
      <c r="QF97" s="63"/>
      <c r="QG97" s="63"/>
      <c r="QH97" s="63"/>
      <c r="QI97" s="63"/>
      <c r="QJ97" s="63"/>
      <c r="QK97" s="63"/>
      <c r="QL97" s="63"/>
      <c r="QM97" s="63"/>
      <c r="QN97" s="63"/>
      <c r="QO97" s="63"/>
      <c r="QP97" s="63"/>
      <c r="QQ97" s="63"/>
      <c r="QR97" s="63"/>
      <c r="QS97" s="63"/>
      <c r="QT97" s="63"/>
      <c r="QU97" s="63"/>
      <c r="QV97" s="63"/>
      <c r="QW97" s="63"/>
      <c r="QX97" s="63"/>
      <c r="QY97" s="63"/>
      <c r="QZ97" s="63"/>
      <c r="RA97" s="63"/>
      <c r="RB97" s="63"/>
      <c r="RC97" s="63"/>
      <c r="RD97" s="63"/>
      <c r="RE97" s="63"/>
      <c r="RF97" s="63"/>
      <c r="RG97" s="63"/>
      <c r="RH97" s="63"/>
    </row>
    <row r="98" spans="1:476" s="71" customFormat="1" ht="409.5" customHeight="1">
      <c r="A98" s="63">
        <v>2025</v>
      </c>
      <c r="B98" s="63">
        <v>3</v>
      </c>
      <c r="C98" s="64" t="s">
        <v>516</v>
      </c>
      <c r="D98" s="65" t="s">
        <v>2845</v>
      </c>
      <c r="E98" s="65"/>
      <c r="F98" s="65"/>
      <c r="G98" s="65" t="s">
        <v>103</v>
      </c>
      <c r="H98" s="64">
        <v>2025</v>
      </c>
      <c r="I98" s="65" t="s">
        <v>2846</v>
      </c>
      <c r="J98" s="65"/>
      <c r="K98" s="65"/>
      <c r="L98" s="65" t="s">
        <v>2849</v>
      </c>
      <c r="M98" s="65"/>
      <c r="N98" s="65"/>
      <c r="O98" s="64" t="s">
        <v>2850</v>
      </c>
      <c r="P98" s="65" t="s">
        <v>125</v>
      </c>
      <c r="Q98" s="64" t="s">
        <v>110</v>
      </c>
      <c r="R98" s="65" t="s">
        <v>111</v>
      </c>
      <c r="S98" s="65" t="s">
        <v>518</v>
      </c>
      <c r="T98" s="65" t="s">
        <v>519</v>
      </c>
      <c r="U98" s="64" t="s">
        <v>108</v>
      </c>
      <c r="V98" s="64">
        <v>8</v>
      </c>
      <c r="W98" s="64" t="s">
        <v>106</v>
      </c>
      <c r="X98" s="64">
        <v>0</v>
      </c>
      <c r="Y98" s="65" t="s">
        <v>107</v>
      </c>
      <c r="Z98" s="64">
        <v>1</v>
      </c>
      <c r="AA98" s="65" t="s">
        <v>1411</v>
      </c>
      <c r="AB98" s="65" t="s">
        <v>1411</v>
      </c>
      <c r="AC98" s="65" t="s">
        <v>2984</v>
      </c>
      <c r="AD98" s="64">
        <v>-105.82377531</v>
      </c>
      <c r="AE98" s="64">
        <v>26.797516760000001</v>
      </c>
      <c r="AF98" s="64" t="s">
        <v>113</v>
      </c>
      <c r="AG98" s="64">
        <v>6500</v>
      </c>
      <c r="AH98" s="64">
        <v>6000</v>
      </c>
      <c r="AI98" s="64">
        <v>0</v>
      </c>
      <c r="AJ98" s="66">
        <v>45930</v>
      </c>
      <c r="AK98" s="66">
        <v>46022</v>
      </c>
      <c r="AL98" s="65" t="s">
        <v>2888</v>
      </c>
      <c r="AM98" s="67">
        <v>989.38</v>
      </c>
      <c r="AN98" s="67">
        <v>989.38</v>
      </c>
      <c r="AO98" s="67">
        <v>0</v>
      </c>
      <c r="AP98" s="67">
        <v>0</v>
      </c>
      <c r="AQ98" s="68">
        <v>1860451.06</v>
      </c>
      <c r="AR98" s="69"/>
      <c r="AS98" s="69"/>
      <c r="AT98" s="69">
        <v>1860451.06</v>
      </c>
      <c r="AU98" s="69"/>
      <c r="AV98" s="69"/>
      <c r="AW98" s="68">
        <f t="shared" si="6"/>
        <v>1860451.06</v>
      </c>
      <c r="AX98" s="70">
        <f t="shared" si="7"/>
        <v>1860451.06</v>
      </c>
      <c r="AY98" s="70">
        <v>1860451.06</v>
      </c>
      <c r="AZ98" s="70">
        <v>1860451.06</v>
      </c>
      <c r="BA98" s="70">
        <v>1860451.06</v>
      </c>
      <c r="BB98" s="70">
        <v>1860451.06</v>
      </c>
      <c r="BC98" s="70">
        <v>1860451.06</v>
      </c>
      <c r="BD98" s="65" t="s">
        <v>4986</v>
      </c>
      <c r="BE98" s="65" t="s">
        <v>5099</v>
      </c>
      <c r="BF98" s="64" t="s">
        <v>640</v>
      </c>
      <c r="BG98" s="65" t="s">
        <v>5100</v>
      </c>
      <c r="BH98" s="70">
        <v>1860451.06</v>
      </c>
      <c r="BI98" s="70">
        <v>1860451.06</v>
      </c>
      <c r="BJ98" s="64" t="s">
        <v>523</v>
      </c>
      <c r="BK98" s="65" t="s">
        <v>119</v>
      </c>
      <c r="BL98" s="65" t="s">
        <v>120</v>
      </c>
      <c r="BM98" s="65" t="s">
        <v>121</v>
      </c>
      <c r="BN98" s="63" t="s">
        <v>121</v>
      </c>
      <c r="BO98" s="63"/>
      <c r="BP98" s="63">
        <v>1860451.06</v>
      </c>
      <c r="BQ98" s="63" t="s">
        <v>517</v>
      </c>
      <c r="BR98" s="63" t="s">
        <v>520</v>
      </c>
      <c r="BS98" s="63" t="s">
        <v>521</v>
      </c>
      <c r="BT98" s="63" t="s">
        <v>522</v>
      </c>
      <c r="BU98" s="63" t="s">
        <v>117</v>
      </c>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c r="GL98" s="63"/>
      <c r="GM98" s="63"/>
      <c r="GN98" s="63"/>
      <c r="GO98" s="63"/>
      <c r="GP98" s="63"/>
      <c r="GQ98" s="63"/>
      <c r="GR98" s="63"/>
      <c r="GS98" s="63"/>
      <c r="GT98" s="63"/>
      <c r="GU98" s="63"/>
      <c r="GV98" s="63"/>
      <c r="GW98" s="63"/>
      <c r="GX98" s="63"/>
      <c r="GY98" s="63"/>
      <c r="GZ98" s="63"/>
      <c r="HA98" s="63"/>
      <c r="HB98" s="63"/>
      <c r="HC98" s="63"/>
      <c r="HD98" s="63"/>
      <c r="HE98" s="63"/>
      <c r="HF98" s="63"/>
      <c r="HG98" s="63"/>
      <c r="HH98" s="63"/>
      <c r="HI98" s="63"/>
      <c r="HJ98" s="63"/>
      <c r="HK98" s="63"/>
      <c r="HL98" s="63"/>
      <c r="HM98" s="63"/>
      <c r="HN98" s="63"/>
      <c r="HO98" s="63"/>
      <c r="HP98" s="63"/>
      <c r="HQ98" s="63"/>
      <c r="HR98" s="63"/>
      <c r="HS98" s="63"/>
      <c r="HT98" s="63"/>
      <c r="HU98" s="63"/>
      <c r="HV98" s="63"/>
      <c r="HW98" s="63"/>
      <c r="HX98" s="63"/>
      <c r="HY98" s="63"/>
      <c r="HZ98" s="63"/>
      <c r="IA98" s="63"/>
      <c r="IB98" s="63"/>
      <c r="IC98" s="63"/>
      <c r="ID98" s="63"/>
      <c r="IE98" s="63"/>
      <c r="IF98" s="63"/>
      <c r="IG98" s="63"/>
      <c r="IH98" s="63"/>
      <c r="II98" s="63"/>
      <c r="IJ98" s="63"/>
      <c r="IK98" s="63"/>
      <c r="IL98" s="63"/>
      <c r="IM98" s="63"/>
      <c r="IN98" s="63"/>
      <c r="IO98" s="63"/>
      <c r="IP98" s="63"/>
      <c r="IQ98" s="63"/>
      <c r="IR98" s="63"/>
      <c r="IS98" s="63"/>
      <c r="IT98" s="63"/>
      <c r="IU98" s="63"/>
      <c r="IV98" s="63"/>
      <c r="IW98" s="63"/>
      <c r="IX98" s="63"/>
      <c r="IY98" s="63"/>
      <c r="IZ98" s="63"/>
      <c r="JA98" s="63"/>
      <c r="JB98" s="63"/>
      <c r="JC98" s="63"/>
      <c r="JD98" s="63"/>
      <c r="JE98" s="63"/>
      <c r="JF98" s="63"/>
      <c r="JG98" s="63"/>
      <c r="JH98" s="63"/>
      <c r="JI98" s="63"/>
      <c r="JJ98" s="63"/>
      <c r="JK98" s="63"/>
      <c r="JL98" s="63"/>
      <c r="JM98" s="63"/>
      <c r="JN98" s="63"/>
      <c r="JO98" s="63"/>
      <c r="JP98" s="63"/>
      <c r="JQ98" s="63"/>
      <c r="JR98" s="63"/>
      <c r="JS98" s="63"/>
      <c r="JT98" s="63"/>
      <c r="JU98" s="63"/>
      <c r="JV98" s="63"/>
      <c r="JW98" s="63"/>
      <c r="JX98" s="63"/>
      <c r="JY98" s="63"/>
      <c r="JZ98" s="63"/>
      <c r="KA98" s="63"/>
      <c r="KB98" s="63"/>
      <c r="KC98" s="63"/>
      <c r="KD98" s="63"/>
      <c r="KE98" s="63"/>
      <c r="KF98" s="63"/>
      <c r="KG98" s="63"/>
      <c r="KH98" s="63"/>
      <c r="KI98" s="63"/>
      <c r="KJ98" s="63"/>
      <c r="KK98" s="63"/>
      <c r="KL98" s="63"/>
      <c r="KM98" s="63"/>
      <c r="KN98" s="63"/>
      <c r="KO98" s="63"/>
      <c r="KP98" s="63"/>
      <c r="KQ98" s="63"/>
      <c r="KR98" s="63"/>
      <c r="KS98" s="63"/>
      <c r="KT98" s="63"/>
      <c r="KU98" s="63"/>
      <c r="KV98" s="63"/>
      <c r="KW98" s="63"/>
      <c r="KX98" s="63"/>
      <c r="KY98" s="63"/>
      <c r="KZ98" s="63"/>
      <c r="LA98" s="63"/>
      <c r="LB98" s="63"/>
      <c r="LC98" s="63"/>
      <c r="LD98" s="63"/>
      <c r="LE98" s="63"/>
      <c r="LF98" s="63"/>
      <c r="LG98" s="63"/>
      <c r="LH98" s="63"/>
      <c r="LI98" s="63"/>
      <c r="LJ98" s="63"/>
      <c r="LK98" s="63"/>
      <c r="LL98" s="63"/>
      <c r="LM98" s="63"/>
      <c r="LN98" s="63"/>
      <c r="LO98" s="63"/>
      <c r="LP98" s="63"/>
      <c r="LQ98" s="63"/>
      <c r="LR98" s="63"/>
      <c r="LS98" s="63"/>
      <c r="LT98" s="63"/>
      <c r="LU98" s="63"/>
      <c r="LV98" s="63"/>
      <c r="LW98" s="63"/>
      <c r="LX98" s="63"/>
      <c r="LY98" s="63"/>
      <c r="LZ98" s="63"/>
      <c r="MA98" s="63"/>
      <c r="MB98" s="63"/>
      <c r="MC98" s="63"/>
      <c r="MD98" s="63"/>
      <c r="ME98" s="63"/>
      <c r="MF98" s="63"/>
      <c r="MG98" s="63"/>
      <c r="MH98" s="63"/>
      <c r="MI98" s="63"/>
      <c r="MJ98" s="63"/>
      <c r="MK98" s="63"/>
      <c r="ML98" s="63"/>
      <c r="MM98" s="63"/>
      <c r="MN98" s="63"/>
      <c r="MO98" s="63"/>
      <c r="MP98" s="63"/>
      <c r="MQ98" s="63"/>
      <c r="MR98" s="63"/>
      <c r="MS98" s="63"/>
      <c r="MT98" s="63"/>
      <c r="MU98" s="63"/>
      <c r="MV98" s="63"/>
      <c r="MW98" s="63"/>
      <c r="MX98" s="63"/>
      <c r="MY98" s="63"/>
      <c r="MZ98" s="63"/>
      <c r="NA98" s="63"/>
      <c r="NB98" s="63"/>
      <c r="NC98" s="63"/>
      <c r="ND98" s="63"/>
      <c r="NE98" s="63"/>
      <c r="NF98" s="63"/>
      <c r="NG98" s="63"/>
      <c r="NH98" s="63"/>
      <c r="NI98" s="63"/>
      <c r="NJ98" s="63"/>
      <c r="NK98" s="63"/>
      <c r="NL98" s="63"/>
      <c r="NM98" s="63"/>
      <c r="NN98" s="63"/>
      <c r="NO98" s="63"/>
      <c r="NP98" s="63"/>
      <c r="NQ98" s="63"/>
      <c r="NR98" s="63"/>
      <c r="NS98" s="63"/>
      <c r="NT98" s="63"/>
      <c r="NU98" s="63"/>
      <c r="NV98" s="63"/>
      <c r="NW98" s="63"/>
      <c r="NX98" s="63"/>
      <c r="NY98" s="63"/>
      <c r="NZ98" s="63"/>
      <c r="OA98" s="63"/>
      <c r="OB98" s="63"/>
      <c r="OC98" s="63"/>
      <c r="OD98" s="63"/>
      <c r="OE98" s="63"/>
      <c r="OF98" s="63"/>
      <c r="OG98" s="63"/>
      <c r="OH98" s="63"/>
      <c r="OI98" s="63"/>
      <c r="OJ98" s="63"/>
      <c r="OK98" s="63"/>
      <c r="OL98" s="63"/>
      <c r="OM98" s="63"/>
      <c r="ON98" s="63"/>
      <c r="OO98" s="63"/>
      <c r="OP98" s="63"/>
      <c r="OQ98" s="63"/>
      <c r="OR98" s="63"/>
      <c r="OS98" s="63"/>
      <c r="OT98" s="63"/>
      <c r="OU98" s="63"/>
      <c r="OV98" s="63"/>
      <c r="OW98" s="63"/>
      <c r="OX98" s="63"/>
      <c r="OY98" s="63"/>
      <c r="OZ98" s="63"/>
      <c r="PA98" s="63"/>
      <c r="PB98" s="63"/>
      <c r="PC98" s="63"/>
      <c r="PD98" s="63"/>
      <c r="PE98" s="63"/>
      <c r="PF98" s="63"/>
      <c r="PG98" s="63"/>
      <c r="PH98" s="63"/>
      <c r="PI98" s="63"/>
      <c r="PJ98" s="63"/>
      <c r="PK98" s="63"/>
      <c r="PL98" s="63"/>
      <c r="PM98" s="63"/>
      <c r="PN98" s="63"/>
      <c r="PO98" s="63"/>
      <c r="PP98" s="63"/>
      <c r="PQ98" s="63"/>
      <c r="PR98" s="63"/>
      <c r="PS98" s="63"/>
      <c r="PT98" s="63"/>
      <c r="PU98" s="63"/>
      <c r="PV98" s="63"/>
      <c r="PW98" s="63"/>
      <c r="PX98" s="63"/>
      <c r="PY98" s="63"/>
      <c r="PZ98" s="63"/>
      <c r="QA98" s="63"/>
      <c r="QB98" s="63"/>
      <c r="QC98" s="63"/>
      <c r="QD98" s="63"/>
      <c r="QE98" s="63"/>
      <c r="QF98" s="63"/>
      <c r="QG98" s="63"/>
      <c r="QH98" s="63"/>
      <c r="QI98" s="63"/>
      <c r="QJ98" s="63"/>
      <c r="QK98" s="63"/>
      <c r="QL98" s="63"/>
      <c r="QM98" s="63"/>
      <c r="QN98" s="63"/>
      <c r="QO98" s="63"/>
      <c r="QP98" s="63"/>
      <c r="QQ98" s="63"/>
      <c r="QR98" s="63"/>
      <c r="QS98" s="63"/>
      <c r="QT98" s="63"/>
      <c r="QU98" s="63"/>
      <c r="QV98" s="63"/>
      <c r="QW98" s="63"/>
      <c r="QX98" s="63"/>
      <c r="QY98" s="63"/>
      <c r="QZ98" s="63"/>
      <c r="RA98" s="63"/>
      <c r="RB98" s="63"/>
      <c r="RC98" s="63"/>
      <c r="RD98" s="63"/>
      <c r="RE98" s="63"/>
      <c r="RF98" s="63"/>
      <c r="RG98" s="63"/>
      <c r="RH98" s="63"/>
    </row>
    <row r="99" spans="1:476" s="71" customFormat="1" ht="409.5" customHeight="1">
      <c r="A99" s="63">
        <v>2025</v>
      </c>
      <c r="B99" s="63">
        <v>3</v>
      </c>
      <c r="C99" s="64" t="s">
        <v>524</v>
      </c>
      <c r="D99" s="65" t="s">
        <v>2845</v>
      </c>
      <c r="E99" s="65"/>
      <c r="F99" s="65"/>
      <c r="G99" s="65" t="s">
        <v>103</v>
      </c>
      <c r="H99" s="64">
        <v>2025</v>
      </c>
      <c r="I99" s="65" t="s">
        <v>2846</v>
      </c>
      <c r="J99" s="65"/>
      <c r="K99" s="65"/>
      <c r="L99" s="65" t="s">
        <v>2849</v>
      </c>
      <c r="M99" s="65"/>
      <c r="N99" s="65"/>
      <c r="O99" s="64" t="s">
        <v>2850</v>
      </c>
      <c r="P99" s="65" t="s">
        <v>172</v>
      </c>
      <c r="Q99" s="64" t="s">
        <v>110</v>
      </c>
      <c r="R99" s="65" t="s">
        <v>111</v>
      </c>
      <c r="S99" s="65" t="s">
        <v>526</v>
      </c>
      <c r="T99" s="65" t="s">
        <v>527</v>
      </c>
      <c r="U99" s="64" t="s">
        <v>108</v>
      </c>
      <c r="V99" s="64">
        <v>8</v>
      </c>
      <c r="W99" s="64" t="s">
        <v>106</v>
      </c>
      <c r="X99" s="64">
        <v>0</v>
      </c>
      <c r="Y99" s="65" t="s">
        <v>107</v>
      </c>
      <c r="Z99" s="64">
        <v>1</v>
      </c>
      <c r="AA99" s="65" t="s">
        <v>1401</v>
      </c>
      <c r="AB99" s="65" t="s">
        <v>1401</v>
      </c>
      <c r="AC99" s="65" t="s">
        <v>2985</v>
      </c>
      <c r="AD99" s="64">
        <v>-105.83850935</v>
      </c>
      <c r="AE99" s="64">
        <v>26.873466430000001</v>
      </c>
      <c r="AF99" s="64" t="s">
        <v>113</v>
      </c>
      <c r="AG99" s="64">
        <v>140</v>
      </c>
      <c r="AH99" s="64">
        <v>130</v>
      </c>
      <c r="AI99" s="64">
        <v>0</v>
      </c>
      <c r="AJ99" s="66">
        <v>45930</v>
      </c>
      <c r="AK99" s="66">
        <v>46022</v>
      </c>
      <c r="AL99" s="65" t="s">
        <v>2891</v>
      </c>
      <c r="AM99" s="67">
        <v>1000</v>
      </c>
      <c r="AN99" s="67">
        <v>1000</v>
      </c>
      <c r="AO99" s="67">
        <v>0</v>
      </c>
      <c r="AP99" s="67">
        <v>0</v>
      </c>
      <c r="AQ99" s="68">
        <v>2358579.41</v>
      </c>
      <c r="AR99" s="69"/>
      <c r="AS99" s="69"/>
      <c r="AT99" s="69">
        <v>2358579.41</v>
      </c>
      <c r="AU99" s="69"/>
      <c r="AV99" s="69"/>
      <c r="AW99" s="68">
        <f t="shared" si="6"/>
        <v>2358579.41</v>
      </c>
      <c r="AX99" s="70">
        <f t="shared" si="7"/>
        <v>2358579.41</v>
      </c>
      <c r="AY99" s="70">
        <v>2358579.41</v>
      </c>
      <c r="AZ99" s="70">
        <v>2358579.41</v>
      </c>
      <c r="BA99" s="70">
        <v>2351968.64</v>
      </c>
      <c r="BB99" s="70">
        <v>2351968.64</v>
      </c>
      <c r="BC99" s="70">
        <v>2351968.64</v>
      </c>
      <c r="BD99" s="65" t="s">
        <v>4986</v>
      </c>
      <c r="BE99" s="65" t="s">
        <v>5102</v>
      </c>
      <c r="BF99" s="64" t="s">
        <v>640</v>
      </c>
      <c r="BG99" s="65" t="s">
        <v>5103</v>
      </c>
      <c r="BH99" s="70">
        <v>2358579.41</v>
      </c>
      <c r="BI99" s="70">
        <v>2358579.41</v>
      </c>
      <c r="BJ99" s="64" t="s">
        <v>531</v>
      </c>
      <c r="BK99" s="65" t="s">
        <v>119</v>
      </c>
      <c r="BL99" s="65" t="s">
        <v>120</v>
      </c>
      <c r="BM99" s="65" t="s">
        <v>121</v>
      </c>
      <c r="BN99" s="63" t="s">
        <v>121</v>
      </c>
      <c r="BO99" s="63"/>
      <c r="BP99" s="63">
        <v>2358579.41</v>
      </c>
      <c r="BQ99" s="63" t="s">
        <v>525</v>
      </c>
      <c r="BR99" s="63" t="s">
        <v>528</v>
      </c>
      <c r="BS99" s="63" t="s">
        <v>529</v>
      </c>
      <c r="BT99" s="63" t="s">
        <v>530</v>
      </c>
      <c r="BU99" s="63" t="s">
        <v>363</v>
      </c>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3"/>
      <c r="FF99" s="63"/>
      <c r="FG99" s="63"/>
      <c r="FH99" s="63"/>
      <c r="FI99" s="63"/>
      <c r="FJ99" s="63"/>
      <c r="FK99" s="63"/>
      <c r="FL99" s="63"/>
      <c r="FM99" s="63"/>
      <c r="FN99" s="63"/>
      <c r="FO99" s="63"/>
      <c r="FP99" s="63"/>
      <c r="FQ99" s="63"/>
      <c r="FR99" s="63"/>
      <c r="FS99" s="63"/>
      <c r="FT99" s="63"/>
      <c r="FU99" s="63"/>
      <c r="FV99" s="63"/>
      <c r="FW99" s="63"/>
      <c r="FX99" s="63"/>
      <c r="FY99" s="63"/>
      <c r="FZ99" s="63"/>
      <c r="GA99" s="63"/>
      <c r="GB99" s="63"/>
      <c r="GC99" s="63"/>
      <c r="GD99" s="63"/>
      <c r="GE99" s="63"/>
      <c r="GF99" s="63"/>
      <c r="GG99" s="63"/>
      <c r="GH99" s="63"/>
      <c r="GI99" s="63"/>
      <c r="GJ99" s="63"/>
      <c r="GK99" s="63"/>
      <c r="GL99" s="63"/>
      <c r="GM99" s="63"/>
      <c r="GN99" s="63"/>
      <c r="GO99" s="63"/>
      <c r="GP99" s="63"/>
      <c r="GQ99" s="63"/>
      <c r="GR99" s="63"/>
      <c r="GS99" s="63"/>
      <c r="GT99" s="63"/>
      <c r="GU99" s="63"/>
      <c r="GV99" s="63"/>
      <c r="GW99" s="63"/>
      <c r="GX99" s="63"/>
      <c r="GY99" s="63"/>
      <c r="GZ99" s="63"/>
      <c r="HA99" s="63"/>
      <c r="HB99" s="63"/>
      <c r="HC99" s="63"/>
      <c r="HD99" s="63"/>
      <c r="HE99" s="63"/>
      <c r="HF99" s="63"/>
      <c r="HG99" s="63"/>
      <c r="HH99" s="63"/>
      <c r="HI99" s="63"/>
      <c r="HJ99" s="63"/>
      <c r="HK99" s="63"/>
      <c r="HL99" s="63"/>
      <c r="HM99" s="63"/>
      <c r="HN99" s="63"/>
      <c r="HO99" s="63"/>
      <c r="HP99" s="63"/>
      <c r="HQ99" s="63"/>
      <c r="HR99" s="63"/>
      <c r="HS99" s="63"/>
      <c r="HT99" s="63"/>
      <c r="HU99" s="63"/>
      <c r="HV99" s="63"/>
      <c r="HW99" s="63"/>
      <c r="HX99" s="63"/>
      <c r="HY99" s="63"/>
      <c r="HZ99" s="63"/>
      <c r="IA99" s="63"/>
      <c r="IB99" s="63"/>
      <c r="IC99" s="63"/>
      <c r="ID99" s="63"/>
      <c r="IE99" s="63"/>
      <c r="IF99" s="63"/>
      <c r="IG99" s="63"/>
      <c r="IH99" s="63"/>
      <c r="II99" s="63"/>
      <c r="IJ99" s="63"/>
      <c r="IK99" s="63"/>
      <c r="IL99" s="63"/>
      <c r="IM99" s="63"/>
      <c r="IN99" s="63"/>
      <c r="IO99" s="63"/>
      <c r="IP99" s="63"/>
      <c r="IQ99" s="63"/>
      <c r="IR99" s="63"/>
      <c r="IS99" s="63"/>
      <c r="IT99" s="63"/>
      <c r="IU99" s="63"/>
      <c r="IV99" s="63"/>
      <c r="IW99" s="63"/>
      <c r="IX99" s="63"/>
      <c r="IY99" s="63"/>
      <c r="IZ99" s="63"/>
      <c r="JA99" s="63"/>
      <c r="JB99" s="63"/>
      <c r="JC99" s="63"/>
      <c r="JD99" s="63"/>
      <c r="JE99" s="63"/>
      <c r="JF99" s="63"/>
      <c r="JG99" s="63"/>
      <c r="JH99" s="63"/>
      <c r="JI99" s="63"/>
      <c r="JJ99" s="63"/>
      <c r="JK99" s="63"/>
      <c r="JL99" s="63"/>
      <c r="JM99" s="63"/>
      <c r="JN99" s="63"/>
      <c r="JO99" s="63"/>
      <c r="JP99" s="63"/>
      <c r="JQ99" s="63"/>
      <c r="JR99" s="63"/>
      <c r="JS99" s="63"/>
      <c r="JT99" s="63"/>
      <c r="JU99" s="63"/>
      <c r="JV99" s="63"/>
      <c r="JW99" s="63"/>
      <c r="JX99" s="63"/>
      <c r="JY99" s="63"/>
      <c r="JZ99" s="63"/>
      <c r="KA99" s="63"/>
      <c r="KB99" s="63"/>
      <c r="KC99" s="63"/>
      <c r="KD99" s="63"/>
      <c r="KE99" s="63"/>
      <c r="KF99" s="63"/>
      <c r="KG99" s="63"/>
      <c r="KH99" s="63"/>
      <c r="KI99" s="63"/>
      <c r="KJ99" s="63"/>
      <c r="KK99" s="63"/>
      <c r="KL99" s="63"/>
      <c r="KM99" s="63"/>
      <c r="KN99" s="63"/>
      <c r="KO99" s="63"/>
      <c r="KP99" s="63"/>
      <c r="KQ99" s="63"/>
      <c r="KR99" s="63"/>
      <c r="KS99" s="63"/>
      <c r="KT99" s="63"/>
      <c r="KU99" s="63"/>
      <c r="KV99" s="63"/>
      <c r="KW99" s="63"/>
      <c r="KX99" s="63"/>
      <c r="KY99" s="63"/>
      <c r="KZ99" s="63"/>
      <c r="LA99" s="63"/>
      <c r="LB99" s="63"/>
      <c r="LC99" s="63"/>
      <c r="LD99" s="63"/>
      <c r="LE99" s="63"/>
      <c r="LF99" s="63"/>
      <c r="LG99" s="63"/>
      <c r="LH99" s="63"/>
      <c r="LI99" s="63"/>
      <c r="LJ99" s="63"/>
      <c r="LK99" s="63"/>
      <c r="LL99" s="63"/>
      <c r="LM99" s="63"/>
      <c r="LN99" s="63"/>
      <c r="LO99" s="63"/>
      <c r="LP99" s="63"/>
      <c r="LQ99" s="63"/>
      <c r="LR99" s="63"/>
      <c r="LS99" s="63"/>
      <c r="LT99" s="63"/>
      <c r="LU99" s="63"/>
      <c r="LV99" s="63"/>
      <c r="LW99" s="63"/>
      <c r="LX99" s="63"/>
      <c r="LY99" s="63"/>
      <c r="LZ99" s="63"/>
      <c r="MA99" s="63"/>
      <c r="MB99" s="63"/>
      <c r="MC99" s="63"/>
      <c r="MD99" s="63"/>
      <c r="ME99" s="63"/>
      <c r="MF99" s="63"/>
      <c r="MG99" s="63"/>
      <c r="MH99" s="63"/>
      <c r="MI99" s="63"/>
      <c r="MJ99" s="63"/>
      <c r="MK99" s="63"/>
      <c r="ML99" s="63"/>
      <c r="MM99" s="63"/>
      <c r="MN99" s="63"/>
      <c r="MO99" s="63"/>
      <c r="MP99" s="63"/>
      <c r="MQ99" s="63"/>
      <c r="MR99" s="63"/>
      <c r="MS99" s="63"/>
      <c r="MT99" s="63"/>
      <c r="MU99" s="63"/>
      <c r="MV99" s="63"/>
      <c r="MW99" s="63"/>
      <c r="MX99" s="63"/>
      <c r="MY99" s="63"/>
      <c r="MZ99" s="63"/>
      <c r="NA99" s="63"/>
      <c r="NB99" s="63"/>
      <c r="NC99" s="63"/>
      <c r="ND99" s="63"/>
      <c r="NE99" s="63"/>
      <c r="NF99" s="63"/>
      <c r="NG99" s="63"/>
      <c r="NH99" s="63"/>
      <c r="NI99" s="63"/>
      <c r="NJ99" s="63"/>
      <c r="NK99" s="63"/>
      <c r="NL99" s="63"/>
      <c r="NM99" s="63"/>
      <c r="NN99" s="63"/>
      <c r="NO99" s="63"/>
      <c r="NP99" s="63"/>
      <c r="NQ99" s="63"/>
      <c r="NR99" s="63"/>
      <c r="NS99" s="63"/>
      <c r="NT99" s="63"/>
      <c r="NU99" s="63"/>
      <c r="NV99" s="63"/>
      <c r="NW99" s="63"/>
      <c r="NX99" s="63"/>
      <c r="NY99" s="63"/>
      <c r="NZ99" s="63"/>
      <c r="OA99" s="63"/>
      <c r="OB99" s="63"/>
      <c r="OC99" s="63"/>
      <c r="OD99" s="63"/>
      <c r="OE99" s="63"/>
      <c r="OF99" s="63"/>
      <c r="OG99" s="63"/>
      <c r="OH99" s="63"/>
      <c r="OI99" s="63"/>
      <c r="OJ99" s="63"/>
      <c r="OK99" s="63"/>
      <c r="OL99" s="63"/>
      <c r="OM99" s="63"/>
      <c r="ON99" s="63"/>
      <c r="OO99" s="63"/>
      <c r="OP99" s="63"/>
      <c r="OQ99" s="63"/>
      <c r="OR99" s="63"/>
      <c r="OS99" s="63"/>
      <c r="OT99" s="63"/>
      <c r="OU99" s="63"/>
      <c r="OV99" s="63"/>
      <c r="OW99" s="63"/>
      <c r="OX99" s="63"/>
      <c r="OY99" s="63"/>
      <c r="OZ99" s="63"/>
      <c r="PA99" s="63"/>
      <c r="PB99" s="63"/>
      <c r="PC99" s="63"/>
      <c r="PD99" s="63"/>
      <c r="PE99" s="63"/>
      <c r="PF99" s="63"/>
      <c r="PG99" s="63"/>
      <c r="PH99" s="63"/>
      <c r="PI99" s="63"/>
      <c r="PJ99" s="63"/>
      <c r="PK99" s="63"/>
      <c r="PL99" s="63"/>
      <c r="PM99" s="63"/>
      <c r="PN99" s="63"/>
      <c r="PO99" s="63"/>
      <c r="PP99" s="63"/>
      <c r="PQ99" s="63"/>
      <c r="PR99" s="63"/>
      <c r="PS99" s="63"/>
      <c r="PT99" s="63"/>
      <c r="PU99" s="63"/>
      <c r="PV99" s="63"/>
      <c r="PW99" s="63"/>
      <c r="PX99" s="63"/>
      <c r="PY99" s="63"/>
      <c r="PZ99" s="63"/>
      <c r="QA99" s="63"/>
      <c r="QB99" s="63"/>
      <c r="QC99" s="63"/>
      <c r="QD99" s="63"/>
      <c r="QE99" s="63"/>
      <c r="QF99" s="63"/>
      <c r="QG99" s="63"/>
      <c r="QH99" s="63"/>
      <c r="QI99" s="63"/>
      <c r="QJ99" s="63"/>
      <c r="QK99" s="63"/>
      <c r="QL99" s="63"/>
      <c r="QM99" s="63"/>
      <c r="QN99" s="63"/>
      <c r="QO99" s="63"/>
      <c r="QP99" s="63"/>
      <c r="QQ99" s="63"/>
      <c r="QR99" s="63"/>
      <c r="QS99" s="63"/>
      <c r="QT99" s="63"/>
      <c r="QU99" s="63"/>
      <c r="QV99" s="63"/>
      <c r="QW99" s="63"/>
      <c r="QX99" s="63"/>
      <c r="QY99" s="63"/>
      <c r="QZ99" s="63"/>
      <c r="RA99" s="63"/>
      <c r="RB99" s="63"/>
      <c r="RC99" s="63"/>
      <c r="RD99" s="63"/>
      <c r="RE99" s="63"/>
      <c r="RF99" s="63"/>
      <c r="RG99" s="63"/>
      <c r="RH99" s="63"/>
    </row>
    <row r="100" spans="1:476" s="71" customFormat="1" ht="409.5" customHeight="1">
      <c r="A100" s="63">
        <v>2025</v>
      </c>
      <c r="B100" s="63">
        <v>3</v>
      </c>
      <c r="C100" s="64" t="s">
        <v>532</v>
      </c>
      <c r="D100" s="65" t="s">
        <v>2845</v>
      </c>
      <c r="E100" s="65"/>
      <c r="F100" s="65"/>
      <c r="G100" s="65" t="s">
        <v>103</v>
      </c>
      <c r="H100" s="64">
        <v>2025</v>
      </c>
      <c r="I100" s="65" t="s">
        <v>2846</v>
      </c>
      <c r="J100" s="65"/>
      <c r="K100" s="65"/>
      <c r="L100" s="65" t="s">
        <v>2849</v>
      </c>
      <c r="M100" s="65"/>
      <c r="N100" s="65"/>
      <c r="O100" s="64" t="s">
        <v>2850</v>
      </c>
      <c r="P100" s="65" t="s">
        <v>172</v>
      </c>
      <c r="Q100" s="64" t="s">
        <v>110</v>
      </c>
      <c r="R100" s="65" t="s">
        <v>111</v>
      </c>
      <c r="S100" s="65" t="s">
        <v>534</v>
      </c>
      <c r="T100" s="65" t="s">
        <v>535</v>
      </c>
      <c r="U100" s="64" t="s">
        <v>108</v>
      </c>
      <c r="V100" s="64">
        <v>8</v>
      </c>
      <c r="W100" s="64" t="s">
        <v>106</v>
      </c>
      <c r="X100" s="64">
        <v>0</v>
      </c>
      <c r="Y100" s="65" t="s">
        <v>107</v>
      </c>
      <c r="Z100" s="64">
        <v>1</v>
      </c>
      <c r="AA100" s="65" t="s">
        <v>909</v>
      </c>
      <c r="AB100" s="65" t="s">
        <v>909</v>
      </c>
      <c r="AC100" s="65" t="s">
        <v>2986</v>
      </c>
      <c r="AD100" s="64">
        <v>-105.6664222</v>
      </c>
      <c r="AE100" s="64">
        <v>26.927342500000002</v>
      </c>
      <c r="AF100" s="64" t="s">
        <v>113</v>
      </c>
      <c r="AG100" s="64">
        <v>60415</v>
      </c>
      <c r="AH100" s="64">
        <v>56247</v>
      </c>
      <c r="AI100" s="64">
        <v>0</v>
      </c>
      <c r="AJ100" s="66">
        <v>45930</v>
      </c>
      <c r="AK100" s="66">
        <v>46022</v>
      </c>
      <c r="AL100" s="65" t="s">
        <v>2891</v>
      </c>
      <c r="AM100" s="67">
        <v>121.97</v>
      </c>
      <c r="AN100" s="67">
        <v>121.97</v>
      </c>
      <c r="AO100" s="67">
        <v>0</v>
      </c>
      <c r="AP100" s="67">
        <v>0</v>
      </c>
      <c r="AQ100" s="68">
        <v>377138.62</v>
      </c>
      <c r="AR100" s="69"/>
      <c r="AS100" s="69"/>
      <c r="AT100" s="69">
        <v>377138.62</v>
      </c>
      <c r="AU100" s="69"/>
      <c r="AV100" s="69"/>
      <c r="AW100" s="68">
        <f t="shared" si="6"/>
        <v>377138.62</v>
      </c>
      <c r="AX100" s="70">
        <f t="shared" si="7"/>
        <v>377138.62</v>
      </c>
      <c r="AY100" s="70">
        <v>377138.62</v>
      </c>
      <c r="AZ100" s="70">
        <v>377138.62</v>
      </c>
      <c r="BA100" s="70">
        <v>377138.62</v>
      </c>
      <c r="BB100" s="70">
        <v>377138.62</v>
      </c>
      <c r="BC100" s="70">
        <v>377138.62</v>
      </c>
      <c r="BD100" s="65" t="s">
        <v>4986</v>
      </c>
      <c r="BE100" s="65" t="s">
        <v>5105</v>
      </c>
      <c r="BF100" s="64" t="s">
        <v>640</v>
      </c>
      <c r="BG100" s="65" t="s">
        <v>5059</v>
      </c>
      <c r="BH100" s="70">
        <v>377138.62</v>
      </c>
      <c r="BI100" s="70">
        <v>377138.62</v>
      </c>
      <c r="BJ100" s="64" t="s">
        <v>539</v>
      </c>
      <c r="BK100" s="65" t="s">
        <v>119</v>
      </c>
      <c r="BL100" s="65" t="s">
        <v>120</v>
      </c>
      <c r="BM100" s="65" t="s">
        <v>121</v>
      </c>
      <c r="BN100" s="63" t="s">
        <v>121</v>
      </c>
      <c r="BO100" s="63"/>
      <c r="BP100" s="63">
        <v>377138.62</v>
      </c>
      <c r="BQ100" s="63" t="s">
        <v>533</v>
      </c>
      <c r="BR100" s="63" t="s">
        <v>536</v>
      </c>
      <c r="BS100" s="63" t="s">
        <v>537</v>
      </c>
      <c r="BT100" s="63" t="s">
        <v>538</v>
      </c>
      <c r="BU100" s="63" t="s">
        <v>363</v>
      </c>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3"/>
      <c r="FF100" s="63"/>
      <c r="FG100" s="63"/>
      <c r="FH100" s="63"/>
      <c r="FI100" s="63"/>
      <c r="FJ100" s="63"/>
      <c r="FK100" s="63"/>
      <c r="FL100" s="63"/>
      <c r="FM100" s="63"/>
      <c r="FN100" s="63"/>
      <c r="FO100" s="63"/>
      <c r="FP100" s="63"/>
      <c r="FQ100" s="63"/>
      <c r="FR100" s="63"/>
      <c r="FS100" s="63"/>
      <c r="FT100" s="63"/>
      <c r="FU100" s="63"/>
      <c r="FV100" s="63"/>
      <c r="FW100" s="63"/>
      <c r="FX100" s="63"/>
      <c r="FY100" s="63"/>
      <c r="FZ100" s="63"/>
      <c r="GA100" s="63"/>
      <c r="GB100" s="63"/>
      <c r="GC100" s="63"/>
      <c r="GD100" s="63"/>
      <c r="GE100" s="63"/>
      <c r="GF100" s="63"/>
      <c r="GG100" s="63"/>
      <c r="GH100" s="63"/>
      <c r="GI100" s="63"/>
      <c r="GJ100" s="63"/>
      <c r="GK100" s="63"/>
      <c r="GL100" s="63"/>
      <c r="GM100" s="63"/>
      <c r="GN100" s="63"/>
      <c r="GO100" s="63"/>
      <c r="GP100" s="63"/>
      <c r="GQ100" s="63"/>
      <c r="GR100" s="63"/>
      <c r="GS100" s="63"/>
      <c r="GT100" s="63"/>
      <c r="GU100" s="63"/>
      <c r="GV100" s="63"/>
      <c r="GW100" s="63"/>
      <c r="GX100" s="63"/>
      <c r="GY100" s="63"/>
      <c r="GZ100" s="63"/>
      <c r="HA100" s="63"/>
      <c r="HB100" s="63"/>
      <c r="HC100" s="63"/>
      <c r="HD100" s="63"/>
      <c r="HE100" s="63"/>
      <c r="HF100" s="63"/>
      <c r="HG100" s="63"/>
      <c r="HH100" s="63"/>
      <c r="HI100" s="63"/>
      <c r="HJ100" s="63"/>
      <c r="HK100" s="63"/>
      <c r="HL100" s="63"/>
      <c r="HM100" s="63"/>
      <c r="HN100" s="63"/>
      <c r="HO100" s="63"/>
      <c r="HP100" s="63"/>
      <c r="HQ100" s="63"/>
      <c r="HR100" s="63"/>
      <c r="HS100" s="63"/>
      <c r="HT100" s="63"/>
      <c r="HU100" s="63"/>
      <c r="HV100" s="63"/>
      <c r="HW100" s="63"/>
      <c r="HX100" s="63"/>
      <c r="HY100" s="63"/>
      <c r="HZ100" s="63"/>
      <c r="IA100" s="63"/>
      <c r="IB100" s="63"/>
      <c r="IC100" s="63"/>
      <c r="ID100" s="63"/>
      <c r="IE100" s="63"/>
      <c r="IF100" s="63"/>
      <c r="IG100" s="63"/>
      <c r="IH100" s="63"/>
      <c r="II100" s="63"/>
      <c r="IJ100" s="63"/>
      <c r="IK100" s="63"/>
      <c r="IL100" s="63"/>
      <c r="IM100" s="63"/>
      <c r="IN100" s="63"/>
      <c r="IO100" s="63"/>
      <c r="IP100" s="63"/>
      <c r="IQ100" s="63"/>
      <c r="IR100" s="63"/>
      <c r="IS100" s="63"/>
      <c r="IT100" s="63"/>
      <c r="IU100" s="63"/>
      <c r="IV100" s="63"/>
      <c r="IW100" s="63"/>
      <c r="IX100" s="63"/>
      <c r="IY100" s="63"/>
      <c r="IZ100" s="63"/>
      <c r="JA100" s="63"/>
      <c r="JB100" s="63"/>
      <c r="JC100" s="63"/>
      <c r="JD100" s="63"/>
      <c r="JE100" s="63"/>
      <c r="JF100" s="63"/>
      <c r="JG100" s="63"/>
      <c r="JH100" s="63"/>
      <c r="JI100" s="63"/>
      <c r="JJ100" s="63"/>
      <c r="JK100" s="63"/>
      <c r="JL100" s="63"/>
      <c r="JM100" s="63"/>
      <c r="JN100" s="63"/>
      <c r="JO100" s="63"/>
      <c r="JP100" s="63"/>
      <c r="JQ100" s="63"/>
      <c r="JR100" s="63"/>
      <c r="JS100" s="63"/>
      <c r="JT100" s="63"/>
      <c r="JU100" s="63"/>
      <c r="JV100" s="63"/>
      <c r="JW100" s="63"/>
      <c r="JX100" s="63"/>
      <c r="JY100" s="63"/>
      <c r="JZ100" s="63"/>
      <c r="KA100" s="63"/>
      <c r="KB100" s="63"/>
      <c r="KC100" s="63"/>
      <c r="KD100" s="63"/>
      <c r="KE100" s="63"/>
      <c r="KF100" s="63"/>
      <c r="KG100" s="63"/>
      <c r="KH100" s="63"/>
      <c r="KI100" s="63"/>
      <c r="KJ100" s="63"/>
      <c r="KK100" s="63"/>
      <c r="KL100" s="63"/>
      <c r="KM100" s="63"/>
      <c r="KN100" s="63"/>
      <c r="KO100" s="63"/>
      <c r="KP100" s="63"/>
      <c r="KQ100" s="63"/>
      <c r="KR100" s="63"/>
      <c r="KS100" s="63"/>
      <c r="KT100" s="63"/>
      <c r="KU100" s="63"/>
      <c r="KV100" s="63"/>
      <c r="KW100" s="63"/>
      <c r="KX100" s="63"/>
      <c r="KY100" s="63"/>
      <c r="KZ100" s="63"/>
      <c r="LA100" s="63"/>
      <c r="LB100" s="63"/>
      <c r="LC100" s="63"/>
      <c r="LD100" s="63"/>
      <c r="LE100" s="63"/>
      <c r="LF100" s="63"/>
      <c r="LG100" s="63"/>
      <c r="LH100" s="63"/>
      <c r="LI100" s="63"/>
      <c r="LJ100" s="63"/>
      <c r="LK100" s="63"/>
      <c r="LL100" s="63"/>
      <c r="LM100" s="63"/>
      <c r="LN100" s="63"/>
      <c r="LO100" s="63"/>
      <c r="LP100" s="63"/>
      <c r="LQ100" s="63"/>
      <c r="LR100" s="63"/>
      <c r="LS100" s="63"/>
      <c r="LT100" s="63"/>
      <c r="LU100" s="63"/>
      <c r="LV100" s="63"/>
      <c r="LW100" s="63"/>
      <c r="LX100" s="63"/>
      <c r="LY100" s="63"/>
      <c r="LZ100" s="63"/>
      <c r="MA100" s="63"/>
      <c r="MB100" s="63"/>
      <c r="MC100" s="63"/>
      <c r="MD100" s="63"/>
      <c r="ME100" s="63"/>
      <c r="MF100" s="63"/>
      <c r="MG100" s="63"/>
      <c r="MH100" s="63"/>
      <c r="MI100" s="63"/>
      <c r="MJ100" s="63"/>
      <c r="MK100" s="63"/>
      <c r="ML100" s="63"/>
      <c r="MM100" s="63"/>
      <c r="MN100" s="63"/>
      <c r="MO100" s="63"/>
      <c r="MP100" s="63"/>
      <c r="MQ100" s="63"/>
      <c r="MR100" s="63"/>
      <c r="MS100" s="63"/>
      <c r="MT100" s="63"/>
      <c r="MU100" s="63"/>
      <c r="MV100" s="63"/>
      <c r="MW100" s="63"/>
      <c r="MX100" s="63"/>
      <c r="MY100" s="63"/>
      <c r="MZ100" s="63"/>
      <c r="NA100" s="63"/>
      <c r="NB100" s="63"/>
      <c r="NC100" s="63"/>
      <c r="ND100" s="63"/>
      <c r="NE100" s="63"/>
      <c r="NF100" s="63"/>
      <c r="NG100" s="63"/>
      <c r="NH100" s="63"/>
      <c r="NI100" s="63"/>
      <c r="NJ100" s="63"/>
      <c r="NK100" s="63"/>
      <c r="NL100" s="63"/>
      <c r="NM100" s="63"/>
      <c r="NN100" s="63"/>
      <c r="NO100" s="63"/>
      <c r="NP100" s="63"/>
      <c r="NQ100" s="63"/>
      <c r="NR100" s="63"/>
      <c r="NS100" s="63"/>
      <c r="NT100" s="63"/>
      <c r="NU100" s="63"/>
      <c r="NV100" s="63"/>
      <c r="NW100" s="63"/>
      <c r="NX100" s="63"/>
      <c r="NY100" s="63"/>
      <c r="NZ100" s="63"/>
      <c r="OA100" s="63"/>
      <c r="OB100" s="63"/>
      <c r="OC100" s="63"/>
      <c r="OD100" s="63"/>
      <c r="OE100" s="63"/>
      <c r="OF100" s="63"/>
      <c r="OG100" s="63"/>
      <c r="OH100" s="63"/>
      <c r="OI100" s="63"/>
      <c r="OJ100" s="63"/>
      <c r="OK100" s="63"/>
      <c r="OL100" s="63"/>
      <c r="OM100" s="63"/>
      <c r="ON100" s="63"/>
      <c r="OO100" s="63"/>
      <c r="OP100" s="63"/>
      <c r="OQ100" s="63"/>
      <c r="OR100" s="63"/>
      <c r="OS100" s="63"/>
      <c r="OT100" s="63"/>
      <c r="OU100" s="63"/>
      <c r="OV100" s="63"/>
      <c r="OW100" s="63"/>
      <c r="OX100" s="63"/>
      <c r="OY100" s="63"/>
      <c r="OZ100" s="63"/>
      <c r="PA100" s="63"/>
      <c r="PB100" s="63"/>
      <c r="PC100" s="63"/>
      <c r="PD100" s="63"/>
      <c r="PE100" s="63"/>
      <c r="PF100" s="63"/>
      <c r="PG100" s="63"/>
      <c r="PH100" s="63"/>
      <c r="PI100" s="63"/>
      <c r="PJ100" s="63"/>
      <c r="PK100" s="63"/>
      <c r="PL100" s="63"/>
      <c r="PM100" s="63"/>
      <c r="PN100" s="63"/>
      <c r="PO100" s="63"/>
      <c r="PP100" s="63"/>
      <c r="PQ100" s="63"/>
      <c r="PR100" s="63"/>
      <c r="PS100" s="63"/>
      <c r="PT100" s="63"/>
      <c r="PU100" s="63"/>
      <c r="PV100" s="63"/>
      <c r="PW100" s="63"/>
      <c r="PX100" s="63"/>
      <c r="PY100" s="63"/>
      <c r="PZ100" s="63"/>
      <c r="QA100" s="63"/>
      <c r="QB100" s="63"/>
      <c r="QC100" s="63"/>
      <c r="QD100" s="63"/>
      <c r="QE100" s="63"/>
      <c r="QF100" s="63"/>
      <c r="QG100" s="63"/>
      <c r="QH100" s="63"/>
      <c r="QI100" s="63"/>
      <c r="QJ100" s="63"/>
      <c r="QK100" s="63"/>
      <c r="QL100" s="63"/>
      <c r="QM100" s="63"/>
      <c r="QN100" s="63"/>
      <c r="QO100" s="63"/>
      <c r="QP100" s="63"/>
      <c r="QQ100" s="63"/>
      <c r="QR100" s="63"/>
      <c r="QS100" s="63"/>
      <c r="QT100" s="63"/>
      <c r="QU100" s="63"/>
      <c r="QV100" s="63"/>
      <c r="QW100" s="63"/>
      <c r="QX100" s="63"/>
      <c r="QY100" s="63"/>
      <c r="QZ100" s="63"/>
      <c r="RA100" s="63"/>
      <c r="RB100" s="63"/>
      <c r="RC100" s="63"/>
      <c r="RD100" s="63"/>
      <c r="RE100" s="63"/>
      <c r="RF100" s="63"/>
      <c r="RG100" s="63"/>
      <c r="RH100" s="63"/>
    </row>
    <row r="101" spans="1:476" s="71" customFormat="1" ht="409.5" customHeight="1">
      <c r="A101" s="63">
        <v>2025</v>
      </c>
      <c r="B101" s="63">
        <v>3</v>
      </c>
      <c r="C101" s="64" t="s">
        <v>540</v>
      </c>
      <c r="D101" s="65" t="s">
        <v>2845</v>
      </c>
      <c r="E101" s="65"/>
      <c r="F101" s="65"/>
      <c r="G101" s="65" t="s">
        <v>103</v>
      </c>
      <c r="H101" s="64">
        <v>2025</v>
      </c>
      <c r="I101" s="65" t="s">
        <v>2846</v>
      </c>
      <c r="J101" s="65"/>
      <c r="K101" s="65"/>
      <c r="L101" s="65" t="s">
        <v>2849</v>
      </c>
      <c r="M101" s="65"/>
      <c r="N101" s="65"/>
      <c r="O101" s="64" t="s">
        <v>2850</v>
      </c>
      <c r="P101" s="65" t="s">
        <v>172</v>
      </c>
      <c r="Q101" s="64" t="s">
        <v>110</v>
      </c>
      <c r="R101" s="65" t="s">
        <v>111</v>
      </c>
      <c r="S101" s="65" t="s">
        <v>542</v>
      </c>
      <c r="T101" s="65" t="s">
        <v>543</v>
      </c>
      <c r="U101" s="64" t="s">
        <v>108</v>
      </c>
      <c r="V101" s="64">
        <v>8</v>
      </c>
      <c r="W101" s="64" t="s">
        <v>106</v>
      </c>
      <c r="X101" s="64">
        <v>0</v>
      </c>
      <c r="Y101" s="65" t="s">
        <v>107</v>
      </c>
      <c r="Z101" s="64">
        <v>1</v>
      </c>
      <c r="AA101" s="65" t="s">
        <v>909</v>
      </c>
      <c r="AB101" s="65" t="s">
        <v>909</v>
      </c>
      <c r="AC101" s="65" t="s">
        <v>2987</v>
      </c>
      <c r="AD101" s="64">
        <v>-105.64141838</v>
      </c>
      <c r="AE101" s="64">
        <v>26.945722320000002</v>
      </c>
      <c r="AF101" s="64" t="s">
        <v>113</v>
      </c>
      <c r="AG101" s="64">
        <v>60415</v>
      </c>
      <c r="AH101" s="64">
        <v>56247</v>
      </c>
      <c r="AI101" s="64">
        <v>0</v>
      </c>
      <c r="AJ101" s="66">
        <v>45930</v>
      </c>
      <c r="AK101" s="66">
        <v>46022</v>
      </c>
      <c r="AL101" s="65" t="s">
        <v>2891</v>
      </c>
      <c r="AM101" s="67">
        <v>203.74</v>
      </c>
      <c r="AN101" s="67">
        <v>203.74</v>
      </c>
      <c r="AO101" s="67">
        <v>0</v>
      </c>
      <c r="AP101" s="67">
        <v>0</v>
      </c>
      <c r="AQ101" s="68">
        <v>643259.87</v>
      </c>
      <c r="AR101" s="69"/>
      <c r="AS101" s="69"/>
      <c r="AT101" s="69">
        <v>643259.87</v>
      </c>
      <c r="AU101" s="69"/>
      <c r="AV101" s="69"/>
      <c r="AW101" s="68">
        <f t="shared" si="6"/>
        <v>643259.87</v>
      </c>
      <c r="AX101" s="70">
        <f t="shared" si="7"/>
        <v>643259.87</v>
      </c>
      <c r="AY101" s="70">
        <v>643259.87</v>
      </c>
      <c r="AZ101" s="70">
        <v>643259.87</v>
      </c>
      <c r="BA101" s="70">
        <v>0</v>
      </c>
      <c r="BB101" s="70">
        <v>0</v>
      </c>
      <c r="BC101" s="70">
        <v>0</v>
      </c>
      <c r="BD101" s="65" t="s">
        <v>4986</v>
      </c>
      <c r="BE101" s="65" t="s">
        <v>5107</v>
      </c>
      <c r="BF101" s="64" t="s">
        <v>640</v>
      </c>
      <c r="BG101" s="65" t="s">
        <v>5059</v>
      </c>
      <c r="BH101" s="70">
        <v>643259.87</v>
      </c>
      <c r="BI101" s="70">
        <v>643259.87</v>
      </c>
      <c r="BJ101" s="64" t="s">
        <v>547</v>
      </c>
      <c r="BK101" s="65" t="s">
        <v>119</v>
      </c>
      <c r="BL101" s="65" t="s">
        <v>120</v>
      </c>
      <c r="BM101" s="65" t="s">
        <v>121</v>
      </c>
      <c r="BN101" s="63" t="s">
        <v>121</v>
      </c>
      <c r="BO101" s="63"/>
      <c r="BP101" s="63">
        <v>643259.87</v>
      </c>
      <c r="BQ101" s="63" t="s">
        <v>541</v>
      </c>
      <c r="BR101" s="63" t="s">
        <v>544</v>
      </c>
      <c r="BS101" s="63" t="s">
        <v>545</v>
      </c>
      <c r="BT101" s="63" t="s">
        <v>546</v>
      </c>
      <c r="BU101" s="63" t="s">
        <v>363</v>
      </c>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3"/>
      <c r="ET101" s="63"/>
      <c r="EU101" s="63"/>
      <c r="EV101" s="63"/>
      <c r="EW101" s="63"/>
      <c r="EX101" s="63"/>
      <c r="EY101" s="63"/>
      <c r="EZ101" s="63"/>
      <c r="FA101" s="63"/>
      <c r="FB101" s="63"/>
      <c r="FC101" s="63"/>
      <c r="FD101" s="63"/>
      <c r="FE101" s="63"/>
      <c r="FF101" s="63"/>
      <c r="FG101" s="63"/>
      <c r="FH101" s="63"/>
      <c r="FI101" s="63"/>
      <c r="FJ101" s="63"/>
      <c r="FK101" s="63"/>
      <c r="FL101" s="63"/>
      <c r="FM101" s="63"/>
      <c r="FN101" s="63"/>
      <c r="FO101" s="63"/>
      <c r="FP101" s="63"/>
      <c r="FQ101" s="63"/>
      <c r="FR101" s="63"/>
      <c r="FS101" s="63"/>
      <c r="FT101" s="63"/>
      <c r="FU101" s="63"/>
      <c r="FV101" s="63"/>
      <c r="FW101" s="63"/>
      <c r="FX101" s="63"/>
      <c r="FY101" s="63"/>
      <c r="FZ101" s="63"/>
      <c r="GA101" s="63"/>
      <c r="GB101" s="63"/>
      <c r="GC101" s="63"/>
      <c r="GD101" s="63"/>
      <c r="GE101" s="63"/>
      <c r="GF101" s="63"/>
      <c r="GG101" s="63"/>
      <c r="GH101" s="63"/>
      <c r="GI101" s="63"/>
      <c r="GJ101" s="63"/>
      <c r="GK101" s="63"/>
      <c r="GL101" s="63"/>
      <c r="GM101" s="63"/>
      <c r="GN101" s="63"/>
      <c r="GO101" s="63"/>
      <c r="GP101" s="63"/>
      <c r="GQ101" s="63"/>
      <c r="GR101" s="63"/>
      <c r="GS101" s="63"/>
      <c r="GT101" s="63"/>
      <c r="GU101" s="63"/>
      <c r="GV101" s="63"/>
      <c r="GW101" s="63"/>
      <c r="GX101" s="63"/>
      <c r="GY101" s="63"/>
      <c r="GZ101" s="63"/>
      <c r="HA101" s="63"/>
      <c r="HB101" s="63"/>
      <c r="HC101" s="63"/>
      <c r="HD101" s="63"/>
      <c r="HE101" s="63"/>
      <c r="HF101" s="63"/>
      <c r="HG101" s="63"/>
      <c r="HH101" s="63"/>
      <c r="HI101" s="63"/>
      <c r="HJ101" s="63"/>
      <c r="HK101" s="63"/>
      <c r="HL101" s="63"/>
      <c r="HM101" s="63"/>
      <c r="HN101" s="63"/>
      <c r="HO101" s="63"/>
      <c r="HP101" s="63"/>
      <c r="HQ101" s="63"/>
      <c r="HR101" s="63"/>
      <c r="HS101" s="63"/>
      <c r="HT101" s="63"/>
      <c r="HU101" s="63"/>
      <c r="HV101" s="63"/>
      <c r="HW101" s="63"/>
      <c r="HX101" s="63"/>
      <c r="HY101" s="63"/>
      <c r="HZ101" s="63"/>
      <c r="IA101" s="63"/>
      <c r="IB101" s="63"/>
      <c r="IC101" s="63"/>
      <c r="ID101" s="63"/>
      <c r="IE101" s="63"/>
      <c r="IF101" s="63"/>
      <c r="IG101" s="63"/>
      <c r="IH101" s="63"/>
      <c r="II101" s="63"/>
      <c r="IJ101" s="63"/>
      <c r="IK101" s="63"/>
      <c r="IL101" s="63"/>
      <c r="IM101" s="63"/>
      <c r="IN101" s="63"/>
      <c r="IO101" s="63"/>
      <c r="IP101" s="63"/>
      <c r="IQ101" s="63"/>
      <c r="IR101" s="63"/>
      <c r="IS101" s="63"/>
      <c r="IT101" s="63"/>
      <c r="IU101" s="63"/>
      <c r="IV101" s="63"/>
      <c r="IW101" s="63"/>
      <c r="IX101" s="63"/>
      <c r="IY101" s="63"/>
      <c r="IZ101" s="63"/>
      <c r="JA101" s="63"/>
      <c r="JB101" s="63"/>
      <c r="JC101" s="63"/>
      <c r="JD101" s="63"/>
      <c r="JE101" s="63"/>
      <c r="JF101" s="63"/>
      <c r="JG101" s="63"/>
      <c r="JH101" s="63"/>
      <c r="JI101" s="63"/>
      <c r="JJ101" s="63"/>
      <c r="JK101" s="63"/>
      <c r="JL101" s="63"/>
      <c r="JM101" s="63"/>
      <c r="JN101" s="63"/>
      <c r="JO101" s="63"/>
      <c r="JP101" s="63"/>
      <c r="JQ101" s="63"/>
      <c r="JR101" s="63"/>
      <c r="JS101" s="63"/>
      <c r="JT101" s="63"/>
      <c r="JU101" s="63"/>
      <c r="JV101" s="63"/>
      <c r="JW101" s="63"/>
      <c r="JX101" s="63"/>
      <c r="JY101" s="63"/>
      <c r="JZ101" s="63"/>
      <c r="KA101" s="63"/>
      <c r="KB101" s="63"/>
      <c r="KC101" s="63"/>
      <c r="KD101" s="63"/>
      <c r="KE101" s="63"/>
      <c r="KF101" s="63"/>
      <c r="KG101" s="63"/>
      <c r="KH101" s="63"/>
      <c r="KI101" s="63"/>
      <c r="KJ101" s="63"/>
      <c r="KK101" s="63"/>
      <c r="KL101" s="63"/>
      <c r="KM101" s="63"/>
      <c r="KN101" s="63"/>
      <c r="KO101" s="63"/>
      <c r="KP101" s="63"/>
      <c r="KQ101" s="63"/>
      <c r="KR101" s="63"/>
      <c r="KS101" s="63"/>
      <c r="KT101" s="63"/>
      <c r="KU101" s="63"/>
      <c r="KV101" s="63"/>
      <c r="KW101" s="63"/>
      <c r="KX101" s="63"/>
      <c r="KY101" s="63"/>
      <c r="KZ101" s="63"/>
      <c r="LA101" s="63"/>
      <c r="LB101" s="63"/>
      <c r="LC101" s="63"/>
      <c r="LD101" s="63"/>
      <c r="LE101" s="63"/>
      <c r="LF101" s="63"/>
      <c r="LG101" s="63"/>
      <c r="LH101" s="63"/>
      <c r="LI101" s="63"/>
      <c r="LJ101" s="63"/>
      <c r="LK101" s="63"/>
      <c r="LL101" s="63"/>
      <c r="LM101" s="63"/>
      <c r="LN101" s="63"/>
      <c r="LO101" s="63"/>
      <c r="LP101" s="63"/>
      <c r="LQ101" s="63"/>
      <c r="LR101" s="63"/>
      <c r="LS101" s="63"/>
      <c r="LT101" s="63"/>
      <c r="LU101" s="63"/>
      <c r="LV101" s="63"/>
      <c r="LW101" s="63"/>
      <c r="LX101" s="63"/>
      <c r="LY101" s="63"/>
      <c r="LZ101" s="63"/>
      <c r="MA101" s="63"/>
      <c r="MB101" s="63"/>
      <c r="MC101" s="63"/>
      <c r="MD101" s="63"/>
      <c r="ME101" s="63"/>
      <c r="MF101" s="63"/>
      <c r="MG101" s="63"/>
      <c r="MH101" s="63"/>
      <c r="MI101" s="63"/>
      <c r="MJ101" s="63"/>
      <c r="MK101" s="63"/>
      <c r="ML101" s="63"/>
      <c r="MM101" s="63"/>
      <c r="MN101" s="63"/>
      <c r="MO101" s="63"/>
      <c r="MP101" s="63"/>
      <c r="MQ101" s="63"/>
      <c r="MR101" s="63"/>
      <c r="MS101" s="63"/>
      <c r="MT101" s="63"/>
      <c r="MU101" s="63"/>
      <c r="MV101" s="63"/>
      <c r="MW101" s="63"/>
      <c r="MX101" s="63"/>
      <c r="MY101" s="63"/>
      <c r="MZ101" s="63"/>
      <c r="NA101" s="63"/>
      <c r="NB101" s="63"/>
      <c r="NC101" s="63"/>
      <c r="ND101" s="63"/>
      <c r="NE101" s="63"/>
      <c r="NF101" s="63"/>
      <c r="NG101" s="63"/>
      <c r="NH101" s="63"/>
      <c r="NI101" s="63"/>
      <c r="NJ101" s="63"/>
      <c r="NK101" s="63"/>
      <c r="NL101" s="63"/>
      <c r="NM101" s="63"/>
      <c r="NN101" s="63"/>
      <c r="NO101" s="63"/>
      <c r="NP101" s="63"/>
      <c r="NQ101" s="63"/>
      <c r="NR101" s="63"/>
      <c r="NS101" s="63"/>
      <c r="NT101" s="63"/>
      <c r="NU101" s="63"/>
      <c r="NV101" s="63"/>
      <c r="NW101" s="63"/>
      <c r="NX101" s="63"/>
      <c r="NY101" s="63"/>
      <c r="NZ101" s="63"/>
      <c r="OA101" s="63"/>
      <c r="OB101" s="63"/>
      <c r="OC101" s="63"/>
      <c r="OD101" s="63"/>
      <c r="OE101" s="63"/>
      <c r="OF101" s="63"/>
      <c r="OG101" s="63"/>
      <c r="OH101" s="63"/>
      <c r="OI101" s="63"/>
      <c r="OJ101" s="63"/>
      <c r="OK101" s="63"/>
      <c r="OL101" s="63"/>
      <c r="OM101" s="63"/>
      <c r="ON101" s="63"/>
      <c r="OO101" s="63"/>
      <c r="OP101" s="63"/>
      <c r="OQ101" s="63"/>
      <c r="OR101" s="63"/>
      <c r="OS101" s="63"/>
      <c r="OT101" s="63"/>
      <c r="OU101" s="63"/>
      <c r="OV101" s="63"/>
      <c r="OW101" s="63"/>
      <c r="OX101" s="63"/>
      <c r="OY101" s="63"/>
      <c r="OZ101" s="63"/>
      <c r="PA101" s="63"/>
      <c r="PB101" s="63"/>
      <c r="PC101" s="63"/>
      <c r="PD101" s="63"/>
      <c r="PE101" s="63"/>
      <c r="PF101" s="63"/>
      <c r="PG101" s="63"/>
      <c r="PH101" s="63"/>
      <c r="PI101" s="63"/>
      <c r="PJ101" s="63"/>
      <c r="PK101" s="63"/>
      <c r="PL101" s="63"/>
      <c r="PM101" s="63"/>
      <c r="PN101" s="63"/>
      <c r="PO101" s="63"/>
      <c r="PP101" s="63"/>
      <c r="PQ101" s="63"/>
      <c r="PR101" s="63"/>
      <c r="PS101" s="63"/>
      <c r="PT101" s="63"/>
      <c r="PU101" s="63"/>
      <c r="PV101" s="63"/>
      <c r="PW101" s="63"/>
      <c r="PX101" s="63"/>
      <c r="PY101" s="63"/>
      <c r="PZ101" s="63"/>
      <c r="QA101" s="63"/>
      <c r="QB101" s="63"/>
      <c r="QC101" s="63"/>
      <c r="QD101" s="63"/>
      <c r="QE101" s="63"/>
      <c r="QF101" s="63"/>
      <c r="QG101" s="63"/>
      <c r="QH101" s="63"/>
      <c r="QI101" s="63"/>
      <c r="QJ101" s="63"/>
      <c r="QK101" s="63"/>
      <c r="QL101" s="63"/>
      <c r="QM101" s="63"/>
      <c r="QN101" s="63"/>
      <c r="QO101" s="63"/>
      <c r="QP101" s="63"/>
      <c r="QQ101" s="63"/>
      <c r="QR101" s="63"/>
      <c r="QS101" s="63"/>
      <c r="QT101" s="63"/>
      <c r="QU101" s="63"/>
      <c r="QV101" s="63"/>
      <c r="QW101" s="63"/>
      <c r="QX101" s="63"/>
      <c r="QY101" s="63"/>
      <c r="QZ101" s="63"/>
      <c r="RA101" s="63"/>
      <c r="RB101" s="63"/>
      <c r="RC101" s="63"/>
      <c r="RD101" s="63"/>
      <c r="RE101" s="63"/>
      <c r="RF101" s="63"/>
      <c r="RG101" s="63"/>
      <c r="RH101" s="63"/>
    </row>
    <row r="102" spans="1:476" s="71" customFormat="1" ht="409.5" customHeight="1">
      <c r="A102" s="63">
        <v>2025</v>
      </c>
      <c r="B102" s="63">
        <v>3</v>
      </c>
      <c r="C102" s="64" t="s">
        <v>590</v>
      </c>
      <c r="D102" s="65" t="s">
        <v>2845</v>
      </c>
      <c r="E102" s="65"/>
      <c r="F102" s="65"/>
      <c r="G102" s="65" t="s">
        <v>103</v>
      </c>
      <c r="H102" s="64">
        <v>2025</v>
      </c>
      <c r="I102" s="65" t="s">
        <v>2846</v>
      </c>
      <c r="J102" s="65"/>
      <c r="K102" s="65"/>
      <c r="L102" s="65" t="s">
        <v>2849</v>
      </c>
      <c r="M102" s="65"/>
      <c r="N102" s="65"/>
      <c r="O102" s="64" t="s">
        <v>2850</v>
      </c>
      <c r="P102" s="65" t="s">
        <v>125</v>
      </c>
      <c r="Q102" s="64" t="s">
        <v>110</v>
      </c>
      <c r="R102" s="65" t="s">
        <v>111</v>
      </c>
      <c r="S102" s="65" t="s">
        <v>592</v>
      </c>
      <c r="T102" s="65" t="s">
        <v>593</v>
      </c>
      <c r="U102" s="64" t="s">
        <v>108</v>
      </c>
      <c r="V102" s="64">
        <v>8</v>
      </c>
      <c r="W102" s="64" t="s">
        <v>106</v>
      </c>
      <c r="X102" s="64">
        <v>0</v>
      </c>
      <c r="Y102" s="65" t="s">
        <v>107</v>
      </c>
      <c r="Z102" s="64">
        <v>1</v>
      </c>
      <c r="AA102" s="65" t="s">
        <v>788</v>
      </c>
      <c r="AB102" s="65" t="s">
        <v>788</v>
      </c>
      <c r="AC102" s="65" t="s">
        <v>3000</v>
      </c>
      <c r="AD102" s="64">
        <v>-106.36857443</v>
      </c>
      <c r="AE102" s="64">
        <v>28.343257430000001</v>
      </c>
      <c r="AF102" s="64" t="s">
        <v>113</v>
      </c>
      <c r="AG102" s="64">
        <v>2910</v>
      </c>
      <c r="AH102" s="64">
        <v>1940</v>
      </c>
      <c r="AI102" s="64">
        <v>0</v>
      </c>
      <c r="AJ102" s="66">
        <v>45930</v>
      </c>
      <c r="AK102" s="66">
        <v>46022</v>
      </c>
      <c r="AL102" s="65" t="s">
        <v>2888</v>
      </c>
      <c r="AM102" s="67">
        <v>309.74</v>
      </c>
      <c r="AN102" s="67">
        <v>309.74</v>
      </c>
      <c r="AO102" s="67">
        <v>0</v>
      </c>
      <c r="AP102" s="67">
        <v>0</v>
      </c>
      <c r="AQ102" s="68">
        <v>2488162.2200000002</v>
      </c>
      <c r="AR102" s="69"/>
      <c r="AS102" s="69"/>
      <c r="AT102" s="69">
        <v>2488162.2200000002</v>
      </c>
      <c r="AU102" s="69"/>
      <c r="AV102" s="69"/>
      <c r="AW102" s="68">
        <f t="shared" si="6"/>
        <v>2488162.2200000002</v>
      </c>
      <c r="AX102" s="70">
        <f t="shared" si="7"/>
        <v>2488162.2200000002</v>
      </c>
      <c r="AY102" s="70">
        <v>2488162.2200000002</v>
      </c>
      <c r="AZ102" s="70">
        <v>2488162.2200000002</v>
      </c>
      <c r="BA102" s="70">
        <v>2488162.2200000002</v>
      </c>
      <c r="BB102" s="70">
        <v>2488162.2200000002</v>
      </c>
      <c r="BC102" s="70">
        <v>2488162.2200000002</v>
      </c>
      <c r="BD102" s="65" t="s">
        <v>4986</v>
      </c>
      <c r="BE102" s="65" t="s">
        <v>5109</v>
      </c>
      <c r="BF102" s="64" t="s">
        <v>640</v>
      </c>
      <c r="BG102" s="65" t="s">
        <v>5110</v>
      </c>
      <c r="BH102" s="70">
        <v>2488162.2200000002</v>
      </c>
      <c r="BI102" s="70">
        <v>2488162.2200000002</v>
      </c>
      <c r="BJ102" s="64" t="s">
        <v>597</v>
      </c>
      <c r="BK102" s="65" t="s">
        <v>119</v>
      </c>
      <c r="BL102" s="65" t="s">
        <v>120</v>
      </c>
      <c r="BM102" s="65" t="s">
        <v>121</v>
      </c>
      <c r="BN102" s="63" t="s">
        <v>121</v>
      </c>
      <c r="BO102" s="63"/>
      <c r="BP102" s="63">
        <v>2488162.2200000002</v>
      </c>
      <c r="BQ102" s="63" t="s">
        <v>591</v>
      </c>
      <c r="BR102" s="63" t="s">
        <v>594</v>
      </c>
      <c r="BS102" s="63" t="s">
        <v>595</v>
      </c>
      <c r="BT102" s="63" t="s">
        <v>596</v>
      </c>
      <c r="BU102" s="63" t="s">
        <v>117</v>
      </c>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63"/>
      <c r="FA102" s="63"/>
      <c r="FB102" s="63"/>
      <c r="FC102" s="63"/>
      <c r="FD102" s="63"/>
      <c r="FE102" s="63"/>
      <c r="FF102" s="63"/>
      <c r="FG102" s="63"/>
      <c r="FH102" s="63"/>
      <c r="FI102" s="63"/>
      <c r="FJ102" s="63"/>
      <c r="FK102" s="63"/>
      <c r="FL102" s="63"/>
      <c r="FM102" s="63"/>
      <c r="FN102" s="63"/>
      <c r="FO102" s="63"/>
      <c r="FP102" s="63"/>
      <c r="FQ102" s="63"/>
      <c r="FR102" s="63"/>
      <c r="FS102" s="63"/>
      <c r="FT102" s="63"/>
      <c r="FU102" s="63"/>
      <c r="FV102" s="63"/>
      <c r="FW102" s="63"/>
      <c r="FX102" s="63"/>
      <c r="FY102" s="63"/>
      <c r="FZ102" s="63"/>
      <c r="GA102" s="63"/>
      <c r="GB102" s="63"/>
      <c r="GC102" s="63"/>
      <c r="GD102" s="63"/>
      <c r="GE102" s="63"/>
      <c r="GF102" s="63"/>
      <c r="GG102" s="63"/>
      <c r="GH102" s="63"/>
      <c r="GI102" s="63"/>
      <c r="GJ102" s="63"/>
      <c r="GK102" s="63"/>
      <c r="GL102" s="63"/>
      <c r="GM102" s="63"/>
      <c r="GN102" s="63"/>
      <c r="GO102" s="63"/>
      <c r="GP102" s="63"/>
      <c r="GQ102" s="63"/>
      <c r="GR102" s="63"/>
      <c r="GS102" s="63"/>
      <c r="GT102" s="63"/>
      <c r="GU102" s="63"/>
      <c r="GV102" s="63"/>
      <c r="GW102" s="63"/>
      <c r="GX102" s="63"/>
      <c r="GY102" s="63"/>
      <c r="GZ102" s="63"/>
      <c r="HA102" s="63"/>
      <c r="HB102" s="63"/>
      <c r="HC102" s="63"/>
      <c r="HD102" s="63"/>
      <c r="HE102" s="63"/>
      <c r="HF102" s="63"/>
      <c r="HG102" s="63"/>
      <c r="HH102" s="63"/>
      <c r="HI102" s="63"/>
      <c r="HJ102" s="63"/>
      <c r="HK102" s="63"/>
      <c r="HL102" s="63"/>
      <c r="HM102" s="63"/>
      <c r="HN102" s="63"/>
      <c r="HO102" s="63"/>
      <c r="HP102" s="63"/>
      <c r="HQ102" s="63"/>
      <c r="HR102" s="63"/>
      <c r="HS102" s="63"/>
      <c r="HT102" s="63"/>
      <c r="HU102" s="63"/>
      <c r="HV102" s="63"/>
      <c r="HW102" s="63"/>
      <c r="HX102" s="63"/>
      <c r="HY102" s="63"/>
      <c r="HZ102" s="63"/>
      <c r="IA102" s="63"/>
      <c r="IB102" s="63"/>
      <c r="IC102" s="63"/>
      <c r="ID102" s="63"/>
      <c r="IE102" s="63"/>
      <c r="IF102" s="63"/>
      <c r="IG102" s="63"/>
      <c r="IH102" s="63"/>
      <c r="II102" s="63"/>
      <c r="IJ102" s="63"/>
      <c r="IK102" s="63"/>
      <c r="IL102" s="63"/>
      <c r="IM102" s="63"/>
      <c r="IN102" s="63"/>
      <c r="IO102" s="63"/>
      <c r="IP102" s="63"/>
      <c r="IQ102" s="63"/>
      <c r="IR102" s="63"/>
      <c r="IS102" s="63"/>
      <c r="IT102" s="63"/>
      <c r="IU102" s="63"/>
      <c r="IV102" s="63"/>
      <c r="IW102" s="63"/>
      <c r="IX102" s="63"/>
      <c r="IY102" s="63"/>
      <c r="IZ102" s="63"/>
      <c r="JA102" s="63"/>
      <c r="JB102" s="63"/>
      <c r="JC102" s="63"/>
      <c r="JD102" s="63"/>
      <c r="JE102" s="63"/>
      <c r="JF102" s="63"/>
      <c r="JG102" s="63"/>
      <c r="JH102" s="63"/>
      <c r="JI102" s="63"/>
      <c r="JJ102" s="63"/>
      <c r="JK102" s="63"/>
      <c r="JL102" s="63"/>
      <c r="JM102" s="63"/>
      <c r="JN102" s="63"/>
      <c r="JO102" s="63"/>
      <c r="JP102" s="63"/>
      <c r="JQ102" s="63"/>
      <c r="JR102" s="63"/>
      <c r="JS102" s="63"/>
      <c r="JT102" s="63"/>
      <c r="JU102" s="63"/>
      <c r="JV102" s="63"/>
      <c r="JW102" s="63"/>
      <c r="JX102" s="63"/>
      <c r="JY102" s="63"/>
      <c r="JZ102" s="63"/>
      <c r="KA102" s="63"/>
      <c r="KB102" s="63"/>
      <c r="KC102" s="63"/>
      <c r="KD102" s="63"/>
      <c r="KE102" s="63"/>
      <c r="KF102" s="63"/>
      <c r="KG102" s="63"/>
      <c r="KH102" s="63"/>
      <c r="KI102" s="63"/>
      <c r="KJ102" s="63"/>
      <c r="KK102" s="63"/>
      <c r="KL102" s="63"/>
      <c r="KM102" s="63"/>
      <c r="KN102" s="63"/>
      <c r="KO102" s="63"/>
      <c r="KP102" s="63"/>
      <c r="KQ102" s="63"/>
      <c r="KR102" s="63"/>
      <c r="KS102" s="63"/>
      <c r="KT102" s="63"/>
      <c r="KU102" s="63"/>
      <c r="KV102" s="63"/>
      <c r="KW102" s="63"/>
      <c r="KX102" s="63"/>
      <c r="KY102" s="63"/>
      <c r="KZ102" s="63"/>
      <c r="LA102" s="63"/>
      <c r="LB102" s="63"/>
      <c r="LC102" s="63"/>
      <c r="LD102" s="63"/>
      <c r="LE102" s="63"/>
      <c r="LF102" s="63"/>
      <c r="LG102" s="63"/>
      <c r="LH102" s="63"/>
      <c r="LI102" s="63"/>
      <c r="LJ102" s="63"/>
      <c r="LK102" s="63"/>
      <c r="LL102" s="63"/>
      <c r="LM102" s="63"/>
      <c r="LN102" s="63"/>
      <c r="LO102" s="63"/>
      <c r="LP102" s="63"/>
      <c r="LQ102" s="63"/>
      <c r="LR102" s="63"/>
      <c r="LS102" s="63"/>
      <c r="LT102" s="63"/>
      <c r="LU102" s="63"/>
      <c r="LV102" s="63"/>
      <c r="LW102" s="63"/>
      <c r="LX102" s="63"/>
      <c r="LY102" s="63"/>
      <c r="LZ102" s="63"/>
      <c r="MA102" s="63"/>
      <c r="MB102" s="63"/>
      <c r="MC102" s="63"/>
      <c r="MD102" s="63"/>
      <c r="ME102" s="63"/>
      <c r="MF102" s="63"/>
      <c r="MG102" s="63"/>
      <c r="MH102" s="63"/>
      <c r="MI102" s="63"/>
      <c r="MJ102" s="63"/>
      <c r="MK102" s="63"/>
      <c r="ML102" s="63"/>
      <c r="MM102" s="63"/>
      <c r="MN102" s="63"/>
      <c r="MO102" s="63"/>
      <c r="MP102" s="63"/>
      <c r="MQ102" s="63"/>
      <c r="MR102" s="63"/>
      <c r="MS102" s="63"/>
      <c r="MT102" s="63"/>
      <c r="MU102" s="63"/>
      <c r="MV102" s="63"/>
      <c r="MW102" s="63"/>
      <c r="MX102" s="63"/>
      <c r="MY102" s="63"/>
      <c r="MZ102" s="63"/>
      <c r="NA102" s="63"/>
      <c r="NB102" s="63"/>
      <c r="NC102" s="63"/>
      <c r="ND102" s="63"/>
      <c r="NE102" s="63"/>
      <c r="NF102" s="63"/>
      <c r="NG102" s="63"/>
      <c r="NH102" s="63"/>
      <c r="NI102" s="63"/>
      <c r="NJ102" s="63"/>
      <c r="NK102" s="63"/>
      <c r="NL102" s="63"/>
      <c r="NM102" s="63"/>
      <c r="NN102" s="63"/>
      <c r="NO102" s="63"/>
      <c r="NP102" s="63"/>
      <c r="NQ102" s="63"/>
      <c r="NR102" s="63"/>
      <c r="NS102" s="63"/>
      <c r="NT102" s="63"/>
      <c r="NU102" s="63"/>
      <c r="NV102" s="63"/>
      <c r="NW102" s="63"/>
      <c r="NX102" s="63"/>
      <c r="NY102" s="63"/>
      <c r="NZ102" s="63"/>
      <c r="OA102" s="63"/>
      <c r="OB102" s="63"/>
      <c r="OC102" s="63"/>
      <c r="OD102" s="63"/>
      <c r="OE102" s="63"/>
      <c r="OF102" s="63"/>
      <c r="OG102" s="63"/>
      <c r="OH102" s="63"/>
      <c r="OI102" s="63"/>
      <c r="OJ102" s="63"/>
      <c r="OK102" s="63"/>
      <c r="OL102" s="63"/>
      <c r="OM102" s="63"/>
      <c r="ON102" s="63"/>
      <c r="OO102" s="63"/>
      <c r="OP102" s="63"/>
      <c r="OQ102" s="63"/>
      <c r="OR102" s="63"/>
      <c r="OS102" s="63"/>
      <c r="OT102" s="63"/>
      <c r="OU102" s="63"/>
      <c r="OV102" s="63"/>
      <c r="OW102" s="63"/>
      <c r="OX102" s="63"/>
      <c r="OY102" s="63"/>
      <c r="OZ102" s="63"/>
      <c r="PA102" s="63"/>
      <c r="PB102" s="63"/>
      <c r="PC102" s="63"/>
      <c r="PD102" s="63"/>
      <c r="PE102" s="63"/>
      <c r="PF102" s="63"/>
      <c r="PG102" s="63"/>
      <c r="PH102" s="63"/>
      <c r="PI102" s="63"/>
      <c r="PJ102" s="63"/>
      <c r="PK102" s="63"/>
      <c r="PL102" s="63"/>
      <c r="PM102" s="63"/>
      <c r="PN102" s="63"/>
      <c r="PO102" s="63"/>
      <c r="PP102" s="63"/>
      <c r="PQ102" s="63"/>
      <c r="PR102" s="63"/>
      <c r="PS102" s="63"/>
      <c r="PT102" s="63"/>
      <c r="PU102" s="63"/>
      <c r="PV102" s="63"/>
      <c r="PW102" s="63"/>
      <c r="PX102" s="63"/>
      <c r="PY102" s="63"/>
      <c r="PZ102" s="63"/>
      <c r="QA102" s="63"/>
      <c r="QB102" s="63"/>
      <c r="QC102" s="63"/>
      <c r="QD102" s="63"/>
      <c r="QE102" s="63"/>
      <c r="QF102" s="63"/>
      <c r="QG102" s="63"/>
      <c r="QH102" s="63"/>
      <c r="QI102" s="63"/>
      <c r="QJ102" s="63"/>
      <c r="QK102" s="63"/>
      <c r="QL102" s="63"/>
      <c r="QM102" s="63"/>
      <c r="QN102" s="63"/>
      <c r="QO102" s="63"/>
      <c r="QP102" s="63"/>
      <c r="QQ102" s="63"/>
      <c r="QR102" s="63"/>
      <c r="QS102" s="63"/>
      <c r="QT102" s="63"/>
      <c r="QU102" s="63"/>
      <c r="QV102" s="63"/>
      <c r="QW102" s="63"/>
      <c r="QX102" s="63"/>
      <c r="QY102" s="63"/>
      <c r="QZ102" s="63"/>
      <c r="RA102" s="63"/>
      <c r="RB102" s="63"/>
      <c r="RC102" s="63"/>
      <c r="RD102" s="63"/>
      <c r="RE102" s="63"/>
      <c r="RF102" s="63"/>
      <c r="RG102" s="63"/>
      <c r="RH102" s="63"/>
    </row>
    <row r="103" spans="1:476" s="71" customFormat="1" ht="409.5" customHeight="1">
      <c r="A103" s="63">
        <v>2025</v>
      </c>
      <c r="B103" s="63">
        <v>3</v>
      </c>
      <c r="C103" s="64" t="s">
        <v>606</v>
      </c>
      <c r="D103" s="65" t="s">
        <v>2845</v>
      </c>
      <c r="E103" s="65"/>
      <c r="F103" s="65"/>
      <c r="G103" s="65" t="s">
        <v>103</v>
      </c>
      <c r="H103" s="64">
        <v>2025</v>
      </c>
      <c r="I103" s="65" t="s">
        <v>2846</v>
      </c>
      <c r="J103" s="65"/>
      <c r="K103" s="65"/>
      <c r="L103" s="65" t="s">
        <v>2849</v>
      </c>
      <c r="M103" s="65"/>
      <c r="N103" s="65"/>
      <c r="O103" s="64" t="s">
        <v>2850</v>
      </c>
      <c r="P103" s="65" t="s">
        <v>125</v>
      </c>
      <c r="Q103" s="64" t="s">
        <v>110</v>
      </c>
      <c r="R103" s="65" t="s">
        <v>111</v>
      </c>
      <c r="S103" s="65" t="s">
        <v>608</v>
      </c>
      <c r="T103" s="65" t="s">
        <v>609</v>
      </c>
      <c r="U103" s="64" t="s">
        <v>108</v>
      </c>
      <c r="V103" s="64">
        <v>8</v>
      </c>
      <c r="W103" s="64" t="s">
        <v>106</v>
      </c>
      <c r="X103" s="64">
        <v>0</v>
      </c>
      <c r="Y103" s="65" t="s">
        <v>107</v>
      </c>
      <c r="Z103" s="64">
        <v>1</v>
      </c>
      <c r="AA103" s="65" t="s">
        <v>1338</v>
      </c>
      <c r="AB103" s="65" t="s">
        <v>3003</v>
      </c>
      <c r="AC103" s="65" t="s">
        <v>3004</v>
      </c>
      <c r="AD103" s="64">
        <v>-106.79560759</v>
      </c>
      <c r="AE103" s="64">
        <v>29.922233299999998</v>
      </c>
      <c r="AF103" s="64" t="s">
        <v>113</v>
      </c>
      <c r="AG103" s="64">
        <v>1370</v>
      </c>
      <c r="AH103" s="64">
        <v>1402</v>
      </c>
      <c r="AI103" s="64">
        <v>0</v>
      </c>
      <c r="AJ103" s="66">
        <v>45930</v>
      </c>
      <c r="AK103" s="66">
        <v>46022</v>
      </c>
      <c r="AL103" s="65" t="s">
        <v>2890</v>
      </c>
      <c r="AM103" s="67">
        <v>795.9</v>
      </c>
      <c r="AN103" s="67">
        <v>795.9</v>
      </c>
      <c r="AO103" s="67">
        <v>0</v>
      </c>
      <c r="AP103" s="67">
        <v>0</v>
      </c>
      <c r="AQ103" s="68">
        <v>5200000</v>
      </c>
      <c r="AR103" s="69"/>
      <c r="AS103" s="69"/>
      <c r="AT103" s="69">
        <v>5200000</v>
      </c>
      <c r="AU103" s="69"/>
      <c r="AV103" s="69"/>
      <c r="AW103" s="68">
        <f t="shared" si="6"/>
        <v>5200000</v>
      </c>
      <c r="AX103" s="70">
        <f t="shared" si="7"/>
        <v>5200000</v>
      </c>
      <c r="AY103" s="70">
        <v>5200000</v>
      </c>
      <c r="AZ103" s="70">
        <v>5200000</v>
      </c>
      <c r="BA103" s="70">
        <v>5200000</v>
      </c>
      <c r="BB103" s="70">
        <v>5200000</v>
      </c>
      <c r="BC103" s="70">
        <v>5200000</v>
      </c>
      <c r="BD103" s="65" t="s">
        <v>4986</v>
      </c>
      <c r="BE103" s="65" t="s">
        <v>5115</v>
      </c>
      <c r="BF103" s="64" t="s">
        <v>640</v>
      </c>
      <c r="BG103" s="65" t="s">
        <v>5116</v>
      </c>
      <c r="BH103" s="70">
        <v>5200000</v>
      </c>
      <c r="BI103" s="70">
        <v>5200000</v>
      </c>
      <c r="BJ103" s="64" t="s">
        <v>613</v>
      </c>
      <c r="BK103" s="65" t="s">
        <v>119</v>
      </c>
      <c r="BL103" s="65" t="s">
        <v>120</v>
      </c>
      <c r="BM103" s="65" t="s">
        <v>121</v>
      </c>
      <c r="BN103" s="63" t="s">
        <v>121</v>
      </c>
      <c r="BO103" s="63"/>
      <c r="BP103" s="63">
        <v>5200000</v>
      </c>
      <c r="BQ103" s="63" t="s">
        <v>607</v>
      </c>
      <c r="BR103" s="63" t="s">
        <v>610</v>
      </c>
      <c r="BS103" s="63" t="s">
        <v>611</v>
      </c>
      <c r="BT103" s="63" t="s">
        <v>612</v>
      </c>
      <c r="BU103" s="63" t="s">
        <v>178</v>
      </c>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63"/>
      <c r="FA103" s="63"/>
      <c r="FB103" s="63"/>
      <c r="FC103" s="63"/>
      <c r="FD103" s="63"/>
      <c r="FE103" s="63"/>
      <c r="FF103" s="63"/>
      <c r="FG103" s="63"/>
      <c r="FH103" s="63"/>
      <c r="FI103" s="63"/>
      <c r="FJ103" s="63"/>
      <c r="FK103" s="63"/>
      <c r="FL103" s="63"/>
      <c r="FM103" s="63"/>
      <c r="FN103" s="63"/>
      <c r="FO103" s="63"/>
      <c r="FP103" s="63"/>
      <c r="FQ103" s="63"/>
      <c r="FR103" s="63"/>
      <c r="FS103" s="63"/>
      <c r="FT103" s="63"/>
      <c r="FU103" s="63"/>
      <c r="FV103" s="63"/>
      <c r="FW103" s="63"/>
      <c r="FX103" s="63"/>
      <c r="FY103" s="63"/>
      <c r="FZ103" s="63"/>
      <c r="GA103" s="63"/>
      <c r="GB103" s="63"/>
      <c r="GC103" s="63"/>
      <c r="GD103" s="63"/>
      <c r="GE103" s="63"/>
      <c r="GF103" s="63"/>
      <c r="GG103" s="63"/>
      <c r="GH103" s="63"/>
      <c r="GI103" s="63"/>
      <c r="GJ103" s="63"/>
      <c r="GK103" s="63"/>
      <c r="GL103" s="63"/>
      <c r="GM103" s="63"/>
      <c r="GN103" s="63"/>
      <c r="GO103" s="63"/>
      <c r="GP103" s="63"/>
      <c r="GQ103" s="63"/>
      <c r="GR103" s="63"/>
      <c r="GS103" s="63"/>
      <c r="GT103" s="63"/>
      <c r="GU103" s="63"/>
      <c r="GV103" s="63"/>
      <c r="GW103" s="63"/>
      <c r="GX103" s="63"/>
      <c r="GY103" s="63"/>
      <c r="GZ103" s="63"/>
      <c r="HA103" s="63"/>
      <c r="HB103" s="63"/>
      <c r="HC103" s="63"/>
      <c r="HD103" s="63"/>
      <c r="HE103" s="63"/>
      <c r="HF103" s="63"/>
      <c r="HG103" s="63"/>
      <c r="HH103" s="63"/>
      <c r="HI103" s="63"/>
      <c r="HJ103" s="63"/>
      <c r="HK103" s="63"/>
      <c r="HL103" s="63"/>
      <c r="HM103" s="63"/>
      <c r="HN103" s="63"/>
      <c r="HO103" s="63"/>
      <c r="HP103" s="63"/>
      <c r="HQ103" s="63"/>
      <c r="HR103" s="63"/>
      <c r="HS103" s="63"/>
      <c r="HT103" s="63"/>
      <c r="HU103" s="63"/>
      <c r="HV103" s="63"/>
      <c r="HW103" s="63"/>
      <c r="HX103" s="63"/>
      <c r="HY103" s="63"/>
      <c r="HZ103" s="63"/>
      <c r="IA103" s="63"/>
      <c r="IB103" s="63"/>
      <c r="IC103" s="63"/>
      <c r="ID103" s="63"/>
      <c r="IE103" s="63"/>
      <c r="IF103" s="63"/>
      <c r="IG103" s="63"/>
      <c r="IH103" s="63"/>
      <c r="II103" s="63"/>
      <c r="IJ103" s="63"/>
      <c r="IK103" s="63"/>
      <c r="IL103" s="63"/>
      <c r="IM103" s="63"/>
      <c r="IN103" s="63"/>
      <c r="IO103" s="63"/>
      <c r="IP103" s="63"/>
      <c r="IQ103" s="63"/>
      <c r="IR103" s="63"/>
      <c r="IS103" s="63"/>
      <c r="IT103" s="63"/>
      <c r="IU103" s="63"/>
      <c r="IV103" s="63"/>
      <c r="IW103" s="63"/>
      <c r="IX103" s="63"/>
      <c r="IY103" s="63"/>
      <c r="IZ103" s="63"/>
      <c r="JA103" s="63"/>
      <c r="JB103" s="63"/>
      <c r="JC103" s="63"/>
      <c r="JD103" s="63"/>
      <c r="JE103" s="63"/>
      <c r="JF103" s="63"/>
      <c r="JG103" s="63"/>
      <c r="JH103" s="63"/>
      <c r="JI103" s="63"/>
      <c r="JJ103" s="63"/>
      <c r="JK103" s="63"/>
      <c r="JL103" s="63"/>
      <c r="JM103" s="63"/>
      <c r="JN103" s="63"/>
      <c r="JO103" s="63"/>
      <c r="JP103" s="63"/>
      <c r="JQ103" s="63"/>
      <c r="JR103" s="63"/>
      <c r="JS103" s="63"/>
      <c r="JT103" s="63"/>
      <c r="JU103" s="63"/>
      <c r="JV103" s="63"/>
      <c r="JW103" s="63"/>
      <c r="JX103" s="63"/>
      <c r="JY103" s="63"/>
      <c r="JZ103" s="63"/>
      <c r="KA103" s="63"/>
      <c r="KB103" s="63"/>
      <c r="KC103" s="63"/>
      <c r="KD103" s="63"/>
      <c r="KE103" s="63"/>
      <c r="KF103" s="63"/>
      <c r="KG103" s="63"/>
      <c r="KH103" s="63"/>
      <c r="KI103" s="63"/>
      <c r="KJ103" s="63"/>
      <c r="KK103" s="63"/>
      <c r="KL103" s="63"/>
      <c r="KM103" s="63"/>
      <c r="KN103" s="63"/>
      <c r="KO103" s="63"/>
      <c r="KP103" s="63"/>
      <c r="KQ103" s="63"/>
      <c r="KR103" s="63"/>
      <c r="KS103" s="63"/>
      <c r="KT103" s="63"/>
      <c r="KU103" s="63"/>
      <c r="KV103" s="63"/>
      <c r="KW103" s="63"/>
      <c r="KX103" s="63"/>
      <c r="KY103" s="63"/>
      <c r="KZ103" s="63"/>
      <c r="LA103" s="63"/>
      <c r="LB103" s="63"/>
      <c r="LC103" s="63"/>
      <c r="LD103" s="63"/>
      <c r="LE103" s="63"/>
      <c r="LF103" s="63"/>
      <c r="LG103" s="63"/>
      <c r="LH103" s="63"/>
      <c r="LI103" s="63"/>
      <c r="LJ103" s="63"/>
      <c r="LK103" s="63"/>
      <c r="LL103" s="63"/>
      <c r="LM103" s="63"/>
      <c r="LN103" s="63"/>
      <c r="LO103" s="63"/>
      <c r="LP103" s="63"/>
      <c r="LQ103" s="63"/>
      <c r="LR103" s="63"/>
      <c r="LS103" s="63"/>
      <c r="LT103" s="63"/>
      <c r="LU103" s="63"/>
      <c r="LV103" s="63"/>
      <c r="LW103" s="63"/>
      <c r="LX103" s="63"/>
      <c r="LY103" s="63"/>
      <c r="LZ103" s="63"/>
      <c r="MA103" s="63"/>
      <c r="MB103" s="63"/>
      <c r="MC103" s="63"/>
      <c r="MD103" s="63"/>
      <c r="ME103" s="63"/>
      <c r="MF103" s="63"/>
      <c r="MG103" s="63"/>
      <c r="MH103" s="63"/>
      <c r="MI103" s="63"/>
      <c r="MJ103" s="63"/>
      <c r="MK103" s="63"/>
      <c r="ML103" s="63"/>
      <c r="MM103" s="63"/>
      <c r="MN103" s="63"/>
      <c r="MO103" s="63"/>
      <c r="MP103" s="63"/>
      <c r="MQ103" s="63"/>
      <c r="MR103" s="63"/>
      <c r="MS103" s="63"/>
      <c r="MT103" s="63"/>
      <c r="MU103" s="63"/>
      <c r="MV103" s="63"/>
      <c r="MW103" s="63"/>
      <c r="MX103" s="63"/>
      <c r="MY103" s="63"/>
      <c r="MZ103" s="63"/>
      <c r="NA103" s="63"/>
      <c r="NB103" s="63"/>
      <c r="NC103" s="63"/>
      <c r="ND103" s="63"/>
      <c r="NE103" s="63"/>
      <c r="NF103" s="63"/>
      <c r="NG103" s="63"/>
      <c r="NH103" s="63"/>
      <c r="NI103" s="63"/>
      <c r="NJ103" s="63"/>
      <c r="NK103" s="63"/>
      <c r="NL103" s="63"/>
      <c r="NM103" s="63"/>
      <c r="NN103" s="63"/>
      <c r="NO103" s="63"/>
      <c r="NP103" s="63"/>
      <c r="NQ103" s="63"/>
      <c r="NR103" s="63"/>
      <c r="NS103" s="63"/>
      <c r="NT103" s="63"/>
      <c r="NU103" s="63"/>
      <c r="NV103" s="63"/>
      <c r="NW103" s="63"/>
      <c r="NX103" s="63"/>
      <c r="NY103" s="63"/>
      <c r="NZ103" s="63"/>
      <c r="OA103" s="63"/>
      <c r="OB103" s="63"/>
      <c r="OC103" s="63"/>
      <c r="OD103" s="63"/>
      <c r="OE103" s="63"/>
      <c r="OF103" s="63"/>
      <c r="OG103" s="63"/>
      <c r="OH103" s="63"/>
      <c r="OI103" s="63"/>
      <c r="OJ103" s="63"/>
      <c r="OK103" s="63"/>
      <c r="OL103" s="63"/>
      <c r="OM103" s="63"/>
      <c r="ON103" s="63"/>
      <c r="OO103" s="63"/>
      <c r="OP103" s="63"/>
      <c r="OQ103" s="63"/>
      <c r="OR103" s="63"/>
      <c r="OS103" s="63"/>
      <c r="OT103" s="63"/>
      <c r="OU103" s="63"/>
      <c r="OV103" s="63"/>
      <c r="OW103" s="63"/>
      <c r="OX103" s="63"/>
      <c r="OY103" s="63"/>
      <c r="OZ103" s="63"/>
      <c r="PA103" s="63"/>
      <c r="PB103" s="63"/>
      <c r="PC103" s="63"/>
      <c r="PD103" s="63"/>
      <c r="PE103" s="63"/>
      <c r="PF103" s="63"/>
      <c r="PG103" s="63"/>
      <c r="PH103" s="63"/>
      <c r="PI103" s="63"/>
      <c r="PJ103" s="63"/>
      <c r="PK103" s="63"/>
      <c r="PL103" s="63"/>
      <c r="PM103" s="63"/>
      <c r="PN103" s="63"/>
      <c r="PO103" s="63"/>
      <c r="PP103" s="63"/>
      <c r="PQ103" s="63"/>
      <c r="PR103" s="63"/>
      <c r="PS103" s="63"/>
      <c r="PT103" s="63"/>
      <c r="PU103" s="63"/>
      <c r="PV103" s="63"/>
      <c r="PW103" s="63"/>
      <c r="PX103" s="63"/>
      <c r="PY103" s="63"/>
      <c r="PZ103" s="63"/>
      <c r="QA103" s="63"/>
      <c r="QB103" s="63"/>
      <c r="QC103" s="63"/>
      <c r="QD103" s="63"/>
      <c r="QE103" s="63"/>
      <c r="QF103" s="63"/>
      <c r="QG103" s="63"/>
      <c r="QH103" s="63"/>
      <c r="QI103" s="63"/>
      <c r="QJ103" s="63"/>
      <c r="QK103" s="63"/>
      <c r="QL103" s="63"/>
      <c r="QM103" s="63"/>
      <c r="QN103" s="63"/>
      <c r="QO103" s="63"/>
      <c r="QP103" s="63"/>
      <c r="QQ103" s="63"/>
      <c r="QR103" s="63"/>
      <c r="QS103" s="63"/>
      <c r="QT103" s="63"/>
      <c r="QU103" s="63"/>
      <c r="QV103" s="63"/>
      <c r="QW103" s="63"/>
      <c r="QX103" s="63"/>
      <c r="QY103" s="63"/>
      <c r="QZ103" s="63"/>
      <c r="RA103" s="63"/>
      <c r="RB103" s="63"/>
      <c r="RC103" s="63"/>
      <c r="RD103" s="63"/>
      <c r="RE103" s="63"/>
      <c r="RF103" s="63"/>
      <c r="RG103" s="63"/>
      <c r="RH103" s="63"/>
    </row>
    <row r="104" spans="1:476" s="71" customFormat="1" ht="409.5" customHeight="1">
      <c r="A104" s="63">
        <v>2025</v>
      </c>
      <c r="B104" s="63">
        <v>3</v>
      </c>
      <c r="C104" s="64" t="s">
        <v>630</v>
      </c>
      <c r="D104" s="65" t="s">
        <v>2845</v>
      </c>
      <c r="E104" s="65"/>
      <c r="F104" s="65"/>
      <c r="G104" s="65" t="s">
        <v>103</v>
      </c>
      <c r="H104" s="64">
        <v>2025</v>
      </c>
      <c r="I104" s="65" t="s">
        <v>2846</v>
      </c>
      <c r="J104" s="65"/>
      <c r="K104" s="65"/>
      <c r="L104" s="65" t="s">
        <v>2849</v>
      </c>
      <c r="M104" s="65"/>
      <c r="N104" s="65"/>
      <c r="O104" s="64" t="s">
        <v>2850</v>
      </c>
      <c r="P104" s="65" t="s">
        <v>172</v>
      </c>
      <c r="Q104" s="64" t="s">
        <v>110</v>
      </c>
      <c r="R104" s="65" t="s">
        <v>111</v>
      </c>
      <c r="S104" s="65" t="s">
        <v>632</v>
      </c>
      <c r="T104" s="65" t="s">
        <v>633</v>
      </c>
      <c r="U104" s="64" t="s">
        <v>108</v>
      </c>
      <c r="V104" s="64">
        <v>8</v>
      </c>
      <c r="W104" s="64" t="s">
        <v>106</v>
      </c>
      <c r="X104" s="64">
        <v>0</v>
      </c>
      <c r="Y104" s="65" t="s">
        <v>107</v>
      </c>
      <c r="Z104" s="64">
        <v>1</v>
      </c>
      <c r="AA104" s="65" t="s">
        <v>782</v>
      </c>
      <c r="AB104" s="65" t="s">
        <v>3007</v>
      </c>
      <c r="AC104" s="65" t="s">
        <v>3008</v>
      </c>
      <c r="AD104" s="64">
        <v>-107.61128739</v>
      </c>
      <c r="AE104" s="64">
        <v>30.10727734</v>
      </c>
      <c r="AF104" s="64" t="s">
        <v>113</v>
      </c>
      <c r="AG104" s="64">
        <v>750</v>
      </c>
      <c r="AH104" s="64">
        <v>750</v>
      </c>
      <c r="AI104" s="64">
        <v>0</v>
      </c>
      <c r="AJ104" s="66">
        <v>45838</v>
      </c>
      <c r="AK104" s="66">
        <v>46022</v>
      </c>
      <c r="AL104" s="65" t="s">
        <v>2889</v>
      </c>
      <c r="AM104" s="67">
        <v>1</v>
      </c>
      <c r="AN104" s="67">
        <v>1</v>
      </c>
      <c r="AO104" s="67">
        <v>0.7</v>
      </c>
      <c r="AP104" s="67">
        <v>70</v>
      </c>
      <c r="AQ104" s="68">
        <v>3498843.05</v>
      </c>
      <c r="AR104" s="69"/>
      <c r="AS104" s="69"/>
      <c r="AT104" s="69">
        <v>3470123.54</v>
      </c>
      <c r="AU104" s="69"/>
      <c r="AV104" s="69"/>
      <c r="AW104" s="68">
        <f t="shared" si="6"/>
        <v>3498843.05</v>
      </c>
      <c r="AX104" s="70">
        <f t="shared" si="7"/>
        <v>3470123.54</v>
      </c>
      <c r="AY104" s="70">
        <v>3470123.54</v>
      </c>
      <c r="AZ104" s="70">
        <v>3470123.54</v>
      </c>
      <c r="BA104" s="70">
        <v>3470123.54</v>
      </c>
      <c r="BB104" s="70">
        <v>3470123.54</v>
      </c>
      <c r="BC104" s="70">
        <v>3470123.54</v>
      </c>
      <c r="BD104" s="65" t="s">
        <v>4986</v>
      </c>
      <c r="BE104" s="65" t="s">
        <v>5124</v>
      </c>
      <c r="BF104" s="64" t="s">
        <v>640</v>
      </c>
      <c r="BG104" s="65" t="s">
        <v>5125</v>
      </c>
      <c r="BH104" s="70">
        <v>3470123.54</v>
      </c>
      <c r="BI104" s="70">
        <v>3470123.54</v>
      </c>
      <c r="BJ104" s="64" t="s">
        <v>637</v>
      </c>
      <c r="BK104" s="65" t="s">
        <v>119</v>
      </c>
      <c r="BL104" s="65" t="s">
        <v>120</v>
      </c>
      <c r="BM104" s="65" t="s">
        <v>121</v>
      </c>
      <c r="BN104" s="63" t="s">
        <v>638</v>
      </c>
      <c r="BO104" s="63"/>
      <c r="BP104" s="63">
        <v>3498843.05</v>
      </c>
      <c r="BQ104" s="63" t="s">
        <v>631</v>
      </c>
      <c r="BR104" s="63" t="s">
        <v>152</v>
      </c>
      <c r="BS104" s="63" t="s">
        <v>634</v>
      </c>
      <c r="BT104" s="63" t="s">
        <v>635</v>
      </c>
      <c r="BU104" s="63" t="s">
        <v>636</v>
      </c>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3"/>
      <c r="ET104" s="63"/>
      <c r="EU104" s="63"/>
      <c r="EV104" s="63"/>
      <c r="EW104" s="63"/>
      <c r="EX104" s="63"/>
      <c r="EY104" s="63"/>
      <c r="EZ104" s="63"/>
      <c r="FA104" s="63"/>
      <c r="FB104" s="63"/>
      <c r="FC104" s="63"/>
      <c r="FD104" s="63"/>
      <c r="FE104" s="63"/>
      <c r="FF104" s="63"/>
      <c r="FG104" s="63"/>
      <c r="FH104" s="63"/>
      <c r="FI104" s="63"/>
      <c r="FJ104" s="63"/>
      <c r="FK104" s="63"/>
      <c r="FL104" s="63"/>
      <c r="FM104" s="63"/>
      <c r="FN104" s="63"/>
      <c r="FO104" s="63"/>
      <c r="FP104" s="63"/>
      <c r="FQ104" s="63"/>
      <c r="FR104" s="63"/>
      <c r="FS104" s="63"/>
      <c r="FT104" s="63"/>
      <c r="FU104" s="63"/>
      <c r="FV104" s="63"/>
      <c r="FW104" s="63"/>
      <c r="FX104" s="63"/>
      <c r="FY104" s="63"/>
      <c r="FZ104" s="63"/>
      <c r="GA104" s="63"/>
      <c r="GB104" s="63"/>
      <c r="GC104" s="63"/>
      <c r="GD104" s="63"/>
      <c r="GE104" s="63"/>
      <c r="GF104" s="63"/>
      <c r="GG104" s="63"/>
      <c r="GH104" s="63"/>
      <c r="GI104" s="63"/>
      <c r="GJ104" s="63"/>
      <c r="GK104" s="63"/>
      <c r="GL104" s="63"/>
      <c r="GM104" s="63"/>
      <c r="GN104" s="63"/>
      <c r="GO104" s="63"/>
      <c r="GP104" s="63"/>
      <c r="GQ104" s="63"/>
      <c r="GR104" s="63"/>
      <c r="GS104" s="63"/>
      <c r="GT104" s="63"/>
      <c r="GU104" s="63"/>
      <c r="GV104" s="63"/>
      <c r="GW104" s="63"/>
      <c r="GX104" s="63"/>
      <c r="GY104" s="63"/>
      <c r="GZ104" s="63"/>
      <c r="HA104" s="63"/>
      <c r="HB104" s="63"/>
      <c r="HC104" s="63"/>
      <c r="HD104" s="63"/>
      <c r="HE104" s="63"/>
      <c r="HF104" s="63"/>
      <c r="HG104" s="63"/>
      <c r="HH104" s="63"/>
      <c r="HI104" s="63"/>
      <c r="HJ104" s="63"/>
      <c r="HK104" s="63"/>
      <c r="HL104" s="63"/>
      <c r="HM104" s="63"/>
      <c r="HN104" s="63"/>
      <c r="HO104" s="63"/>
      <c r="HP104" s="63"/>
      <c r="HQ104" s="63"/>
      <c r="HR104" s="63"/>
      <c r="HS104" s="63"/>
      <c r="HT104" s="63"/>
      <c r="HU104" s="63"/>
      <c r="HV104" s="63"/>
      <c r="HW104" s="63"/>
      <c r="HX104" s="63"/>
      <c r="HY104" s="63"/>
      <c r="HZ104" s="63"/>
      <c r="IA104" s="63"/>
      <c r="IB104" s="63"/>
      <c r="IC104" s="63"/>
      <c r="ID104" s="63"/>
      <c r="IE104" s="63"/>
      <c r="IF104" s="63"/>
      <c r="IG104" s="63"/>
      <c r="IH104" s="63"/>
      <c r="II104" s="63"/>
      <c r="IJ104" s="63"/>
      <c r="IK104" s="63"/>
      <c r="IL104" s="63"/>
      <c r="IM104" s="63"/>
      <c r="IN104" s="63"/>
      <c r="IO104" s="63"/>
      <c r="IP104" s="63"/>
      <c r="IQ104" s="63"/>
      <c r="IR104" s="63"/>
      <c r="IS104" s="63"/>
      <c r="IT104" s="63"/>
      <c r="IU104" s="63"/>
      <c r="IV104" s="63"/>
      <c r="IW104" s="63"/>
      <c r="IX104" s="63"/>
      <c r="IY104" s="63"/>
      <c r="IZ104" s="63"/>
      <c r="JA104" s="63"/>
      <c r="JB104" s="63"/>
      <c r="JC104" s="63"/>
      <c r="JD104" s="63"/>
      <c r="JE104" s="63"/>
      <c r="JF104" s="63"/>
      <c r="JG104" s="63"/>
      <c r="JH104" s="63"/>
      <c r="JI104" s="63"/>
      <c r="JJ104" s="63"/>
      <c r="JK104" s="63"/>
      <c r="JL104" s="63"/>
      <c r="JM104" s="63"/>
      <c r="JN104" s="63"/>
      <c r="JO104" s="63"/>
      <c r="JP104" s="63"/>
      <c r="JQ104" s="63"/>
      <c r="JR104" s="63"/>
      <c r="JS104" s="63"/>
      <c r="JT104" s="63"/>
      <c r="JU104" s="63"/>
      <c r="JV104" s="63"/>
      <c r="JW104" s="63"/>
      <c r="JX104" s="63"/>
      <c r="JY104" s="63"/>
      <c r="JZ104" s="63"/>
      <c r="KA104" s="63"/>
      <c r="KB104" s="63"/>
      <c r="KC104" s="63"/>
      <c r="KD104" s="63"/>
      <c r="KE104" s="63"/>
      <c r="KF104" s="63"/>
      <c r="KG104" s="63"/>
      <c r="KH104" s="63"/>
      <c r="KI104" s="63"/>
      <c r="KJ104" s="63"/>
      <c r="KK104" s="63"/>
      <c r="KL104" s="63"/>
      <c r="KM104" s="63"/>
      <c r="KN104" s="63"/>
      <c r="KO104" s="63"/>
      <c r="KP104" s="63"/>
      <c r="KQ104" s="63"/>
      <c r="KR104" s="63"/>
      <c r="KS104" s="63"/>
      <c r="KT104" s="63"/>
      <c r="KU104" s="63"/>
      <c r="KV104" s="63"/>
      <c r="KW104" s="63"/>
      <c r="KX104" s="63"/>
      <c r="KY104" s="63"/>
      <c r="KZ104" s="63"/>
      <c r="LA104" s="63"/>
      <c r="LB104" s="63"/>
      <c r="LC104" s="63"/>
      <c r="LD104" s="63"/>
      <c r="LE104" s="63"/>
      <c r="LF104" s="63"/>
      <c r="LG104" s="63"/>
      <c r="LH104" s="63"/>
      <c r="LI104" s="63"/>
      <c r="LJ104" s="63"/>
      <c r="LK104" s="63"/>
      <c r="LL104" s="63"/>
      <c r="LM104" s="63"/>
      <c r="LN104" s="63"/>
      <c r="LO104" s="63"/>
      <c r="LP104" s="63"/>
      <c r="LQ104" s="63"/>
      <c r="LR104" s="63"/>
      <c r="LS104" s="63"/>
      <c r="LT104" s="63"/>
      <c r="LU104" s="63"/>
      <c r="LV104" s="63"/>
      <c r="LW104" s="63"/>
      <c r="LX104" s="63"/>
      <c r="LY104" s="63"/>
      <c r="LZ104" s="63"/>
      <c r="MA104" s="63"/>
      <c r="MB104" s="63"/>
      <c r="MC104" s="63"/>
      <c r="MD104" s="63"/>
      <c r="ME104" s="63"/>
      <c r="MF104" s="63"/>
      <c r="MG104" s="63"/>
      <c r="MH104" s="63"/>
      <c r="MI104" s="63"/>
      <c r="MJ104" s="63"/>
      <c r="MK104" s="63"/>
      <c r="ML104" s="63"/>
      <c r="MM104" s="63"/>
      <c r="MN104" s="63"/>
      <c r="MO104" s="63"/>
      <c r="MP104" s="63"/>
      <c r="MQ104" s="63"/>
      <c r="MR104" s="63"/>
      <c r="MS104" s="63"/>
      <c r="MT104" s="63"/>
      <c r="MU104" s="63"/>
      <c r="MV104" s="63"/>
      <c r="MW104" s="63"/>
      <c r="MX104" s="63"/>
      <c r="MY104" s="63"/>
      <c r="MZ104" s="63"/>
      <c r="NA104" s="63"/>
      <c r="NB104" s="63"/>
      <c r="NC104" s="63"/>
      <c r="ND104" s="63"/>
      <c r="NE104" s="63"/>
      <c r="NF104" s="63"/>
      <c r="NG104" s="63"/>
      <c r="NH104" s="63"/>
      <c r="NI104" s="63"/>
      <c r="NJ104" s="63"/>
      <c r="NK104" s="63"/>
      <c r="NL104" s="63"/>
      <c r="NM104" s="63"/>
      <c r="NN104" s="63"/>
      <c r="NO104" s="63"/>
      <c r="NP104" s="63"/>
      <c r="NQ104" s="63"/>
      <c r="NR104" s="63"/>
      <c r="NS104" s="63"/>
      <c r="NT104" s="63"/>
      <c r="NU104" s="63"/>
      <c r="NV104" s="63"/>
      <c r="NW104" s="63"/>
      <c r="NX104" s="63"/>
      <c r="NY104" s="63"/>
      <c r="NZ104" s="63"/>
      <c r="OA104" s="63"/>
      <c r="OB104" s="63"/>
      <c r="OC104" s="63"/>
      <c r="OD104" s="63"/>
      <c r="OE104" s="63"/>
      <c r="OF104" s="63"/>
      <c r="OG104" s="63"/>
      <c r="OH104" s="63"/>
      <c r="OI104" s="63"/>
      <c r="OJ104" s="63"/>
      <c r="OK104" s="63"/>
      <c r="OL104" s="63"/>
      <c r="OM104" s="63"/>
      <c r="ON104" s="63"/>
      <c r="OO104" s="63"/>
      <c r="OP104" s="63"/>
      <c r="OQ104" s="63"/>
      <c r="OR104" s="63"/>
      <c r="OS104" s="63"/>
      <c r="OT104" s="63"/>
      <c r="OU104" s="63"/>
      <c r="OV104" s="63"/>
      <c r="OW104" s="63"/>
      <c r="OX104" s="63"/>
      <c r="OY104" s="63"/>
      <c r="OZ104" s="63"/>
      <c r="PA104" s="63"/>
      <c r="PB104" s="63"/>
      <c r="PC104" s="63"/>
      <c r="PD104" s="63"/>
      <c r="PE104" s="63"/>
      <c r="PF104" s="63"/>
      <c r="PG104" s="63"/>
      <c r="PH104" s="63"/>
      <c r="PI104" s="63"/>
      <c r="PJ104" s="63"/>
      <c r="PK104" s="63"/>
      <c r="PL104" s="63"/>
      <c r="PM104" s="63"/>
      <c r="PN104" s="63"/>
      <c r="PO104" s="63"/>
      <c r="PP104" s="63"/>
      <c r="PQ104" s="63"/>
      <c r="PR104" s="63"/>
      <c r="PS104" s="63"/>
      <c r="PT104" s="63"/>
      <c r="PU104" s="63"/>
      <c r="PV104" s="63"/>
      <c r="PW104" s="63"/>
      <c r="PX104" s="63"/>
      <c r="PY104" s="63"/>
      <c r="PZ104" s="63"/>
      <c r="QA104" s="63"/>
      <c r="QB104" s="63"/>
      <c r="QC104" s="63"/>
      <c r="QD104" s="63"/>
      <c r="QE104" s="63"/>
      <c r="QF104" s="63"/>
      <c r="QG104" s="63"/>
      <c r="QH104" s="63"/>
      <c r="QI104" s="63"/>
      <c r="QJ104" s="63"/>
      <c r="QK104" s="63"/>
      <c r="QL104" s="63"/>
      <c r="QM104" s="63"/>
      <c r="QN104" s="63"/>
      <c r="QO104" s="63"/>
      <c r="QP104" s="63"/>
      <c r="QQ104" s="63"/>
      <c r="QR104" s="63"/>
      <c r="QS104" s="63"/>
      <c r="QT104" s="63"/>
      <c r="QU104" s="63"/>
      <c r="QV104" s="63"/>
      <c r="QW104" s="63"/>
      <c r="QX104" s="63"/>
      <c r="QY104" s="63"/>
      <c r="QZ104" s="63"/>
      <c r="RA104" s="63"/>
      <c r="RB104" s="63"/>
      <c r="RC104" s="63"/>
      <c r="RD104" s="63"/>
      <c r="RE104" s="63"/>
      <c r="RF104" s="63"/>
      <c r="RG104" s="63"/>
      <c r="RH104" s="63"/>
    </row>
    <row r="105" spans="1:476" s="71" customFormat="1" ht="409.5" customHeight="1">
      <c r="A105" s="63">
        <v>2025</v>
      </c>
      <c r="B105" s="63">
        <v>3</v>
      </c>
      <c r="C105" s="64" t="s">
        <v>1553</v>
      </c>
      <c r="D105" s="65" t="s">
        <v>2845</v>
      </c>
      <c r="E105" s="65"/>
      <c r="F105" s="65"/>
      <c r="G105" s="65" t="s">
        <v>103</v>
      </c>
      <c r="H105" s="64">
        <v>2025</v>
      </c>
      <c r="I105" s="65" t="s">
        <v>2846</v>
      </c>
      <c r="J105" s="65"/>
      <c r="K105" s="65"/>
      <c r="L105" s="65" t="s">
        <v>2849</v>
      </c>
      <c r="M105" s="65"/>
      <c r="N105" s="65"/>
      <c r="O105" s="64" t="s">
        <v>2850</v>
      </c>
      <c r="P105" s="65" t="s">
        <v>186</v>
      </c>
      <c r="Q105" s="64" t="s">
        <v>110</v>
      </c>
      <c r="R105" s="65" t="s">
        <v>111</v>
      </c>
      <c r="S105" s="65" t="s">
        <v>1554</v>
      </c>
      <c r="T105" s="65" t="s">
        <v>1555</v>
      </c>
      <c r="U105" s="64" t="s">
        <v>108</v>
      </c>
      <c r="V105" s="64">
        <v>8</v>
      </c>
      <c r="W105" s="64" t="s">
        <v>106</v>
      </c>
      <c r="X105" s="64">
        <v>0</v>
      </c>
      <c r="Y105" s="65" t="s">
        <v>107</v>
      </c>
      <c r="Z105" s="64">
        <v>1</v>
      </c>
      <c r="AA105" s="65" t="s">
        <v>1007</v>
      </c>
      <c r="AB105" s="65" t="s">
        <v>3926</v>
      </c>
      <c r="AC105" s="65" t="s">
        <v>3927</v>
      </c>
      <c r="AD105" s="64">
        <v>-105.51195423</v>
      </c>
      <c r="AE105" s="64">
        <v>28.388053500000002</v>
      </c>
      <c r="AF105" s="64" t="s">
        <v>113</v>
      </c>
      <c r="AG105" s="64">
        <v>15</v>
      </c>
      <c r="AH105" s="64">
        <v>12</v>
      </c>
      <c r="AI105" s="64">
        <v>0</v>
      </c>
      <c r="AJ105" s="66">
        <v>45930</v>
      </c>
      <c r="AK105" s="66">
        <v>46022</v>
      </c>
      <c r="AL105" s="65" t="s">
        <v>2889</v>
      </c>
      <c r="AM105" s="67">
        <v>5</v>
      </c>
      <c r="AN105" s="67">
        <v>5</v>
      </c>
      <c r="AO105" s="67">
        <v>0</v>
      </c>
      <c r="AP105" s="67">
        <v>0</v>
      </c>
      <c r="AQ105" s="68">
        <v>583133.5</v>
      </c>
      <c r="AR105" s="69"/>
      <c r="AS105" s="69"/>
      <c r="AT105" s="69">
        <v>583133.5</v>
      </c>
      <c r="AU105" s="69"/>
      <c r="AV105" s="69"/>
      <c r="AW105" s="68">
        <f t="shared" si="6"/>
        <v>583133.5</v>
      </c>
      <c r="AX105" s="70">
        <f t="shared" si="7"/>
        <v>583133.5</v>
      </c>
      <c r="AY105" s="70">
        <v>583133.5</v>
      </c>
      <c r="AZ105" s="70">
        <v>583133.5</v>
      </c>
      <c r="BA105" s="70">
        <v>583133.5</v>
      </c>
      <c r="BB105" s="70">
        <v>583133.5</v>
      </c>
      <c r="BC105" s="70">
        <v>583133.5</v>
      </c>
      <c r="BD105" s="65" t="s">
        <v>4986</v>
      </c>
      <c r="BE105" s="65" t="s">
        <v>5633</v>
      </c>
      <c r="BF105" s="64" t="s">
        <v>640</v>
      </c>
      <c r="BG105" s="65" t="s">
        <v>5071</v>
      </c>
      <c r="BH105" s="70">
        <v>583133.5</v>
      </c>
      <c r="BI105" s="70">
        <v>583133.5</v>
      </c>
      <c r="BJ105" s="64" t="s">
        <v>1558</v>
      </c>
      <c r="BK105" s="65" t="s">
        <v>119</v>
      </c>
      <c r="BL105" s="65" t="s">
        <v>120</v>
      </c>
      <c r="BM105" s="65" t="s">
        <v>121</v>
      </c>
      <c r="BN105" s="63" t="s">
        <v>121</v>
      </c>
      <c r="BO105" s="63"/>
      <c r="BP105" s="63">
        <v>583133.5</v>
      </c>
      <c r="BQ105" s="63" t="s">
        <v>423</v>
      </c>
      <c r="BR105" s="63" t="s">
        <v>223</v>
      </c>
      <c r="BS105" s="63" t="s">
        <v>1556</v>
      </c>
      <c r="BT105" s="63" t="s">
        <v>1557</v>
      </c>
      <c r="BU105" s="63" t="s">
        <v>192</v>
      </c>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3"/>
      <c r="ET105" s="63"/>
      <c r="EU105" s="63"/>
      <c r="EV105" s="63"/>
      <c r="EW105" s="63"/>
      <c r="EX105" s="63"/>
      <c r="EY105" s="63"/>
      <c r="EZ105" s="63"/>
      <c r="FA105" s="63"/>
      <c r="FB105" s="63"/>
      <c r="FC105" s="63"/>
      <c r="FD105" s="63"/>
      <c r="FE105" s="63"/>
      <c r="FF105" s="63"/>
      <c r="FG105" s="63"/>
      <c r="FH105" s="63"/>
      <c r="FI105" s="63"/>
      <c r="FJ105" s="63"/>
      <c r="FK105" s="63"/>
      <c r="FL105" s="63"/>
      <c r="FM105" s="63"/>
      <c r="FN105" s="63"/>
      <c r="FO105" s="63"/>
      <c r="FP105" s="63"/>
      <c r="FQ105" s="63"/>
      <c r="FR105" s="63"/>
      <c r="FS105" s="63"/>
      <c r="FT105" s="63"/>
      <c r="FU105" s="63"/>
      <c r="FV105" s="63"/>
      <c r="FW105" s="63"/>
      <c r="FX105" s="63"/>
      <c r="FY105" s="63"/>
      <c r="FZ105" s="63"/>
      <c r="GA105" s="63"/>
      <c r="GB105" s="63"/>
      <c r="GC105" s="63"/>
      <c r="GD105" s="63"/>
      <c r="GE105" s="63"/>
      <c r="GF105" s="63"/>
      <c r="GG105" s="63"/>
      <c r="GH105" s="63"/>
      <c r="GI105" s="63"/>
      <c r="GJ105" s="63"/>
      <c r="GK105" s="63"/>
      <c r="GL105" s="63"/>
      <c r="GM105" s="63"/>
      <c r="GN105" s="63"/>
      <c r="GO105" s="63"/>
      <c r="GP105" s="63"/>
      <c r="GQ105" s="63"/>
      <c r="GR105" s="63"/>
      <c r="GS105" s="63"/>
      <c r="GT105" s="63"/>
      <c r="GU105" s="63"/>
      <c r="GV105" s="63"/>
      <c r="GW105" s="63"/>
      <c r="GX105" s="63"/>
      <c r="GY105" s="63"/>
      <c r="GZ105" s="63"/>
      <c r="HA105" s="63"/>
      <c r="HB105" s="63"/>
      <c r="HC105" s="63"/>
      <c r="HD105" s="63"/>
      <c r="HE105" s="63"/>
      <c r="HF105" s="63"/>
      <c r="HG105" s="63"/>
      <c r="HH105" s="63"/>
      <c r="HI105" s="63"/>
      <c r="HJ105" s="63"/>
      <c r="HK105" s="63"/>
      <c r="HL105" s="63"/>
      <c r="HM105" s="63"/>
      <c r="HN105" s="63"/>
      <c r="HO105" s="63"/>
      <c r="HP105" s="63"/>
      <c r="HQ105" s="63"/>
      <c r="HR105" s="63"/>
      <c r="HS105" s="63"/>
      <c r="HT105" s="63"/>
      <c r="HU105" s="63"/>
      <c r="HV105" s="63"/>
      <c r="HW105" s="63"/>
      <c r="HX105" s="63"/>
      <c r="HY105" s="63"/>
      <c r="HZ105" s="63"/>
      <c r="IA105" s="63"/>
      <c r="IB105" s="63"/>
      <c r="IC105" s="63"/>
      <c r="ID105" s="63"/>
      <c r="IE105" s="63"/>
      <c r="IF105" s="63"/>
      <c r="IG105" s="63"/>
      <c r="IH105" s="63"/>
      <c r="II105" s="63"/>
      <c r="IJ105" s="63"/>
      <c r="IK105" s="63"/>
      <c r="IL105" s="63"/>
      <c r="IM105" s="63"/>
      <c r="IN105" s="63"/>
      <c r="IO105" s="63"/>
      <c r="IP105" s="63"/>
      <c r="IQ105" s="63"/>
      <c r="IR105" s="63"/>
      <c r="IS105" s="63"/>
      <c r="IT105" s="63"/>
      <c r="IU105" s="63"/>
      <c r="IV105" s="63"/>
      <c r="IW105" s="63"/>
      <c r="IX105" s="63"/>
      <c r="IY105" s="63"/>
      <c r="IZ105" s="63"/>
      <c r="JA105" s="63"/>
      <c r="JB105" s="63"/>
      <c r="JC105" s="63"/>
      <c r="JD105" s="63"/>
      <c r="JE105" s="63"/>
      <c r="JF105" s="63"/>
      <c r="JG105" s="63"/>
      <c r="JH105" s="63"/>
      <c r="JI105" s="63"/>
      <c r="JJ105" s="63"/>
      <c r="JK105" s="63"/>
      <c r="JL105" s="63"/>
      <c r="JM105" s="63"/>
      <c r="JN105" s="63"/>
      <c r="JO105" s="63"/>
      <c r="JP105" s="63"/>
      <c r="JQ105" s="63"/>
      <c r="JR105" s="63"/>
      <c r="JS105" s="63"/>
      <c r="JT105" s="63"/>
      <c r="JU105" s="63"/>
      <c r="JV105" s="63"/>
      <c r="JW105" s="63"/>
      <c r="JX105" s="63"/>
      <c r="JY105" s="63"/>
      <c r="JZ105" s="63"/>
      <c r="KA105" s="63"/>
      <c r="KB105" s="63"/>
      <c r="KC105" s="63"/>
      <c r="KD105" s="63"/>
      <c r="KE105" s="63"/>
      <c r="KF105" s="63"/>
      <c r="KG105" s="63"/>
      <c r="KH105" s="63"/>
      <c r="KI105" s="63"/>
      <c r="KJ105" s="63"/>
      <c r="KK105" s="63"/>
      <c r="KL105" s="63"/>
      <c r="KM105" s="63"/>
      <c r="KN105" s="63"/>
      <c r="KO105" s="63"/>
      <c r="KP105" s="63"/>
      <c r="KQ105" s="63"/>
      <c r="KR105" s="63"/>
      <c r="KS105" s="63"/>
      <c r="KT105" s="63"/>
      <c r="KU105" s="63"/>
      <c r="KV105" s="63"/>
      <c r="KW105" s="63"/>
      <c r="KX105" s="63"/>
      <c r="KY105" s="63"/>
      <c r="KZ105" s="63"/>
      <c r="LA105" s="63"/>
      <c r="LB105" s="63"/>
      <c r="LC105" s="63"/>
      <c r="LD105" s="63"/>
      <c r="LE105" s="63"/>
      <c r="LF105" s="63"/>
      <c r="LG105" s="63"/>
      <c r="LH105" s="63"/>
      <c r="LI105" s="63"/>
      <c r="LJ105" s="63"/>
      <c r="LK105" s="63"/>
      <c r="LL105" s="63"/>
      <c r="LM105" s="63"/>
      <c r="LN105" s="63"/>
      <c r="LO105" s="63"/>
      <c r="LP105" s="63"/>
      <c r="LQ105" s="63"/>
      <c r="LR105" s="63"/>
      <c r="LS105" s="63"/>
      <c r="LT105" s="63"/>
      <c r="LU105" s="63"/>
      <c r="LV105" s="63"/>
      <c r="LW105" s="63"/>
      <c r="LX105" s="63"/>
      <c r="LY105" s="63"/>
      <c r="LZ105" s="63"/>
      <c r="MA105" s="63"/>
      <c r="MB105" s="63"/>
      <c r="MC105" s="63"/>
      <c r="MD105" s="63"/>
      <c r="ME105" s="63"/>
      <c r="MF105" s="63"/>
      <c r="MG105" s="63"/>
      <c r="MH105" s="63"/>
      <c r="MI105" s="63"/>
      <c r="MJ105" s="63"/>
      <c r="MK105" s="63"/>
      <c r="ML105" s="63"/>
      <c r="MM105" s="63"/>
      <c r="MN105" s="63"/>
      <c r="MO105" s="63"/>
      <c r="MP105" s="63"/>
      <c r="MQ105" s="63"/>
      <c r="MR105" s="63"/>
      <c r="MS105" s="63"/>
      <c r="MT105" s="63"/>
      <c r="MU105" s="63"/>
      <c r="MV105" s="63"/>
      <c r="MW105" s="63"/>
      <c r="MX105" s="63"/>
      <c r="MY105" s="63"/>
      <c r="MZ105" s="63"/>
      <c r="NA105" s="63"/>
      <c r="NB105" s="63"/>
      <c r="NC105" s="63"/>
      <c r="ND105" s="63"/>
      <c r="NE105" s="63"/>
      <c r="NF105" s="63"/>
      <c r="NG105" s="63"/>
      <c r="NH105" s="63"/>
      <c r="NI105" s="63"/>
      <c r="NJ105" s="63"/>
      <c r="NK105" s="63"/>
      <c r="NL105" s="63"/>
      <c r="NM105" s="63"/>
      <c r="NN105" s="63"/>
      <c r="NO105" s="63"/>
      <c r="NP105" s="63"/>
      <c r="NQ105" s="63"/>
      <c r="NR105" s="63"/>
      <c r="NS105" s="63"/>
      <c r="NT105" s="63"/>
      <c r="NU105" s="63"/>
      <c r="NV105" s="63"/>
      <c r="NW105" s="63"/>
      <c r="NX105" s="63"/>
      <c r="NY105" s="63"/>
      <c r="NZ105" s="63"/>
      <c r="OA105" s="63"/>
      <c r="OB105" s="63"/>
      <c r="OC105" s="63"/>
      <c r="OD105" s="63"/>
      <c r="OE105" s="63"/>
      <c r="OF105" s="63"/>
      <c r="OG105" s="63"/>
      <c r="OH105" s="63"/>
      <c r="OI105" s="63"/>
      <c r="OJ105" s="63"/>
      <c r="OK105" s="63"/>
      <c r="OL105" s="63"/>
      <c r="OM105" s="63"/>
      <c r="ON105" s="63"/>
      <c r="OO105" s="63"/>
      <c r="OP105" s="63"/>
      <c r="OQ105" s="63"/>
      <c r="OR105" s="63"/>
      <c r="OS105" s="63"/>
      <c r="OT105" s="63"/>
      <c r="OU105" s="63"/>
      <c r="OV105" s="63"/>
      <c r="OW105" s="63"/>
      <c r="OX105" s="63"/>
      <c r="OY105" s="63"/>
      <c r="OZ105" s="63"/>
      <c r="PA105" s="63"/>
      <c r="PB105" s="63"/>
      <c r="PC105" s="63"/>
      <c r="PD105" s="63"/>
      <c r="PE105" s="63"/>
      <c r="PF105" s="63"/>
      <c r="PG105" s="63"/>
      <c r="PH105" s="63"/>
      <c r="PI105" s="63"/>
      <c r="PJ105" s="63"/>
      <c r="PK105" s="63"/>
      <c r="PL105" s="63"/>
      <c r="PM105" s="63"/>
      <c r="PN105" s="63"/>
      <c r="PO105" s="63"/>
      <c r="PP105" s="63"/>
      <c r="PQ105" s="63"/>
      <c r="PR105" s="63"/>
      <c r="PS105" s="63"/>
      <c r="PT105" s="63"/>
      <c r="PU105" s="63"/>
      <c r="PV105" s="63"/>
      <c r="PW105" s="63"/>
      <c r="PX105" s="63"/>
      <c r="PY105" s="63"/>
      <c r="PZ105" s="63"/>
      <c r="QA105" s="63"/>
      <c r="QB105" s="63"/>
      <c r="QC105" s="63"/>
      <c r="QD105" s="63"/>
      <c r="QE105" s="63"/>
      <c r="QF105" s="63"/>
      <c r="QG105" s="63"/>
      <c r="QH105" s="63"/>
      <c r="QI105" s="63"/>
      <c r="QJ105" s="63"/>
      <c r="QK105" s="63"/>
      <c r="QL105" s="63"/>
      <c r="QM105" s="63"/>
      <c r="QN105" s="63"/>
      <c r="QO105" s="63"/>
      <c r="QP105" s="63"/>
      <c r="QQ105" s="63"/>
      <c r="QR105" s="63"/>
      <c r="QS105" s="63"/>
      <c r="QT105" s="63"/>
      <c r="QU105" s="63"/>
      <c r="QV105" s="63"/>
      <c r="QW105" s="63"/>
      <c r="QX105" s="63"/>
      <c r="QY105" s="63"/>
      <c r="QZ105" s="63"/>
      <c r="RA105" s="63"/>
      <c r="RB105" s="63"/>
      <c r="RC105" s="63"/>
      <c r="RD105" s="63"/>
      <c r="RE105" s="63"/>
      <c r="RF105" s="63"/>
      <c r="RG105" s="63"/>
      <c r="RH105" s="63"/>
    </row>
    <row r="106" spans="1:476" s="71" customFormat="1" ht="409.5" customHeight="1">
      <c r="A106" s="63">
        <v>2025</v>
      </c>
      <c r="B106" s="63">
        <v>3</v>
      </c>
      <c r="C106" s="64" t="s">
        <v>1671</v>
      </c>
      <c r="D106" s="65" t="s">
        <v>2845</v>
      </c>
      <c r="E106" s="65"/>
      <c r="F106" s="65"/>
      <c r="G106" s="65" t="s">
        <v>103</v>
      </c>
      <c r="H106" s="64">
        <v>2025</v>
      </c>
      <c r="I106" s="65" t="s">
        <v>2846</v>
      </c>
      <c r="J106" s="65"/>
      <c r="K106" s="65"/>
      <c r="L106" s="65" t="s">
        <v>2849</v>
      </c>
      <c r="M106" s="65"/>
      <c r="N106" s="65"/>
      <c r="O106" s="64" t="s">
        <v>2850</v>
      </c>
      <c r="P106" s="65" t="s">
        <v>172</v>
      </c>
      <c r="Q106" s="64" t="s">
        <v>110</v>
      </c>
      <c r="R106" s="65" t="s">
        <v>111</v>
      </c>
      <c r="S106" s="65" t="s">
        <v>1673</v>
      </c>
      <c r="T106" s="65" t="s">
        <v>1674</v>
      </c>
      <c r="U106" s="64" t="s">
        <v>108</v>
      </c>
      <c r="V106" s="64">
        <v>8</v>
      </c>
      <c r="W106" s="64" t="s">
        <v>106</v>
      </c>
      <c r="X106" s="64">
        <v>0</v>
      </c>
      <c r="Y106" s="65" t="s">
        <v>107</v>
      </c>
      <c r="Z106" s="64">
        <v>1</v>
      </c>
      <c r="AA106" s="65" t="s">
        <v>1208</v>
      </c>
      <c r="AB106" s="65" t="s">
        <v>4022</v>
      </c>
      <c r="AC106" s="65" t="s">
        <v>4023</v>
      </c>
      <c r="AD106" s="64">
        <v>-106.74766237</v>
      </c>
      <c r="AE106" s="64">
        <v>26.832740300000001</v>
      </c>
      <c r="AF106" s="64" t="s">
        <v>113</v>
      </c>
      <c r="AG106" s="64">
        <v>19</v>
      </c>
      <c r="AH106" s="64">
        <v>18</v>
      </c>
      <c r="AI106" s="64">
        <v>0</v>
      </c>
      <c r="AJ106" s="66">
        <v>45838</v>
      </c>
      <c r="AK106" s="66">
        <v>46022</v>
      </c>
      <c r="AL106" s="65" t="s">
        <v>2891</v>
      </c>
      <c r="AM106" s="67">
        <v>1495.23</v>
      </c>
      <c r="AN106" s="67">
        <v>1495.23</v>
      </c>
      <c r="AO106" s="67">
        <v>0</v>
      </c>
      <c r="AP106" s="67">
        <v>0</v>
      </c>
      <c r="AQ106" s="68">
        <v>1422721.93</v>
      </c>
      <c r="AR106" s="69"/>
      <c r="AS106" s="69"/>
      <c r="AT106" s="69">
        <v>1422721.93</v>
      </c>
      <c r="AU106" s="69"/>
      <c r="AV106" s="69"/>
      <c r="AW106" s="68">
        <f t="shared" si="6"/>
        <v>1422721.93</v>
      </c>
      <c r="AX106" s="70">
        <f t="shared" si="7"/>
        <v>1422721.93</v>
      </c>
      <c r="AY106" s="70">
        <v>1422721.93</v>
      </c>
      <c r="AZ106" s="70">
        <v>1422721.93</v>
      </c>
      <c r="BA106" s="70">
        <v>1422721.93</v>
      </c>
      <c r="BB106" s="70">
        <v>1422721.93</v>
      </c>
      <c r="BC106" s="70">
        <v>1422721.93</v>
      </c>
      <c r="BD106" s="65" t="s">
        <v>4986</v>
      </c>
      <c r="BE106" s="65" t="s">
        <v>5711</v>
      </c>
      <c r="BF106" s="64" t="s">
        <v>640</v>
      </c>
      <c r="BG106" s="65" t="s">
        <v>5712</v>
      </c>
      <c r="BH106" s="70">
        <v>1422721.93</v>
      </c>
      <c r="BI106" s="70">
        <v>1422721.93</v>
      </c>
      <c r="BJ106" s="64" t="s">
        <v>1678</v>
      </c>
      <c r="BK106" s="65" t="s">
        <v>119</v>
      </c>
      <c r="BL106" s="65" t="s">
        <v>120</v>
      </c>
      <c r="BM106" s="65" t="s">
        <v>121</v>
      </c>
      <c r="BN106" s="63" t="s">
        <v>121</v>
      </c>
      <c r="BO106" s="63"/>
      <c r="BP106" s="63">
        <v>1422721.93</v>
      </c>
      <c r="BQ106" s="63" t="s">
        <v>1672</v>
      </c>
      <c r="BR106" s="63" t="s">
        <v>1675</v>
      </c>
      <c r="BS106" s="63" t="s">
        <v>1676</v>
      </c>
      <c r="BT106" s="63" t="s">
        <v>1677</v>
      </c>
      <c r="BU106" s="63" t="s">
        <v>363</v>
      </c>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3"/>
      <c r="FF106" s="63"/>
      <c r="FG106" s="63"/>
      <c r="FH106" s="63"/>
      <c r="FI106" s="63"/>
      <c r="FJ106" s="63"/>
      <c r="FK106" s="63"/>
      <c r="FL106" s="63"/>
      <c r="FM106" s="63"/>
      <c r="FN106" s="63"/>
      <c r="FO106" s="63"/>
      <c r="FP106" s="63"/>
      <c r="FQ106" s="63"/>
      <c r="FR106" s="63"/>
      <c r="FS106" s="63"/>
      <c r="FT106" s="63"/>
      <c r="FU106" s="63"/>
      <c r="FV106" s="63"/>
      <c r="FW106" s="63"/>
      <c r="FX106" s="63"/>
      <c r="FY106" s="63"/>
      <c r="FZ106" s="63"/>
      <c r="GA106" s="63"/>
      <c r="GB106" s="63"/>
      <c r="GC106" s="63"/>
      <c r="GD106" s="63"/>
      <c r="GE106" s="63"/>
      <c r="GF106" s="63"/>
      <c r="GG106" s="63"/>
      <c r="GH106" s="63"/>
      <c r="GI106" s="63"/>
      <c r="GJ106" s="63"/>
      <c r="GK106" s="63"/>
      <c r="GL106" s="63"/>
      <c r="GM106" s="63"/>
      <c r="GN106" s="63"/>
      <c r="GO106" s="63"/>
      <c r="GP106" s="63"/>
      <c r="GQ106" s="63"/>
      <c r="GR106" s="63"/>
      <c r="GS106" s="63"/>
      <c r="GT106" s="63"/>
      <c r="GU106" s="63"/>
      <c r="GV106" s="63"/>
      <c r="GW106" s="63"/>
      <c r="GX106" s="63"/>
      <c r="GY106" s="63"/>
      <c r="GZ106" s="63"/>
      <c r="HA106" s="63"/>
      <c r="HB106" s="63"/>
      <c r="HC106" s="63"/>
      <c r="HD106" s="63"/>
      <c r="HE106" s="63"/>
      <c r="HF106" s="63"/>
      <c r="HG106" s="63"/>
      <c r="HH106" s="63"/>
      <c r="HI106" s="63"/>
      <c r="HJ106" s="63"/>
      <c r="HK106" s="63"/>
      <c r="HL106" s="63"/>
      <c r="HM106" s="63"/>
      <c r="HN106" s="63"/>
      <c r="HO106" s="63"/>
      <c r="HP106" s="63"/>
      <c r="HQ106" s="63"/>
      <c r="HR106" s="63"/>
      <c r="HS106" s="63"/>
      <c r="HT106" s="63"/>
      <c r="HU106" s="63"/>
      <c r="HV106" s="63"/>
      <c r="HW106" s="63"/>
      <c r="HX106" s="63"/>
      <c r="HY106" s="63"/>
      <c r="HZ106" s="63"/>
      <c r="IA106" s="63"/>
      <c r="IB106" s="63"/>
      <c r="IC106" s="63"/>
      <c r="ID106" s="63"/>
      <c r="IE106" s="63"/>
      <c r="IF106" s="63"/>
      <c r="IG106" s="63"/>
      <c r="IH106" s="63"/>
      <c r="II106" s="63"/>
      <c r="IJ106" s="63"/>
      <c r="IK106" s="63"/>
      <c r="IL106" s="63"/>
      <c r="IM106" s="63"/>
      <c r="IN106" s="63"/>
      <c r="IO106" s="63"/>
      <c r="IP106" s="63"/>
      <c r="IQ106" s="63"/>
      <c r="IR106" s="63"/>
      <c r="IS106" s="63"/>
      <c r="IT106" s="63"/>
      <c r="IU106" s="63"/>
      <c r="IV106" s="63"/>
      <c r="IW106" s="63"/>
      <c r="IX106" s="63"/>
      <c r="IY106" s="63"/>
      <c r="IZ106" s="63"/>
      <c r="JA106" s="63"/>
      <c r="JB106" s="63"/>
      <c r="JC106" s="63"/>
      <c r="JD106" s="63"/>
      <c r="JE106" s="63"/>
      <c r="JF106" s="63"/>
      <c r="JG106" s="63"/>
      <c r="JH106" s="63"/>
      <c r="JI106" s="63"/>
      <c r="JJ106" s="63"/>
      <c r="JK106" s="63"/>
      <c r="JL106" s="63"/>
      <c r="JM106" s="63"/>
      <c r="JN106" s="63"/>
      <c r="JO106" s="63"/>
      <c r="JP106" s="63"/>
      <c r="JQ106" s="63"/>
      <c r="JR106" s="63"/>
      <c r="JS106" s="63"/>
      <c r="JT106" s="63"/>
      <c r="JU106" s="63"/>
      <c r="JV106" s="63"/>
      <c r="JW106" s="63"/>
      <c r="JX106" s="63"/>
      <c r="JY106" s="63"/>
      <c r="JZ106" s="63"/>
      <c r="KA106" s="63"/>
      <c r="KB106" s="63"/>
      <c r="KC106" s="63"/>
      <c r="KD106" s="63"/>
      <c r="KE106" s="63"/>
      <c r="KF106" s="63"/>
      <c r="KG106" s="63"/>
      <c r="KH106" s="63"/>
      <c r="KI106" s="63"/>
      <c r="KJ106" s="63"/>
      <c r="KK106" s="63"/>
      <c r="KL106" s="63"/>
      <c r="KM106" s="63"/>
      <c r="KN106" s="63"/>
      <c r="KO106" s="63"/>
      <c r="KP106" s="63"/>
      <c r="KQ106" s="63"/>
      <c r="KR106" s="63"/>
      <c r="KS106" s="63"/>
      <c r="KT106" s="63"/>
      <c r="KU106" s="63"/>
      <c r="KV106" s="63"/>
      <c r="KW106" s="63"/>
      <c r="KX106" s="63"/>
      <c r="KY106" s="63"/>
      <c r="KZ106" s="63"/>
      <c r="LA106" s="63"/>
      <c r="LB106" s="63"/>
      <c r="LC106" s="63"/>
      <c r="LD106" s="63"/>
      <c r="LE106" s="63"/>
      <c r="LF106" s="63"/>
      <c r="LG106" s="63"/>
      <c r="LH106" s="63"/>
      <c r="LI106" s="63"/>
      <c r="LJ106" s="63"/>
      <c r="LK106" s="63"/>
      <c r="LL106" s="63"/>
      <c r="LM106" s="63"/>
      <c r="LN106" s="63"/>
      <c r="LO106" s="63"/>
      <c r="LP106" s="63"/>
      <c r="LQ106" s="63"/>
      <c r="LR106" s="63"/>
      <c r="LS106" s="63"/>
      <c r="LT106" s="63"/>
      <c r="LU106" s="63"/>
      <c r="LV106" s="63"/>
      <c r="LW106" s="63"/>
      <c r="LX106" s="63"/>
      <c r="LY106" s="63"/>
      <c r="LZ106" s="63"/>
      <c r="MA106" s="63"/>
      <c r="MB106" s="63"/>
      <c r="MC106" s="63"/>
      <c r="MD106" s="63"/>
      <c r="ME106" s="63"/>
      <c r="MF106" s="63"/>
      <c r="MG106" s="63"/>
      <c r="MH106" s="63"/>
      <c r="MI106" s="63"/>
      <c r="MJ106" s="63"/>
      <c r="MK106" s="63"/>
      <c r="ML106" s="63"/>
      <c r="MM106" s="63"/>
      <c r="MN106" s="63"/>
      <c r="MO106" s="63"/>
      <c r="MP106" s="63"/>
      <c r="MQ106" s="63"/>
      <c r="MR106" s="63"/>
      <c r="MS106" s="63"/>
      <c r="MT106" s="63"/>
      <c r="MU106" s="63"/>
      <c r="MV106" s="63"/>
      <c r="MW106" s="63"/>
      <c r="MX106" s="63"/>
      <c r="MY106" s="63"/>
      <c r="MZ106" s="63"/>
      <c r="NA106" s="63"/>
      <c r="NB106" s="63"/>
      <c r="NC106" s="63"/>
      <c r="ND106" s="63"/>
      <c r="NE106" s="63"/>
      <c r="NF106" s="63"/>
      <c r="NG106" s="63"/>
      <c r="NH106" s="63"/>
      <c r="NI106" s="63"/>
      <c r="NJ106" s="63"/>
      <c r="NK106" s="63"/>
      <c r="NL106" s="63"/>
      <c r="NM106" s="63"/>
      <c r="NN106" s="63"/>
      <c r="NO106" s="63"/>
      <c r="NP106" s="63"/>
      <c r="NQ106" s="63"/>
      <c r="NR106" s="63"/>
      <c r="NS106" s="63"/>
      <c r="NT106" s="63"/>
      <c r="NU106" s="63"/>
      <c r="NV106" s="63"/>
      <c r="NW106" s="63"/>
      <c r="NX106" s="63"/>
      <c r="NY106" s="63"/>
      <c r="NZ106" s="63"/>
      <c r="OA106" s="63"/>
      <c r="OB106" s="63"/>
      <c r="OC106" s="63"/>
      <c r="OD106" s="63"/>
      <c r="OE106" s="63"/>
      <c r="OF106" s="63"/>
      <c r="OG106" s="63"/>
      <c r="OH106" s="63"/>
      <c r="OI106" s="63"/>
      <c r="OJ106" s="63"/>
      <c r="OK106" s="63"/>
      <c r="OL106" s="63"/>
      <c r="OM106" s="63"/>
      <c r="ON106" s="63"/>
      <c r="OO106" s="63"/>
      <c r="OP106" s="63"/>
      <c r="OQ106" s="63"/>
      <c r="OR106" s="63"/>
      <c r="OS106" s="63"/>
      <c r="OT106" s="63"/>
      <c r="OU106" s="63"/>
      <c r="OV106" s="63"/>
      <c r="OW106" s="63"/>
      <c r="OX106" s="63"/>
      <c r="OY106" s="63"/>
      <c r="OZ106" s="63"/>
      <c r="PA106" s="63"/>
      <c r="PB106" s="63"/>
      <c r="PC106" s="63"/>
      <c r="PD106" s="63"/>
      <c r="PE106" s="63"/>
      <c r="PF106" s="63"/>
      <c r="PG106" s="63"/>
      <c r="PH106" s="63"/>
      <c r="PI106" s="63"/>
      <c r="PJ106" s="63"/>
      <c r="PK106" s="63"/>
      <c r="PL106" s="63"/>
      <c r="PM106" s="63"/>
      <c r="PN106" s="63"/>
      <c r="PO106" s="63"/>
      <c r="PP106" s="63"/>
      <c r="PQ106" s="63"/>
      <c r="PR106" s="63"/>
      <c r="PS106" s="63"/>
      <c r="PT106" s="63"/>
      <c r="PU106" s="63"/>
      <c r="PV106" s="63"/>
      <c r="PW106" s="63"/>
      <c r="PX106" s="63"/>
      <c r="PY106" s="63"/>
      <c r="PZ106" s="63"/>
      <c r="QA106" s="63"/>
      <c r="QB106" s="63"/>
      <c r="QC106" s="63"/>
      <c r="QD106" s="63"/>
      <c r="QE106" s="63"/>
      <c r="QF106" s="63"/>
      <c r="QG106" s="63"/>
      <c r="QH106" s="63"/>
      <c r="QI106" s="63"/>
      <c r="QJ106" s="63"/>
      <c r="QK106" s="63"/>
      <c r="QL106" s="63"/>
      <c r="QM106" s="63"/>
      <c r="QN106" s="63"/>
      <c r="QO106" s="63"/>
      <c r="QP106" s="63"/>
      <c r="QQ106" s="63"/>
      <c r="QR106" s="63"/>
      <c r="QS106" s="63"/>
      <c r="QT106" s="63"/>
      <c r="QU106" s="63"/>
      <c r="QV106" s="63"/>
      <c r="QW106" s="63"/>
      <c r="QX106" s="63"/>
      <c r="QY106" s="63"/>
      <c r="QZ106" s="63"/>
      <c r="RA106" s="63"/>
      <c r="RB106" s="63"/>
      <c r="RC106" s="63"/>
      <c r="RD106" s="63"/>
      <c r="RE106" s="63"/>
      <c r="RF106" s="63"/>
      <c r="RG106" s="63"/>
      <c r="RH106" s="63"/>
    </row>
    <row r="107" spans="1:476" s="71" customFormat="1" ht="409.5" customHeight="1">
      <c r="A107" s="63">
        <v>2025</v>
      </c>
      <c r="B107" s="63">
        <v>3</v>
      </c>
      <c r="C107" s="64" t="s">
        <v>2021</v>
      </c>
      <c r="D107" s="65" t="s">
        <v>2845</v>
      </c>
      <c r="E107" s="65"/>
      <c r="F107" s="65"/>
      <c r="G107" s="65" t="s">
        <v>103</v>
      </c>
      <c r="H107" s="64">
        <v>2025</v>
      </c>
      <c r="I107" s="65" t="s">
        <v>2846</v>
      </c>
      <c r="J107" s="65"/>
      <c r="K107" s="65"/>
      <c r="L107" s="65" t="s">
        <v>2849</v>
      </c>
      <c r="M107" s="65"/>
      <c r="N107" s="65"/>
      <c r="O107" s="64" t="s">
        <v>2850</v>
      </c>
      <c r="P107" s="65" t="s">
        <v>125</v>
      </c>
      <c r="Q107" s="64" t="s">
        <v>110</v>
      </c>
      <c r="R107" s="65" t="s">
        <v>111</v>
      </c>
      <c r="S107" s="65" t="s">
        <v>2023</v>
      </c>
      <c r="T107" s="65" t="s">
        <v>2024</v>
      </c>
      <c r="U107" s="64" t="s">
        <v>108</v>
      </c>
      <c r="V107" s="64">
        <v>8</v>
      </c>
      <c r="W107" s="64" t="s">
        <v>106</v>
      </c>
      <c r="X107" s="64">
        <v>0</v>
      </c>
      <c r="Y107" s="65" t="s">
        <v>107</v>
      </c>
      <c r="Z107" s="64">
        <v>1</v>
      </c>
      <c r="AA107" s="65" t="s">
        <v>1005</v>
      </c>
      <c r="AB107" s="65" t="s">
        <v>2909</v>
      </c>
      <c r="AC107" s="65" t="s">
        <v>4314</v>
      </c>
      <c r="AD107" s="64">
        <v>-105.5805368</v>
      </c>
      <c r="AE107" s="64">
        <v>26.7548134</v>
      </c>
      <c r="AF107" s="64" t="s">
        <v>113</v>
      </c>
      <c r="AG107" s="64">
        <v>1308</v>
      </c>
      <c r="AH107" s="64">
        <v>1307</v>
      </c>
      <c r="AI107" s="64">
        <v>0</v>
      </c>
      <c r="AJ107" s="66">
        <v>45838</v>
      </c>
      <c r="AK107" s="66">
        <v>46022</v>
      </c>
      <c r="AL107" s="65" t="s">
        <v>2888</v>
      </c>
      <c r="AM107" s="67">
        <v>1021.2</v>
      </c>
      <c r="AN107" s="67">
        <v>1021.2</v>
      </c>
      <c r="AO107" s="67">
        <v>0</v>
      </c>
      <c r="AP107" s="67">
        <v>0</v>
      </c>
      <c r="AQ107" s="68">
        <v>1531788.7</v>
      </c>
      <c r="AR107" s="69"/>
      <c r="AS107" s="69"/>
      <c r="AT107" s="69">
        <v>1531788.7</v>
      </c>
      <c r="AU107" s="69"/>
      <c r="AV107" s="69"/>
      <c r="AW107" s="68">
        <f t="shared" si="6"/>
        <v>1531788.7</v>
      </c>
      <c r="AX107" s="70">
        <f t="shared" si="7"/>
        <v>1531788.7</v>
      </c>
      <c r="AY107" s="70">
        <v>1531788.7</v>
      </c>
      <c r="AZ107" s="70">
        <v>1531788.7</v>
      </c>
      <c r="BA107" s="70">
        <v>1531788.7</v>
      </c>
      <c r="BB107" s="70">
        <v>1531788.7</v>
      </c>
      <c r="BC107" s="70">
        <v>1531788.7</v>
      </c>
      <c r="BD107" s="65" t="s">
        <v>4986</v>
      </c>
      <c r="BE107" s="65" t="s">
        <v>5999</v>
      </c>
      <c r="BF107" s="64" t="s">
        <v>640</v>
      </c>
      <c r="BG107" s="65" t="s">
        <v>4991</v>
      </c>
      <c r="BH107" s="70">
        <v>1531788.7</v>
      </c>
      <c r="BI107" s="70">
        <v>1531788.7</v>
      </c>
      <c r="BJ107" s="64" t="s">
        <v>2028</v>
      </c>
      <c r="BK107" s="65" t="s">
        <v>119</v>
      </c>
      <c r="BL107" s="65" t="s">
        <v>120</v>
      </c>
      <c r="BM107" s="65" t="s">
        <v>121</v>
      </c>
      <c r="BN107" s="63" t="s">
        <v>2029</v>
      </c>
      <c r="BO107" s="63"/>
      <c r="BP107" s="63">
        <v>1531788.7</v>
      </c>
      <c r="BQ107" s="63" t="s">
        <v>2022</v>
      </c>
      <c r="BR107" s="63" t="s">
        <v>2025</v>
      </c>
      <c r="BS107" s="63" t="s">
        <v>2026</v>
      </c>
      <c r="BT107" s="63" t="s">
        <v>2027</v>
      </c>
      <c r="BU107" s="63" t="s">
        <v>117</v>
      </c>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3"/>
      <c r="FF107" s="63"/>
      <c r="FG107" s="63"/>
      <c r="FH107" s="63"/>
      <c r="FI107" s="63"/>
      <c r="FJ107" s="63"/>
      <c r="FK107" s="63"/>
      <c r="FL107" s="63"/>
      <c r="FM107" s="63"/>
      <c r="FN107" s="63"/>
      <c r="FO107" s="63"/>
      <c r="FP107" s="63"/>
      <c r="FQ107" s="63"/>
      <c r="FR107" s="63"/>
      <c r="FS107" s="63"/>
      <c r="FT107" s="63"/>
      <c r="FU107" s="63"/>
      <c r="FV107" s="63"/>
      <c r="FW107" s="63"/>
      <c r="FX107" s="63"/>
      <c r="FY107" s="63"/>
      <c r="FZ107" s="63"/>
      <c r="GA107" s="63"/>
      <c r="GB107" s="63"/>
      <c r="GC107" s="63"/>
      <c r="GD107" s="63"/>
      <c r="GE107" s="63"/>
      <c r="GF107" s="63"/>
      <c r="GG107" s="63"/>
      <c r="GH107" s="63"/>
      <c r="GI107" s="63"/>
      <c r="GJ107" s="63"/>
      <c r="GK107" s="63"/>
      <c r="GL107" s="63"/>
      <c r="GM107" s="63"/>
      <c r="GN107" s="63"/>
      <c r="GO107" s="63"/>
      <c r="GP107" s="63"/>
      <c r="GQ107" s="63"/>
      <c r="GR107" s="63"/>
      <c r="GS107" s="63"/>
      <c r="GT107" s="63"/>
      <c r="GU107" s="63"/>
      <c r="GV107" s="63"/>
      <c r="GW107" s="63"/>
      <c r="GX107" s="63"/>
      <c r="GY107" s="63"/>
      <c r="GZ107" s="63"/>
      <c r="HA107" s="63"/>
      <c r="HB107" s="63"/>
      <c r="HC107" s="63"/>
      <c r="HD107" s="63"/>
      <c r="HE107" s="63"/>
      <c r="HF107" s="63"/>
      <c r="HG107" s="63"/>
      <c r="HH107" s="63"/>
      <c r="HI107" s="63"/>
      <c r="HJ107" s="63"/>
      <c r="HK107" s="63"/>
      <c r="HL107" s="63"/>
      <c r="HM107" s="63"/>
      <c r="HN107" s="63"/>
      <c r="HO107" s="63"/>
      <c r="HP107" s="63"/>
      <c r="HQ107" s="63"/>
      <c r="HR107" s="63"/>
      <c r="HS107" s="63"/>
      <c r="HT107" s="63"/>
      <c r="HU107" s="63"/>
      <c r="HV107" s="63"/>
      <c r="HW107" s="63"/>
      <c r="HX107" s="63"/>
      <c r="HY107" s="63"/>
      <c r="HZ107" s="63"/>
      <c r="IA107" s="63"/>
      <c r="IB107" s="63"/>
      <c r="IC107" s="63"/>
      <c r="ID107" s="63"/>
      <c r="IE107" s="63"/>
      <c r="IF107" s="63"/>
      <c r="IG107" s="63"/>
      <c r="IH107" s="63"/>
      <c r="II107" s="63"/>
      <c r="IJ107" s="63"/>
      <c r="IK107" s="63"/>
      <c r="IL107" s="63"/>
      <c r="IM107" s="63"/>
      <c r="IN107" s="63"/>
      <c r="IO107" s="63"/>
      <c r="IP107" s="63"/>
      <c r="IQ107" s="63"/>
      <c r="IR107" s="63"/>
      <c r="IS107" s="63"/>
      <c r="IT107" s="63"/>
      <c r="IU107" s="63"/>
      <c r="IV107" s="63"/>
      <c r="IW107" s="63"/>
      <c r="IX107" s="63"/>
      <c r="IY107" s="63"/>
      <c r="IZ107" s="63"/>
      <c r="JA107" s="63"/>
      <c r="JB107" s="63"/>
      <c r="JC107" s="63"/>
      <c r="JD107" s="63"/>
      <c r="JE107" s="63"/>
      <c r="JF107" s="63"/>
      <c r="JG107" s="63"/>
      <c r="JH107" s="63"/>
      <c r="JI107" s="63"/>
      <c r="JJ107" s="63"/>
      <c r="JK107" s="63"/>
      <c r="JL107" s="63"/>
      <c r="JM107" s="63"/>
      <c r="JN107" s="63"/>
      <c r="JO107" s="63"/>
      <c r="JP107" s="63"/>
      <c r="JQ107" s="63"/>
      <c r="JR107" s="63"/>
      <c r="JS107" s="63"/>
      <c r="JT107" s="63"/>
      <c r="JU107" s="63"/>
      <c r="JV107" s="63"/>
      <c r="JW107" s="63"/>
      <c r="JX107" s="63"/>
      <c r="JY107" s="63"/>
      <c r="JZ107" s="63"/>
      <c r="KA107" s="63"/>
      <c r="KB107" s="63"/>
      <c r="KC107" s="63"/>
      <c r="KD107" s="63"/>
      <c r="KE107" s="63"/>
      <c r="KF107" s="63"/>
      <c r="KG107" s="63"/>
      <c r="KH107" s="63"/>
      <c r="KI107" s="63"/>
      <c r="KJ107" s="63"/>
      <c r="KK107" s="63"/>
      <c r="KL107" s="63"/>
      <c r="KM107" s="63"/>
      <c r="KN107" s="63"/>
      <c r="KO107" s="63"/>
      <c r="KP107" s="63"/>
      <c r="KQ107" s="63"/>
      <c r="KR107" s="63"/>
      <c r="KS107" s="63"/>
      <c r="KT107" s="63"/>
      <c r="KU107" s="63"/>
      <c r="KV107" s="63"/>
      <c r="KW107" s="63"/>
      <c r="KX107" s="63"/>
      <c r="KY107" s="63"/>
      <c r="KZ107" s="63"/>
      <c r="LA107" s="63"/>
      <c r="LB107" s="63"/>
      <c r="LC107" s="63"/>
      <c r="LD107" s="63"/>
      <c r="LE107" s="63"/>
      <c r="LF107" s="63"/>
      <c r="LG107" s="63"/>
      <c r="LH107" s="63"/>
      <c r="LI107" s="63"/>
      <c r="LJ107" s="63"/>
      <c r="LK107" s="63"/>
      <c r="LL107" s="63"/>
      <c r="LM107" s="63"/>
      <c r="LN107" s="63"/>
      <c r="LO107" s="63"/>
      <c r="LP107" s="63"/>
      <c r="LQ107" s="63"/>
      <c r="LR107" s="63"/>
      <c r="LS107" s="63"/>
      <c r="LT107" s="63"/>
      <c r="LU107" s="63"/>
      <c r="LV107" s="63"/>
      <c r="LW107" s="63"/>
      <c r="LX107" s="63"/>
      <c r="LY107" s="63"/>
      <c r="LZ107" s="63"/>
      <c r="MA107" s="63"/>
      <c r="MB107" s="63"/>
      <c r="MC107" s="63"/>
      <c r="MD107" s="63"/>
      <c r="ME107" s="63"/>
      <c r="MF107" s="63"/>
      <c r="MG107" s="63"/>
      <c r="MH107" s="63"/>
      <c r="MI107" s="63"/>
      <c r="MJ107" s="63"/>
      <c r="MK107" s="63"/>
      <c r="ML107" s="63"/>
      <c r="MM107" s="63"/>
      <c r="MN107" s="63"/>
      <c r="MO107" s="63"/>
      <c r="MP107" s="63"/>
      <c r="MQ107" s="63"/>
      <c r="MR107" s="63"/>
      <c r="MS107" s="63"/>
      <c r="MT107" s="63"/>
      <c r="MU107" s="63"/>
      <c r="MV107" s="63"/>
      <c r="MW107" s="63"/>
      <c r="MX107" s="63"/>
      <c r="MY107" s="63"/>
      <c r="MZ107" s="63"/>
      <c r="NA107" s="63"/>
      <c r="NB107" s="63"/>
      <c r="NC107" s="63"/>
      <c r="ND107" s="63"/>
      <c r="NE107" s="63"/>
      <c r="NF107" s="63"/>
      <c r="NG107" s="63"/>
      <c r="NH107" s="63"/>
      <c r="NI107" s="63"/>
      <c r="NJ107" s="63"/>
      <c r="NK107" s="63"/>
      <c r="NL107" s="63"/>
      <c r="NM107" s="63"/>
      <c r="NN107" s="63"/>
      <c r="NO107" s="63"/>
      <c r="NP107" s="63"/>
      <c r="NQ107" s="63"/>
      <c r="NR107" s="63"/>
      <c r="NS107" s="63"/>
      <c r="NT107" s="63"/>
      <c r="NU107" s="63"/>
      <c r="NV107" s="63"/>
      <c r="NW107" s="63"/>
      <c r="NX107" s="63"/>
      <c r="NY107" s="63"/>
      <c r="NZ107" s="63"/>
      <c r="OA107" s="63"/>
      <c r="OB107" s="63"/>
      <c r="OC107" s="63"/>
      <c r="OD107" s="63"/>
      <c r="OE107" s="63"/>
      <c r="OF107" s="63"/>
      <c r="OG107" s="63"/>
      <c r="OH107" s="63"/>
      <c r="OI107" s="63"/>
      <c r="OJ107" s="63"/>
      <c r="OK107" s="63"/>
      <c r="OL107" s="63"/>
      <c r="OM107" s="63"/>
      <c r="ON107" s="63"/>
      <c r="OO107" s="63"/>
      <c r="OP107" s="63"/>
      <c r="OQ107" s="63"/>
      <c r="OR107" s="63"/>
      <c r="OS107" s="63"/>
      <c r="OT107" s="63"/>
      <c r="OU107" s="63"/>
      <c r="OV107" s="63"/>
      <c r="OW107" s="63"/>
      <c r="OX107" s="63"/>
      <c r="OY107" s="63"/>
      <c r="OZ107" s="63"/>
      <c r="PA107" s="63"/>
      <c r="PB107" s="63"/>
      <c r="PC107" s="63"/>
      <c r="PD107" s="63"/>
      <c r="PE107" s="63"/>
      <c r="PF107" s="63"/>
      <c r="PG107" s="63"/>
      <c r="PH107" s="63"/>
      <c r="PI107" s="63"/>
      <c r="PJ107" s="63"/>
      <c r="PK107" s="63"/>
      <c r="PL107" s="63"/>
      <c r="PM107" s="63"/>
      <c r="PN107" s="63"/>
      <c r="PO107" s="63"/>
      <c r="PP107" s="63"/>
      <c r="PQ107" s="63"/>
      <c r="PR107" s="63"/>
      <c r="PS107" s="63"/>
      <c r="PT107" s="63"/>
      <c r="PU107" s="63"/>
      <c r="PV107" s="63"/>
      <c r="PW107" s="63"/>
      <c r="PX107" s="63"/>
      <c r="PY107" s="63"/>
      <c r="PZ107" s="63"/>
      <c r="QA107" s="63"/>
      <c r="QB107" s="63"/>
      <c r="QC107" s="63"/>
      <c r="QD107" s="63"/>
      <c r="QE107" s="63"/>
      <c r="QF107" s="63"/>
      <c r="QG107" s="63"/>
      <c r="QH107" s="63"/>
      <c r="QI107" s="63"/>
      <c r="QJ107" s="63"/>
      <c r="QK107" s="63"/>
      <c r="QL107" s="63"/>
      <c r="QM107" s="63"/>
      <c r="QN107" s="63"/>
      <c r="QO107" s="63"/>
      <c r="QP107" s="63"/>
      <c r="QQ107" s="63"/>
      <c r="QR107" s="63"/>
      <c r="QS107" s="63"/>
      <c r="QT107" s="63"/>
      <c r="QU107" s="63"/>
      <c r="QV107" s="63"/>
      <c r="QW107" s="63"/>
      <c r="QX107" s="63"/>
      <c r="QY107" s="63"/>
      <c r="QZ107" s="63"/>
      <c r="RA107" s="63"/>
      <c r="RB107" s="63"/>
      <c r="RC107" s="63"/>
      <c r="RD107" s="63"/>
      <c r="RE107" s="63"/>
      <c r="RF107" s="63"/>
      <c r="RG107" s="63"/>
      <c r="RH107" s="63"/>
    </row>
    <row r="108" spans="1:476" s="71" customFormat="1" ht="409.5" customHeight="1">
      <c r="A108" s="63">
        <v>2025</v>
      </c>
      <c r="B108" s="63">
        <v>3</v>
      </c>
      <c r="C108" s="64" t="s">
        <v>2055</v>
      </c>
      <c r="D108" s="65" t="s">
        <v>2845</v>
      </c>
      <c r="E108" s="65"/>
      <c r="F108" s="65"/>
      <c r="G108" s="65" t="s">
        <v>103</v>
      </c>
      <c r="H108" s="64">
        <v>2025</v>
      </c>
      <c r="I108" s="65" t="s">
        <v>2846</v>
      </c>
      <c r="J108" s="65"/>
      <c r="K108" s="65"/>
      <c r="L108" s="65" t="s">
        <v>2849</v>
      </c>
      <c r="M108" s="65"/>
      <c r="N108" s="65"/>
      <c r="O108" s="64" t="s">
        <v>2850</v>
      </c>
      <c r="P108" s="65" t="s">
        <v>125</v>
      </c>
      <c r="Q108" s="64" t="s">
        <v>110</v>
      </c>
      <c r="R108" s="65" t="s">
        <v>111</v>
      </c>
      <c r="S108" s="65" t="s">
        <v>2057</v>
      </c>
      <c r="T108" s="65" t="s">
        <v>2058</v>
      </c>
      <c r="U108" s="64" t="s">
        <v>108</v>
      </c>
      <c r="V108" s="64">
        <v>8</v>
      </c>
      <c r="W108" s="64" t="s">
        <v>106</v>
      </c>
      <c r="X108" s="64">
        <v>0</v>
      </c>
      <c r="Y108" s="65" t="s">
        <v>107</v>
      </c>
      <c r="Z108" s="64">
        <v>1</v>
      </c>
      <c r="AA108" s="65" t="s">
        <v>687</v>
      </c>
      <c r="AB108" s="65" t="s">
        <v>3063</v>
      </c>
      <c r="AC108" s="65" t="s">
        <v>4333</v>
      </c>
      <c r="AD108" s="64">
        <v>-105.16854171999999</v>
      </c>
      <c r="AE108" s="64">
        <v>27.80939072</v>
      </c>
      <c r="AF108" s="64" t="s">
        <v>113</v>
      </c>
      <c r="AG108" s="64">
        <v>290</v>
      </c>
      <c r="AH108" s="64">
        <v>301</v>
      </c>
      <c r="AI108" s="64">
        <v>0</v>
      </c>
      <c r="AJ108" s="66">
        <v>45838</v>
      </c>
      <c r="AK108" s="66">
        <v>46022</v>
      </c>
      <c r="AL108" s="65" t="s">
        <v>2888</v>
      </c>
      <c r="AM108" s="67">
        <v>1989.6</v>
      </c>
      <c r="AN108" s="67">
        <v>1989.6</v>
      </c>
      <c r="AO108" s="67">
        <v>0</v>
      </c>
      <c r="AP108" s="67">
        <v>0</v>
      </c>
      <c r="AQ108" s="68">
        <v>1912830.05</v>
      </c>
      <c r="AR108" s="69"/>
      <c r="AS108" s="69"/>
      <c r="AT108" s="69">
        <v>1905454.56</v>
      </c>
      <c r="AU108" s="69"/>
      <c r="AV108" s="69"/>
      <c r="AW108" s="68">
        <f t="shared" si="6"/>
        <v>1912830.05</v>
      </c>
      <c r="AX108" s="70">
        <f t="shared" si="7"/>
        <v>1905454.56</v>
      </c>
      <c r="AY108" s="70">
        <v>1905454.56</v>
      </c>
      <c r="AZ108" s="70">
        <v>1905454.56</v>
      </c>
      <c r="BA108" s="70">
        <v>1905454.56</v>
      </c>
      <c r="BB108" s="70">
        <v>1905454.56</v>
      </c>
      <c r="BC108" s="70">
        <v>1905454.56</v>
      </c>
      <c r="BD108" s="65" t="s">
        <v>4986</v>
      </c>
      <c r="BE108" s="65" t="s">
        <v>6010</v>
      </c>
      <c r="BF108" s="64" t="s">
        <v>640</v>
      </c>
      <c r="BG108" s="65" t="s">
        <v>6011</v>
      </c>
      <c r="BH108" s="70">
        <v>1912830.05</v>
      </c>
      <c r="BI108" s="70">
        <v>1912830.05</v>
      </c>
      <c r="BJ108" s="64" t="s">
        <v>2062</v>
      </c>
      <c r="BK108" s="65" t="s">
        <v>119</v>
      </c>
      <c r="BL108" s="65" t="s">
        <v>120</v>
      </c>
      <c r="BM108" s="65" t="s">
        <v>121</v>
      </c>
      <c r="BN108" s="63" t="s">
        <v>121</v>
      </c>
      <c r="BO108" s="63"/>
      <c r="BP108" s="63">
        <v>1912830.05</v>
      </c>
      <c r="BQ108" s="63" t="s">
        <v>2056</v>
      </c>
      <c r="BR108" s="63" t="s">
        <v>2059</v>
      </c>
      <c r="BS108" s="63" t="s">
        <v>2060</v>
      </c>
      <c r="BT108" s="63" t="s">
        <v>2061</v>
      </c>
      <c r="BU108" s="63" t="s">
        <v>117</v>
      </c>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3"/>
      <c r="FF108" s="63"/>
      <c r="FG108" s="63"/>
      <c r="FH108" s="63"/>
      <c r="FI108" s="63"/>
      <c r="FJ108" s="63"/>
      <c r="FK108" s="63"/>
      <c r="FL108" s="63"/>
      <c r="FM108" s="63"/>
      <c r="FN108" s="63"/>
      <c r="FO108" s="63"/>
      <c r="FP108" s="63"/>
      <c r="FQ108" s="63"/>
      <c r="FR108" s="63"/>
      <c r="FS108" s="63"/>
      <c r="FT108" s="63"/>
      <c r="FU108" s="63"/>
      <c r="FV108" s="63"/>
      <c r="FW108" s="63"/>
      <c r="FX108" s="63"/>
      <c r="FY108" s="63"/>
      <c r="FZ108" s="63"/>
      <c r="GA108" s="63"/>
      <c r="GB108" s="63"/>
      <c r="GC108" s="63"/>
      <c r="GD108" s="63"/>
      <c r="GE108" s="63"/>
      <c r="GF108" s="63"/>
      <c r="GG108" s="63"/>
      <c r="GH108" s="63"/>
      <c r="GI108" s="63"/>
      <c r="GJ108" s="63"/>
      <c r="GK108" s="63"/>
      <c r="GL108" s="63"/>
      <c r="GM108" s="63"/>
      <c r="GN108" s="63"/>
      <c r="GO108" s="63"/>
      <c r="GP108" s="63"/>
      <c r="GQ108" s="63"/>
      <c r="GR108" s="63"/>
      <c r="GS108" s="63"/>
      <c r="GT108" s="63"/>
      <c r="GU108" s="63"/>
      <c r="GV108" s="63"/>
      <c r="GW108" s="63"/>
      <c r="GX108" s="63"/>
      <c r="GY108" s="63"/>
      <c r="GZ108" s="63"/>
      <c r="HA108" s="63"/>
      <c r="HB108" s="63"/>
      <c r="HC108" s="63"/>
      <c r="HD108" s="63"/>
      <c r="HE108" s="63"/>
      <c r="HF108" s="63"/>
      <c r="HG108" s="63"/>
      <c r="HH108" s="63"/>
      <c r="HI108" s="63"/>
      <c r="HJ108" s="63"/>
      <c r="HK108" s="63"/>
      <c r="HL108" s="63"/>
      <c r="HM108" s="63"/>
      <c r="HN108" s="63"/>
      <c r="HO108" s="63"/>
      <c r="HP108" s="63"/>
      <c r="HQ108" s="63"/>
      <c r="HR108" s="63"/>
      <c r="HS108" s="63"/>
      <c r="HT108" s="63"/>
      <c r="HU108" s="63"/>
      <c r="HV108" s="63"/>
      <c r="HW108" s="63"/>
      <c r="HX108" s="63"/>
      <c r="HY108" s="63"/>
      <c r="HZ108" s="63"/>
      <c r="IA108" s="63"/>
      <c r="IB108" s="63"/>
      <c r="IC108" s="63"/>
      <c r="ID108" s="63"/>
      <c r="IE108" s="63"/>
      <c r="IF108" s="63"/>
      <c r="IG108" s="63"/>
      <c r="IH108" s="63"/>
      <c r="II108" s="63"/>
      <c r="IJ108" s="63"/>
      <c r="IK108" s="63"/>
      <c r="IL108" s="63"/>
      <c r="IM108" s="63"/>
      <c r="IN108" s="63"/>
      <c r="IO108" s="63"/>
      <c r="IP108" s="63"/>
      <c r="IQ108" s="63"/>
      <c r="IR108" s="63"/>
      <c r="IS108" s="63"/>
      <c r="IT108" s="63"/>
      <c r="IU108" s="63"/>
      <c r="IV108" s="63"/>
      <c r="IW108" s="63"/>
      <c r="IX108" s="63"/>
      <c r="IY108" s="63"/>
      <c r="IZ108" s="63"/>
      <c r="JA108" s="63"/>
      <c r="JB108" s="63"/>
      <c r="JC108" s="63"/>
      <c r="JD108" s="63"/>
      <c r="JE108" s="63"/>
      <c r="JF108" s="63"/>
      <c r="JG108" s="63"/>
      <c r="JH108" s="63"/>
      <c r="JI108" s="63"/>
      <c r="JJ108" s="63"/>
      <c r="JK108" s="63"/>
      <c r="JL108" s="63"/>
      <c r="JM108" s="63"/>
      <c r="JN108" s="63"/>
      <c r="JO108" s="63"/>
      <c r="JP108" s="63"/>
      <c r="JQ108" s="63"/>
      <c r="JR108" s="63"/>
      <c r="JS108" s="63"/>
      <c r="JT108" s="63"/>
      <c r="JU108" s="63"/>
      <c r="JV108" s="63"/>
      <c r="JW108" s="63"/>
      <c r="JX108" s="63"/>
      <c r="JY108" s="63"/>
      <c r="JZ108" s="63"/>
      <c r="KA108" s="63"/>
      <c r="KB108" s="63"/>
      <c r="KC108" s="63"/>
      <c r="KD108" s="63"/>
      <c r="KE108" s="63"/>
      <c r="KF108" s="63"/>
      <c r="KG108" s="63"/>
      <c r="KH108" s="63"/>
      <c r="KI108" s="63"/>
      <c r="KJ108" s="63"/>
      <c r="KK108" s="63"/>
      <c r="KL108" s="63"/>
      <c r="KM108" s="63"/>
      <c r="KN108" s="63"/>
      <c r="KO108" s="63"/>
      <c r="KP108" s="63"/>
      <c r="KQ108" s="63"/>
      <c r="KR108" s="63"/>
      <c r="KS108" s="63"/>
      <c r="KT108" s="63"/>
      <c r="KU108" s="63"/>
      <c r="KV108" s="63"/>
      <c r="KW108" s="63"/>
      <c r="KX108" s="63"/>
      <c r="KY108" s="63"/>
      <c r="KZ108" s="63"/>
      <c r="LA108" s="63"/>
      <c r="LB108" s="63"/>
      <c r="LC108" s="63"/>
      <c r="LD108" s="63"/>
      <c r="LE108" s="63"/>
      <c r="LF108" s="63"/>
      <c r="LG108" s="63"/>
      <c r="LH108" s="63"/>
      <c r="LI108" s="63"/>
      <c r="LJ108" s="63"/>
      <c r="LK108" s="63"/>
      <c r="LL108" s="63"/>
      <c r="LM108" s="63"/>
      <c r="LN108" s="63"/>
      <c r="LO108" s="63"/>
      <c r="LP108" s="63"/>
      <c r="LQ108" s="63"/>
      <c r="LR108" s="63"/>
      <c r="LS108" s="63"/>
      <c r="LT108" s="63"/>
      <c r="LU108" s="63"/>
      <c r="LV108" s="63"/>
      <c r="LW108" s="63"/>
      <c r="LX108" s="63"/>
      <c r="LY108" s="63"/>
      <c r="LZ108" s="63"/>
      <c r="MA108" s="63"/>
      <c r="MB108" s="63"/>
      <c r="MC108" s="63"/>
      <c r="MD108" s="63"/>
      <c r="ME108" s="63"/>
      <c r="MF108" s="63"/>
      <c r="MG108" s="63"/>
      <c r="MH108" s="63"/>
      <c r="MI108" s="63"/>
      <c r="MJ108" s="63"/>
      <c r="MK108" s="63"/>
      <c r="ML108" s="63"/>
      <c r="MM108" s="63"/>
      <c r="MN108" s="63"/>
      <c r="MO108" s="63"/>
      <c r="MP108" s="63"/>
      <c r="MQ108" s="63"/>
      <c r="MR108" s="63"/>
      <c r="MS108" s="63"/>
      <c r="MT108" s="63"/>
      <c r="MU108" s="63"/>
      <c r="MV108" s="63"/>
      <c r="MW108" s="63"/>
      <c r="MX108" s="63"/>
      <c r="MY108" s="63"/>
      <c r="MZ108" s="63"/>
      <c r="NA108" s="63"/>
      <c r="NB108" s="63"/>
      <c r="NC108" s="63"/>
      <c r="ND108" s="63"/>
      <c r="NE108" s="63"/>
      <c r="NF108" s="63"/>
      <c r="NG108" s="63"/>
      <c r="NH108" s="63"/>
      <c r="NI108" s="63"/>
      <c r="NJ108" s="63"/>
      <c r="NK108" s="63"/>
      <c r="NL108" s="63"/>
      <c r="NM108" s="63"/>
      <c r="NN108" s="63"/>
      <c r="NO108" s="63"/>
      <c r="NP108" s="63"/>
      <c r="NQ108" s="63"/>
      <c r="NR108" s="63"/>
      <c r="NS108" s="63"/>
      <c r="NT108" s="63"/>
      <c r="NU108" s="63"/>
      <c r="NV108" s="63"/>
      <c r="NW108" s="63"/>
      <c r="NX108" s="63"/>
      <c r="NY108" s="63"/>
      <c r="NZ108" s="63"/>
      <c r="OA108" s="63"/>
      <c r="OB108" s="63"/>
      <c r="OC108" s="63"/>
      <c r="OD108" s="63"/>
      <c r="OE108" s="63"/>
      <c r="OF108" s="63"/>
      <c r="OG108" s="63"/>
      <c r="OH108" s="63"/>
      <c r="OI108" s="63"/>
      <c r="OJ108" s="63"/>
      <c r="OK108" s="63"/>
      <c r="OL108" s="63"/>
      <c r="OM108" s="63"/>
      <c r="ON108" s="63"/>
      <c r="OO108" s="63"/>
      <c r="OP108" s="63"/>
      <c r="OQ108" s="63"/>
      <c r="OR108" s="63"/>
      <c r="OS108" s="63"/>
      <c r="OT108" s="63"/>
      <c r="OU108" s="63"/>
      <c r="OV108" s="63"/>
      <c r="OW108" s="63"/>
      <c r="OX108" s="63"/>
      <c r="OY108" s="63"/>
      <c r="OZ108" s="63"/>
      <c r="PA108" s="63"/>
      <c r="PB108" s="63"/>
      <c r="PC108" s="63"/>
      <c r="PD108" s="63"/>
      <c r="PE108" s="63"/>
      <c r="PF108" s="63"/>
      <c r="PG108" s="63"/>
      <c r="PH108" s="63"/>
      <c r="PI108" s="63"/>
      <c r="PJ108" s="63"/>
      <c r="PK108" s="63"/>
      <c r="PL108" s="63"/>
      <c r="PM108" s="63"/>
      <c r="PN108" s="63"/>
      <c r="PO108" s="63"/>
      <c r="PP108" s="63"/>
      <c r="PQ108" s="63"/>
      <c r="PR108" s="63"/>
      <c r="PS108" s="63"/>
      <c r="PT108" s="63"/>
      <c r="PU108" s="63"/>
      <c r="PV108" s="63"/>
      <c r="PW108" s="63"/>
      <c r="PX108" s="63"/>
      <c r="PY108" s="63"/>
      <c r="PZ108" s="63"/>
      <c r="QA108" s="63"/>
      <c r="QB108" s="63"/>
      <c r="QC108" s="63"/>
      <c r="QD108" s="63"/>
      <c r="QE108" s="63"/>
      <c r="QF108" s="63"/>
      <c r="QG108" s="63"/>
      <c r="QH108" s="63"/>
      <c r="QI108" s="63"/>
      <c r="QJ108" s="63"/>
      <c r="QK108" s="63"/>
      <c r="QL108" s="63"/>
      <c r="QM108" s="63"/>
      <c r="QN108" s="63"/>
      <c r="QO108" s="63"/>
      <c r="QP108" s="63"/>
      <c r="QQ108" s="63"/>
      <c r="QR108" s="63"/>
      <c r="QS108" s="63"/>
      <c r="QT108" s="63"/>
      <c r="QU108" s="63"/>
      <c r="QV108" s="63"/>
      <c r="QW108" s="63"/>
      <c r="QX108" s="63"/>
      <c r="QY108" s="63"/>
      <c r="QZ108" s="63"/>
      <c r="RA108" s="63"/>
      <c r="RB108" s="63"/>
      <c r="RC108" s="63"/>
      <c r="RD108" s="63"/>
      <c r="RE108" s="63"/>
      <c r="RF108" s="63"/>
      <c r="RG108" s="63"/>
      <c r="RH108" s="63"/>
    </row>
    <row r="109" spans="1:476" s="71" customFormat="1" ht="409.5" customHeight="1">
      <c r="A109" s="63">
        <v>2025</v>
      </c>
      <c r="B109" s="63">
        <v>3</v>
      </c>
      <c r="C109" s="64" t="s">
        <v>2063</v>
      </c>
      <c r="D109" s="65" t="s">
        <v>2845</v>
      </c>
      <c r="E109" s="65"/>
      <c r="F109" s="65"/>
      <c r="G109" s="65" t="s">
        <v>103</v>
      </c>
      <c r="H109" s="64">
        <v>2025</v>
      </c>
      <c r="I109" s="65" t="s">
        <v>2846</v>
      </c>
      <c r="J109" s="65"/>
      <c r="K109" s="65"/>
      <c r="L109" s="65" t="s">
        <v>2849</v>
      </c>
      <c r="M109" s="65"/>
      <c r="N109" s="65"/>
      <c r="O109" s="64" t="s">
        <v>2850</v>
      </c>
      <c r="P109" s="65" t="s">
        <v>125</v>
      </c>
      <c r="Q109" s="64" t="s">
        <v>110</v>
      </c>
      <c r="R109" s="65" t="s">
        <v>111</v>
      </c>
      <c r="S109" s="65" t="s">
        <v>2065</v>
      </c>
      <c r="T109" s="65" t="s">
        <v>2066</v>
      </c>
      <c r="U109" s="64" t="s">
        <v>108</v>
      </c>
      <c r="V109" s="64">
        <v>8</v>
      </c>
      <c r="W109" s="64" t="s">
        <v>106</v>
      </c>
      <c r="X109" s="64">
        <v>0</v>
      </c>
      <c r="Y109" s="65" t="s">
        <v>107</v>
      </c>
      <c r="Z109" s="64">
        <v>1</v>
      </c>
      <c r="AA109" s="65" t="s">
        <v>687</v>
      </c>
      <c r="AB109" s="65" t="s">
        <v>3058</v>
      </c>
      <c r="AC109" s="65" t="s">
        <v>4334</v>
      </c>
      <c r="AD109" s="64">
        <v>-105.16838092</v>
      </c>
      <c r="AE109" s="64">
        <v>27.833311949999999</v>
      </c>
      <c r="AF109" s="64" t="s">
        <v>113</v>
      </c>
      <c r="AG109" s="64">
        <v>93</v>
      </c>
      <c r="AH109" s="64">
        <v>97</v>
      </c>
      <c r="AI109" s="64">
        <v>0</v>
      </c>
      <c r="AJ109" s="66">
        <v>45838</v>
      </c>
      <c r="AK109" s="66">
        <v>46022</v>
      </c>
      <c r="AL109" s="65" t="s">
        <v>2888</v>
      </c>
      <c r="AM109" s="67">
        <v>1633.37</v>
      </c>
      <c r="AN109" s="67">
        <v>1633.37</v>
      </c>
      <c r="AO109" s="67">
        <v>0</v>
      </c>
      <c r="AP109" s="67">
        <v>0</v>
      </c>
      <c r="AQ109" s="68">
        <v>1088767.25</v>
      </c>
      <c r="AR109" s="69"/>
      <c r="AS109" s="69"/>
      <c r="AT109" s="69">
        <v>1085628.32</v>
      </c>
      <c r="AU109" s="69"/>
      <c r="AV109" s="69"/>
      <c r="AW109" s="68">
        <f t="shared" si="6"/>
        <v>1088767.25</v>
      </c>
      <c r="AX109" s="70">
        <f t="shared" si="7"/>
        <v>1085628.32</v>
      </c>
      <c r="AY109" s="70">
        <v>1085628.32</v>
      </c>
      <c r="AZ109" s="70">
        <v>1085628.32</v>
      </c>
      <c r="BA109" s="70">
        <v>1085628.32</v>
      </c>
      <c r="BB109" s="70">
        <v>1085628.32</v>
      </c>
      <c r="BC109" s="70">
        <v>1085628.32</v>
      </c>
      <c r="BD109" s="65" t="s">
        <v>4986</v>
      </c>
      <c r="BE109" s="65" t="s">
        <v>6013</v>
      </c>
      <c r="BF109" s="64" t="s">
        <v>640</v>
      </c>
      <c r="BG109" s="65" t="s">
        <v>6011</v>
      </c>
      <c r="BH109" s="70">
        <v>1088767.25</v>
      </c>
      <c r="BI109" s="70">
        <v>1088767.25</v>
      </c>
      <c r="BJ109" s="64" t="s">
        <v>2070</v>
      </c>
      <c r="BK109" s="65" t="s">
        <v>119</v>
      </c>
      <c r="BL109" s="65" t="s">
        <v>120</v>
      </c>
      <c r="BM109" s="65" t="s">
        <v>121</v>
      </c>
      <c r="BN109" s="63" t="s">
        <v>121</v>
      </c>
      <c r="BO109" s="63"/>
      <c r="BP109" s="63">
        <v>1088767.25</v>
      </c>
      <c r="BQ109" s="63" t="s">
        <v>2064</v>
      </c>
      <c r="BR109" s="63" t="s">
        <v>2067</v>
      </c>
      <c r="BS109" s="63" t="s">
        <v>2068</v>
      </c>
      <c r="BT109" s="63" t="s">
        <v>2069</v>
      </c>
      <c r="BU109" s="63" t="s">
        <v>117</v>
      </c>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c r="FD109" s="63"/>
      <c r="FE109" s="63"/>
      <c r="FF109" s="63"/>
      <c r="FG109" s="63"/>
      <c r="FH109" s="63"/>
      <c r="FI109" s="63"/>
      <c r="FJ109" s="63"/>
      <c r="FK109" s="63"/>
      <c r="FL109" s="63"/>
      <c r="FM109" s="63"/>
      <c r="FN109" s="63"/>
      <c r="FO109" s="63"/>
      <c r="FP109" s="63"/>
      <c r="FQ109" s="63"/>
      <c r="FR109" s="63"/>
      <c r="FS109" s="63"/>
      <c r="FT109" s="63"/>
      <c r="FU109" s="63"/>
      <c r="FV109" s="63"/>
      <c r="FW109" s="63"/>
      <c r="FX109" s="63"/>
      <c r="FY109" s="63"/>
      <c r="FZ109" s="63"/>
      <c r="GA109" s="63"/>
      <c r="GB109" s="63"/>
      <c r="GC109" s="63"/>
      <c r="GD109" s="63"/>
      <c r="GE109" s="63"/>
      <c r="GF109" s="63"/>
      <c r="GG109" s="63"/>
      <c r="GH109" s="63"/>
      <c r="GI109" s="63"/>
      <c r="GJ109" s="63"/>
      <c r="GK109" s="63"/>
      <c r="GL109" s="63"/>
      <c r="GM109" s="63"/>
      <c r="GN109" s="63"/>
      <c r="GO109" s="63"/>
      <c r="GP109" s="63"/>
      <c r="GQ109" s="63"/>
      <c r="GR109" s="63"/>
      <c r="GS109" s="63"/>
      <c r="GT109" s="63"/>
      <c r="GU109" s="63"/>
      <c r="GV109" s="63"/>
      <c r="GW109" s="63"/>
      <c r="GX109" s="63"/>
      <c r="GY109" s="63"/>
      <c r="GZ109" s="63"/>
      <c r="HA109" s="63"/>
      <c r="HB109" s="63"/>
      <c r="HC109" s="63"/>
      <c r="HD109" s="63"/>
      <c r="HE109" s="63"/>
      <c r="HF109" s="63"/>
      <c r="HG109" s="63"/>
      <c r="HH109" s="63"/>
      <c r="HI109" s="63"/>
      <c r="HJ109" s="63"/>
      <c r="HK109" s="63"/>
      <c r="HL109" s="63"/>
      <c r="HM109" s="63"/>
      <c r="HN109" s="63"/>
      <c r="HO109" s="63"/>
      <c r="HP109" s="63"/>
      <c r="HQ109" s="63"/>
      <c r="HR109" s="63"/>
      <c r="HS109" s="63"/>
      <c r="HT109" s="63"/>
      <c r="HU109" s="63"/>
      <c r="HV109" s="63"/>
      <c r="HW109" s="63"/>
      <c r="HX109" s="63"/>
      <c r="HY109" s="63"/>
      <c r="HZ109" s="63"/>
      <c r="IA109" s="63"/>
      <c r="IB109" s="63"/>
      <c r="IC109" s="63"/>
      <c r="ID109" s="63"/>
      <c r="IE109" s="63"/>
      <c r="IF109" s="63"/>
      <c r="IG109" s="63"/>
      <c r="IH109" s="63"/>
      <c r="II109" s="63"/>
      <c r="IJ109" s="63"/>
      <c r="IK109" s="63"/>
      <c r="IL109" s="63"/>
      <c r="IM109" s="63"/>
      <c r="IN109" s="63"/>
      <c r="IO109" s="63"/>
      <c r="IP109" s="63"/>
      <c r="IQ109" s="63"/>
      <c r="IR109" s="63"/>
      <c r="IS109" s="63"/>
      <c r="IT109" s="63"/>
      <c r="IU109" s="63"/>
      <c r="IV109" s="63"/>
      <c r="IW109" s="63"/>
      <c r="IX109" s="63"/>
      <c r="IY109" s="63"/>
      <c r="IZ109" s="63"/>
      <c r="JA109" s="63"/>
      <c r="JB109" s="63"/>
      <c r="JC109" s="63"/>
      <c r="JD109" s="63"/>
      <c r="JE109" s="63"/>
      <c r="JF109" s="63"/>
      <c r="JG109" s="63"/>
      <c r="JH109" s="63"/>
      <c r="JI109" s="63"/>
      <c r="JJ109" s="63"/>
      <c r="JK109" s="63"/>
      <c r="JL109" s="63"/>
      <c r="JM109" s="63"/>
      <c r="JN109" s="63"/>
      <c r="JO109" s="63"/>
      <c r="JP109" s="63"/>
      <c r="JQ109" s="63"/>
      <c r="JR109" s="63"/>
      <c r="JS109" s="63"/>
      <c r="JT109" s="63"/>
      <c r="JU109" s="63"/>
      <c r="JV109" s="63"/>
      <c r="JW109" s="63"/>
      <c r="JX109" s="63"/>
      <c r="JY109" s="63"/>
      <c r="JZ109" s="63"/>
      <c r="KA109" s="63"/>
      <c r="KB109" s="63"/>
      <c r="KC109" s="63"/>
      <c r="KD109" s="63"/>
      <c r="KE109" s="63"/>
      <c r="KF109" s="63"/>
      <c r="KG109" s="63"/>
      <c r="KH109" s="63"/>
      <c r="KI109" s="63"/>
      <c r="KJ109" s="63"/>
      <c r="KK109" s="63"/>
      <c r="KL109" s="63"/>
      <c r="KM109" s="63"/>
      <c r="KN109" s="63"/>
      <c r="KO109" s="63"/>
      <c r="KP109" s="63"/>
      <c r="KQ109" s="63"/>
      <c r="KR109" s="63"/>
      <c r="KS109" s="63"/>
      <c r="KT109" s="63"/>
      <c r="KU109" s="63"/>
      <c r="KV109" s="63"/>
      <c r="KW109" s="63"/>
      <c r="KX109" s="63"/>
      <c r="KY109" s="63"/>
      <c r="KZ109" s="63"/>
      <c r="LA109" s="63"/>
      <c r="LB109" s="63"/>
      <c r="LC109" s="63"/>
      <c r="LD109" s="63"/>
      <c r="LE109" s="63"/>
      <c r="LF109" s="63"/>
      <c r="LG109" s="63"/>
      <c r="LH109" s="63"/>
      <c r="LI109" s="63"/>
      <c r="LJ109" s="63"/>
      <c r="LK109" s="63"/>
      <c r="LL109" s="63"/>
      <c r="LM109" s="63"/>
      <c r="LN109" s="63"/>
      <c r="LO109" s="63"/>
      <c r="LP109" s="63"/>
      <c r="LQ109" s="63"/>
      <c r="LR109" s="63"/>
      <c r="LS109" s="63"/>
      <c r="LT109" s="63"/>
      <c r="LU109" s="63"/>
      <c r="LV109" s="63"/>
      <c r="LW109" s="63"/>
      <c r="LX109" s="63"/>
      <c r="LY109" s="63"/>
      <c r="LZ109" s="63"/>
      <c r="MA109" s="63"/>
      <c r="MB109" s="63"/>
      <c r="MC109" s="63"/>
      <c r="MD109" s="63"/>
      <c r="ME109" s="63"/>
      <c r="MF109" s="63"/>
      <c r="MG109" s="63"/>
      <c r="MH109" s="63"/>
      <c r="MI109" s="63"/>
      <c r="MJ109" s="63"/>
      <c r="MK109" s="63"/>
      <c r="ML109" s="63"/>
      <c r="MM109" s="63"/>
      <c r="MN109" s="63"/>
      <c r="MO109" s="63"/>
      <c r="MP109" s="63"/>
      <c r="MQ109" s="63"/>
      <c r="MR109" s="63"/>
      <c r="MS109" s="63"/>
      <c r="MT109" s="63"/>
      <c r="MU109" s="63"/>
      <c r="MV109" s="63"/>
      <c r="MW109" s="63"/>
      <c r="MX109" s="63"/>
      <c r="MY109" s="63"/>
      <c r="MZ109" s="63"/>
      <c r="NA109" s="63"/>
      <c r="NB109" s="63"/>
      <c r="NC109" s="63"/>
      <c r="ND109" s="63"/>
      <c r="NE109" s="63"/>
      <c r="NF109" s="63"/>
      <c r="NG109" s="63"/>
      <c r="NH109" s="63"/>
      <c r="NI109" s="63"/>
      <c r="NJ109" s="63"/>
      <c r="NK109" s="63"/>
      <c r="NL109" s="63"/>
      <c r="NM109" s="63"/>
      <c r="NN109" s="63"/>
      <c r="NO109" s="63"/>
      <c r="NP109" s="63"/>
      <c r="NQ109" s="63"/>
      <c r="NR109" s="63"/>
      <c r="NS109" s="63"/>
      <c r="NT109" s="63"/>
      <c r="NU109" s="63"/>
      <c r="NV109" s="63"/>
      <c r="NW109" s="63"/>
      <c r="NX109" s="63"/>
      <c r="NY109" s="63"/>
      <c r="NZ109" s="63"/>
      <c r="OA109" s="63"/>
      <c r="OB109" s="63"/>
      <c r="OC109" s="63"/>
      <c r="OD109" s="63"/>
      <c r="OE109" s="63"/>
      <c r="OF109" s="63"/>
      <c r="OG109" s="63"/>
      <c r="OH109" s="63"/>
      <c r="OI109" s="63"/>
      <c r="OJ109" s="63"/>
      <c r="OK109" s="63"/>
      <c r="OL109" s="63"/>
      <c r="OM109" s="63"/>
      <c r="ON109" s="63"/>
      <c r="OO109" s="63"/>
      <c r="OP109" s="63"/>
      <c r="OQ109" s="63"/>
      <c r="OR109" s="63"/>
      <c r="OS109" s="63"/>
      <c r="OT109" s="63"/>
      <c r="OU109" s="63"/>
      <c r="OV109" s="63"/>
      <c r="OW109" s="63"/>
      <c r="OX109" s="63"/>
      <c r="OY109" s="63"/>
      <c r="OZ109" s="63"/>
      <c r="PA109" s="63"/>
      <c r="PB109" s="63"/>
      <c r="PC109" s="63"/>
      <c r="PD109" s="63"/>
      <c r="PE109" s="63"/>
      <c r="PF109" s="63"/>
      <c r="PG109" s="63"/>
      <c r="PH109" s="63"/>
      <c r="PI109" s="63"/>
      <c r="PJ109" s="63"/>
      <c r="PK109" s="63"/>
      <c r="PL109" s="63"/>
      <c r="PM109" s="63"/>
      <c r="PN109" s="63"/>
      <c r="PO109" s="63"/>
      <c r="PP109" s="63"/>
      <c r="PQ109" s="63"/>
      <c r="PR109" s="63"/>
      <c r="PS109" s="63"/>
      <c r="PT109" s="63"/>
      <c r="PU109" s="63"/>
      <c r="PV109" s="63"/>
      <c r="PW109" s="63"/>
      <c r="PX109" s="63"/>
      <c r="PY109" s="63"/>
      <c r="PZ109" s="63"/>
      <c r="QA109" s="63"/>
      <c r="QB109" s="63"/>
      <c r="QC109" s="63"/>
      <c r="QD109" s="63"/>
      <c r="QE109" s="63"/>
      <c r="QF109" s="63"/>
      <c r="QG109" s="63"/>
      <c r="QH109" s="63"/>
      <c r="QI109" s="63"/>
      <c r="QJ109" s="63"/>
      <c r="QK109" s="63"/>
      <c r="QL109" s="63"/>
      <c r="QM109" s="63"/>
      <c r="QN109" s="63"/>
      <c r="QO109" s="63"/>
      <c r="QP109" s="63"/>
      <c r="QQ109" s="63"/>
      <c r="QR109" s="63"/>
      <c r="QS109" s="63"/>
      <c r="QT109" s="63"/>
      <c r="QU109" s="63"/>
      <c r="QV109" s="63"/>
      <c r="QW109" s="63"/>
      <c r="QX109" s="63"/>
      <c r="QY109" s="63"/>
      <c r="QZ109" s="63"/>
      <c r="RA109" s="63"/>
      <c r="RB109" s="63"/>
      <c r="RC109" s="63"/>
      <c r="RD109" s="63"/>
      <c r="RE109" s="63"/>
      <c r="RF109" s="63"/>
      <c r="RG109" s="63"/>
      <c r="RH109" s="63"/>
    </row>
    <row r="110" spans="1:476" s="71" customFormat="1" ht="409.5" customHeight="1">
      <c r="A110" s="63">
        <v>2025</v>
      </c>
      <c r="B110" s="63">
        <v>3</v>
      </c>
      <c r="C110" s="64" t="s">
        <v>2071</v>
      </c>
      <c r="D110" s="65" t="s">
        <v>2845</v>
      </c>
      <c r="E110" s="65"/>
      <c r="F110" s="65"/>
      <c r="G110" s="65" t="s">
        <v>103</v>
      </c>
      <c r="H110" s="64">
        <v>2025</v>
      </c>
      <c r="I110" s="65" t="s">
        <v>2846</v>
      </c>
      <c r="J110" s="65"/>
      <c r="K110" s="65"/>
      <c r="L110" s="65" t="s">
        <v>2849</v>
      </c>
      <c r="M110" s="65"/>
      <c r="N110" s="65"/>
      <c r="O110" s="64" t="s">
        <v>2850</v>
      </c>
      <c r="P110" s="65" t="s">
        <v>172</v>
      </c>
      <c r="Q110" s="64" t="s">
        <v>110</v>
      </c>
      <c r="R110" s="65" t="s">
        <v>111</v>
      </c>
      <c r="S110" s="65" t="s">
        <v>2073</v>
      </c>
      <c r="T110" s="65" t="s">
        <v>2074</v>
      </c>
      <c r="U110" s="64" t="s">
        <v>108</v>
      </c>
      <c r="V110" s="64">
        <v>8</v>
      </c>
      <c r="W110" s="64" t="s">
        <v>106</v>
      </c>
      <c r="X110" s="64">
        <v>0</v>
      </c>
      <c r="Y110" s="65" t="s">
        <v>107</v>
      </c>
      <c r="Z110" s="64">
        <v>1</v>
      </c>
      <c r="AA110" s="65" t="s">
        <v>704</v>
      </c>
      <c r="AB110" s="65" t="s">
        <v>704</v>
      </c>
      <c r="AC110" s="65" t="s">
        <v>4335</v>
      </c>
      <c r="AD110" s="64">
        <v>-106.87087511</v>
      </c>
      <c r="AE110" s="64">
        <v>28.429398460000002</v>
      </c>
      <c r="AF110" s="64" t="s">
        <v>113</v>
      </c>
      <c r="AG110" s="64">
        <v>2295</v>
      </c>
      <c r="AH110" s="64">
        <v>2805</v>
      </c>
      <c r="AI110" s="64">
        <v>0</v>
      </c>
      <c r="AJ110" s="66">
        <v>45838</v>
      </c>
      <c r="AK110" s="66">
        <v>46022</v>
      </c>
      <c r="AL110" s="65" t="s">
        <v>2891</v>
      </c>
      <c r="AM110" s="67">
        <v>1050</v>
      </c>
      <c r="AN110" s="67">
        <v>1050</v>
      </c>
      <c r="AO110" s="67">
        <v>0</v>
      </c>
      <c r="AP110" s="67">
        <v>0</v>
      </c>
      <c r="AQ110" s="68">
        <v>7662128.6399999997</v>
      </c>
      <c r="AR110" s="69"/>
      <c r="AS110" s="69"/>
      <c r="AT110" s="69">
        <v>7662128.6399999997</v>
      </c>
      <c r="AU110" s="69"/>
      <c r="AV110" s="69"/>
      <c r="AW110" s="68">
        <f t="shared" si="6"/>
        <v>7662128.6399999997</v>
      </c>
      <c r="AX110" s="70">
        <f t="shared" si="7"/>
        <v>7662128.6399999997</v>
      </c>
      <c r="AY110" s="70">
        <v>7662128.6399999997</v>
      </c>
      <c r="AZ110" s="70">
        <v>7662128.6399999997</v>
      </c>
      <c r="BA110" s="70">
        <v>2151618.2200000002</v>
      </c>
      <c r="BB110" s="70">
        <v>2151618.2200000002</v>
      </c>
      <c r="BC110" s="70">
        <v>2151618.2200000002</v>
      </c>
      <c r="BD110" s="65" t="s">
        <v>4986</v>
      </c>
      <c r="BE110" s="65" t="s">
        <v>6015</v>
      </c>
      <c r="BF110" s="64" t="s">
        <v>640</v>
      </c>
      <c r="BG110" s="65" t="s">
        <v>6016</v>
      </c>
      <c r="BH110" s="70">
        <v>7662128.6399999997</v>
      </c>
      <c r="BI110" s="70">
        <v>7662128.6399999997</v>
      </c>
      <c r="BJ110" s="64" t="s">
        <v>2078</v>
      </c>
      <c r="BK110" s="65" t="s">
        <v>119</v>
      </c>
      <c r="BL110" s="65" t="s">
        <v>120</v>
      </c>
      <c r="BM110" s="65" t="s">
        <v>121</v>
      </c>
      <c r="BN110" s="63" t="s">
        <v>121</v>
      </c>
      <c r="BO110" s="63"/>
      <c r="BP110" s="63">
        <v>7662128.6399999997</v>
      </c>
      <c r="BQ110" s="63" t="s">
        <v>2072</v>
      </c>
      <c r="BR110" s="63" t="s">
        <v>2075</v>
      </c>
      <c r="BS110" s="63" t="s">
        <v>2076</v>
      </c>
      <c r="BT110" s="63" t="s">
        <v>2077</v>
      </c>
      <c r="BU110" s="63" t="s">
        <v>363</v>
      </c>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3"/>
      <c r="ET110" s="63"/>
      <c r="EU110" s="63"/>
      <c r="EV110" s="63"/>
      <c r="EW110" s="63"/>
      <c r="EX110" s="63"/>
      <c r="EY110" s="63"/>
      <c r="EZ110" s="63"/>
      <c r="FA110" s="63"/>
      <c r="FB110" s="63"/>
      <c r="FC110" s="63"/>
      <c r="FD110" s="63"/>
      <c r="FE110" s="63"/>
      <c r="FF110" s="63"/>
      <c r="FG110" s="63"/>
      <c r="FH110" s="63"/>
      <c r="FI110" s="63"/>
      <c r="FJ110" s="63"/>
      <c r="FK110" s="63"/>
      <c r="FL110" s="63"/>
      <c r="FM110" s="63"/>
      <c r="FN110" s="63"/>
      <c r="FO110" s="63"/>
      <c r="FP110" s="63"/>
      <c r="FQ110" s="63"/>
      <c r="FR110" s="63"/>
      <c r="FS110" s="63"/>
      <c r="FT110" s="63"/>
      <c r="FU110" s="63"/>
      <c r="FV110" s="63"/>
      <c r="FW110" s="63"/>
      <c r="FX110" s="63"/>
      <c r="FY110" s="63"/>
      <c r="FZ110" s="63"/>
      <c r="GA110" s="63"/>
      <c r="GB110" s="63"/>
      <c r="GC110" s="63"/>
      <c r="GD110" s="63"/>
      <c r="GE110" s="63"/>
      <c r="GF110" s="63"/>
      <c r="GG110" s="63"/>
      <c r="GH110" s="63"/>
      <c r="GI110" s="63"/>
      <c r="GJ110" s="63"/>
      <c r="GK110" s="63"/>
      <c r="GL110" s="63"/>
      <c r="GM110" s="63"/>
      <c r="GN110" s="63"/>
      <c r="GO110" s="63"/>
      <c r="GP110" s="63"/>
      <c r="GQ110" s="63"/>
      <c r="GR110" s="63"/>
      <c r="GS110" s="63"/>
      <c r="GT110" s="63"/>
      <c r="GU110" s="63"/>
      <c r="GV110" s="63"/>
      <c r="GW110" s="63"/>
      <c r="GX110" s="63"/>
      <c r="GY110" s="63"/>
      <c r="GZ110" s="63"/>
      <c r="HA110" s="63"/>
      <c r="HB110" s="63"/>
      <c r="HC110" s="63"/>
      <c r="HD110" s="63"/>
      <c r="HE110" s="63"/>
      <c r="HF110" s="63"/>
      <c r="HG110" s="63"/>
      <c r="HH110" s="63"/>
      <c r="HI110" s="63"/>
      <c r="HJ110" s="63"/>
      <c r="HK110" s="63"/>
      <c r="HL110" s="63"/>
      <c r="HM110" s="63"/>
      <c r="HN110" s="63"/>
      <c r="HO110" s="63"/>
      <c r="HP110" s="63"/>
      <c r="HQ110" s="63"/>
      <c r="HR110" s="63"/>
      <c r="HS110" s="63"/>
      <c r="HT110" s="63"/>
      <c r="HU110" s="63"/>
      <c r="HV110" s="63"/>
      <c r="HW110" s="63"/>
      <c r="HX110" s="63"/>
      <c r="HY110" s="63"/>
      <c r="HZ110" s="63"/>
      <c r="IA110" s="63"/>
      <c r="IB110" s="63"/>
      <c r="IC110" s="63"/>
      <c r="ID110" s="63"/>
      <c r="IE110" s="63"/>
      <c r="IF110" s="63"/>
      <c r="IG110" s="63"/>
      <c r="IH110" s="63"/>
      <c r="II110" s="63"/>
      <c r="IJ110" s="63"/>
      <c r="IK110" s="63"/>
      <c r="IL110" s="63"/>
      <c r="IM110" s="63"/>
      <c r="IN110" s="63"/>
      <c r="IO110" s="63"/>
      <c r="IP110" s="63"/>
      <c r="IQ110" s="63"/>
      <c r="IR110" s="63"/>
      <c r="IS110" s="63"/>
      <c r="IT110" s="63"/>
      <c r="IU110" s="63"/>
      <c r="IV110" s="63"/>
      <c r="IW110" s="63"/>
      <c r="IX110" s="63"/>
      <c r="IY110" s="63"/>
      <c r="IZ110" s="63"/>
      <c r="JA110" s="63"/>
      <c r="JB110" s="63"/>
      <c r="JC110" s="63"/>
      <c r="JD110" s="63"/>
      <c r="JE110" s="63"/>
      <c r="JF110" s="63"/>
      <c r="JG110" s="63"/>
      <c r="JH110" s="63"/>
      <c r="JI110" s="63"/>
      <c r="JJ110" s="63"/>
      <c r="JK110" s="63"/>
      <c r="JL110" s="63"/>
      <c r="JM110" s="63"/>
      <c r="JN110" s="63"/>
      <c r="JO110" s="63"/>
      <c r="JP110" s="63"/>
      <c r="JQ110" s="63"/>
      <c r="JR110" s="63"/>
      <c r="JS110" s="63"/>
      <c r="JT110" s="63"/>
      <c r="JU110" s="63"/>
      <c r="JV110" s="63"/>
      <c r="JW110" s="63"/>
      <c r="JX110" s="63"/>
      <c r="JY110" s="63"/>
      <c r="JZ110" s="63"/>
      <c r="KA110" s="63"/>
      <c r="KB110" s="63"/>
      <c r="KC110" s="63"/>
      <c r="KD110" s="63"/>
      <c r="KE110" s="63"/>
      <c r="KF110" s="63"/>
      <c r="KG110" s="63"/>
      <c r="KH110" s="63"/>
      <c r="KI110" s="63"/>
      <c r="KJ110" s="63"/>
      <c r="KK110" s="63"/>
      <c r="KL110" s="63"/>
      <c r="KM110" s="63"/>
      <c r="KN110" s="63"/>
      <c r="KO110" s="63"/>
      <c r="KP110" s="63"/>
      <c r="KQ110" s="63"/>
      <c r="KR110" s="63"/>
      <c r="KS110" s="63"/>
      <c r="KT110" s="63"/>
      <c r="KU110" s="63"/>
      <c r="KV110" s="63"/>
      <c r="KW110" s="63"/>
      <c r="KX110" s="63"/>
      <c r="KY110" s="63"/>
      <c r="KZ110" s="63"/>
      <c r="LA110" s="63"/>
      <c r="LB110" s="63"/>
      <c r="LC110" s="63"/>
      <c r="LD110" s="63"/>
      <c r="LE110" s="63"/>
      <c r="LF110" s="63"/>
      <c r="LG110" s="63"/>
      <c r="LH110" s="63"/>
      <c r="LI110" s="63"/>
      <c r="LJ110" s="63"/>
      <c r="LK110" s="63"/>
      <c r="LL110" s="63"/>
      <c r="LM110" s="63"/>
      <c r="LN110" s="63"/>
      <c r="LO110" s="63"/>
      <c r="LP110" s="63"/>
      <c r="LQ110" s="63"/>
      <c r="LR110" s="63"/>
      <c r="LS110" s="63"/>
      <c r="LT110" s="63"/>
      <c r="LU110" s="63"/>
      <c r="LV110" s="63"/>
      <c r="LW110" s="63"/>
      <c r="LX110" s="63"/>
      <c r="LY110" s="63"/>
      <c r="LZ110" s="63"/>
      <c r="MA110" s="63"/>
      <c r="MB110" s="63"/>
      <c r="MC110" s="63"/>
      <c r="MD110" s="63"/>
      <c r="ME110" s="63"/>
      <c r="MF110" s="63"/>
      <c r="MG110" s="63"/>
      <c r="MH110" s="63"/>
      <c r="MI110" s="63"/>
      <c r="MJ110" s="63"/>
      <c r="MK110" s="63"/>
      <c r="ML110" s="63"/>
      <c r="MM110" s="63"/>
      <c r="MN110" s="63"/>
      <c r="MO110" s="63"/>
      <c r="MP110" s="63"/>
      <c r="MQ110" s="63"/>
      <c r="MR110" s="63"/>
      <c r="MS110" s="63"/>
      <c r="MT110" s="63"/>
      <c r="MU110" s="63"/>
      <c r="MV110" s="63"/>
      <c r="MW110" s="63"/>
      <c r="MX110" s="63"/>
      <c r="MY110" s="63"/>
      <c r="MZ110" s="63"/>
      <c r="NA110" s="63"/>
      <c r="NB110" s="63"/>
      <c r="NC110" s="63"/>
      <c r="ND110" s="63"/>
      <c r="NE110" s="63"/>
      <c r="NF110" s="63"/>
      <c r="NG110" s="63"/>
      <c r="NH110" s="63"/>
      <c r="NI110" s="63"/>
      <c r="NJ110" s="63"/>
      <c r="NK110" s="63"/>
      <c r="NL110" s="63"/>
      <c r="NM110" s="63"/>
      <c r="NN110" s="63"/>
      <c r="NO110" s="63"/>
      <c r="NP110" s="63"/>
      <c r="NQ110" s="63"/>
      <c r="NR110" s="63"/>
      <c r="NS110" s="63"/>
      <c r="NT110" s="63"/>
      <c r="NU110" s="63"/>
      <c r="NV110" s="63"/>
      <c r="NW110" s="63"/>
      <c r="NX110" s="63"/>
      <c r="NY110" s="63"/>
      <c r="NZ110" s="63"/>
      <c r="OA110" s="63"/>
      <c r="OB110" s="63"/>
      <c r="OC110" s="63"/>
      <c r="OD110" s="63"/>
      <c r="OE110" s="63"/>
      <c r="OF110" s="63"/>
      <c r="OG110" s="63"/>
      <c r="OH110" s="63"/>
      <c r="OI110" s="63"/>
      <c r="OJ110" s="63"/>
      <c r="OK110" s="63"/>
      <c r="OL110" s="63"/>
      <c r="OM110" s="63"/>
      <c r="ON110" s="63"/>
      <c r="OO110" s="63"/>
      <c r="OP110" s="63"/>
      <c r="OQ110" s="63"/>
      <c r="OR110" s="63"/>
      <c r="OS110" s="63"/>
      <c r="OT110" s="63"/>
      <c r="OU110" s="63"/>
      <c r="OV110" s="63"/>
      <c r="OW110" s="63"/>
      <c r="OX110" s="63"/>
      <c r="OY110" s="63"/>
      <c r="OZ110" s="63"/>
      <c r="PA110" s="63"/>
      <c r="PB110" s="63"/>
      <c r="PC110" s="63"/>
      <c r="PD110" s="63"/>
      <c r="PE110" s="63"/>
      <c r="PF110" s="63"/>
      <c r="PG110" s="63"/>
      <c r="PH110" s="63"/>
      <c r="PI110" s="63"/>
      <c r="PJ110" s="63"/>
      <c r="PK110" s="63"/>
      <c r="PL110" s="63"/>
      <c r="PM110" s="63"/>
      <c r="PN110" s="63"/>
      <c r="PO110" s="63"/>
      <c r="PP110" s="63"/>
      <c r="PQ110" s="63"/>
      <c r="PR110" s="63"/>
      <c r="PS110" s="63"/>
      <c r="PT110" s="63"/>
      <c r="PU110" s="63"/>
      <c r="PV110" s="63"/>
      <c r="PW110" s="63"/>
      <c r="PX110" s="63"/>
      <c r="PY110" s="63"/>
      <c r="PZ110" s="63"/>
      <c r="QA110" s="63"/>
      <c r="QB110" s="63"/>
      <c r="QC110" s="63"/>
      <c r="QD110" s="63"/>
      <c r="QE110" s="63"/>
      <c r="QF110" s="63"/>
      <c r="QG110" s="63"/>
      <c r="QH110" s="63"/>
      <c r="QI110" s="63"/>
      <c r="QJ110" s="63"/>
      <c r="QK110" s="63"/>
      <c r="QL110" s="63"/>
      <c r="QM110" s="63"/>
      <c r="QN110" s="63"/>
      <c r="QO110" s="63"/>
      <c r="QP110" s="63"/>
      <c r="QQ110" s="63"/>
      <c r="QR110" s="63"/>
      <c r="QS110" s="63"/>
      <c r="QT110" s="63"/>
      <c r="QU110" s="63"/>
      <c r="QV110" s="63"/>
      <c r="QW110" s="63"/>
      <c r="QX110" s="63"/>
      <c r="QY110" s="63"/>
      <c r="QZ110" s="63"/>
      <c r="RA110" s="63"/>
      <c r="RB110" s="63"/>
      <c r="RC110" s="63"/>
      <c r="RD110" s="63"/>
      <c r="RE110" s="63"/>
      <c r="RF110" s="63"/>
      <c r="RG110" s="63"/>
      <c r="RH110" s="63"/>
    </row>
    <row r="111" spans="1:476" s="71" customFormat="1" ht="409.5" customHeight="1">
      <c r="A111" s="63">
        <v>2025</v>
      </c>
      <c r="B111" s="63">
        <v>3</v>
      </c>
      <c r="C111" s="64" t="s">
        <v>2079</v>
      </c>
      <c r="D111" s="65" t="s">
        <v>2845</v>
      </c>
      <c r="E111" s="65"/>
      <c r="F111" s="65"/>
      <c r="G111" s="65" t="s">
        <v>103</v>
      </c>
      <c r="H111" s="64">
        <v>2025</v>
      </c>
      <c r="I111" s="65" t="s">
        <v>2846</v>
      </c>
      <c r="J111" s="65"/>
      <c r="K111" s="65"/>
      <c r="L111" s="65" t="s">
        <v>2849</v>
      </c>
      <c r="M111" s="65"/>
      <c r="N111" s="65"/>
      <c r="O111" s="64" t="s">
        <v>2850</v>
      </c>
      <c r="P111" s="65" t="s">
        <v>172</v>
      </c>
      <c r="Q111" s="64" t="s">
        <v>110</v>
      </c>
      <c r="R111" s="65" t="s">
        <v>111</v>
      </c>
      <c r="S111" s="65" t="s">
        <v>2081</v>
      </c>
      <c r="T111" s="65" t="s">
        <v>2082</v>
      </c>
      <c r="U111" s="64" t="s">
        <v>108</v>
      </c>
      <c r="V111" s="64">
        <v>8</v>
      </c>
      <c r="W111" s="64" t="s">
        <v>106</v>
      </c>
      <c r="X111" s="64">
        <v>0</v>
      </c>
      <c r="Y111" s="65" t="s">
        <v>107</v>
      </c>
      <c r="Z111" s="64">
        <v>1</v>
      </c>
      <c r="AA111" s="65" t="s">
        <v>704</v>
      </c>
      <c r="AB111" s="65" t="s">
        <v>704</v>
      </c>
      <c r="AC111" s="65" t="s">
        <v>4336</v>
      </c>
      <c r="AD111" s="64">
        <v>-106.87089621</v>
      </c>
      <c r="AE111" s="64">
        <v>28.42980824</v>
      </c>
      <c r="AF111" s="64" t="s">
        <v>113</v>
      </c>
      <c r="AG111" s="64">
        <v>2500</v>
      </c>
      <c r="AH111" s="64">
        <v>2500</v>
      </c>
      <c r="AI111" s="64">
        <v>0</v>
      </c>
      <c r="AJ111" s="66">
        <v>45838</v>
      </c>
      <c r="AK111" s="66">
        <v>46022</v>
      </c>
      <c r="AL111" s="65" t="s">
        <v>2891</v>
      </c>
      <c r="AM111" s="67">
        <v>1800</v>
      </c>
      <c r="AN111" s="67">
        <v>1800</v>
      </c>
      <c r="AO111" s="67">
        <v>0</v>
      </c>
      <c r="AP111" s="67">
        <v>0</v>
      </c>
      <c r="AQ111" s="68">
        <v>6337871.9000000004</v>
      </c>
      <c r="AR111" s="69"/>
      <c r="AS111" s="69"/>
      <c r="AT111" s="69">
        <v>6005070.6600000001</v>
      </c>
      <c r="AU111" s="69"/>
      <c r="AV111" s="69"/>
      <c r="AW111" s="68">
        <f t="shared" si="6"/>
        <v>6337871.9000000004</v>
      </c>
      <c r="AX111" s="70">
        <f t="shared" si="7"/>
        <v>6005070.6600000001</v>
      </c>
      <c r="AY111" s="70">
        <v>6005070.6600000001</v>
      </c>
      <c r="AZ111" s="70">
        <v>6005070.6600000001</v>
      </c>
      <c r="BA111" s="70">
        <v>1801521.2</v>
      </c>
      <c r="BB111" s="70">
        <v>1801521.2</v>
      </c>
      <c r="BC111" s="70">
        <v>1801521.2</v>
      </c>
      <c r="BD111" s="65" t="s">
        <v>4986</v>
      </c>
      <c r="BE111" s="65" t="s">
        <v>6018</v>
      </c>
      <c r="BF111" s="64" t="s">
        <v>640</v>
      </c>
      <c r="BG111" s="65" t="s">
        <v>6016</v>
      </c>
      <c r="BH111" s="70">
        <v>6337871.9000000004</v>
      </c>
      <c r="BI111" s="70">
        <v>6337871.9000000004</v>
      </c>
      <c r="BJ111" s="64" t="s">
        <v>2086</v>
      </c>
      <c r="BK111" s="65" t="s">
        <v>119</v>
      </c>
      <c r="BL111" s="65" t="s">
        <v>120</v>
      </c>
      <c r="BM111" s="65" t="s">
        <v>121</v>
      </c>
      <c r="BN111" s="63" t="s">
        <v>2087</v>
      </c>
      <c r="BO111" s="63"/>
      <c r="BP111" s="63">
        <v>6337871.9000000004</v>
      </c>
      <c r="BQ111" s="63" t="s">
        <v>2080</v>
      </c>
      <c r="BR111" s="63" t="s">
        <v>2083</v>
      </c>
      <c r="BS111" s="63" t="s">
        <v>2084</v>
      </c>
      <c r="BT111" s="63" t="s">
        <v>2085</v>
      </c>
      <c r="BU111" s="63" t="s">
        <v>363</v>
      </c>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3"/>
      <c r="ET111" s="63"/>
      <c r="EU111" s="63"/>
      <c r="EV111" s="63"/>
      <c r="EW111" s="63"/>
      <c r="EX111" s="63"/>
      <c r="EY111" s="63"/>
      <c r="EZ111" s="63"/>
      <c r="FA111" s="63"/>
      <c r="FB111" s="63"/>
      <c r="FC111" s="63"/>
      <c r="FD111" s="63"/>
      <c r="FE111" s="63"/>
      <c r="FF111" s="63"/>
      <c r="FG111" s="63"/>
      <c r="FH111" s="63"/>
      <c r="FI111" s="63"/>
      <c r="FJ111" s="63"/>
      <c r="FK111" s="63"/>
      <c r="FL111" s="63"/>
      <c r="FM111" s="63"/>
      <c r="FN111" s="63"/>
      <c r="FO111" s="63"/>
      <c r="FP111" s="63"/>
      <c r="FQ111" s="63"/>
      <c r="FR111" s="63"/>
      <c r="FS111" s="63"/>
      <c r="FT111" s="63"/>
      <c r="FU111" s="63"/>
      <c r="FV111" s="63"/>
      <c r="FW111" s="63"/>
      <c r="FX111" s="63"/>
      <c r="FY111" s="63"/>
      <c r="FZ111" s="63"/>
      <c r="GA111" s="63"/>
      <c r="GB111" s="63"/>
      <c r="GC111" s="63"/>
      <c r="GD111" s="63"/>
      <c r="GE111" s="63"/>
      <c r="GF111" s="63"/>
      <c r="GG111" s="63"/>
      <c r="GH111" s="63"/>
      <c r="GI111" s="63"/>
      <c r="GJ111" s="63"/>
      <c r="GK111" s="63"/>
      <c r="GL111" s="63"/>
      <c r="GM111" s="63"/>
      <c r="GN111" s="63"/>
      <c r="GO111" s="63"/>
      <c r="GP111" s="63"/>
      <c r="GQ111" s="63"/>
      <c r="GR111" s="63"/>
      <c r="GS111" s="63"/>
      <c r="GT111" s="63"/>
      <c r="GU111" s="63"/>
      <c r="GV111" s="63"/>
      <c r="GW111" s="63"/>
      <c r="GX111" s="63"/>
      <c r="GY111" s="63"/>
      <c r="GZ111" s="63"/>
      <c r="HA111" s="63"/>
      <c r="HB111" s="63"/>
      <c r="HC111" s="63"/>
      <c r="HD111" s="63"/>
      <c r="HE111" s="63"/>
      <c r="HF111" s="63"/>
      <c r="HG111" s="63"/>
      <c r="HH111" s="63"/>
      <c r="HI111" s="63"/>
      <c r="HJ111" s="63"/>
      <c r="HK111" s="63"/>
      <c r="HL111" s="63"/>
      <c r="HM111" s="63"/>
      <c r="HN111" s="63"/>
      <c r="HO111" s="63"/>
      <c r="HP111" s="63"/>
      <c r="HQ111" s="63"/>
      <c r="HR111" s="63"/>
      <c r="HS111" s="63"/>
      <c r="HT111" s="63"/>
      <c r="HU111" s="63"/>
      <c r="HV111" s="63"/>
      <c r="HW111" s="63"/>
      <c r="HX111" s="63"/>
      <c r="HY111" s="63"/>
      <c r="HZ111" s="63"/>
      <c r="IA111" s="63"/>
      <c r="IB111" s="63"/>
      <c r="IC111" s="63"/>
      <c r="ID111" s="63"/>
      <c r="IE111" s="63"/>
      <c r="IF111" s="63"/>
      <c r="IG111" s="63"/>
      <c r="IH111" s="63"/>
      <c r="II111" s="63"/>
      <c r="IJ111" s="63"/>
      <c r="IK111" s="63"/>
      <c r="IL111" s="63"/>
      <c r="IM111" s="63"/>
      <c r="IN111" s="63"/>
      <c r="IO111" s="63"/>
      <c r="IP111" s="63"/>
      <c r="IQ111" s="63"/>
      <c r="IR111" s="63"/>
      <c r="IS111" s="63"/>
      <c r="IT111" s="63"/>
      <c r="IU111" s="63"/>
      <c r="IV111" s="63"/>
      <c r="IW111" s="63"/>
      <c r="IX111" s="63"/>
      <c r="IY111" s="63"/>
      <c r="IZ111" s="63"/>
      <c r="JA111" s="63"/>
      <c r="JB111" s="63"/>
      <c r="JC111" s="63"/>
      <c r="JD111" s="63"/>
      <c r="JE111" s="63"/>
      <c r="JF111" s="63"/>
      <c r="JG111" s="63"/>
      <c r="JH111" s="63"/>
      <c r="JI111" s="63"/>
      <c r="JJ111" s="63"/>
      <c r="JK111" s="63"/>
      <c r="JL111" s="63"/>
      <c r="JM111" s="63"/>
      <c r="JN111" s="63"/>
      <c r="JO111" s="63"/>
      <c r="JP111" s="63"/>
      <c r="JQ111" s="63"/>
      <c r="JR111" s="63"/>
      <c r="JS111" s="63"/>
      <c r="JT111" s="63"/>
      <c r="JU111" s="63"/>
      <c r="JV111" s="63"/>
      <c r="JW111" s="63"/>
      <c r="JX111" s="63"/>
      <c r="JY111" s="63"/>
      <c r="JZ111" s="63"/>
      <c r="KA111" s="63"/>
      <c r="KB111" s="63"/>
      <c r="KC111" s="63"/>
      <c r="KD111" s="63"/>
      <c r="KE111" s="63"/>
      <c r="KF111" s="63"/>
      <c r="KG111" s="63"/>
      <c r="KH111" s="63"/>
      <c r="KI111" s="63"/>
      <c r="KJ111" s="63"/>
      <c r="KK111" s="63"/>
      <c r="KL111" s="63"/>
      <c r="KM111" s="63"/>
      <c r="KN111" s="63"/>
      <c r="KO111" s="63"/>
      <c r="KP111" s="63"/>
      <c r="KQ111" s="63"/>
      <c r="KR111" s="63"/>
      <c r="KS111" s="63"/>
      <c r="KT111" s="63"/>
      <c r="KU111" s="63"/>
      <c r="KV111" s="63"/>
      <c r="KW111" s="63"/>
      <c r="KX111" s="63"/>
      <c r="KY111" s="63"/>
      <c r="KZ111" s="63"/>
      <c r="LA111" s="63"/>
      <c r="LB111" s="63"/>
      <c r="LC111" s="63"/>
      <c r="LD111" s="63"/>
      <c r="LE111" s="63"/>
      <c r="LF111" s="63"/>
      <c r="LG111" s="63"/>
      <c r="LH111" s="63"/>
      <c r="LI111" s="63"/>
      <c r="LJ111" s="63"/>
      <c r="LK111" s="63"/>
      <c r="LL111" s="63"/>
      <c r="LM111" s="63"/>
      <c r="LN111" s="63"/>
      <c r="LO111" s="63"/>
      <c r="LP111" s="63"/>
      <c r="LQ111" s="63"/>
      <c r="LR111" s="63"/>
      <c r="LS111" s="63"/>
      <c r="LT111" s="63"/>
      <c r="LU111" s="63"/>
      <c r="LV111" s="63"/>
      <c r="LW111" s="63"/>
      <c r="LX111" s="63"/>
      <c r="LY111" s="63"/>
      <c r="LZ111" s="63"/>
      <c r="MA111" s="63"/>
      <c r="MB111" s="63"/>
      <c r="MC111" s="63"/>
      <c r="MD111" s="63"/>
      <c r="ME111" s="63"/>
      <c r="MF111" s="63"/>
      <c r="MG111" s="63"/>
      <c r="MH111" s="63"/>
      <c r="MI111" s="63"/>
      <c r="MJ111" s="63"/>
      <c r="MK111" s="63"/>
      <c r="ML111" s="63"/>
      <c r="MM111" s="63"/>
      <c r="MN111" s="63"/>
      <c r="MO111" s="63"/>
      <c r="MP111" s="63"/>
      <c r="MQ111" s="63"/>
      <c r="MR111" s="63"/>
      <c r="MS111" s="63"/>
      <c r="MT111" s="63"/>
      <c r="MU111" s="63"/>
      <c r="MV111" s="63"/>
      <c r="MW111" s="63"/>
      <c r="MX111" s="63"/>
      <c r="MY111" s="63"/>
      <c r="MZ111" s="63"/>
      <c r="NA111" s="63"/>
      <c r="NB111" s="63"/>
      <c r="NC111" s="63"/>
      <c r="ND111" s="63"/>
      <c r="NE111" s="63"/>
      <c r="NF111" s="63"/>
      <c r="NG111" s="63"/>
      <c r="NH111" s="63"/>
      <c r="NI111" s="63"/>
      <c r="NJ111" s="63"/>
      <c r="NK111" s="63"/>
      <c r="NL111" s="63"/>
      <c r="NM111" s="63"/>
      <c r="NN111" s="63"/>
      <c r="NO111" s="63"/>
      <c r="NP111" s="63"/>
      <c r="NQ111" s="63"/>
      <c r="NR111" s="63"/>
      <c r="NS111" s="63"/>
      <c r="NT111" s="63"/>
      <c r="NU111" s="63"/>
      <c r="NV111" s="63"/>
      <c r="NW111" s="63"/>
      <c r="NX111" s="63"/>
      <c r="NY111" s="63"/>
      <c r="NZ111" s="63"/>
      <c r="OA111" s="63"/>
      <c r="OB111" s="63"/>
      <c r="OC111" s="63"/>
      <c r="OD111" s="63"/>
      <c r="OE111" s="63"/>
      <c r="OF111" s="63"/>
      <c r="OG111" s="63"/>
      <c r="OH111" s="63"/>
      <c r="OI111" s="63"/>
      <c r="OJ111" s="63"/>
      <c r="OK111" s="63"/>
      <c r="OL111" s="63"/>
      <c r="OM111" s="63"/>
      <c r="ON111" s="63"/>
      <c r="OO111" s="63"/>
      <c r="OP111" s="63"/>
      <c r="OQ111" s="63"/>
      <c r="OR111" s="63"/>
      <c r="OS111" s="63"/>
      <c r="OT111" s="63"/>
      <c r="OU111" s="63"/>
      <c r="OV111" s="63"/>
      <c r="OW111" s="63"/>
      <c r="OX111" s="63"/>
      <c r="OY111" s="63"/>
      <c r="OZ111" s="63"/>
      <c r="PA111" s="63"/>
      <c r="PB111" s="63"/>
      <c r="PC111" s="63"/>
      <c r="PD111" s="63"/>
      <c r="PE111" s="63"/>
      <c r="PF111" s="63"/>
      <c r="PG111" s="63"/>
      <c r="PH111" s="63"/>
      <c r="PI111" s="63"/>
      <c r="PJ111" s="63"/>
      <c r="PK111" s="63"/>
      <c r="PL111" s="63"/>
      <c r="PM111" s="63"/>
      <c r="PN111" s="63"/>
      <c r="PO111" s="63"/>
      <c r="PP111" s="63"/>
      <c r="PQ111" s="63"/>
      <c r="PR111" s="63"/>
      <c r="PS111" s="63"/>
      <c r="PT111" s="63"/>
      <c r="PU111" s="63"/>
      <c r="PV111" s="63"/>
      <c r="PW111" s="63"/>
      <c r="PX111" s="63"/>
      <c r="PY111" s="63"/>
      <c r="PZ111" s="63"/>
      <c r="QA111" s="63"/>
      <c r="QB111" s="63"/>
      <c r="QC111" s="63"/>
      <c r="QD111" s="63"/>
      <c r="QE111" s="63"/>
      <c r="QF111" s="63"/>
      <c r="QG111" s="63"/>
      <c r="QH111" s="63"/>
      <c r="QI111" s="63"/>
      <c r="QJ111" s="63"/>
      <c r="QK111" s="63"/>
      <c r="QL111" s="63"/>
      <c r="QM111" s="63"/>
      <c r="QN111" s="63"/>
      <c r="QO111" s="63"/>
      <c r="QP111" s="63"/>
      <c r="QQ111" s="63"/>
      <c r="QR111" s="63"/>
      <c r="QS111" s="63"/>
      <c r="QT111" s="63"/>
      <c r="QU111" s="63"/>
      <c r="QV111" s="63"/>
      <c r="QW111" s="63"/>
      <c r="QX111" s="63"/>
      <c r="QY111" s="63"/>
      <c r="QZ111" s="63"/>
      <c r="RA111" s="63"/>
      <c r="RB111" s="63"/>
      <c r="RC111" s="63"/>
      <c r="RD111" s="63"/>
      <c r="RE111" s="63"/>
      <c r="RF111" s="63"/>
      <c r="RG111" s="63"/>
      <c r="RH111" s="63"/>
    </row>
    <row r="112" spans="1:476" s="71" customFormat="1" ht="409.5" customHeight="1">
      <c r="A112" s="63">
        <v>2025</v>
      </c>
      <c r="B112" s="63">
        <v>3</v>
      </c>
      <c r="C112" s="64" t="s">
        <v>2088</v>
      </c>
      <c r="D112" s="65" t="s">
        <v>2845</v>
      </c>
      <c r="E112" s="65"/>
      <c r="F112" s="65"/>
      <c r="G112" s="65" t="s">
        <v>103</v>
      </c>
      <c r="H112" s="64">
        <v>2025</v>
      </c>
      <c r="I112" s="65" t="s">
        <v>2846</v>
      </c>
      <c r="J112" s="65"/>
      <c r="K112" s="65"/>
      <c r="L112" s="65" t="s">
        <v>2849</v>
      </c>
      <c r="M112" s="65"/>
      <c r="N112" s="65"/>
      <c r="O112" s="64" t="s">
        <v>2850</v>
      </c>
      <c r="P112" s="65" t="s">
        <v>172</v>
      </c>
      <c r="Q112" s="64" t="s">
        <v>110</v>
      </c>
      <c r="R112" s="65" t="s">
        <v>111</v>
      </c>
      <c r="S112" s="65" t="s">
        <v>2090</v>
      </c>
      <c r="T112" s="65" t="s">
        <v>2091</v>
      </c>
      <c r="U112" s="64" t="s">
        <v>108</v>
      </c>
      <c r="V112" s="64">
        <v>8</v>
      </c>
      <c r="W112" s="64" t="s">
        <v>106</v>
      </c>
      <c r="X112" s="64">
        <v>0</v>
      </c>
      <c r="Y112" s="65" t="s">
        <v>107</v>
      </c>
      <c r="Z112" s="64">
        <v>1</v>
      </c>
      <c r="AA112" s="65" t="s">
        <v>1411</v>
      </c>
      <c r="AB112" s="65" t="s">
        <v>1411</v>
      </c>
      <c r="AC112" s="65" t="s">
        <v>4337</v>
      </c>
      <c r="AD112" s="64">
        <v>-105.82624911000001</v>
      </c>
      <c r="AE112" s="64">
        <v>26.798600799999999</v>
      </c>
      <c r="AF112" s="64" t="s">
        <v>113</v>
      </c>
      <c r="AG112" s="64">
        <v>1780</v>
      </c>
      <c r="AH112" s="64">
        <v>1720</v>
      </c>
      <c r="AI112" s="64">
        <v>0</v>
      </c>
      <c r="AJ112" s="66">
        <v>45838</v>
      </c>
      <c r="AK112" s="66">
        <v>46022</v>
      </c>
      <c r="AL112" s="65" t="s">
        <v>2889</v>
      </c>
      <c r="AM112" s="67">
        <v>1</v>
      </c>
      <c r="AN112" s="67">
        <v>1</v>
      </c>
      <c r="AO112" s="67">
        <v>0</v>
      </c>
      <c r="AP112" s="67">
        <v>0</v>
      </c>
      <c r="AQ112" s="68">
        <v>1802681.57</v>
      </c>
      <c r="AR112" s="69"/>
      <c r="AS112" s="69"/>
      <c r="AT112" s="69">
        <v>1802681.57</v>
      </c>
      <c r="AU112" s="69"/>
      <c r="AV112" s="69"/>
      <c r="AW112" s="68">
        <f t="shared" si="6"/>
        <v>1802681.57</v>
      </c>
      <c r="AX112" s="70">
        <f t="shared" si="7"/>
        <v>1802681.57</v>
      </c>
      <c r="AY112" s="70">
        <v>1802681.57</v>
      </c>
      <c r="AZ112" s="70">
        <v>1802681.57</v>
      </c>
      <c r="BA112" s="70">
        <v>1802681.57</v>
      </c>
      <c r="BB112" s="70">
        <v>1802681.57</v>
      </c>
      <c r="BC112" s="70">
        <v>1802681.57</v>
      </c>
      <c r="BD112" s="65" t="s">
        <v>4986</v>
      </c>
      <c r="BE112" s="65" t="s">
        <v>6020</v>
      </c>
      <c r="BF112" s="64" t="s">
        <v>640</v>
      </c>
      <c r="BG112" s="65" t="s">
        <v>5100</v>
      </c>
      <c r="BH112" s="70">
        <v>1802681.57</v>
      </c>
      <c r="BI112" s="70">
        <v>1802681.57</v>
      </c>
      <c r="BJ112" s="64" t="s">
        <v>2094</v>
      </c>
      <c r="BK112" s="65" t="s">
        <v>119</v>
      </c>
      <c r="BL112" s="65" t="s">
        <v>120</v>
      </c>
      <c r="BM112" s="65" t="s">
        <v>121</v>
      </c>
      <c r="BN112" s="63" t="s">
        <v>121</v>
      </c>
      <c r="BO112" s="63"/>
      <c r="BP112" s="63">
        <v>1802681.57</v>
      </c>
      <c r="BQ112" s="63" t="s">
        <v>2089</v>
      </c>
      <c r="BR112" s="63" t="s">
        <v>152</v>
      </c>
      <c r="BS112" s="63" t="s">
        <v>2092</v>
      </c>
      <c r="BT112" s="63" t="s">
        <v>2093</v>
      </c>
      <c r="BU112" s="63" t="s">
        <v>192</v>
      </c>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c r="FC112" s="63"/>
      <c r="FD112" s="63"/>
      <c r="FE112" s="63"/>
      <c r="FF112" s="63"/>
      <c r="FG112" s="63"/>
      <c r="FH112" s="63"/>
      <c r="FI112" s="63"/>
      <c r="FJ112" s="63"/>
      <c r="FK112" s="63"/>
      <c r="FL112" s="63"/>
      <c r="FM112" s="63"/>
      <c r="FN112" s="63"/>
      <c r="FO112" s="63"/>
      <c r="FP112" s="63"/>
      <c r="FQ112" s="63"/>
      <c r="FR112" s="63"/>
      <c r="FS112" s="63"/>
      <c r="FT112" s="63"/>
      <c r="FU112" s="63"/>
      <c r="FV112" s="63"/>
      <c r="FW112" s="63"/>
      <c r="FX112" s="63"/>
      <c r="FY112" s="63"/>
      <c r="FZ112" s="63"/>
      <c r="GA112" s="63"/>
      <c r="GB112" s="63"/>
      <c r="GC112" s="63"/>
      <c r="GD112" s="63"/>
      <c r="GE112" s="63"/>
      <c r="GF112" s="63"/>
      <c r="GG112" s="63"/>
      <c r="GH112" s="63"/>
      <c r="GI112" s="63"/>
      <c r="GJ112" s="63"/>
      <c r="GK112" s="63"/>
      <c r="GL112" s="63"/>
      <c r="GM112" s="63"/>
      <c r="GN112" s="63"/>
      <c r="GO112" s="63"/>
      <c r="GP112" s="63"/>
      <c r="GQ112" s="63"/>
      <c r="GR112" s="63"/>
      <c r="GS112" s="63"/>
      <c r="GT112" s="63"/>
      <c r="GU112" s="63"/>
      <c r="GV112" s="63"/>
      <c r="GW112" s="63"/>
      <c r="GX112" s="63"/>
      <c r="GY112" s="63"/>
      <c r="GZ112" s="63"/>
      <c r="HA112" s="63"/>
      <c r="HB112" s="63"/>
      <c r="HC112" s="63"/>
      <c r="HD112" s="63"/>
      <c r="HE112" s="63"/>
      <c r="HF112" s="63"/>
      <c r="HG112" s="63"/>
      <c r="HH112" s="63"/>
      <c r="HI112" s="63"/>
      <c r="HJ112" s="63"/>
      <c r="HK112" s="63"/>
      <c r="HL112" s="63"/>
      <c r="HM112" s="63"/>
      <c r="HN112" s="63"/>
      <c r="HO112" s="63"/>
      <c r="HP112" s="63"/>
      <c r="HQ112" s="63"/>
      <c r="HR112" s="63"/>
      <c r="HS112" s="63"/>
      <c r="HT112" s="63"/>
      <c r="HU112" s="63"/>
      <c r="HV112" s="63"/>
      <c r="HW112" s="63"/>
      <c r="HX112" s="63"/>
      <c r="HY112" s="63"/>
      <c r="HZ112" s="63"/>
      <c r="IA112" s="63"/>
      <c r="IB112" s="63"/>
      <c r="IC112" s="63"/>
      <c r="ID112" s="63"/>
      <c r="IE112" s="63"/>
      <c r="IF112" s="63"/>
      <c r="IG112" s="63"/>
      <c r="IH112" s="63"/>
      <c r="II112" s="63"/>
      <c r="IJ112" s="63"/>
      <c r="IK112" s="63"/>
      <c r="IL112" s="63"/>
      <c r="IM112" s="63"/>
      <c r="IN112" s="63"/>
      <c r="IO112" s="63"/>
      <c r="IP112" s="63"/>
      <c r="IQ112" s="63"/>
      <c r="IR112" s="63"/>
      <c r="IS112" s="63"/>
      <c r="IT112" s="63"/>
      <c r="IU112" s="63"/>
      <c r="IV112" s="63"/>
      <c r="IW112" s="63"/>
      <c r="IX112" s="63"/>
      <c r="IY112" s="63"/>
      <c r="IZ112" s="63"/>
      <c r="JA112" s="63"/>
      <c r="JB112" s="63"/>
      <c r="JC112" s="63"/>
      <c r="JD112" s="63"/>
      <c r="JE112" s="63"/>
      <c r="JF112" s="63"/>
      <c r="JG112" s="63"/>
      <c r="JH112" s="63"/>
      <c r="JI112" s="63"/>
      <c r="JJ112" s="63"/>
      <c r="JK112" s="63"/>
      <c r="JL112" s="63"/>
      <c r="JM112" s="63"/>
      <c r="JN112" s="63"/>
      <c r="JO112" s="63"/>
      <c r="JP112" s="63"/>
      <c r="JQ112" s="63"/>
      <c r="JR112" s="63"/>
      <c r="JS112" s="63"/>
      <c r="JT112" s="63"/>
      <c r="JU112" s="63"/>
      <c r="JV112" s="63"/>
      <c r="JW112" s="63"/>
      <c r="JX112" s="63"/>
      <c r="JY112" s="63"/>
      <c r="JZ112" s="63"/>
      <c r="KA112" s="63"/>
      <c r="KB112" s="63"/>
      <c r="KC112" s="63"/>
      <c r="KD112" s="63"/>
      <c r="KE112" s="63"/>
      <c r="KF112" s="63"/>
      <c r="KG112" s="63"/>
      <c r="KH112" s="63"/>
      <c r="KI112" s="63"/>
      <c r="KJ112" s="63"/>
      <c r="KK112" s="63"/>
      <c r="KL112" s="63"/>
      <c r="KM112" s="63"/>
      <c r="KN112" s="63"/>
      <c r="KO112" s="63"/>
      <c r="KP112" s="63"/>
      <c r="KQ112" s="63"/>
      <c r="KR112" s="63"/>
      <c r="KS112" s="63"/>
      <c r="KT112" s="63"/>
      <c r="KU112" s="63"/>
      <c r="KV112" s="63"/>
      <c r="KW112" s="63"/>
      <c r="KX112" s="63"/>
      <c r="KY112" s="63"/>
      <c r="KZ112" s="63"/>
      <c r="LA112" s="63"/>
      <c r="LB112" s="63"/>
      <c r="LC112" s="63"/>
      <c r="LD112" s="63"/>
      <c r="LE112" s="63"/>
      <c r="LF112" s="63"/>
      <c r="LG112" s="63"/>
      <c r="LH112" s="63"/>
      <c r="LI112" s="63"/>
      <c r="LJ112" s="63"/>
      <c r="LK112" s="63"/>
      <c r="LL112" s="63"/>
      <c r="LM112" s="63"/>
      <c r="LN112" s="63"/>
      <c r="LO112" s="63"/>
      <c r="LP112" s="63"/>
      <c r="LQ112" s="63"/>
      <c r="LR112" s="63"/>
      <c r="LS112" s="63"/>
      <c r="LT112" s="63"/>
      <c r="LU112" s="63"/>
      <c r="LV112" s="63"/>
      <c r="LW112" s="63"/>
      <c r="LX112" s="63"/>
      <c r="LY112" s="63"/>
      <c r="LZ112" s="63"/>
      <c r="MA112" s="63"/>
      <c r="MB112" s="63"/>
      <c r="MC112" s="63"/>
      <c r="MD112" s="63"/>
      <c r="ME112" s="63"/>
      <c r="MF112" s="63"/>
      <c r="MG112" s="63"/>
      <c r="MH112" s="63"/>
      <c r="MI112" s="63"/>
      <c r="MJ112" s="63"/>
      <c r="MK112" s="63"/>
      <c r="ML112" s="63"/>
      <c r="MM112" s="63"/>
      <c r="MN112" s="63"/>
      <c r="MO112" s="63"/>
      <c r="MP112" s="63"/>
      <c r="MQ112" s="63"/>
      <c r="MR112" s="63"/>
      <c r="MS112" s="63"/>
      <c r="MT112" s="63"/>
      <c r="MU112" s="63"/>
      <c r="MV112" s="63"/>
      <c r="MW112" s="63"/>
      <c r="MX112" s="63"/>
      <c r="MY112" s="63"/>
      <c r="MZ112" s="63"/>
      <c r="NA112" s="63"/>
      <c r="NB112" s="63"/>
      <c r="NC112" s="63"/>
      <c r="ND112" s="63"/>
      <c r="NE112" s="63"/>
      <c r="NF112" s="63"/>
      <c r="NG112" s="63"/>
      <c r="NH112" s="63"/>
      <c r="NI112" s="63"/>
      <c r="NJ112" s="63"/>
      <c r="NK112" s="63"/>
      <c r="NL112" s="63"/>
      <c r="NM112" s="63"/>
      <c r="NN112" s="63"/>
      <c r="NO112" s="63"/>
      <c r="NP112" s="63"/>
      <c r="NQ112" s="63"/>
      <c r="NR112" s="63"/>
      <c r="NS112" s="63"/>
      <c r="NT112" s="63"/>
      <c r="NU112" s="63"/>
      <c r="NV112" s="63"/>
      <c r="NW112" s="63"/>
      <c r="NX112" s="63"/>
      <c r="NY112" s="63"/>
      <c r="NZ112" s="63"/>
      <c r="OA112" s="63"/>
      <c r="OB112" s="63"/>
      <c r="OC112" s="63"/>
      <c r="OD112" s="63"/>
      <c r="OE112" s="63"/>
      <c r="OF112" s="63"/>
      <c r="OG112" s="63"/>
      <c r="OH112" s="63"/>
      <c r="OI112" s="63"/>
      <c r="OJ112" s="63"/>
      <c r="OK112" s="63"/>
      <c r="OL112" s="63"/>
      <c r="OM112" s="63"/>
      <c r="ON112" s="63"/>
      <c r="OO112" s="63"/>
      <c r="OP112" s="63"/>
      <c r="OQ112" s="63"/>
      <c r="OR112" s="63"/>
      <c r="OS112" s="63"/>
      <c r="OT112" s="63"/>
      <c r="OU112" s="63"/>
      <c r="OV112" s="63"/>
      <c r="OW112" s="63"/>
      <c r="OX112" s="63"/>
      <c r="OY112" s="63"/>
      <c r="OZ112" s="63"/>
      <c r="PA112" s="63"/>
      <c r="PB112" s="63"/>
      <c r="PC112" s="63"/>
      <c r="PD112" s="63"/>
      <c r="PE112" s="63"/>
      <c r="PF112" s="63"/>
      <c r="PG112" s="63"/>
      <c r="PH112" s="63"/>
      <c r="PI112" s="63"/>
      <c r="PJ112" s="63"/>
      <c r="PK112" s="63"/>
      <c r="PL112" s="63"/>
      <c r="PM112" s="63"/>
      <c r="PN112" s="63"/>
      <c r="PO112" s="63"/>
      <c r="PP112" s="63"/>
      <c r="PQ112" s="63"/>
      <c r="PR112" s="63"/>
      <c r="PS112" s="63"/>
      <c r="PT112" s="63"/>
      <c r="PU112" s="63"/>
      <c r="PV112" s="63"/>
      <c r="PW112" s="63"/>
      <c r="PX112" s="63"/>
      <c r="PY112" s="63"/>
      <c r="PZ112" s="63"/>
      <c r="QA112" s="63"/>
      <c r="QB112" s="63"/>
      <c r="QC112" s="63"/>
      <c r="QD112" s="63"/>
      <c r="QE112" s="63"/>
      <c r="QF112" s="63"/>
      <c r="QG112" s="63"/>
      <c r="QH112" s="63"/>
      <c r="QI112" s="63"/>
      <c r="QJ112" s="63"/>
      <c r="QK112" s="63"/>
      <c r="QL112" s="63"/>
      <c r="QM112" s="63"/>
      <c r="QN112" s="63"/>
      <c r="QO112" s="63"/>
      <c r="QP112" s="63"/>
      <c r="QQ112" s="63"/>
      <c r="QR112" s="63"/>
      <c r="QS112" s="63"/>
      <c r="QT112" s="63"/>
      <c r="QU112" s="63"/>
      <c r="QV112" s="63"/>
      <c r="QW112" s="63"/>
      <c r="QX112" s="63"/>
      <c r="QY112" s="63"/>
      <c r="QZ112" s="63"/>
      <c r="RA112" s="63"/>
      <c r="RB112" s="63"/>
      <c r="RC112" s="63"/>
      <c r="RD112" s="63"/>
      <c r="RE112" s="63"/>
      <c r="RF112" s="63"/>
      <c r="RG112" s="63"/>
      <c r="RH112" s="63"/>
    </row>
    <row r="113" spans="1:476" s="71" customFormat="1" ht="409.5" customHeight="1">
      <c r="A113" s="63">
        <v>2025</v>
      </c>
      <c r="B113" s="63">
        <v>3</v>
      </c>
      <c r="C113" s="64" t="s">
        <v>2095</v>
      </c>
      <c r="D113" s="65" t="s">
        <v>2845</v>
      </c>
      <c r="E113" s="65"/>
      <c r="F113" s="65"/>
      <c r="G113" s="65" t="s">
        <v>103</v>
      </c>
      <c r="H113" s="64">
        <v>2025</v>
      </c>
      <c r="I113" s="65" t="s">
        <v>2846</v>
      </c>
      <c r="J113" s="65"/>
      <c r="K113" s="65"/>
      <c r="L113" s="65" t="s">
        <v>2849</v>
      </c>
      <c r="M113" s="65"/>
      <c r="N113" s="65"/>
      <c r="O113" s="64" t="s">
        <v>2850</v>
      </c>
      <c r="P113" s="65" t="s">
        <v>186</v>
      </c>
      <c r="Q113" s="64" t="s">
        <v>110</v>
      </c>
      <c r="R113" s="65" t="s">
        <v>111</v>
      </c>
      <c r="S113" s="65" t="s">
        <v>2097</v>
      </c>
      <c r="T113" s="65" t="s">
        <v>2098</v>
      </c>
      <c r="U113" s="64" t="s">
        <v>108</v>
      </c>
      <c r="V113" s="64">
        <v>8</v>
      </c>
      <c r="W113" s="64" t="s">
        <v>106</v>
      </c>
      <c r="X113" s="64">
        <v>0</v>
      </c>
      <c r="Y113" s="65" t="s">
        <v>107</v>
      </c>
      <c r="Z113" s="64">
        <v>1</v>
      </c>
      <c r="AA113" s="65" t="s">
        <v>1007</v>
      </c>
      <c r="AB113" s="65" t="s">
        <v>2995</v>
      </c>
      <c r="AC113" s="65" t="s">
        <v>4338</v>
      </c>
      <c r="AD113" s="64">
        <v>-105.4803457</v>
      </c>
      <c r="AE113" s="64">
        <v>28.26780771</v>
      </c>
      <c r="AF113" s="64" t="s">
        <v>113</v>
      </c>
      <c r="AG113" s="64">
        <v>34</v>
      </c>
      <c r="AH113" s="64">
        <v>26</v>
      </c>
      <c r="AI113" s="64">
        <v>0</v>
      </c>
      <c r="AJ113" s="66">
        <v>45838</v>
      </c>
      <c r="AK113" s="66">
        <v>46022</v>
      </c>
      <c r="AL113" s="65" t="s">
        <v>2889</v>
      </c>
      <c r="AM113" s="67">
        <v>12</v>
      </c>
      <c r="AN113" s="67">
        <v>12</v>
      </c>
      <c r="AO113" s="67">
        <v>0.83</v>
      </c>
      <c r="AP113" s="67">
        <v>6.916666666666667</v>
      </c>
      <c r="AQ113" s="68">
        <v>1399520.4</v>
      </c>
      <c r="AR113" s="69"/>
      <c r="AS113" s="69"/>
      <c r="AT113" s="69">
        <v>1399520.44</v>
      </c>
      <c r="AU113" s="69"/>
      <c r="AV113" s="69"/>
      <c r="AW113" s="68">
        <f t="shared" si="6"/>
        <v>1399520.4</v>
      </c>
      <c r="AX113" s="70">
        <f t="shared" si="7"/>
        <v>1399520.44</v>
      </c>
      <c r="AY113" s="70">
        <v>1399520.44</v>
      </c>
      <c r="AZ113" s="70">
        <v>1399520.44</v>
      </c>
      <c r="BA113" s="70">
        <v>1399520.44</v>
      </c>
      <c r="BB113" s="70">
        <v>1399520.44</v>
      </c>
      <c r="BC113" s="70">
        <v>1399520.44</v>
      </c>
      <c r="BD113" s="65" t="s">
        <v>4986</v>
      </c>
      <c r="BE113" s="65" t="s">
        <v>6022</v>
      </c>
      <c r="BF113" s="64" t="s">
        <v>640</v>
      </c>
      <c r="BG113" s="65" t="s">
        <v>5071</v>
      </c>
      <c r="BH113" s="70">
        <v>1399520.44</v>
      </c>
      <c r="BI113" s="70">
        <v>1399520.44</v>
      </c>
      <c r="BJ113" s="64" t="s">
        <v>2102</v>
      </c>
      <c r="BK113" s="65" t="s">
        <v>119</v>
      </c>
      <c r="BL113" s="65" t="s">
        <v>120</v>
      </c>
      <c r="BM113" s="65" t="s">
        <v>121</v>
      </c>
      <c r="BN113" s="63" t="s">
        <v>121</v>
      </c>
      <c r="BO113" s="63"/>
      <c r="BP113" s="63">
        <v>1399520.4</v>
      </c>
      <c r="BQ113" s="63" t="s">
        <v>2096</v>
      </c>
      <c r="BR113" s="63" t="s">
        <v>915</v>
      </c>
      <c r="BS113" s="63" t="s">
        <v>2099</v>
      </c>
      <c r="BT113" s="63" t="s">
        <v>2100</v>
      </c>
      <c r="BU113" s="63" t="s">
        <v>2101</v>
      </c>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3"/>
      <c r="FF113" s="63"/>
      <c r="FG113" s="63"/>
      <c r="FH113" s="63"/>
      <c r="FI113" s="63"/>
      <c r="FJ113" s="63"/>
      <c r="FK113" s="63"/>
      <c r="FL113" s="63"/>
      <c r="FM113" s="63"/>
      <c r="FN113" s="63"/>
      <c r="FO113" s="63"/>
      <c r="FP113" s="63"/>
      <c r="FQ113" s="63"/>
      <c r="FR113" s="63"/>
      <c r="FS113" s="63"/>
      <c r="FT113" s="63"/>
      <c r="FU113" s="63"/>
      <c r="FV113" s="63"/>
      <c r="FW113" s="63"/>
      <c r="FX113" s="63"/>
      <c r="FY113" s="63"/>
      <c r="FZ113" s="63"/>
      <c r="GA113" s="63"/>
      <c r="GB113" s="63"/>
      <c r="GC113" s="63"/>
      <c r="GD113" s="63"/>
      <c r="GE113" s="63"/>
      <c r="GF113" s="63"/>
      <c r="GG113" s="63"/>
      <c r="GH113" s="63"/>
      <c r="GI113" s="63"/>
      <c r="GJ113" s="63"/>
      <c r="GK113" s="63"/>
      <c r="GL113" s="63"/>
      <c r="GM113" s="63"/>
      <c r="GN113" s="63"/>
      <c r="GO113" s="63"/>
      <c r="GP113" s="63"/>
      <c r="GQ113" s="63"/>
      <c r="GR113" s="63"/>
      <c r="GS113" s="63"/>
      <c r="GT113" s="63"/>
      <c r="GU113" s="63"/>
      <c r="GV113" s="63"/>
      <c r="GW113" s="63"/>
      <c r="GX113" s="63"/>
      <c r="GY113" s="63"/>
      <c r="GZ113" s="63"/>
      <c r="HA113" s="63"/>
      <c r="HB113" s="63"/>
      <c r="HC113" s="63"/>
      <c r="HD113" s="63"/>
      <c r="HE113" s="63"/>
      <c r="HF113" s="63"/>
      <c r="HG113" s="63"/>
      <c r="HH113" s="63"/>
      <c r="HI113" s="63"/>
      <c r="HJ113" s="63"/>
      <c r="HK113" s="63"/>
      <c r="HL113" s="63"/>
      <c r="HM113" s="63"/>
      <c r="HN113" s="63"/>
      <c r="HO113" s="63"/>
      <c r="HP113" s="63"/>
      <c r="HQ113" s="63"/>
      <c r="HR113" s="63"/>
      <c r="HS113" s="63"/>
      <c r="HT113" s="63"/>
      <c r="HU113" s="63"/>
      <c r="HV113" s="63"/>
      <c r="HW113" s="63"/>
      <c r="HX113" s="63"/>
      <c r="HY113" s="63"/>
      <c r="HZ113" s="63"/>
      <c r="IA113" s="63"/>
      <c r="IB113" s="63"/>
      <c r="IC113" s="63"/>
      <c r="ID113" s="63"/>
      <c r="IE113" s="63"/>
      <c r="IF113" s="63"/>
      <c r="IG113" s="63"/>
      <c r="IH113" s="63"/>
      <c r="II113" s="63"/>
      <c r="IJ113" s="63"/>
      <c r="IK113" s="63"/>
      <c r="IL113" s="63"/>
      <c r="IM113" s="63"/>
      <c r="IN113" s="63"/>
      <c r="IO113" s="63"/>
      <c r="IP113" s="63"/>
      <c r="IQ113" s="63"/>
      <c r="IR113" s="63"/>
      <c r="IS113" s="63"/>
      <c r="IT113" s="63"/>
      <c r="IU113" s="63"/>
      <c r="IV113" s="63"/>
      <c r="IW113" s="63"/>
      <c r="IX113" s="63"/>
      <c r="IY113" s="63"/>
      <c r="IZ113" s="63"/>
      <c r="JA113" s="63"/>
      <c r="JB113" s="63"/>
      <c r="JC113" s="63"/>
      <c r="JD113" s="63"/>
      <c r="JE113" s="63"/>
      <c r="JF113" s="63"/>
      <c r="JG113" s="63"/>
      <c r="JH113" s="63"/>
      <c r="JI113" s="63"/>
      <c r="JJ113" s="63"/>
      <c r="JK113" s="63"/>
      <c r="JL113" s="63"/>
      <c r="JM113" s="63"/>
      <c r="JN113" s="63"/>
      <c r="JO113" s="63"/>
      <c r="JP113" s="63"/>
      <c r="JQ113" s="63"/>
      <c r="JR113" s="63"/>
      <c r="JS113" s="63"/>
      <c r="JT113" s="63"/>
      <c r="JU113" s="63"/>
      <c r="JV113" s="63"/>
      <c r="JW113" s="63"/>
      <c r="JX113" s="63"/>
      <c r="JY113" s="63"/>
      <c r="JZ113" s="63"/>
      <c r="KA113" s="63"/>
      <c r="KB113" s="63"/>
      <c r="KC113" s="63"/>
      <c r="KD113" s="63"/>
      <c r="KE113" s="63"/>
      <c r="KF113" s="63"/>
      <c r="KG113" s="63"/>
      <c r="KH113" s="63"/>
      <c r="KI113" s="63"/>
      <c r="KJ113" s="63"/>
      <c r="KK113" s="63"/>
      <c r="KL113" s="63"/>
      <c r="KM113" s="63"/>
      <c r="KN113" s="63"/>
      <c r="KO113" s="63"/>
      <c r="KP113" s="63"/>
      <c r="KQ113" s="63"/>
      <c r="KR113" s="63"/>
      <c r="KS113" s="63"/>
      <c r="KT113" s="63"/>
      <c r="KU113" s="63"/>
      <c r="KV113" s="63"/>
      <c r="KW113" s="63"/>
      <c r="KX113" s="63"/>
      <c r="KY113" s="63"/>
      <c r="KZ113" s="63"/>
      <c r="LA113" s="63"/>
      <c r="LB113" s="63"/>
      <c r="LC113" s="63"/>
      <c r="LD113" s="63"/>
      <c r="LE113" s="63"/>
      <c r="LF113" s="63"/>
      <c r="LG113" s="63"/>
      <c r="LH113" s="63"/>
      <c r="LI113" s="63"/>
      <c r="LJ113" s="63"/>
      <c r="LK113" s="63"/>
      <c r="LL113" s="63"/>
      <c r="LM113" s="63"/>
      <c r="LN113" s="63"/>
      <c r="LO113" s="63"/>
      <c r="LP113" s="63"/>
      <c r="LQ113" s="63"/>
      <c r="LR113" s="63"/>
      <c r="LS113" s="63"/>
      <c r="LT113" s="63"/>
      <c r="LU113" s="63"/>
      <c r="LV113" s="63"/>
      <c r="LW113" s="63"/>
      <c r="LX113" s="63"/>
      <c r="LY113" s="63"/>
      <c r="LZ113" s="63"/>
      <c r="MA113" s="63"/>
      <c r="MB113" s="63"/>
      <c r="MC113" s="63"/>
      <c r="MD113" s="63"/>
      <c r="ME113" s="63"/>
      <c r="MF113" s="63"/>
      <c r="MG113" s="63"/>
      <c r="MH113" s="63"/>
      <c r="MI113" s="63"/>
      <c r="MJ113" s="63"/>
      <c r="MK113" s="63"/>
      <c r="ML113" s="63"/>
      <c r="MM113" s="63"/>
      <c r="MN113" s="63"/>
      <c r="MO113" s="63"/>
      <c r="MP113" s="63"/>
      <c r="MQ113" s="63"/>
      <c r="MR113" s="63"/>
      <c r="MS113" s="63"/>
      <c r="MT113" s="63"/>
      <c r="MU113" s="63"/>
      <c r="MV113" s="63"/>
      <c r="MW113" s="63"/>
      <c r="MX113" s="63"/>
      <c r="MY113" s="63"/>
      <c r="MZ113" s="63"/>
      <c r="NA113" s="63"/>
      <c r="NB113" s="63"/>
      <c r="NC113" s="63"/>
      <c r="ND113" s="63"/>
      <c r="NE113" s="63"/>
      <c r="NF113" s="63"/>
      <c r="NG113" s="63"/>
      <c r="NH113" s="63"/>
      <c r="NI113" s="63"/>
      <c r="NJ113" s="63"/>
      <c r="NK113" s="63"/>
      <c r="NL113" s="63"/>
      <c r="NM113" s="63"/>
      <c r="NN113" s="63"/>
      <c r="NO113" s="63"/>
      <c r="NP113" s="63"/>
      <c r="NQ113" s="63"/>
      <c r="NR113" s="63"/>
      <c r="NS113" s="63"/>
      <c r="NT113" s="63"/>
      <c r="NU113" s="63"/>
      <c r="NV113" s="63"/>
      <c r="NW113" s="63"/>
      <c r="NX113" s="63"/>
      <c r="NY113" s="63"/>
      <c r="NZ113" s="63"/>
      <c r="OA113" s="63"/>
      <c r="OB113" s="63"/>
      <c r="OC113" s="63"/>
      <c r="OD113" s="63"/>
      <c r="OE113" s="63"/>
      <c r="OF113" s="63"/>
      <c r="OG113" s="63"/>
      <c r="OH113" s="63"/>
      <c r="OI113" s="63"/>
      <c r="OJ113" s="63"/>
      <c r="OK113" s="63"/>
      <c r="OL113" s="63"/>
      <c r="OM113" s="63"/>
      <c r="ON113" s="63"/>
      <c r="OO113" s="63"/>
      <c r="OP113" s="63"/>
      <c r="OQ113" s="63"/>
      <c r="OR113" s="63"/>
      <c r="OS113" s="63"/>
      <c r="OT113" s="63"/>
      <c r="OU113" s="63"/>
      <c r="OV113" s="63"/>
      <c r="OW113" s="63"/>
      <c r="OX113" s="63"/>
      <c r="OY113" s="63"/>
      <c r="OZ113" s="63"/>
      <c r="PA113" s="63"/>
      <c r="PB113" s="63"/>
      <c r="PC113" s="63"/>
      <c r="PD113" s="63"/>
      <c r="PE113" s="63"/>
      <c r="PF113" s="63"/>
      <c r="PG113" s="63"/>
      <c r="PH113" s="63"/>
      <c r="PI113" s="63"/>
      <c r="PJ113" s="63"/>
      <c r="PK113" s="63"/>
      <c r="PL113" s="63"/>
      <c r="PM113" s="63"/>
      <c r="PN113" s="63"/>
      <c r="PO113" s="63"/>
      <c r="PP113" s="63"/>
      <c r="PQ113" s="63"/>
      <c r="PR113" s="63"/>
      <c r="PS113" s="63"/>
      <c r="PT113" s="63"/>
      <c r="PU113" s="63"/>
      <c r="PV113" s="63"/>
      <c r="PW113" s="63"/>
      <c r="PX113" s="63"/>
      <c r="PY113" s="63"/>
      <c r="PZ113" s="63"/>
      <c r="QA113" s="63"/>
      <c r="QB113" s="63"/>
      <c r="QC113" s="63"/>
      <c r="QD113" s="63"/>
      <c r="QE113" s="63"/>
      <c r="QF113" s="63"/>
      <c r="QG113" s="63"/>
      <c r="QH113" s="63"/>
      <c r="QI113" s="63"/>
      <c r="QJ113" s="63"/>
      <c r="QK113" s="63"/>
      <c r="QL113" s="63"/>
      <c r="QM113" s="63"/>
      <c r="QN113" s="63"/>
      <c r="QO113" s="63"/>
      <c r="QP113" s="63"/>
      <c r="QQ113" s="63"/>
      <c r="QR113" s="63"/>
      <c r="QS113" s="63"/>
      <c r="QT113" s="63"/>
      <c r="QU113" s="63"/>
      <c r="QV113" s="63"/>
      <c r="QW113" s="63"/>
      <c r="QX113" s="63"/>
      <c r="QY113" s="63"/>
      <c r="QZ113" s="63"/>
      <c r="RA113" s="63"/>
      <c r="RB113" s="63"/>
      <c r="RC113" s="63"/>
      <c r="RD113" s="63"/>
      <c r="RE113" s="63"/>
      <c r="RF113" s="63"/>
      <c r="RG113" s="63"/>
      <c r="RH113" s="63"/>
    </row>
    <row r="114" spans="1:476" s="71" customFormat="1" ht="409.5" customHeight="1">
      <c r="A114" s="63">
        <v>2025</v>
      </c>
      <c r="B114" s="63">
        <v>3</v>
      </c>
      <c r="C114" s="64" t="s">
        <v>2140</v>
      </c>
      <c r="D114" s="65" t="s">
        <v>2845</v>
      </c>
      <c r="E114" s="65"/>
      <c r="F114" s="65"/>
      <c r="G114" s="65" t="s">
        <v>103</v>
      </c>
      <c r="H114" s="64">
        <v>2025</v>
      </c>
      <c r="I114" s="65" t="s">
        <v>2846</v>
      </c>
      <c r="J114" s="65"/>
      <c r="K114" s="65"/>
      <c r="L114" s="65" t="s">
        <v>2849</v>
      </c>
      <c r="M114" s="65"/>
      <c r="N114" s="65"/>
      <c r="O114" s="64" t="s">
        <v>2850</v>
      </c>
      <c r="P114" s="65" t="s">
        <v>125</v>
      </c>
      <c r="Q114" s="64" t="s">
        <v>110</v>
      </c>
      <c r="R114" s="65" t="s">
        <v>111</v>
      </c>
      <c r="S114" s="65" t="s">
        <v>2142</v>
      </c>
      <c r="T114" s="65" t="s">
        <v>2143</v>
      </c>
      <c r="U114" s="64" t="s">
        <v>108</v>
      </c>
      <c r="V114" s="64">
        <v>8</v>
      </c>
      <c r="W114" s="64" t="s">
        <v>106</v>
      </c>
      <c r="X114" s="64">
        <v>0</v>
      </c>
      <c r="Y114" s="65" t="s">
        <v>107</v>
      </c>
      <c r="Z114" s="64">
        <v>1</v>
      </c>
      <c r="AA114" s="65" t="s">
        <v>1007</v>
      </c>
      <c r="AB114" s="65" t="s">
        <v>2995</v>
      </c>
      <c r="AC114" s="65" t="s">
        <v>4352</v>
      </c>
      <c r="AD114" s="64">
        <v>-105.49420175</v>
      </c>
      <c r="AE114" s="64">
        <v>28.27662342</v>
      </c>
      <c r="AF114" s="64" t="s">
        <v>113</v>
      </c>
      <c r="AG114" s="64">
        <v>11693</v>
      </c>
      <c r="AH114" s="64">
        <v>11447</v>
      </c>
      <c r="AI114" s="64">
        <v>0</v>
      </c>
      <c r="AJ114" s="66">
        <v>45838</v>
      </c>
      <c r="AK114" s="66">
        <v>46022</v>
      </c>
      <c r="AL114" s="65" t="s">
        <v>2890</v>
      </c>
      <c r="AM114" s="67">
        <v>535.79999999999995</v>
      </c>
      <c r="AN114" s="67">
        <v>535.79999999999995</v>
      </c>
      <c r="AO114" s="67">
        <v>0</v>
      </c>
      <c r="AP114" s="67">
        <v>0</v>
      </c>
      <c r="AQ114" s="68">
        <v>4955730.78</v>
      </c>
      <c r="AR114" s="69"/>
      <c r="AS114" s="69"/>
      <c r="AT114" s="69">
        <v>4955730.78</v>
      </c>
      <c r="AU114" s="69"/>
      <c r="AV114" s="69"/>
      <c r="AW114" s="68">
        <f t="shared" si="6"/>
        <v>4955730.78</v>
      </c>
      <c r="AX114" s="70">
        <f t="shared" si="7"/>
        <v>4955730.78</v>
      </c>
      <c r="AY114" s="70">
        <v>4955730.78</v>
      </c>
      <c r="AZ114" s="70">
        <v>4955730.78</v>
      </c>
      <c r="BA114" s="70">
        <v>4955730.78</v>
      </c>
      <c r="BB114" s="70">
        <v>4955730.78</v>
      </c>
      <c r="BC114" s="70">
        <v>4955730.78</v>
      </c>
      <c r="BD114" s="65" t="s">
        <v>4986</v>
      </c>
      <c r="BE114" s="65" t="s">
        <v>6026</v>
      </c>
      <c r="BF114" s="64" t="s">
        <v>640</v>
      </c>
      <c r="BG114" s="65" t="s">
        <v>5071</v>
      </c>
      <c r="BH114" s="70">
        <v>4955730.78</v>
      </c>
      <c r="BI114" s="70">
        <v>4955730.78</v>
      </c>
      <c r="BJ114" s="64" t="s">
        <v>2147</v>
      </c>
      <c r="BK114" s="65" t="s">
        <v>119</v>
      </c>
      <c r="BL114" s="65" t="s">
        <v>120</v>
      </c>
      <c r="BM114" s="65" t="s">
        <v>121</v>
      </c>
      <c r="BN114" s="63" t="s">
        <v>121</v>
      </c>
      <c r="BO114" s="63"/>
      <c r="BP114" s="63">
        <v>4955730.78</v>
      </c>
      <c r="BQ114" s="63" t="s">
        <v>2141</v>
      </c>
      <c r="BR114" s="63" t="s">
        <v>2144</v>
      </c>
      <c r="BS114" s="63" t="s">
        <v>2145</v>
      </c>
      <c r="BT114" s="63" t="s">
        <v>2146</v>
      </c>
      <c r="BU114" s="63" t="s">
        <v>178</v>
      </c>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c r="FC114" s="63"/>
      <c r="FD114" s="63"/>
      <c r="FE114" s="63"/>
      <c r="FF114" s="63"/>
      <c r="FG114" s="63"/>
      <c r="FH114" s="63"/>
      <c r="FI114" s="63"/>
      <c r="FJ114" s="63"/>
      <c r="FK114" s="63"/>
      <c r="FL114" s="63"/>
      <c r="FM114" s="63"/>
      <c r="FN114" s="63"/>
      <c r="FO114" s="63"/>
      <c r="FP114" s="63"/>
      <c r="FQ114" s="63"/>
      <c r="FR114" s="63"/>
      <c r="FS114" s="63"/>
      <c r="FT114" s="63"/>
      <c r="FU114" s="63"/>
      <c r="FV114" s="63"/>
      <c r="FW114" s="63"/>
      <c r="FX114" s="63"/>
      <c r="FY114" s="63"/>
      <c r="FZ114" s="63"/>
      <c r="GA114" s="63"/>
      <c r="GB114" s="63"/>
      <c r="GC114" s="63"/>
      <c r="GD114" s="63"/>
      <c r="GE114" s="63"/>
      <c r="GF114" s="63"/>
      <c r="GG114" s="63"/>
      <c r="GH114" s="63"/>
      <c r="GI114" s="63"/>
      <c r="GJ114" s="63"/>
      <c r="GK114" s="63"/>
      <c r="GL114" s="63"/>
      <c r="GM114" s="63"/>
      <c r="GN114" s="63"/>
      <c r="GO114" s="63"/>
      <c r="GP114" s="63"/>
      <c r="GQ114" s="63"/>
      <c r="GR114" s="63"/>
      <c r="GS114" s="63"/>
      <c r="GT114" s="63"/>
      <c r="GU114" s="63"/>
      <c r="GV114" s="63"/>
      <c r="GW114" s="63"/>
      <c r="GX114" s="63"/>
      <c r="GY114" s="63"/>
      <c r="GZ114" s="63"/>
      <c r="HA114" s="63"/>
      <c r="HB114" s="63"/>
      <c r="HC114" s="63"/>
      <c r="HD114" s="63"/>
      <c r="HE114" s="63"/>
      <c r="HF114" s="63"/>
      <c r="HG114" s="63"/>
      <c r="HH114" s="63"/>
      <c r="HI114" s="63"/>
      <c r="HJ114" s="63"/>
      <c r="HK114" s="63"/>
      <c r="HL114" s="63"/>
      <c r="HM114" s="63"/>
      <c r="HN114" s="63"/>
      <c r="HO114" s="63"/>
      <c r="HP114" s="63"/>
      <c r="HQ114" s="63"/>
      <c r="HR114" s="63"/>
      <c r="HS114" s="63"/>
      <c r="HT114" s="63"/>
      <c r="HU114" s="63"/>
      <c r="HV114" s="63"/>
      <c r="HW114" s="63"/>
      <c r="HX114" s="63"/>
      <c r="HY114" s="63"/>
      <c r="HZ114" s="63"/>
      <c r="IA114" s="63"/>
      <c r="IB114" s="63"/>
      <c r="IC114" s="63"/>
      <c r="ID114" s="63"/>
      <c r="IE114" s="63"/>
      <c r="IF114" s="63"/>
      <c r="IG114" s="63"/>
      <c r="IH114" s="63"/>
      <c r="II114" s="63"/>
      <c r="IJ114" s="63"/>
      <c r="IK114" s="63"/>
      <c r="IL114" s="63"/>
      <c r="IM114" s="63"/>
      <c r="IN114" s="63"/>
      <c r="IO114" s="63"/>
      <c r="IP114" s="63"/>
      <c r="IQ114" s="63"/>
      <c r="IR114" s="63"/>
      <c r="IS114" s="63"/>
      <c r="IT114" s="63"/>
      <c r="IU114" s="63"/>
      <c r="IV114" s="63"/>
      <c r="IW114" s="63"/>
      <c r="IX114" s="63"/>
      <c r="IY114" s="63"/>
      <c r="IZ114" s="63"/>
      <c r="JA114" s="63"/>
      <c r="JB114" s="63"/>
      <c r="JC114" s="63"/>
      <c r="JD114" s="63"/>
      <c r="JE114" s="63"/>
      <c r="JF114" s="63"/>
      <c r="JG114" s="63"/>
      <c r="JH114" s="63"/>
      <c r="JI114" s="63"/>
      <c r="JJ114" s="63"/>
      <c r="JK114" s="63"/>
      <c r="JL114" s="63"/>
      <c r="JM114" s="63"/>
      <c r="JN114" s="63"/>
      <c r="JO114" s="63"/>
      <c r="JP114" s="63"/>
      <c r="JQ114" s="63"/>
      <c r="JR114" s="63"/>
      <c r="JS114" s="63"/>
      <c r="JT114" s="63"/>
      <c r="JU114" s="63"/>
      <c r="JV114" s="63"/>
      <c r="JW114" s="63"/>
      <c r="JX114" s="63"/>
      <c r="JY114" s="63"/>
      <c r="JZ114" s="63"/>
      <c r="KA114" s="63"/>
      <c r="KB114" s="63"/>
      <c r="KC114" s="63"/>
      <c r="KD114" s="63"/>
      <c r="KE114" s="63"/>
      <c r="KF114" s="63"/>
      <c r="KG114" s="63"/>
      <c r="KH114" s="63"/>
      <c r="KI114" s="63"/>
      <c r="KJ114" s="63"/>
      <c r="KK114" s="63"/>
      <c r="KL114" s="63"/>
      <c r="KM114" s="63"/>
      <c r="KN114" s="63"/>
      <c r="KO114" s="63"/>
      <c r="KP114" s="63"/>
      <c r="KQ114" s="63"/>
      <c r="KR114" s="63"/>
      <c r="KS114" s="63"/>
      <c r="KT114" s="63"/>
      <c r="KU114" s="63"/>
      <c r="KV114" s="63"/>
      <c r="KW114" s="63"/>
      <c r="KX114" s="63"/>
      <c r="KY114" s="63"/>
      <c r="KZ114" s="63"/>
      <c r="LA114" s="63"/>
      <c r="LB114" s="63"/>
      <c r="LC114" s="63"/>
      <c r="LD114" s="63"/>
      <c r="LE114" s="63"/>
      <c r="LF114" s="63"/>
      <c r="LG114" s="63"/>
      <c r="LH114" s="63"/>
      <c r="LI114" s="63"/>
      <c r="LJ114" s="63"/>
      <c r="LK114" s="63"/>
      <c r="LL114" s="63"/>
      <c r="LM114" s="63"/>
      <c r="LN114" s="63"/>
      <c r="LO114" s="63"/>
      <c r="LP114" s="63"/>
      <c r="LQ114" s="63"/>
      <c r="LR114" s="63"/>
      <c r="LS114" s="63"/>
      <c r="LT114" s="63"/>
      <c r="LU114" s="63"/>
      <c r="LV114" s="63"/>
      <c r="LW114" s="63"/>
      <c r="LX114" s="63"/>
      <c r="LY114" s="63"/>
      <c r="LZ114" s="63"/>
      <c r="MA114" s="63"/>
      <c r="MB114" s="63"/>
      <c r="MC114" s="63"/>
      <c r="MD114" s="63"/>
      <c r="ME114" s="63"/>
      <c r="MF114" s="63"/>
      <c r="MG114" s="63"/>
      <c r="MH114" s="63"/>
      <c r="MI114" s="63"/>
      <c r="MJ114" s="63"/>
      <c r="MK114" s="63"/>
      <c r="ML114" s="63"/>
      <c r="MM114" s="63"/>
      <c r="MN114" s="63"/>
      <c r="MO114" s="63"/>
      <c r="MP114" s="63"/>
      <c r="MQ114" s="63"/>
      <c r="MR114" s="63"/>
      <c r="MS114" s="63"/>
      <c r="MT114" s="63"/>
      <c r="MU114" s="63"/>
      <c r="MV114" s="63"/>
      <c r="MW114" s="63"/>
      <c r="MX114" s="63"/>
      <c r="MY114" s="63"/>
      <c r="MZ114" s="63"/>
      <c r="NA114" s="63"/>
      <c r="NB114" s="63"/>
      <c r="NC114" s="63"/>
      <c r="ND114" s="63"/>
      <c r="NE114" s="63"/>
      <c r="NF114" s="63"/>
      <c r="NG114" s="63"/>
      <c r="NH114" s="63"/>
      <c r="NI114" s="63"/>
      <c r="NJ114" s="63"/>
      <c r="NK114" s="63"/>
      <c r="NL114" s="63"/>
      <c r="NM114" s="63"/>
      <c r="NN114" s="63"/>
      <c r="NO114" s="63"/>
      <c r="NP114" s="63"/>
      <c r="NQ114" s="63"/>
      <c r="NR114" s="63"/>
      <c r="NS114" s="63"/>
      <c r="NT114" s="63"/>
      <c r="NU114" s="63"/>
      <c r="NV114" s="63"/>
      <c r="NW114" s="63"/>
      <c r="NX114" s="63"/>
      <c r="NY114" s="63"/>
      <c r="NZ114" s="63"/>
      <c r="OA114" s="63"/>
      <c r="OB114" s="63"/>
      <c r="OC114" s="63"/>
      <c r="OD114" s="63"/>
      <c r="OE114" s="63"/>
      <c r="OF114" s="63"/>
      <c r="OG114" s="63"/>
      <c r="OH114" s="63"/>
      <c r="OI114" s="63"/>
      <c r="OJ114" s="63"/>
      <c r="OK114" s="63"/>
      <c r="OL114" s="63"/>
      <c r="OM114" s="63"/>
      <c r="ON114" s="63"/>
      <c r="OO114" s="63"/>
      <c r="OP114" s="63"/>
      <c r="OQ114" s="63"/>
      <c r="OR114" s="63"/>
      <c r="OS114" s="63"/>
      <c r="OT114" s="63"/>
      <c r="OU114" s="63"/>
      <c r="OV114" s="63"/>
      <c r="OW114" s="63"/>
      <c r="OX114" s="63"/>
      <c r="OY114" s="63"/>
      <c r="OZ114" s="63"/>
      <c r="PA114" s="63"/>
      <c r="PB114" s="63"/>
      <c r="PC114" s="63"/>
      <c r="PD114" s="63"/>
      <c r="PE114" s="63"/>
      <c r="PF114" s="63"/>
      <c r="PG114" s="63"/>
      <c r="PH114" s="63"/>
      <c r="PI114" s="63"/>
      <c r="PJ114" s="63"/>
      <c r="PK114" s="63"/>
      <c r="PL114" s="63"/>
      <c r="PM114" s="63"/>
      <c r="PN114" s="63"/>
      <c r="PO114" s="63"/>
      <c r="PP114" s="63"/>
      <c r="PQ114" s="63"/>
      <c r="PR114" s="63"/>
      <c r="PS114" s="63"/>
      <c r="PT114" s="63"/>
      <c r="PU114" s="63"/>
      <c r="PV114" s="63"/>
      <c r="PW114" s="63"/>
      <c r="PX114" s="63"/>
      <c r="PY114" s="63"/>
      <c r="PZ114" s="63"/>
      <c r="QA114" s="63"/>
      <c r="QB114" s="63"/>
      <c r="QC114" s="63"/>
      <c r="QD114" s="63"/>
      <c r="QE114" s="63"/>
      <c r="QF114" s="63"/>
      <c r="QG114" s="63"/>
      <c r="QH114" s="63"/>
      <c r="QI114" s="63"/>
      <c r="QJ114" s="63"/>
      <c r="QK114" s="63"/>
      <c r="QL114" s="63"/>
      <c r="QM114" s="63"/>
      <c r="QN114" s="63"/>
      <c r="QO114" s="63"/>
      <c r="QP114" s="63"/>
      <c r="QQ114" s="63"/>
      <c r="QR114" s="63"/>
      <c r="QS114" s="63"/>
      <c r="QT114" s="63"/>
      <c r="QU114" s="63"/>
      <c r="QV114" s="63"/>
      <c r="QW114" s="63"/>
      <c r="QX114" s="63"/>
      <c r="QY114" s="63"/>
      <c r="QZ114" s="63"/>
      <c r="RA114" s="63"/>
      <c r="RB114" s="63"/>
      <c r="RC114" s="63"/>
      <c r="RD114" s="63"/>
      <c r="RE114" s="63"/>
      <c r="RF114" s="63"/>
      <c r="RG114" s="63"/>
      <c r="RH114" s="63"/>
    </row>
    <row r="115" spans="1:476" s="71" customFormat="1" ht="409.5" customHeight="1">
      <c r="A115" s="63">
        <v>2025</v>
      </c>
      <c r="B115" s="63">
        <v>3</v>
      </c>
      <c r="C115" s="64" t="s">
        <v>2233</v>
      </c>
      <c r="D115" s="65" t="s">
        <v>2845</v>
      </c>
      <c r="E115" s="65"/>
      <c r="F115" s="65"/>
      <c r="G115" s="65" t="s">
        <v>103</v>
      </c>
      <c r="H115" s="64">
        <v>2025</v>
      </c>
      <c r="I115" s="65" t="s">
        <v>2846</v>
      </c>
      <c r="J115" s="65"/>
      <c r="K115" s="65"/>
      <c r="L115" s="65" t="s">
        <v>2849</v>
      </c>
      <c r="M115" s="65"/>
      <c r="N115" s="65"/>
      <c r="O115" s="64" t="s">
        <v>2850</v>
      </c>
      <c r="P115" s="65" t="s">
        <v>125</v>
      </c>
      <c r="Q115" s="64" t="s">
        <v>110</v>
      </c>
      <c r="R115" s="65" t="s">
        <v>111</v>
      </c>
      <c r="S115" s="65" t="s">
        <v>2235</v>
      </c>
      <c r="T115" s="65" t="s">
        <v>2236</v>
      </c>
      <c r="U115" s="64" t="s">
        <v>108</v>
      </c>
      <c r="V115" s="64">
        <v>8</v>
      </c>
      <c r="W115" s="64" t="s">
        <v>106</v>
      </c>
      <c r="X115" s="64">
        <v>0</v>
      </c>
      <c r="Y115" s="65" t="s">
        <v>107</v>
      </c>
      <c r="Z115" s="64">
        <v>1</v>
      </c>
      <c r="AA115" s="65" t="s">
        <v>1074</v>
      </c>
      <c r="AB115" s="65" t="s">
        <v>3434</v>
      </c>
      <c r="AC115" s="65" t="s">
        <v>4400</v>
      </c>
      <c r="AD115" s="64">
        <v>-104.41153319</v>
      </c>
      <c r="AE115" s="64">
        <v>29.555223959999999</v>
      </c>
      <c r="AF115" s="64" t="s">
        <v>113</v>
      </c>
      <c r="AG115" s="64">
        <v>12341</v>
      </c>
      <c r="AH115" s="64">
        <v>12193</v>
      </c>
      <c r="AI115" s="64">
        <v>0</v>
      </c>
      <c r="AJ115" s="66">
        <v>45838</v>
      </c>
      <c r="AK115" s="66">
        <v>46022</v>
      </c>
      <c r="AL115" s="65" t="s">
        <v>2888</v>
      </c>
      <c r="AM115" s="67">
        <v>8810.4699999999993</v>
      </c>
      <c r="AN115" s="67">
        <v>8810.4699999999993</v>
      </c>
      <c r="AO115" s="67">
        <v>0</v>
      </c>
      <c r="AP115" s="67">
        <v>0</v>
      </c>
      <c r="AQ115" s="68">
        <v>7772988.4199999999</v>
      </c>
      <c r="AR115" s="69"/>
      <c r="AS115" s="69"/>
      <c r="AT115" s="69">
        <v>7772988.4199999999</v>
      </c>
      <c r="AU115" s="69"/>
      <c r="AV115" s="69"/>
      <c r="AW115" s="68">
        <f t="shared" si="6"/>
        <v>7772988.4199999999</v>
      </c>
      <c r="AX115" s="70">
        <f t="shared" si="7"/>
        <v>7772988.4199999999</v>
      </c>
      <c r="AY115" s="70">
        <v>7772988.4199999999</v>
      </c>
      <c r="AZ115" s="70">
        <v>7772988.4199999999</v>
      </c>
      <c r="BA115" s="70">
        <v>7182873.3899999997</v>
      </c>
      <c r="BB115" s="70">
        <v>7182873.3899999997</v>
      </c>
      <c r="BC115" s="70">
        <v>7182873.3899999997</v>
      </c>
      <c r="BD115" s="65" t="s">
        <v>4986</v>
      </c>
      <c r="BE115" s="65" t="s">
        <v>6047</v>
      </c>
      <c r="BF115" s="64" t="s">
        <v>640</v>
      </c>
      <c r="BG115" s="65" t="s">
        <v>6048</v>
      </c>
      <c r="BH115" s="70">
        <v>7772988.4199999999</v>
      </c>
      <c r="BI115" s="70">
        <v>7772988.4199999999</v>
      </c>
      <c r="BJ115" s="64" t="s">
        <v>2240</v>
      </c>
      <c r="BK115" s="65" t="s">
        <v>119</v>
      </c>
      <c r="BL115" s="65" t="s">
        <v>120</v>
      </c>
      <c r="BM115" s="65" t="s">
        <v>121</v>
      </c>
      <c r="BN115" s="63" t="s">
        <v>121</v>
      </c>
      <c r="BO115" s="63"/>
      <c r="BP115" s="63">
        <v>7772988.4199999999</v>
      </c>
      <c r="BQ115" s="63" t="s">
        <v>2234</v>
      </c>
      <c r="BR115" s="63" t="s">
        <v>2237</v>
      </c>
      <c r="BS115" s="63" t="s">
        <v>2238</v>
      </c>
      <c r="BT115" s="63" t="s">
        <v>2239</v>
      </c>
      <c r="BU115" s="63" t="s">
        <v>117</v>
      </c>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3"/>
      <c r="FF115" s="63"/>
      <c r="FG115" s="63"/>
      <c r="FH115" s="63"/>
      <c r="FI115" s="63"/>
      <c r="FJ115" s="63"/>
      <c r="FK115" s="63"/>
      <c r="FL115" s="63"/>
      <c r="FM115" s="63"/>
      <c r="FN115" s="63"/>
      <c r="FO115" s="63"/>
      <c r="FP115" s="63"/>
      <c r="FQ115" s="63"/>
      <c r="FR115" s="63"/>
      <c r="FS115" s="63"/>
      <c r="FT115" s="63"/>
      <c r="FU115" s="63"/>
      <c r="FV115" s="63"/>
      <c r="FW115" s="63"/>
      <c r="FX115" s="63"/>
      <c r="FY115" s="63"/>
      <c r="FZ115" s="63"/>
      <c r="GA115" s="63"/>
      <c r="GB115" s="63"/>
      <c r="GC115" s="63"/>
      <c r="GD115" s="63"/>
      <c r="GE115" s="63"/>
      <c r="GF115" s="63"/>
      <c r="GG115" s="63"/>
      <c r="GH115" s="63"/>
      <c r="GI115" s="63"/>
      <c r="GJ115" s="63"/>
      <c r="GK115" s="63"/>
      <c r="GL115" s="63"/>
      <c r="GM115" s="63"/>
      <c r="GN115" s="63"/>
      <c r="GO115" s="63"/>
      <c r="GP115" s="63"/>
      <c r="GQ115" s="63"/>
      <c r="GR115" s="63"/>
      <c r="GS115" s="63"/>
      <c r="GT115" s="63"/>
      <c r="GU115" s="63"/>
      <c r="GV115" s="63"/>
      <c r="GW115" s="63"/>
      <c r="GX115" s="63"/>
      <c r="GY115" s="63"/>
      <c r="GZ115" s="63"/>
      <c r="HA115" s="63"/>
      <c r="HB115" s="63"/>
      <c r="HC115" s="63"/>
      <c r="HD115" s="63"/>
      <c r="HE115" s="63"/>
      <c r="HF115" s="63"/>
      <c r="HG115" s="63"/>
      <c r="HH115" s="63"/>
      <c r="HI115" s="63"/>
      <c r="HJ115" s="63"/>
      <c r="HK115" s="63"/>
      <c r="HL115" s="63"/>
      <c r="HM115" s="63"/>
      <c r="HN115" s="63"/>
      <c r="HO115" s="63"/>
      <c r="HP115" s="63"/>
      <c r="HQ115" s="63"/>
      <c r="HR115" s="63"/>
      <c r="HS115" s="63"/>
      <c r="HT115" s="63"/>
      <c r="HU115" s="63"/>
      <c r="HV115" s="63"/>
      <c r="HW115" s="63"/>
      <c r="HX115" s="63"/>
      <c r="HY115" s="63"/>
      <c r="HZ115" s="63"/>
      <c r="IA115" s="63"/>
      <c r="IB115" s="63"/>
      <c r="IC115" s="63"/>
      <c r="ID115" s="63"/>
      <c r="IE115" s="63"/>
      <c r="IF115" s="63"/>
      <c r="IG115" s="63"/>
      <c r="IH115" s="63"/>
      <c r="II115" s="63"/>
      <c r="IJ115" s="63"/>
      <c r="IK115" s="63"/>
      <c r="IL115" s="63"/>
      <c r="IM115" s="63"/>
      <c r="IN115" s="63"/>
      <c r="IO115" s="63"/>
      <c r="IP115" s="63"/>
      <c r="IQ115" s="63"/>
      <c r="IR115" s="63"/>
      <c r="IS115" s="63"/>
      <c r="IT115" s="63"/>
      <c r="IU115" s="63"/>
      <c r="IV115" s="63"/>
      <c r="IW115" s="63"/>
      <c r="IX115" s="63"/>
      <c r="IY115" s="63"/>
      <c r="IZ115" s="63"/>
      <c r="JA115" s="63"/>
      <c r="JB115" s="63"/>
      <c r="JC115" s="63"/>
      <c r="JD115" s="63"/>
      <c r="JE115" s="63"/>
      <c r="JF115" s="63"/>
      <c r="JG115" s="63"/>
      <c r="JH115" s="63"/>
      <c r="JI115" s="63"/>
      <c r="JJ115" s="63"/>
      <c r="JK115" s="63"/>
      <c r="JL115" s="63"/>
      <c r="JM115" s="63"/>
      <c r="JN115" s="63"/>
      <c r="JO115" s="63"/>
      <c r="JP115" s="63"/>
      <c r="JQ115" s="63"/>
      <c r="JR115" s="63"/>
      <c r="JS115" s="63"/>
      <c r="JT115" s="63"/>
      <c r="JU115" s="63"/>
      <c r="JV115" s="63"/>
      <c r="JW115" s="63"/>
      <c r="JX115" s="63"/>
      <c r="JY115" s="63"/>
      <c r="JZ115" s="63"/>
      <c r="KA115" s="63"/>
      <c r="KB115" s="63"/>
      <c r="KC115" s="63"/>
      <c r="KD115" s="63"/>
      <c r="KE115" s="63"/>
      <c r="KF115" s="63"/>
      <c r="KG115" s="63"/>
      <c r="KH115" s="63"/>
      <c r="KI115" s="63"/>
      <c r="KJ115" s="63"/>
      <c r="KK115" s="63"/>
      <c r="KL115" s="63"/>
      <c r="KM115" s="63"/>
      <c r="KN115" s="63"/>
      <c r="KO115" s="63"/>
      <c r="KP115" s="63"/>
      <c r="KQ115" s="63"/>
      <c r="KR115" s="63"/>
      <c r="KS115" s="63"/>
      <c r="KT115" s="63"/>
      <c r="KU115" s="63"/>
      <c r="KV115" s="63"/>
      <c r="KW115" s="63"/>
      <c r="KX115" s="63"/>
      <c r="KY115" s="63"/>
      <c r="KZ115" s="63"/>
      <c r="LA115" s="63"/>
      <c r="LB115" s="63"/>
      <c r="LC115" s="63"/>
      <c r="LD115" s="63"/>
      <c r="LE115" s="63"/>
      <c r="LF115" s="63"/>
      <c r="LG115" s="63"/>
      <c r="LH115" s="63"/>
      <c r="LI115" s="63"/>
      <c r="LJ115" s="63"/>
      <c r="LK115" s="63"/>
      <c r="LL115" s="63"/>
      <c r="LM115" s="63"/>
      <c r="LN115" s="63"/>
      <c r="LO115" s="63"/>
      <c r="LP115" s="63"/>
      <c r="LQ115" s="63"/>
      <c r="LR115" s="63"/>
      <c r="LS115" s="63"/>
      <c r="LT115" s="63"/>
      <c r="LU115" s="63"/>
      <c r="LV115" s="63"/>
      <c r="LW115" s="63"/>
      <c r="LX115" s="63"/>
      <c r="LY115" s="63"/>
      <c r="LZ115" s="63"/>
      <c r="MA115" s="63"/>
      <c r="MB115" s="63"/>
      <c r="MC115" s="63"/>
      <c r="MD115" s="63"/>
      <c r="ME115" s="63"/>
      <c r="MF115" s="63"/>
      <c r="MG115" s="63"/>
      <c r="MH115" s="63"/>
      <c r="MI115" s="63"/>
      <c r="MJ115" s="63"/>
      <c r="MK115" s="63"/>
      <c r="ML115" s="63"/>
      <c r="MM115" s="63"/>
      <c r="MN115" s="63"/>
      <c r="MO115" s="63"/>
      <c r="MP115" s="63"/>
      <c r="MQ115" s="63"/>
      <c r="MR115" s="63"/>
      <c r="MS115" s="63"/>
      <c r="MT115" s="63"/>
      <c r="MU115" s="63"/>
      <c r="MV115" s="63"/>
      <c r="MW115" s="63"/>
      <c r="MX115" s="63"/>
      <c r="MY115" s="63"/>
      <c r="MZ115" s="63"/>
      <c r="NA115" s="63"/>
      <c r="NB115" s="63"/>
      <c r="NC115" s="63"/>
      <c r="ND115" s="63"/>
      <c r="NE115" s="63"/>
      <c r="NF115" s="63"/>
      <c r="NG115" s="63"/>
      <c r="NH115" s="63"/>
      <c r="NI115" s="63"/>
      <c r="NJ115" s="63"/>
      <c r="NK115" s="63"/>
      <c r="NL115" s="63"/>
      <c r="NM115" s="63"/>
      <c r="NN115" s="63"/>
      <c r="NO115" s="63"/>
      <c r="NP115" s="63"/>
      <c r="NQ115" s="63"/>
      <c r="NR115" s="63"/>
      <c r="NS115" s="63"/>
      <c r="NT115" s="63"/>
      <c r="NU115" s="63"/>
      <c r="NV115" s="63"/>
      <c r="NW115" s="63"/>
      <c r="NX115" s="63"/>
      <c r="NY115" s="63"/>
      <c r="NZ115" s="63"/>
      <c r="OA115" s="63"/>
      <c r="OB115" s="63"/>
      <c r="OC115" s="63"/>
      <c r="OD115" s="63"/>
      <c r="OE115" s="63"/>
      <c r="OF115" s="63"/>
      <c r="OG115" s="63"/>
      <c r="OH115" s="63"/>
      <c r="OI115" s="63"/>
      <c r="OJ115" s="63"/>
      <c r="OK115" s="63"/>
      <c r="OL115" s="63"/>
      <c r="OM115" s="63"/>
      <c r="ON115" s="63"/>
      <c r="OO115" s="63"/>
      <c r="OP115" s="63"/>
      <c r="OQ115" s="63"/>
      <c r="OR115" s="63"/>
      <c r="OS115" s="63"/>
      <c r="OT115" s="63"/>
      <c r="OU115" s="63"/>
      <c r="OV115" s="63"/>
      <c r="OW115" s="63"/>
      <c r="OX115" s="63"/>
      <c r="OY115" s="63"/>
      <c r="OZ115" s="63"/>
      <c r="PA115" s="63"/>
      <c r="PB115" s="63"/>
      <c r="PC115" s="63"/>
      <c r="PD115" s="63"/>
      <c r="PE115" s="63"/>
      <c r="PF115" s="63"/>
      <c r="PG115" s="63"/>
      <c r="PH115" s="63"/>
      <c r="PI115" s="63"/>
      <c r="PJ115" s="63"/>
      <c r="PK115" s="63"/>
      <c r="PL115" s="63"/>
      <c r="PM115" s="63"/>
      <c r="PN115" s="63"/>
      <c r="PO115" s="63"/>
      <c r="PP115" s="63"/>
      <c r="PQ115" s="63"/>
      <c r="PR115" s="63"/>
      <c r="PS115" s="63"/>
      <c r="PT115" s="63"/>
      <c r="PU115" s="63"/>
      <c r="PV115" s="63"/>
      <c r="PW115" s="63"/>
      <c r="PX115" s="63"/>
      <c r="PY115" s="63"/>
      <c r="PZ115" s="63"/>
      <c r="QA115" s="63"/>
      <c r="QB115" s="63"/>
      <c r="QC115" s="63"/>
      <c r="QD115" s="63"/>
      <c r="QE115" s="63"/>
      <c r="QF115" s="63"/>
      <c r="QG115" s="63"/>
      <c r="QH115" s="63"/>
      <c r="QI115" s="63"/>
      <c r="QJ115" s="63"/>
      <c r="QK115" s="63"/>
      <c r="QL115" s="63"/>
      <c r="QM115" s="63"/>
      <c r="QN115" s="63"/>
      <c r="QO115" s="63"/>
      <c r="QP115" s="63"/>
      <c r="QQ115" s="63"/>
      <c r="QR115" s="63"/>
      <c r="QS115" s="63"/>
      <c r="QT115" s="63"/>
      <c r="QU115" s="63"/>
      <c r="QV115" s="63"/>
      <c r="QW115" s="63"/>
      <c r="QX115" s="63"/>
      <c r="QY115" s="63"/>
      <c r="QZ115" s="63"/>
      <c r="RA115" s="63"/>
      <c r="RB115" s="63"/>
      <c r="RC115" s="63"/>
      <c r="RD115" s="63"/>
      <c r="RE115" s="63"/>
      <c r="RF115" s="63"/>
      <c r="RG115" s="63"/>
      <c r="RH115" s="63"/>
    </row>
    <row r="116" spans="1:476" s="71" customFormat="1" ht="409.5" customHeight="1">
      <c r="A116" s="63">
        <v>2025</v>
      </c>
      <c r="B116" s="63">
        <v>3</v>
      </c>
      <c r="C116" s="64" t="s">
        <v>2270</v>
      </c>
      <c r="D116" s="65" t="s">
        <v>2845</v>
      </c>
      <c r="E116" s="65"/>
      <c r="F116" s="65"/>
      <c r="G116" s="65" t="s">
        <v>103</v>
      </c>
      <c r="H116" s="64">
        <v>2025</v>
      </c>
      <c r="I116" s="65" t="s">
        <v>2846</v>
      </c>
      <c r="J116" s="65"/>
      <c r="K116" s="65"/>
      <c r="L116" s="65" t="s">
        <v>2849</v>
      </c>
      <c r="M116" s="65"/>
      <c r="N116" s="65"/>
      <c r="O116" s="64" t="s">
        <v>2850</v>
      </c>
      <c r="P116" s="65" t="s">
        <v>673</v>
      </c>
      <c r="Q116" s="64" t="s">
        <v>110</v>
      </c>
      <c r="R116" s="65" t="s">
        <v>2273</v>
      </c>
      <c r="S116" s="65" t="s">
        <v>2272</v>
      </c>
      <c r="T116" s="65" t="s">
        <v>2274</v>
      </c>
      <c r="U116" s="64" t="s">
        <v>108</v>
      </c>
      <c r="V116" s="64">
        <v>8</v>
      </c>
      <c r="W116" s="64" t="s">
        <v>106</v>
      </c>
      <c r="X116" s="64">
        <v>0</v>
      </c>
      <c r="Y116" s="65" t="s">
        <v>107</v>
      </c>
      <c r="Z116" s="64">
        <v>1</v>
      </c>
      <c r="AA116" s="65" t="s">
        <v>1208</v>
      </c>
      <c r="AB116" s="65" t="s">
        <v>3572</v>
      </c>
      <c r="AC116" s="65" t="s">
        <v>4411</v>
      </c>
      <c r="AD116" s="64">
        <v>-106.38315507</v>
      </c>
      <c r="AE116" s="64">
        <v>26.475419349999999</v>
      </c>
      <c r="AF116" s="64" t="s">
        <v>113</v>
      </c>
      <c r="AG116" s="64">
        <v>1166</v>
      </c>
      <c r="AH116" s="64">
        <v>1107</v>
      </c>
      <c r="AI116" s="64">
        <v>0</v>
      </c>
      <c r="AJ116" s="66">
        <v>45838</v>
      </c>
      <c r="AK116" s="66">
        <v>46022</v>
      </c>
      <c r="AL116" s="65" t="s">
        <v>2889</v>
      </c>
      <c r="AM116" s="67">
        <v>1</v>
      </c>
      <c r="AN116" s="67">
        <v>1</v>
      </c>
      <c r="AO116" s="67">
        <v>0</v>
      </c>
      <c r="AP116" s="67">
        <v>0</v>
      </c>
      <c r="AQ116" s="68">
        <v>12836165.869999999</v>
      </c>
      <c r="AR116" s="69"/>
      <c r="AS116" s="69"/>
      <c r="AT116" s="69">
        <v>12836165.869999999</v>
      </c>
      <c r="AU116" s="69"/>
      <c r="AV116" s="69"/>
      <c r="AW116" s="68">
        <f t="shared" si="6"/>
        <v>12836165.869999999</v>
      </c>
      <c r="AX116" s="70">
        <f t="shared" si="7"/>
        <v>12836165.869999999</v>
      </c>
      <c r="AY116" s="70">
        <v>12836165.869999999</v>
      </c>
      <c r="AZ116" s="70">
        <v>12836165.869999999</v>
      </c>
      <c r="BA116" s="70">
        <v>0</v>
      </c>
      <c r="BB116" s="70">
        <v>0</v>
      </c>
      <c r="BC116" s="70">
        <v>0</v>
      </c>
      <c r="BD116" s="65" t="s">
        <v>4986</v>
      </c>
      <c r="BE116" s="65" t="s">
        <v>6060</v>
      </c>
      <c r="BF116" s="64" t="s">
        <v>640</v>
      </c>
      <c r="BG116" s="65" t="s">
        <v>5712</v>
      </c>
      <c r="BH116" s="70">
        <v>12836165.869999999</v>
      </c>
      <c r="BI116" s="70">
        <v>12836165.869999999</v>
      </c>
      <c r="BJ116" s="64" t="s">
        <v>2277</v>
      </c>
      <c r="BK116" s="65" t="s">
        <v>119</v>
      </c>
      <c r="BL116" s="65" t="s">
        <v>120</v>
      </c>
      <c r="BM116" s="65" t="s">
        <v>121</v>
      </c>
      <c r="BN116" s="63" t="s">
        <v>121</v>
      </c>
      <c r="BO116" s="63"/>
      <c r="BP116" s="63">
        <v>12836165.869999999</v>
      </c>
      <c r="BQ116" s="63" t="s">
        <v>2271</v>
      </c>
      <c r="BR116" s="63" t="s">
        <v>152</v>
      </c>
      <c r="BS116" s="63" t="s">
        <v>2275</v>
      </c>
      <c r="BT116" s="63" t="s">
        <v>2276</v>
      </c>
      <c r="BU116" s="63" t="s">
        <v>192</v>
      </c>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c r="FC116" s="63"/>
      <c r="FD116" s="63"/>
      <c r="FE116" s="63"/>
      <c r="FF116" s="63"/>
      <c r="FG116" s="63"/>
      <c r="FH116" s="63"/>
      <c r="FI116" s="63"/>
      <c r="FJ116" s="63"/>
      <c r="FK116" s="63"/>
      <c r="FL116" s="63"/>
      <c r="FM116" s="63"/>
      <c r="FN116" s="63"/>
      <c r="FO116" s="63"/>
      <c r="FP116" s="63"/>
      <c r="FQ116" s="63"/>
      <c r="FR116" s="63"/>
      <c r="FS116" s="63"/>
      <c r="FT116" s="63"/>
      <c r="FU116" s="63"/>
      <c r="FV116" s="63"/>
      <c r="FW116" s="63"/>
      <c r="FX116" s="63"/>
      <c r="FY116" s="63"/>
      <c r="FZ116" s="63"/>
      <c r="GA116" s="63"/>
      <c r="GB116" s="63"/>
      <c r="GC116" s="63"/>
      <c r="GD116" s="63"/>
      <c r="GE116" s="63"/>
      <c r="GF116" s="63"/>
      <c r="GG116" s="63"/>
      <c r="GH116" s="63"/>
      <c r="GI116" s="63"/>
      <c r="GJ116" s="63"/>
      <c r="GK116" s="63"/>
      <c r="GL116" s="63"/>
      <c r="GM116" s="63"/>
      <c r="GN116" s="63"/>
      <c r="GO116" s="63"/>
      <c r="GP116" s="63"/>
      <c r="GQ116" s="63"/>
      <c r="GR116" s="63"/>
      <c r="GS116" s="63"/>
      <c r="GT116" s="63"/>
      <c r="GU116" s="63"/>
      <c r="GV116" s="63"/>
      <c r="GW116" s="63"/>
      <c r="GX116" s="63"/>
      <c r="GY116" s="63"/>
      <c r="GZ116" s="63"/>
      <c r="HA116" s="63"/>
      <c r="HB116" s="63"/>
      <c r="HC116" s="63"/>
      <c r="HD116" s="63"/>
      <c r="HE116" s="63"/>
      <c r="HF116" s="63"/>
      <c r="HG116" s="63"/>
      <c r="HH116" s="63"/>
      <c r="HI116" s="63"/>
      <c r="HJ116" s="63"/>
      <c r="HK116" s="63"/>
      <c r="HL116" s="63"/>
      <c r="HM116" s="63"/>
      <c r="HN116" s="63"/>
      <c r="HO116" s="63"/>
      <c r="HP116" s="63"/>
      <c r="HQ116" s="63"/>
      <c r="HR116" s="63"/>
      <c r="HS116" s="63"/>
      <c r="HT116" s="63"/>
      <c r="HU116" s="63"/>
      <c r="HV116" s="63"/>
      <c r="HW116" s="63"/>
      <c r="HX116" s="63"/>
      <c r="HY116" s="63"/>
      <c r="HZ116" s="63"/>
      <c r="IA116" s="63"/>
      <c r="IB116" s="63"/>
      <c r="IC116" s="63"/>
      <c r="ID116" s="63"/>
      <c r="IE116" s="63"/>
      <c r="IF116" s="63"/>
      <c r="IG116" s="63"/>
      <c r="IH116" s="63"/>
      <c r="II116" s="63"/>
      <c r="IJ116" s="63"/>
      <c r="IK116" s="63"/>
      <c r="IL116" s="63"/>
      <c r="IM116" s="63"/>
      <c r="IN116" s="63"/>
      <c r="IO116" s="63"/>
      <c r="IP116" s="63"/>
      <c r="IQ116" s="63"/>
      <c r="IR116" s="63"/>
      <c r="IS116" s="63"/>
      <c r="IT116" s="63"/>
      <c r="IU116" s="63"/>
      <c r="IV116" s="63"/>
      <c r="IW116" s="63"/>
      <c r="IX116" s="63"/>
      <c r="IY116" s="63"/>
      <c r="IZ116" s="63"/>
      <c r="JA116" s="63"/>
      <c r="JB116" s="63"/>
      <c r="JC116" s="63"/>
      <c r="JD116" s="63"/>
      <c r="JE116" s="63"/>
      <c r="JF116" s="63"/>
      <c r="JG116" s="63"/>
      <c r="JH116" s="63"/>
      <c r="JI116" s="63"/>
      <c r="JJ116" s="63"/>
      <c r="JK116" s="63"/>
      <c r="JL116" s="63"/>
      <c r="JM116" s="63"/>
      <c r="JN116" s="63"/>
      <c r="JO116" s="63"/>
      <c r="JP116" s="63"/>
      <c r="JQ116" s="63"/>
      <c r="JR116" s="63"/>
      <c r="JS116" s="63"/>
      <c r="JT116" s="63"/>
      <c r="JU116" s="63"/>
      <c r="JV116" s="63"/>
      <c r="JW116" s="63"/>
      <c r="JX116" s="63"/>
      <c r="JY116" s="63"/>
      <c r="JZ116" s="63"/>
      <c r="KA116" s="63"/>
      <c r="KB116" s="63"/>
      <c r="KC116" s="63"/>
      <c r="KD116" s="63"/>
      <c r="KE116" s="63"/>
      <c r="KF116" s="63"/>
      <c r="KG116" s="63"/>
      <c r="KH116" s="63"/>
      <c r="KI116" s="63"/>
      <c r="KJ116" s="63"/>
      <c r="KK116" s="63"/>
      <c r="KL116" s="63"/>
      <c r="KM116" s="63"/>
      <c r="KN116" s="63"/>
      <c r="KO116" s="63"/>
      <c r="KP116" s="63"/>
      <c r="KQ116" s="63"/>
      <c r="KR116" s="63"/>
      <c r="KS116" s="63"/>
      <c r="KT116" s="63"/>
      <c r="KU116" s="63"/>
      <c r="KV116" s="63"/>
      <c r="KW116" s="63"/>
      <c r="KX116" s="63"/>
      <c r="KY116" s="63"/>
      <c r="KZ116" s="63"/>
      <c r="LA116" s="63"/>
      <c r="LB116" s="63"/>
      <c r="LC116" s="63"/>
      <c r="LD116" s="63"/>
      <c r="LE116" s="63"/>
      <c r="LF116" s="63"/>
      <c r="LG116" s="63"/>
      <c r="LH116" s="63"/>
      <c r="LI116" s="63"/>
      <c r="LJ116" s="63"/>
      <c r="LK116" s="63"/>
      <c r="LL116" s="63"/>
      <c r="LM116" s="63"/>
      <c r="LN116" s="63"/>
      <c r="LO116" s="63"/>
      <c r="LP116" s="63"/>
      <c r="LQ116" s="63"/>
      <c r="LR116" s="63"/>
      <c r="LS116" s="63"/>
      <c r="LT116" s="63"/>
      <c r="LU116" s="63"/>
      <c r="LV116" s="63"/>
      <c r="LW116" s="63"/>
      <c r="LX116" s="63"/>
      <c r="LY116" s="63"/>
      <c r="LZ116" s="63"/>
      <c r="MA116" s="63"/>
      <c r="MB116" s="63"/>
      <c r="MC116" s="63"/>
      <c r="MD116" s="63"/>
      <c r="ME116" s="63"/>
      <c r="MF116" s="63"/>
      <c r="MG116" s="63"/>
      <c r="MH116" s="63"/>
      <c r="MI116" s="63"/>
      <c r="MJ116" s="63"/>
      <c r="MK116" s="63"/>
      <c r="ML116" s="63"/>
      <c r="MM116" s="63"/>
      <c r="MN116" s="63"/>
      <c r="MO116" s="63"/>
      <c r="MP116" s="63"/>
      <c r="MQ116" s="63"/>
      <c r="MR116" s="63"/>
      <c r="MS116" s="63"/>
      <c r="MT116" s="63"/>
      <c r="MU116" s="63"/>
      <c r="MV116" s="63"/>
      <c r="MW116" s="63"/>
      <c r="MX116" s="63"/>
      <c r="MY116" s="63"/>
      <c r="MZ116" s="63"/>
      <c r="NA116" s="63"/>
      <c r="NB116" s="63"/>
      <c r="NC116" s="63"/>
      <c r="ND116" s="63"/>
      <c r="NE116" s="63"/>
      <c r="NF116" s="63"/>
      <c r="NG116" s="63"/>
      <c r="NH116" s="63"/>
      <c r="NI116" s="63"/>
      <c r="NJ116" s="63"/>
      <c r="NK116" s="63"/>
      <c r="NL116" s="63"/>
      <c r="NM116" s="63"/>
      <c r="NN116" s="63"/>
      <c r="NO116" s="63"/>
      <c r="NP116" s="63"/>
      <c r="NQ116" s="63"/>
      <c r="NR116" s="63"/>
      <c r="NS116" s="63"/>
      <c r="NT116" s="63"/>
      <c r="NU116" s="63"/>
      <c r="NV116" s="63"/>
      <c r="NW116" s="63"/>
      <c r="NX116" s="63"/>
      <c r="NY116" s="63"/>
      <c r="NZ116" s="63"/>
      <c r="OA116" s="63"/>
      <c r="OB116" s="63"/>
      <c r="OC116" s="63"/>
      <c r="OD116" s="63"/>
      <c r="OE116" s="63"/>
      <c r="OF116" s="63"/>
      <c r="OG116" s="63"/>
      <c r="OH116" s="63"/>
      <c r="OI116" s="63"/>
      <c r="OJ116" s="63"/>
      <c r="OK116" s="63"/>
      <c r="OL116" s="63"/>
      <c r="OM116" s="63"/>
      <c r="ON116" s="63"/>
      <c r="OO116" s="63"/>
      <c r="OP116" s="63"/>
      <c r="OQ116" s="63"/>
      <c r="OR116" s="63"/>
      <c r="OS116" s="63"/>
      <c r="OT116" s="63"/>
      <c r="OU116" s="63"/>
      <c r="OV116" s="63"/>
      <c r="OW116" s="63"/>
      <c r="OX116" s="63"/>
      <c r="OY116" s="63"/>
      <c r="OZ116" s="63"/>
      <c r="PA116" s="63"/>
      <c r="PB116" s="63"/>
      <c r="PC116" s="63"/>
      <c r="PD116" s="63"/>
      <c r="PE116" s="63"/>
      <c r="PF116" s="63"/>
      <c r="PG116" s="63"/>
      <c r="PH116" s="63"/>
      <c r="PI116" s="63"/>
      <c r="PJ116" s="63"/>
      <c r="PK116" s="63"/>
      <c r="PL116" s="63"/>
      <c r="PM116" s="63"/>
      <c r="PN116" s="63"/>
      <c r="PO116" s="63"/>
      <c r="PP116" s="63"/>
      <c r="PQ116" s="63"/>
      <c r="PR116" s="63"/>
      <c r="PS116" s="63"/>
      <c r="PT116" s="63"/>
      <c r="PU116" s="63"/>
      <c r="PV116" s="63"/>
      <c r="PW116" s="63"/>
      <c r="PX116" s="63"/>
      <c r="PY116" s="63"/>
      <c r="PZ116" s="63"/>
      <c r="QA116" s="63"/>
      <c r="QB116" s="63"/>
      <c r="QC116" s="63"/>
      <c r="QD116" s="63"/>
      <c r="QE116" s="63"/>
      <c r="QF116" s="63"/>
      <c r="QG116" s="63"/>
      <c r="QH116" s="63"/>
      <c r="QI116" s="63"/>
      <c r="QJ116" s="63"/>
      <c r="QK116" s="63"/>
      <c r="QL116" s="63"/>
      <c r="QM116" s="63"/>
      <c r="QN116" s="63"/>
      <c r="QO116" s="63"/>
      <c r="QP116" s="63"/>
      <c r="QQ116" s="63"/>
      <c r="QR116" s="63"/>
      <c r="QS116" s="63"/>
      <c r="QT116" s="63"/>
      <c r="QU116" s="63"/>
      <c r="QV116" s="63"/>
      <c r="QW116" s="63"/>
      <c r="QX116" s="63"/>
      <c r="QY116" s="63"/>
      <c r="QZ116" s="63"/>
      <c r="RA116" s="63"/>
      <c r="RB116" s="63"/>
      <c r="RC116" s="63"/>
      <c r="RD116" s="63"/>
      <c r="RE116" s="63"/>
      <c r="RF116" s="63"/>
      <c r="RG116" s="63"/>
      <c r="RH116" s="63"/>
    </row>
    <row r="117" spans="1:476" s="71" customFormat="1" ht="409.5" customHeight="1">
      <c r="A117" s="63">
        <v>2025</v>
      </c>
      <c r="B117" s="63">
        <v>3</v>
      </c>
      <c r="C117" s="64" t="s">
        <v>346</v>
      </c>
      <c r="D117" s="65" t="s">
        <v>2845</v>
      </c>
      <c r="E117" s="65" t="s">
        <v>2845</v>
      </c>
      <c r="F117" s="65"/>
      <c r="G117" s="65" t="s">
        <v>103</v>
      </c>
      <c r="H117" s="64">
        <v>2025</v>
      </c>
      <c r="I117" s="65" t="s">
        <v>2846</v>
      </c>
      <c r="J117" s="65" t="s">
        <v>2846</v>
      </c>
      <c r="K117" s="65"/>
      <c r="L117" s="65" t="s">
        <v>2847</v>
      </c>
      <c r="M117" s="65" t="s">
        <v>2849</v>
      </c>
      <c r="N117" s="65"/>
      <c r="O117" s="64" t="s">
        <v>6714</v>
      </c>
      <c r="P117" s="65" t="s">
        <v>125</v>
      </c>
      <c r="Q117" s="64" t="s">
        <v>110</v>
      </c>
      <c r="R117" s="65" t="s">
        <v>349</v>
      </c>
      <c r="S117" s="65" t="s">
        <v>348</v>
      </c>
      <c r="T117" s="65" t="s">
        <v>350</v>
      </c>
      <c r="U117" s="64" t="s">
        <v>108</v>
      </c>
      <c r="V117" s="64">
        <v>8</v>
      </c>
      <c r="W117" s="64" t="s">
        <v>106</v>
      </c>
      <c r="X117" s="64">
        <v>0</v>
      </c>
      <c r="Y117" s="65" t="s">
        <v>107</v>
      </c>
      <c r="Z117" s="64">
        <v>1</v>
      </c>
      <c r="AA117" s="65" t="s">
        <v>645</v>
      </c>
      <c r="AB117" s="65" t="s">
        <v>2954</v>
      </c>
      <c r="AC117" s="65" t="s">
        <v>2955</v>
      </c>
      <c r="AD117" s="64">
        <v>-107.10865917</v>
      </c>
      <c r="AE117" s="64">
        <v>27.673908099999998</v>
      </c>
      <c r="AF117" s="64" t="s">
        <v>113</v>
      </c>
      <c r="AG117" s="64">
        <v>50</v>
      </c>
      <c r="AH117" s="64">
        <v>39</v>
      </c>
      <c r="AI117" s="64">
        <v>0</v>
      </c>
      <c r="AJ117" s="66">
        <v>45930</v>
      </c>
      <c r="AK117" s="66">
        <v>46022</v>
      </c>
      <c r="AL117" s="65" t="s">
        <v>2889</v>
      </c>
      <c r="AM117" s="67">
        <v>22</v>
      </c>
      <c r="AN117" s="67">
        <v>22</v>
      </c>
      <c r="AO117" s="67">
        <v>0</v>
      </c>
      <c r="AP117" s="67">
        <v>0</v>
      </c>
      <c r="AQ117" s="68">
        <v>444750.4</v>
      </c>
      <c r="AR117" s="69">
        <v>500000</v>
      </c>
      <c r="AS117" s="69"/>
      <c r="AT117" s="69">
        <v>444750.4</v>
      </c>
      <c r="AU117" s="69">
        <v>500000</v>
      </c>
      <c r="AV117" s="69"/>
      <c r="AW117" s="68">
        <f t="shared" si="6"/>
        <v>944750.4</v>
      </c>
      <c r="AX117" s="70">
        <f t="shared" si="7"/>
        <v>944750.4</v>
      </c>
      <c r="AY117" s="70">
        <v>944750.4</v>
      </c>
      <c r="AZ117" s="70">
        <v>944750.4</v>
      </c>
      <c r="BA117" s="70">
        <v>499965.92</v>
      </c>
      <c r="BB117" s="70">
        <v>499965.92</v>
      </c>
      <c r="BC117" s="70">
        <v>499965.92</v>
      </c>
      <c r="BD117" s="65" t="s">
        <v>4986</v>
      </c>
      <c r="BE117" s="65" t="s">
        <v>5048</v>
      </c>
      <c r="BF117" s="64" t="s">
        <v>640</v>
      </c>
      <c r="BG117" s="65" t="s">
        <v>1607</v>
      </c>
      <c r="BH117" s="70">
        <v>944750.4</v>
      </c>
      <c r="BI117" s="70">
        <v>944750.4</v>
      </c>
      <c r="BJ117" s="64" t="s">
        <v>354</v>
      </c>
      <c r="BK117" s="65" t="s">
        <v>119</v>
      </c>
      <c r="BL117" s="65" t="s">
        <v>120</v>
      </c>
      <c r="BM117" s="65" t="s">
        <v>121</v>
      </c>
      <c r="BN117" s="63" t="s">
        <v>121</v>
      </c>
      <c r="BO117" s="63"/>
      <c r="BP117" s="63">
        <v>944750.4</v>
      </c>
      <c r="BQ117" s="63" t="s">
        <v>347</v>
      </c>
      <c r="BR117" s="63" t="s">
        <v>351</v>
      </c>
      <c r="BS117" s="63" t="s">
        <v>352</v>
      </c>
      <c r="BT117" s="63" t="s">
        <v>353</v>
      </c>
      <c r="BU117" s="63" t="s">
        <v>192</v>
      </c>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c r="FC117" s="63"/>
      <c r="FD117" s="63"/>
      <c r="FE117" s="63"/>
      <c r="FF117" s="63"/>
      <c r="FG117" s="63"/>
      <c r="FH117" s="63"/>
      <c r="FI117" s="63"/>
      <c r="FJ117" s="63"/>
      <c r="FK117" s="63"/>
      <c r="FL117" s="63"/>
      <c r="FM117" s="63"/>
      <c r="FN117" s="63"/>
      <c r="FO117" s="63"/>
      <c r="FP117" s="63"/>
      <c r="FQ117" s="63"/>
      <c r="FR117" s="63"/>
      <c r="FS117" s="63"/>
      <c r="FT117" s="63"/>
      <c r="FU117" s="63"/>
      <c r="FV117" s="63"/>
      <c r="FW117" s="63"/>
      <c r="FX117" s="63"/>
      <c r="FY117" s="63"/>
      <c r="FZ117" s="63"/>
      <c r="GA117" s="63"/>
      <c r="GB117" s="63"/>
      <c r="GC117" s="63"/>
      <c r="GD117" s="63"/>
      <c r="GE117" s="63"/>
      <c r="GF117" s="63"/>
      <c r="GG117" s="63"/>
      <c r="GH117" s="63"/>
      <c r="GI117" s="63"/>
      <c r="GJ117" s="63"/>
      <c r="GK117" s="63"/>
      <c r="GL117" s="63"/>
      <c r="GM117" s="63"/>
      <c r="GN117" s="63"/>
      <c r="GO117" s="63"/>
      <c r="GP117" s="63"/>
      <c r="GQ117" s="63"/>
      <c r="GR117" s="63"/>
      <c r="GS117" s="63"/>
      <c r="GT117" s="63"/>
      <c r="GU117" s="63"/>
      <c r="GV117" s="63"/>
      <c r="GW117" s="63"/>
      <c r="GX117" s="63"/>
      <c r="GY117" s="63"/>
      <c r="GZ117" s="63"/>
      <c r="HA117" s="63"/>
      <c r="HB117" s="63"/>
      <c r="HC117" s="63"/>
      <c r="HD117" s="63"/>
      <c r="HE117" s="63"/>
      <c r="HF117" s="63"/>
      <c r="HG117" s="63"/>
      <c r="HH117" s="63"/>
      <c r="HI117" s="63"/>
      <c r="HJ117" s="63"/>
      <c r="HK117" s="63"/>
      <c r="HL117" s="63"/>
      <c r="HM117" s="63"/>
      <c r="HN117" s="63"/>
      <c r="HO117" s="63"/>
      <c r="HP117" s="63"/>
      <c r="HQ117" s="63"/>
      <c r="HR117" s="63"/>
      <c r="HS117" s="63"/>
      <c r="HT117" s="63"/>
      <c r="HU117" s="63"/>
      <c r="HV117" s="63"/>
      <c r="HW117" s="63"/>
      <c r="HX117" s="63"/>
      <c r="HY117" s="63"/>
      <c r="HZ117" s="63"/>
      <c r="IA117" s="63"/>
      <c r="IB117" s="63"/>
      <c r="IC117" s="63"/>
      <c r="ID117" s="63"/>
      <c r="IE117" s="63"/>
      <c r="IF117" s="63"/>
      <c r="IG117" s="63"/>
      <c r="IH117" s="63"/>
      <c r="II117" s="63"/>
      <c r="IJ117" s="63"/>
      <c r="IK117" s="63"/>
      <c r="IL117" s="63"/>
      <c r="IM117" s="63"/>
      <c r="IN117" s="63"/>
      <c r="IO117" s="63"/>
      <c r="IP117" s="63"/>
      <c r="IQ117" s="63"/>
      <c r="IR117" s="63"/>
      <c r="IS117" s="63"/>
      <c r="IT117" s="63"/>
      <c r="IU117" s="63"/>
      <c r="IV117" s="63"/>
      <c r="IW117" s="63"/>
      <c r="IX117" s="63"/>
      <c r="IY117" s="63"/>
      <c r="IZ117" s="63"/>
      <c r="JA117" s="63"/>
      <c r="JB117" s="63"/>
      <c r="JC117" s="63"/>
      <c r="JD117" s="63"/>
      <c r="JE117" s="63"/>
      <c r="JF117" s="63"/>
      <c r="JG117" s="63"/>
      <c r="JH117" s="63"/>
      <c r="JI117" s="63"/>
      <c r="JJ117" s="63"/>
      <c r="JK117" s="63"/>
      <c r="JL117" s="63"/>
      <c r="JM117" s="63"/>
      <c r="JN117" s="63"/>
      <c r="JO117" s="63"/>
      <c r="JP117" s="63"/>
      <c r="JQ117" s="63"/>
      <c r="JR117" s="63"/>
      <c r="JS117" s="63"/>
      <c r="JT117" s="63"/>
      <c r="JU117" s="63"/>
      <c r="JV117" s="63"/>
      <c r="JW117" s="63"/>
      <c r="JX117" s="63"/>
      <c r="JY117" s="63"/>
      <c r="JZ117" s="63"/>
      <c r="KA117" s="63"/>
      <c r="KB117" s="63"/>
      <c r="KC117" s="63"/>
      <c r="KD117" s="63"/>
      <c r="KE117" s="63"/>
      <c r="KF117" s="63"/>
      <c r="KG117" s="63"/>
      <c r="KH117" s="63"/>
      <c r="KI117" s="63"/>
      <c r="KJ117" s="63"/>
      <c r="KK117" s="63"/>
      <c r="KL117" s="63"/>
      <c r="KM117" s="63"/>
      <c r="KN117" s="63"/>
      <c r="KO117" s="63"/>
      <c r="KP117" s="63"/>
      <c r="KQ117" s="63"/>
      <c r="KR117" s="63"/>
      <c r="KS117" s="63"/>
      <c r="KT117" s="63"/>
      <c r="KU117" s="63"/>
      <c r="KV117" s="63"/>
      <c r="KW117" s="63"/>
      <c r="KX117" s="63"/>
      <c r="KY117" s="63"/>
      <c r="KZ117" s="63"/>
      <c r="LA117" s="63"/>
      <c r="LB117" s="63"/>
      <c r="LC117" s="63"/>
      <c r="LD117" s="63"/>
      <c r="LE117" s="63"/>
      <c r="LF117" s="63"/>
      <c r="LG117" s="63"/>
      <c r="LH117" s="63"/>
      <c r="LI117" s="63"/>
      <c r="LJ117" s="63"/>
      <c r="LK117" s="63"/>
      <c r="LL117" s="63"/>
      <c r="LM117" s="63"/>
      <c r="LN117" s="63"/>
      <c r="LO117" s="63"/>
      <c r="LP117" s="63"/>
      <c r="LQ117" s="63"/>
      <c r="LR117" s="63"/>
      <c r="LS117" s="63"/>
      <c r="LT117" s="63"/>
      <c r="LU117" s="63"/>
      <c r="LV117" s="63"/>
      <c r="LW117" s="63"/>
      <c r="LX117" s="63"/>
      <c r="LY117" s="63"/>
      <c r="LZ117" s="63"/>
      <c r="MA117" s="63"/>
      <c r="MB117" s="63"/>
      <c r="MC117" s="63"/>
      <c r="MD117" s="63"/>
      <c r="ME117" s="63"/>
      <c r="MF117" s="63"/>
      <c r="MG117" s="63"/>
      <c r="MH117" s="63"/>
      <c r="MI117" s="63"/>
      <c r="MJ117" s="63"/>
      <c r="MK117" s="63"/>
      <c r="ML117" s="63"/>
      <c r="MM117" s="63"/>
      <c r="MN117" s="63"/>
      <c r="MO117" s="63"/>
      <c r="MP117" s="63"/>
      <c r="MQ117" s="63"/>
      <c r="MR117" s="63"/>
      <c r="MS117" s="63"/>
      <c r="MT117" s="63"/>
      <c r="MU117" s="63"/>
      <c r="MV117" s="63"/>
      <c r="MW117" s="63"/>
      <c r="MX117" s="63"/>
      <c r="MY117" s="63"/>
      <c r="MZ117" s="63"/>
      <c r="NA117" s="63"/>
      <c r="NB117" s="63"/>
      <c r="NC117" s="63"/>
      <c r="ND117" s="63"/>
      <c r="NE117" s="63"/>
      <c r="NF117" s="63"/>
      <c r="NG117" s="63"/>
      <c r="NH117" s="63"/>
      <c r="NI117" s="63"/>
      <c r="NJ117" s="63"/>
      <c r="NK117" s="63"/>
      <c r="NL117" s="63"/>
      <c r="NM117" s="63"/>
      <c r="NN117" s="63"/>
      <c r="NO117" s="63"/>
      <c r="NP117" s="63"/>
      <c r="NQ117" s="63"/>
      <c r="NR117" s="63"/>
      <c r="NS117" s="63"/>
      <c r="NT117" s="63"/>
      <c r="NU117" s="63"/>
      <c r="NV117" s="63"/>
      <c r="NW117" s="63"/>
      <c r="NX117" s="63"/>
      <c r="NY117" s="63"/>
      <c r="NZ117" s="63"/>
      <c r="OA117" s="63"/>
      <c r="OB117" s="63"/>
      <c r="OC117" s="63"/>
      <c r="OD117" s="63"/>
      <c r="OE117" s="63"/>
      <c r="OF117" s="63"/>
      <c r="OG117" s="63"/>
      <c r="OH117" s="63"/>
      <c r="OI117" s="63"/>
      <c r="OJ117" s="63"/>
      <c r="OK117" s="63"/>
      <c r="OL117" s="63"/>
      <c r="OM117" s="63"/>
      <c r="ON117" s="63"/>
      <c r="OO117" s="63"/>
      <c r="OP117" s="63"/>
      <c r="OQ117" s="63"/>
      <c r="OR117" s="63"/>
      <c r="OS117" s="63"/>
      <c r="OT117" s="63"/>
      <c r="OU117" s="63"/>
      <c r="OV117" s="63"/>
      <c r="OW117" s="63"/>
      <c r="OX117" s="63"/>
      <c r="OY117" s="63"/>
      <c r="OZ117" s="63"/>
      <c r="PA117" s="63"/>
      <c r="PB117" s="63"/>
      <c r="PC117" s="63"/>
      <c r="PD117" s="63"/>
      <c r="PE117" s="63"/>
      <c r="PF117" s="63"/>
      <c r="PG117" s="63"/>
      <c r="PH117" s="63"/>
      <c r="PI117" s="63"/>
      <c r="PJ117" s="63"/>
      <c r="PK117" s="63"/>
      <c r="PL117" s="63"/>
      <c r="PM117" s="63"/>
      <c r="PN117" s="63"/>
      <c r="PO117" s="63"/>
      <c r="PP117" s="63"/>
      <c r="PQ117" s="63"/>
      <c r="PR117" s="63"/>
      <c r="PS117" s="63"/>
      <c r="PT117" s="63"/>
      <c r="PU117" s="63"/>
      <c r="PV117" s="63"/>
      <c r="PW117" s="63"/>
      <c r="PX117" s="63"/>
      <c r="PY117" s="63"/>
      <c r="PZ117" s="63"/>
      <c r="QA117" s="63"/>
      <c r="QB117" s="63"/>
      <c r="QC117" s="63"/>
      <c r="QD117" s="63"/>
      <c r="QE117" s="63"/>
      <c r="QF117" s="63"/>
      <c r="QG117" s="63"/>
      <c r="QH117" s="63"/>
      <c r="QI117" s="63"/>
      <c r="QJ117" s="63"/>
      <c r="QK117" s="63"/>
      <c r="QL117" s="63"/>
      <c r="QM117" s="63"/>
      <c r="QN117" s="63"/>
      <c r="QO117" s="63"/>
      <c r="QP117" s="63"/>
      <c r="QQ117" s="63"/>
      <c r="QR117" s="63"/>
      <c r="QS117" s="63"/>
      <c r="QT117" s="63"/>
      <c r="QU117" s="63"/>
      <c r="QV117" s="63"/>
      <c r="QW117" s="63"/>
      <c r="QX117" s="63"/>
      <c r="QY117" s="63"/>
      <c r="QZ117" s="63"/>
      <c r="RA117" s="63"/>
      <c r="RB117" s="63"/>
      <c r="RC117" s="63"/>
      <c r="RD117" s="63"/>
      <c r="RE117" s="63"/>
      <c r="RF117" s="63"/>
      <c r="RG117" s="63"/>
      <c r="RH117" s="63"/>
    </row>
    <row r="118" spans="1:476" s="71" customFormat="1" ht="409.5" customHeight="1">
      <c r="A118" s="63">
        <v>2025</v>
      </c>
      <c r="B118" s="63">
        <v>3</v>
      </c>
      <c r="C118" s="64" t="s">
        <v>355</v>
      </c>
      <c r="D118" s="65" t="s">
        <v>2845</v>
      </c>
      <c r="E118" s="65" t="s">
        <v>2845</v>
      </c>
      <c r="F118" s="65"/>
      <c r="G118" s="65" t="s">
        <v>103</v>
      </c>
      <c r="H118" s="64">
        <v>2025</v>
      </c>
      <c r="I118" s="65" t="s">
        <v>2846</v>
      </c>
      <c r="J118" s="65" t="s">
        <v>2846</v>
      </c>
      <c r="K118" s="65"/>
      <c r="L118" s="65" t="s">
        <v>2847</v>
      </c>
      <c r="M118" s="65" t="s">
        <v>2849</v>
      </c>
      <c r="N118" s="65"/>
      <c r="O118" s="64" t="s">
        <v>6714</v>
      </c>
      <c r="P118" s="65" t="s">
        <v>172</v>
      </c>
      <c r="Q118" s="64" t="s">
        <v>110</v>
      </c>
      <c r="R118" s="65" t="s">
        <v>358</v>
      </c>
      <c r="S118" s="65" t="s">
        <v>357</v>
      </c>
      <c r="T118" s="65" t="s">
        <v>359</v>
      </c>
      <c r="U118" s="64" t="s">
        <v>108</v>
      </c>
      <c r="V118" s="64">
        <v>8</v>
      </c>
      <c r="W118" s="64" t="s">
        <v>106</v>
      </c>
      <c r="X118" s="64">
        <v>0</v>
      </c>
      <c r="Y118" s="65" t="s">
        <v>107</v>
      </c>
      <c r="Z118" s="64">
        <v>1</v>
      </c>
      <c r="AA118" s="65" t="s">
        <v>737</v>
      </c>
      <c r="AB118" s="65" t="s">
        <v>2956</v>
      </c>
      <c r="AC118" s="65" t="s">
        <v>2957</v>
      </c>
      <c r="AD118" s="64">
        <v>-107.00143374</v>
      </c>
      <c r="AE118" s="64">
        <v>28.11853524</v>
      </c>
      <c r="AF118" s="64" t="s">
        <v>113</v>
      </c>
      <c r="AG118" s="64">
        <v>64</v>
      </c>
      <c r="AH118" s="64">
        <v>68</v>
      </c>
      <c r="AI118" s="64">
        <v>0</v>
      </c>
      <c r="AJ118" s="66">
        <v>45930</v>
      </c>
      <c r="AK118" s="66">
        <v>46022</v>
      </c>
      <c r="AL118" s="65" t="s">
        <v>2891</v>
      </c>
      <c r="AM118" s="67">
        <v>214</v>
      </c>
      <c r="AN118" s="67">
        <v>214</v>
      </c>
      <c r="AO118" s="67">
        <v>0</v>
      </c>
      <c r="AP118" s="67">
        <v>0</v>
      </c>
      <c r="AQ118" s="68">
        <v>895096.91</v>
      </c>
      <c r="AR118" s="69">
        <v>1000000</v>
      </c>
      <c r="AS118" s="69"/>
      <c r="AT118" s="69">
        <v>895096.61</v>
      </c>
      <c r="AU118" s="69">
        <v>1000000</v>
      </c>
      <c r="AV118" s="69"/>
      <c r="AW118" s="68">
        <f t="shared" si="6"/>
        <v>1895096.9100000001</v>
      </c>
      <c r="AX118" s="70">
        <f t="shared" si="7"/>
        <v>1895096.6099999999</v>
      </c>
      <c r="AY118" s="70">
        <v>1895096.61</v>
      </c>
      <c r="AZ118" s="70">
        <v>1895096.61</v>
      </c>
      <c r="BA118" s="70">
        <v>999989.79</v>
      </c>
      <c r="BB118" s="70">
        <v>999989.79</v>
      </c>
      <c r="BC118" s="70">
        <v>999989.79</v>
      </c>
      <c r="BD118" s="65" t="s">
        <v>4986</v>
      </c>
      <c r="BE118" s="65" t="s">
        <v>5050</v>
      </c>
      <c r="BF118" s="64" t="s">
        <v>640</v>
      </c>
      <c r="BG118" s="65" t="s">
        <v>5051</v>
      </c>
      <c r="BH118" s="70">
        <v>1895096.61</v>
      </c>
      <c r="BI118" s="70">
        <v>1895096.61</v>
      </c>
      <c r="BJ118" s="64" t="s">
        <v>364</v>
      </c>
      <c r="BK118" s="65" t="s">
        <v>119</v>
      </c>
      <c r="BL118" s="65" t="s">
        <v>120</v>
      </c>
      <c r="BM118" s="65" t="s">
        <v>121</v>
      </c>
      <c r="BN118" s="63" t="s">
        <v>365</v>
      </c>
      <c r="BO118" s="63"/>
      <c r="BP118" s="63">
        <v>1895096.91</v>
      </c>
      <c r="BQ118" s="63" t="s">
        <v>356</v>
      </c>
      <c r="BR118" s="63" t="s">
        <v>360</v>
      </c>
      <c r="BS118" s="63" t="s">
        <v>361</v>
      </c>
      <c r="BT118" s="63" t="s">
        <v>362</v>
      </c>
      <c r="BU118" s="63" t="s">
        <v>363</v>
      </c>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3"/>
      <c r="FZ118" s="63"/>
      <c r="GA118" s="63"/>
      <c r="GB118" s="63"/>
      <c r="GC118" s="63"/>
      <c r="GD118" s="63"/>
      <c r="GE118" s="63"/>
      <c r="GF118" s="63"/>
      <c r="GG118" s="63"/>
      <c r="GH118" s="63"/>
      <c r="GI118" s="63"/>
      <c r="GJ118" s="63"/>
      <c r="GK118" s="63"/>
      <c r="GL118" s="63"/>
      <c r="GM118" s="63"/>
      <c r="GN118" s="63"/>
      <c r="GO118" s="63"/>
      <c r="GP118" s="63"/>
      <c r="GQ118" s="63"/>
      <c r="GR118" s="63"/>
      <c r="GS118" s="63"/>
      <c r="GT118" s="63"/>
      <c r="GU118" s="63"/>
      <c r="GV118" s="63"/>
      <c r="GW118" s="63"/>
      <c r="GX118" s="63"/>
      <c r="GY118" s="63"/>
      <c r="GZ118" s="63"/>
      <c r="HA118" s="63"/>
      <c r="HB118" s="63"/>
      <c r="HC118" s="63"/>
      <c r="HD118" s="63"/>
      <c r="HE118" s="63"/>
      <c r="HF118" s="63"/>
      <c r="HG118" s="63"/>
      <c r="HH118" s="63"/>
      <c r="HI118" s="63"/>
      <c r="HJ118" s="63"/>
      <c r="HK118" s="63"/>
      <c r="HL118" s="63"/>
      <c r="HM118" s="63"/>
      <c r="HN118" s="63"/>
      <c r="HO118" s="63"/>
      <c r="HP118" s="63"/>
      <c r="HQ118" s="63"/>
      <c r="HR118" s="63"/>
      <c r="HS118" s="63"/>
      <c r="HT118" s="63"/>
      <c r="HU118" s="63"/>
      <c r="HV118" s="63"/>
      <c r="HW118" s="63"/>
      <c r="HX118" s="63"/>
      <c r="HY118" s="63"/>
      <c r="HZ118" s="63"/>
      <c r="IA118" s="63"/>
      <c r="IB118" s="63"/>
      <c r="IC118" s="63"/>
      <c r="ID118" s="63"/>
      <c r="IE118" s="63"/>
      <c r="IF118" s="63"/>
      <c r="IG118" s="63"/>
      <c r="IH118" s="63"/>
      <c r="II118" s="63"/>
      <c r="IJ118" s="63"/>
      <c r="IK118" s="63"/>
      <c r="IL118" s="63"/>
      <c r="IM118" s="63"/>
      <c r="IN118" s="63"/>
      <c r="IO118" s="63"/>
      <c r="IP118" s="63"/>
      <c r="IQ118" s="63"/>
      <c r="IR118" s="63"/>
      <c r="IS118" s="63"/>
      <c r="IT118" s="63"/>
      <c r="IU118" s="63"/>
      <c r="IV118" s="63"/>
      <c r="IW118" s="63"/>
      <c r="IX118" s="63"/>
      <c r="IY118" s="63"/>
      <c r="IZ118" s="63"/>
      <c r="JA118" s="63"/>
      <c r="JB118" s="63"/>
      <c r="JC118" s="63"/>
      <c r="JD118" s="63"/>
      <c r="JE118" s="63"/>
      <c r="JF118" s="63"/>
      <c r="JG118" s="63"/>
      <c r="JH118" s="63"/>
      <c r="JI118" s="63"/>
      <c r="JJ118" s="63"/>
      <c r="JK118" s="63"/>
      <c r="JL118" s="63"/>
      <c r="JM118" s="63"/>
      <c r="JN118" s="63"/>
      <c r="JO118" s="63"/>
      <c r="JP118" s="63"/>
      <c r="JQ118" s="63"/>
      <c r="JR118" s="63"/>
      <c r="JS118" s="63"/>
      <c r="JT118" s="63"/>
      <c r="JU118" s="63"/>
      <c r="JV118" s="63"/>
      <c r="JW118" s="63"/>
      <c r="JX118" s="63"/>
      <c r="JY118" s="63"/>
      <c r="JZ118" s="63"/>
      <c r="KA118" s="63"/>
      <c r="KB118" s="63"/>
      <c r="KC118" s="63"/>
      <c r="KD118" s="63"/>
      <c r="KE118" s="63"/>
      <c r="KF118" s="63"/>
      <c r="KG118" s="63"/>
      <c r="KH118" s="63"/>
      <c r="KI118" s="63"/>
      <c r="KJ118" s="63"/>
      <c r="KK118" s="63"/>
      <c r="KL118" s="63"/>
      <c r="KM118" s="63"/>
      <c r="KN118" s="63"/>
      <c r="KO118" s="63"/>
      <c r="KP118" s="63"/>
      <c r="KQ118" s="63"/>
      <c r="KR118" s="63"/>
      <c r="KS118" s="63"/>
      <c r="KT118" s="63"/>
      <c r="KU118" s="63"/>
      <c r="KV118" s="63"/>
      <c r="KW118" s="63"/>
      <c r="KX118" s="63"/>
      <c r="KY118" s="63"/>
      <c r="KZ118" s="63"/>
      <c r="LA118" s="63"/>
      <c r="LB118" s="63"/>
      <c r="LC118" s="63"/>
      <c r="LD118" s="63"/>
      <c r="LE118" s="63"/>
      <c r="LF118" s="63"/>
      <c r="LG118" s="63"/>
      <c r="LH118" s="63"/>
      <c r="LI118" s="63"/>
      <c r="LJ118" s="63"/>
      <c r="LK118" s="63"/>
      <c r="LL118" s="63"/>
      <c r="LM118" s="63"/>
      <c r="LN118" s="63"/>
      <c r="LO118" s="63"/>
      <c r="LP118" s="63"/>
      <c r="LQ118" s="63"/>
      <c r="LR118" s="63"/>
      <c r="LS118" s="63"/>
      <c r="LT118" s="63"/>
      <c r="LU118" s="63"/>
      <c r="LV118" s="63"/>
      <c r="LW118" s="63"/>
      <c r="LX118" s="63"/>
      <c r="LY118" s="63"/>
      <c r="LZ118" s="63"/>
      <c r="MA118" s="63"/>
      <c r="MB118" s="63"/>
      <c r="MC118" s="63"/>
      <c r="MD118" s="63"/>
      <c r="ME118" s="63"/>
      <c r="MF118" s="63"/>
      <c r="MG118" s="63"/>
      <c r="MH118" s="63"/>
      <c r="MI118" s="63"/>
      <c r="MJ118" s="63"/>
      <c r="MK118" s="63"/>
      <c r="ML118" s="63"/>
      <c r="MM118" s="63"/>
      <c r="MN118" s="63"/>
      <c r="MO118" s="63"/>
      <c r="MP118" s="63"/>
      <c r="MQ118" s="63"/>
      <c r="MR118" s="63"/>
      <c r="MS118" s="63"/>
      <c r="MT118" s="63"/>
      <c r="MU118" s="63"/>
      <c r="MV118" s="63"/>
      <c r="MW118" s="63"/>
      <c r="MX118" s="63"/>
      <c r="MY118" s="63"/>
      <c r="MZ118" s="63"/>
      <c r="NA118" s="63"/>
      <c r="NB118" s="63"/>
      <c r="NC118" s="63"/>
      <c r="ND118" s="63"/>
      <c r="NE118" s="63"/>
      <c r="NF118" s="63"/>
      <c r="NG118" s="63"/>
      <c r="NH118" s="63"/>
      <c r="NI118" s="63"/>
      <c r="NJ118" s="63"/>
      <c r="NK118" s="63"/>
      <c r="NL118" s="63"/>
      <c r="NM118" s="63"/>
      <c r="NN118" s="63"/>
      <c r="NO118" s="63"/>
      <c r="NP118" s="63"/>
      <c r="NQ118" s="63"/>
      <c r="NR118" s="63"/>
      <c r="NS118" s="63"/>
      <c r="NT118" s="63"/>
      <c r="NU118" s="63"/>
      <c r="NV118" s="63"/>
      <c r="NW118" s="63"/>
      <c r="NX118" s="63"/>
      <c r="NY118" s="63"/>
      <c r="NZ118" s="63"/>
      <c r="OA118" s="63"/>
      <c r="OB118" s="63"/>
      <c r="OC118" s="63"/>
      <c r="OD118" s="63"/>
      <c r="OE118" s="63"/>
      <c r="OF118" s="63"/>
      <c r="OG118" s="63"/>
      <c r="OH118" s="63"/>
      <c r="OI118" s="63"/>
      <c r="OJ118" s="63"/>
      <c r="OK118" s="63"/>
      <c r="OL118" s="63"/>
      <c r="OM118" s="63"/>
      <c r="ON118" s="63"/>
      <c r="OO118" s="63"/>
      <c r="OP118" s="63"/>
      <c r="OQ118" s="63"/>
      <c r="OR118" s="63"/>
      <c r="OS118" s="63"/>
      <c r="OT118" s="63"/>
      <c r="OU118" s="63"/>
      <c r="OV118" s="63"/>
      <c r="OW118" s="63"/>
      <c r="OX118" s="63"/>
      <c r="OY118" s="63"/>
      <c r="OZ118" s="63"/>
      <c r="PA118" s="63"/>
      <c r="PB118" s="63"/>
      <c r="PC118" s="63"/>
      <c r="PD118" s="63"/>
      <c r="PE118" s="63"/>
      <c r="PF118" s="63"/>
      <c r="PG118" s="63"/>
      <c r="PH118" s="63"/>
      <c r="PI118" s="63"/>
      <c r="PJ118" s="63"/>
      <c r="PK118" s="63"/>
      <c r="PL118" s="63"/>
      <c r="PM118" s="63"/>
      <c r="PN118" s="63"/>
      <c r="PO118" s="63"/>
      <c r="PP118" s="63"/>
      <c r="PQ118" s="63"/>
      <c r="PR118" s="63"/>
      <c r="PS118" s="63"/>
      <c r="PT118" s="63"/>
      <c r="PU118" s="63"/>
      <c r="PV118" s="63"/>
      <c r="PW118" s="63"/>
      <c r="PX118" s="63"/>
      <c r="PY118" s="63"/>
      <c r="PZ118" s="63"/>
      <c r="QA118" s="63"/>
      <c r="QB118" s="63"/>
      <c r="QC118" s="63"/>
      <c r="QD118" s="63"/>
      <c r="QE118" s="63"/>
      <c r="QF118" s="63"/>
      <c r="QG118" s="63"/>
      <c r="QH118" s="63"/>
      <c r="QI118" s="63"/>
      <c r="QJ118" s="63"/>
      <c r="QK118" s="63"/>
      <c r="QL118" s="63"/>
      <c r="QM118" s="63"/>
      <c r="QN118" s="63"/>
      <c r="QO118" s="63"/>
      <c r="QP118" s="63"/>
      <c r="QQ118" s="63"/>
      <c r="QR118" s="63"/>
      <c r="QS118" s="63"/>
      <c r="QT118" s="63"/>
      <c r="QU118" s="63"/>
      <c r="QV118" s="63"/>
      <c r="QW118" s="63"/>
      <c r="QX118" s="63"/>
      <c r="QY118" s="63"/>
      <c r="QZ118" s="63"/>
      <c r="RA118" s="63"/>
      <c r="RB118" s="63"/>
      <c r="RC118" s="63"/>
      <c r="RD118" s="63"/>
      <c r="RE118" s="63"/>
      <c r="RF118" s="63"/>
      <c r="RG118" s="63"/>
      <c r="RH118" s="63"/>
    </row>
    <row r="119" spans="1:476" s="71" customFormat="1" ht="409.5" customHeight="1">
      <c r="A119" s="63">
        <v>2025</v>
      </c>
      <c r="B119" s="63">
        <v>3</v>
      </c>
      <c r="C119" s="64" t="s">
        <v>311</v>
      </c>
      <c r="D119" s="65" t="s">
        <v>2845</v>
      </c>
      <c r="E119" s="65" t="s">
        <v>2845</v>
      </c>
      <c r="F119" s="65"/>
      <c r="G119" s="65" t="s">
        <v>103</v>
      </c>
      <c r="H119" s="64">
        <v>2025</v>
      </c>
      <c r="I119" s="65" t="s">
        <v>2846</v>
      </c>
      <c r="J119" s="65" t="s">
        <v>2846</v>
      </c>
      <c r="K119" s="65"/>
      <c r="L119" s="65" t="s">
        <v>2847</v>
      </c>
      <c r="M119" s="65" t="s">
        <v>2849</v>
      </c>
      <c r="N119" s="65"/>
      <c r="O119" s="64" t="s">
        <v>6714</v>
      </c>
      <c r="P119" s="65" t="s">
        <v>186</v>
      </c>
      <c r="Q119" s="64" t="s">
        <v>110</v>
      </c>
      <c r="R119" s="65" t="s">
        <v>314</v>
      </c>
      <c r="S119" s="65" t="s">
        <v>313</v>
      </c>
      <c r="T119" s="65" t="s">
        <v>315</v>
      </c>
      <c r="U119" s="64" t="s">
        <v>108</v>
      </c>
      <c r="V119" s="64">
        <v>8</v>
      </c>
      <c r="W119" s="64" t="s">
        <v>106</v>
      </c>
      <c r="X119" s="64">
        <v>0</v>
      </c>
      <c r="Y119" s="65" t="s">
        <v>107</v>
      </c>
      <c r="Z119" s="64">
        <v>1</v>
      </c>
      <c r="AA119" s="65" t="s">
        <v>971</v>
      </c>
      <c r="AB119" s="65" t="s">
        <v>971</v>
      </c>
      <c r="AC119" s="65" t="s">
        <v>2949</v>
      </c>
      <c r="AD119" s="64">
        <v>-107.99401745999999</v>
      </c>
      <c r="AE119" s="64">
        <v>27.859283470000001</v>
      </c>
      <c r="AF119" s="64" t="s">
        <v>113</v>
      </c>
      <c r="AG119" s="64">
        <v>20</v>
      </c>
      <c r="AH119" s="64">
        <v>25</v>
      </c>
      <c r="AI119" s="64">
        <v>0</v>
      </c>
      <c r="AJ119" s="66">
        <v>45930</v>
      </c>
      <c r="AK119" s="66">
        <v>46022</v>
      </c>
      <c r="AL119" s="65" t="s">
        <v>2889</v>
      </c>
      <c r="AM119" s="67">
        <v>17</v>
      </c>
      <c r="AN119" s="67">
        <v>17</v>
      </c>
      <c r="AO119" s="67">
        <v>0</v>
      </c>
      <c r="AP119" s="67">
        <v>0</v>
      </c>
      <c r="AQ119" s="68">
        <v>1100160.1200000001</v>
      </c>
      <c r="AR119" s="69">
        <v>1052237.51</v>
      </c>
      <c r="AS119" s="69"/>
      <c r="AT119" s="69">
        <v>1100160.1200000001</v>
      </c>
      <c r="AU119" s="69">
        <v>1052237.51</v>
      </c>
      <c r="AV119" s="69"/>
      <c r="AW119" s="68">
        <f t="shared" si="6"/>
        <v>2152397.63</v>
      </c>
      <c r="AX119" s="70">
        <f t="shared" si="7"/>
        <v>2152397.63</v>
      </c>
      <c r="AY119" s="70">
        <v>2152397.63</v>
      </c>
      <c r="AZ119" s="70">
        <v>2152397.63</v>
      </c>
      <c r="BA119" s="70">
        <v>1052237.51</v>
      </c>
      <c r="BB119" s="70">
        <v>1052237.51</v>
      </c>
      <c r="BC119" s="70">
        <v>1052237.51</v>
      </c>
      <c r="BD119" s="65" t="s">
        <v>4986</v>
      </c>
      <c r="BE119" s="65" t="s">
        <v>5037</v>
      </c>
      <c r="BF119" s="64" t="s">
        <v>640</v>
      </c>
      <c r="BG119" s="65" t="s">
        <v>4988</v>
      </c>
      <c r="BH119" s="70">
        <v>2152397.63</v>
      </c>
      <c r="BI119" s="70">
        <v>2152397.63</v>
      </c>
      <c r="BJ119" s="64" t="s">
        <v>319</v>
      </c>
      <c r="BK119" s="65" t="s">
        <v>119</v>
      </c>
      <c r="BL119" s="65" t="s">
        <v>120</v>
      </c>
      <c r="BM119" s="65" t="s">
        <v>121</v>
      </c>
      <c r="BN119" s="63" t="s">
        <v>121</v>
      </c>
      <c r="BO119" s="63"/>
      <c r="BP119" s="63">
        <v>2152397.63</v>
      </c>
      <c r="BQ119" s="63" t="s">
        <v>312</v>
      </c>
      <c r="BR119" s="63" t="s">
        <v>316</v>
      </c>
      <c r="BS119" s="63" t="s">
        <v>317</v>
      </c>
      <c r="BT119" s="63" t="s">
        <v>318</v>
      </c>
      <c r="BU119" s="63" t="s">
        <v>192</v>
      </c>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3"/>
      <c r="ET119" s="63"/>
      <c r="EU119" s="63"/>
      <c r="EV119" s="63"/>
      <c r="EW119" s="63"/>
      <c r="EX119" s="63"/>
      <c r="EY119" s="63"/>
      <c r="EZ119" s="63"/>
      <c r="FA119" s="63"/>
      <c r="FB119" s="63"/>
      <c r="FC119" s="63"/>
      <c r="FD119" s="63"/>
      <c r="FE119" s="63"/>
      <c r="FF119" s="63"/>
      <c r="FG119" s="63"/>
      <c r="FH119" s="63"/>
      <c r="FI119" s="63"/>
      <c r="FJ119" s="63"/>
      <c r="FK119" s="63"/>
      <c r="FL119" s="63"/>
      <c r="FM119" s="63"/>
      <c r="FN119" s="63"/>
      <c r="FO119" s="63"/>
      <c r="FP119" s="63"/>
      <c r="FQ119" s="63"/>
      <c r="FR119" s="63"/>
      <c r="FS119" s="63"/>
      <c r="FT119" s="63"/>
      <c r="FU119" s="63"/>
      <c r="FV119" s="63"/>
      <c r="FW119" s="63"/>
      <c r="FX119" s="63"/>
      <c r="FY119" s="63"/>
      <c r="FZ119" s="63"/>
      <c r="GA119" s="63"/>
      <c r="GB119" s="63"/>
      <c r="GC119" s="63"/>
      <c r="GD119" s="63"/>
      <c r="GE119" s="63"/>
      <c r="GF119" s="63"/>
      <c r="GG119" s="63"/>
      <c r="GH119" s="63"/>
      <c r="GI119" s="63"/>
      <c r="GJ119" s="63"/>
      <c r="GK119" s="63"/>
      <c r="GL119" s="63"/>
      <c r="GM119" s="63"/>
      <c r="GN119" s="63"/>
      <c r="GO119" s="63"/>
      <c r="GP119" s="63"/>
      <c r="GQ119" s="63"/>
      <c r="GR119" s="63"/>
      <c r="GS119" s="63"/>
      <c r="GT119" s="63"/>
      <c r="GU119" s="63"/>
      <c r="GV119" s="63"/>
      <c r="GW119" s="63"/>
      <c r="GX119" s="63"/>
      <c r="GY119" s="63"/>
      <c r="GZ119" s="63"/>
      <c r="HA119" s="63"/>
      <c r="HB119" s="63"/>
      <c r="HC119" s="63"/>
      <c r="HD119" s="63"/>
      <c r="HE119" s="63"/>
      <c r="HF119" s="63"/>
      <c r="HG119" s="63"/>
      <c r="HH119" s="63"/>
      <c r="HI119" s="63"/>
      <c r="HJ119" s="63"/>
      <c r="HK119" s="63"/>
      <c r="HL119" s="63"/>
      <c r="HM119" s="63"/>
      <c r="HN119" s="63"/>
      <c r="HO119" s="63"/>
      <c r="HP119" s="63"/>
      <c r="HQ119" s="63"/>
      <c r="HR119" s="63"/>
      <c r="HS119" s="63"/>
      <c r="HT119" s="63"/>
      <c r="HU119" s="63"/>
      <c r="HV119" s="63"/>
      <c r="HW119" s="63"/>
      <c r="HX119" s="63"/>
      <c r="HY119" s="63"/>
      <c r="HZ119" s="63"/>
      <c r="IA119" s="63"/>
      <c r="IB119" s="63"/>
      <c r="IC119" s="63"/>
      <c r="ID119" s="63"/>
      <c r="IE119" s="63"/>
      <c r="IF119" s="63"/>
      <c r="IG119" s="63"/>
      <c r="IH119" s="63"/>
      <c r="II119" s="63"/>
      <c r="IJ119" s="63"/>
      <c r="IK119" s="63"/>
      <c r="IL119" s="63"/>
      <c r="IM119" s="63"/>
      <c r="IN119" s="63"/>
      <c r="IO119" s="63"/>
      <c r="IP119" s="63"/>
      <c r="IQ119" s="63"/>
      <c r="IR119" s="63"/>
      <c r="IS119" s="63"/>
      <c r="IT119" s="63"/>
      <c r="IU119" s="63"/>
      <c r="IV119" s="63"/>
      <c r="IW119" s="63"/>
      <c r="IX119" s="63"/>
      <c r="IY119" s="63"/>
      <c r="IZ119" s="63"/>
      <c r="JA119" s="63"/>
      <c r="JB119" s="63"/>
      <c r="JC119" s="63"/>
      <c r="JD119" s="63"/>
      <c r="JE119" s="63"/>
      <c r="JF119" s="63"/>
      <c r="JG119" s="63"/>
      <c r="JH119" s="63"/>
      <c r="JI119" s="63"/>
      <c r="JJ119" s="63"/>
      <c r="JK119" s="63"/>
      <c r="JL119" s="63"/>
      <c r="JM119" s="63"/>
      <c r="JN119" s="63"/>
      <c r="JO119" s="63"/>
      <c r="JP119" s="63"/>
      <c r="JQ119" s="63"/>
      <c r="JR119" s="63"/>
      <c r="JS119" s="63"/>
      <c r="JT119" s="63"/>
      <c r="JU119" s="63"/>
      <c r="JV119" s="63"/>
      <c r="JW119" s="63"/>
      <c r="JX119" s="63"/>
      <c r="JY119" s="63"/>
      <c r="JZ119" s="63"/>
      <c r="KA119" s="63"/>
      <c r="KB119" s="63"/>
      <c r="KC119" s="63"/>
      <c r="KD119" s="63"/>
      <c r="KE119" s="63"/>
      <c r="KF119" s="63"/>
      <c r="KG119" s="63"/>
      <c r="KH119" s="63"/>
      <c r="KI119" s="63"/>
      <c r="KJ119" s="63"/>
      <c r="KK119" s="63"/>
      <c r="KL119" s="63"/>
      <c r="KM119" s="63"/>
      <c r="KN119" s="63"/>
      <c r="KO119" s="63"/>
      <c r="KP119" s="63"/>
      <c r="KQ119" s="63"/>
      <c r="KR119" s="63"/>
      <c r="KS119" s="63"/>
      <c r="KT119" s="63"/>
      <c r="KU119" s="63"/>
      <c r="KV119" s="63"/>
      <c r="KW119" s="63"/>
      <c r="KX119" s="63"/>
      <c r="KY119" s="63"/>
      <c r="KZ119" s="63"/>
      <c r="LA119" s="63"/>
      <c r="LB119" s="63"/>
      <c r="LC119" s="63"/>
      <c r="LD119" s="63"/>
      <c r="LE119" s="63"/>
      <c r="LF119" s="63"/>
      <c r="LG119" s="63"/>
      <c r="LH119" s="63"/>
      <c r="LI119" s="63"/>
      <c r="LJ119" s="63"/>
      <c r="LK119" s="63"/>
      <c r="LL119" s="63"/>
      <c r="LM119" s="63"/>
      <c r="LN119" s="63"/>
      <c r="LO119" s="63"/>
      <c r="LP119" s="63"/>
      <c r="LQ119" s="63"/>
      <c r="LR119" s="63"/>
      <c r="LS119" s="63"/>
      <c r="LT119" s="63"/>
      <c r="LU119" s="63"/>
      <c r="LV119" s="63"/>
      <c r="LW119" s="63"/>
      <c r="LX119" s="63"/>
      <c r="LY119" s="63"/>
      <c r="LZ119" s="63"/>
      <c r="MA119" s="63"/>
      <c r="MB119" s="63"/>
      <c r="MC119" s="63"/>
      <c r="MD119" s="63"/>
      <c r="ME119" s="63"/>
      <c r="MF119" s="63"/>
      <c r="MG119" s="63"/>
      <c r="MH119" s="63"/>
      <c r="MI119" s="63"/>
      <c r="MJ119" s="63"/>
      <c r="MK119" s="63"/>
      <c r="ML119" s="63"/>
      <c r="MM119" s="63"/>
      <c r="MN119" s="63"/>
      <c r="MO119" s="63"/>
      <c r="MP119" s="63"/>
      <c r="MQ119" s="63"/>
      <c r="MR119" s="63"/>
      <c r="MS119" s="63"/>
      <c r="MT119" s="63"/>
      <c r="MU119" s="63"/>
      <c r="MV119" s="63"/>
      <c r="MW119" s="63"/>
      <c r="MX119" s="63"/>
      <c r="MY119" s="63"/>
      <c r="MZ119" s="63"/>
      <c r="NA119" s="63"/>
      <c r="NB119" s="63"/>
      <c r="NC119" s="63"/>
      <c r="ND119" s="63"/>
      <c r="NE119" s="63"/>
      <c r="NF119" s="63"/>
      <c r="NG119" s="63"/>
      <c r="NH119" s="63"/>
      <c r="NI119" s="63"/>
      <c r="NJ119" s="63"/>
      <c r="NK119" s="63"/>
      <c r="NL119" s="63"/>
      <c r="NM119" s="63"/>
      <c r="NN119" s="63"/>
      <c r="NO119" s="63"/>
      <c r="NP119" s="63"/>
      <c r="NQ119" s="63"/>
      <c r="NR119" s="63"/>
      <c r="NS119" s="63"/>
      <c r="NT119" s="63"/>
      <c r="NU119" s="63"/>
      <c r="NV119" s="63"/>
      <c r="NW119" s="63"/>
      <c r="NX119" s="63"/>
      <c r="NY119" s="63"/>
      <c r="NZ119" s="63"/>
      <c r="OA119" s="63"/>
      <c r="OB119" s="63"/>
      <c r="OC119" s="63"/>
      <c r="OD119" s="63"/>
      <c r="OE119" s="63"/>
      <c r="OF119" s="63"/>
      <c r="OG119" s="63"/>
      <c r="OH119" s="63"/>
      <c r="OI119" s="63"/>
      <c r="OJ119" s="63"/>
      <c r="OK119" s="63"/>
      <c r="OL119" s="63"/>
      <c r="OM119" s="63"/>
      <c r="ON119" s="63"/>
      <c r="OO119" s="63"/>
      <c r="OP119" s="63"/>
      <c r="OQ119" s="63"/>
      <c r="OR119" s="63"/>
      <c r="OS119" s="63"/>
      <c r="OT119" s="63"/>
      <c r="OU119" s="63"/>
      <c r="OV119" s="63"/>
      <c r="OW119" s="63"/>
      <c r="OX119" s="63"/>
      <c r="OY119" s="63"/>
      <c r="OZ119" s="63"/>
      <c r="PA119" s="63"/>
      <c r="PB119" s="63"/>
      <c r="PC119" s="63"/>
      <c r="PD119" s="63"/>
      <c r="PE119" s="63"/>
      <c r="PF119" s="63"/>
      <c r="PG119" s="63"/>
      <c r="PH119" s="63"/>
      <c r="PI119" s="63"/>
      <c r="PJ119" s="63"/>
      <c r="PK119" s="63"/>
      <c r="PL119" s="63"/>
      <c r="PM119" s="63"/>
      <c r="PN119" s="63"/>
      <c r="PO119" s="63"/>
      <c r="PP119" s="63"/>
      <c r="PQ119" s="63"/>
      <c r="PR119" s="63"/>
      <c r="PS119" s="63"/>
      <c r="PT119" s="63"/>
      <c r="PU119" s="63"/>
      <c r="PV119" s="63"/>
      <c r="PW119" s="63"/>
      <c r="PX119" s="63"/>
      <c r="PY119" s="63"/>
      <c r="PZ119" s="63"/>
      <c r="QA119" s="63"/>
      <c r="QB119" s="63"/>
      <c r="QC119" s="63"/>
      <c r="QD119" s="63"/>
      <c r="QE119" s="63"/>
      <c r="QF119" s="63"/>
      <c r="QG119" s="63"/>
      <c r="QH119" s="63"/>
      <c r="QI119" s="63"/>
      <c r="QJ119" s="63"/>
      <c r="QK119" s="63"/>
      <c r="QL119" s="63"/>
      <c r="QM119" s="63"/>
      <c r="QN119" s="63"/>
      <c r="QO119" s="63"/>
      <c r="QP119" s="63"/>
      <c r="QQ119" s="63"/>
      <c r="QR119" s="63"/>
      <c r="QS119" s="63"/>
      <c r="QT119" s="63"/>
      <c r="QU119" s="63"/>
      <c r="QV119" s="63"/>
      <c r="QW119" s="63"/>
      <c r="QX119" s="63"/>
      <c r="QY119" s="63"/>
      <c r="QZ119" s="63"/>
      <c r="RA119" s="63"/>
      <c r="RB119" s="63"/>
      <c r="RC119" s="63"/>
      <c r="RD119" s="63"/>
      <c r="RE119" s="63"/>
      <c r="RF119" s="63"/>
      <c r="RG119" s="63"/>
      <c r="RH119" s="63"/>
    </row>
    <row r="120" spans="1:476" s="71" customFormat="1" ht="409.5" customHeight="1">
      <c r="A120" s="63">
        <v>2025</v>
      </c>
      <c r="B120" s="63">
        <v>3</v>
      </c>
      <c r="C120" s="64" t="s">
        <v>337</v>
      </c>
      <c r="D120" s="65" t="s">
        <v>2845</v>
      </c>
      <c r="E120" s="65" t="s">
        <v>2845</v>
      </c>
      <c r="F120" s="65"/>
      <c r="G120" s="65" t="s">
        <v>103</v>
      </c>
      <c r="H120" s="64">
        <v>2025</v>
      </c>
      <c r="I120" s="65" t="s">
        <v>2846</v>
      </c>
      <c r="J120" s="65" t="s">
        <v>2846</v>
      </c>
      <c r="K120" s="65"/>
      <c r="L120" s="65" t="s">
        <v>2847</v>
      </c>
      <c r="M120" s="65" t="s">
        <v>2849</v>
      </c>
      <c r="N120" s="65"/>
      <c r="O120" s="64" t="s">
        <v>6714</v>
      </c>
      <c r="P120" s="65" t="s">
        <v>172</v>
      </c>
      <c r="Q120" s="64" t="s">
        <v>110</v>
      </c>
      <c r="R120" s="65" t="s">
        <v>340</v>
      </c>
      <c r="S120" s="65" t="s">
        <v>339</v>
      </c>
      <c r="T120" s="65" t="s">
        <v>341</v>
      </c>
      <c r="U120" s="64" t="s">
        <v>108</v>
      </c>
      <c r="V120" s="64">
        <v>8</v>
      </c>
      <c r="W120" s="64" t="s">
        <v>106</v>
      </c>
      <c r="X120" s="64">
        <v>0</v>
      </c>
      <c r="Y120" s="65" t="s">
        <v>107</v>
      </c>
      <c r="Z120" s="64">
        <v>1</v>
      </c>
      <c r="AA120" s="65" t="s">
        <v>991</v>
      </c>
      <c r="AB120" s="65" t="s">
        <v>991</v>
      </c>
      <c r="AC120" s="65" t="s">
        <v>2953</v>
      </c>
      <c r="AD120" s="64">
        <v>-103.91248795</v>
      </c>
      <c r="AE120" s="64">
        <v>29.102842320000001</v>
      </c>
      <c r="AF120" s="64" t="s">
        <v>113</v>
      </c>
      <c r="AG120" s="64">
        <v>800</v>
      </c>
      <c r="AH120" s="64">
        <v>800</v>
      </c>
      <c r="AI120" s="64">
        <v>0</v>
      </c>
      <c r="AJ120" s="66">
        <v>45930</v>
      </c>
      <c r="AK120" s="66">
        <v>46022</v>
      </c>
      <c r="AL120" s="65" t="s">
        <v>2890</v>
      </c>
      <c r="AM120" s="67">
        <v>200</v>
      </c>
      <c r="AN120" s="67">
        <v>200</v>
      </c>
      <c r="AO120" s="67">
        <v>0</v>
      </c>
      <c r="AP120" s="67">
        <v>0</v>
      </c>
      <c r="AQ120" s="68">
        <v>224000</v>
      </c>
      <c r="AR120" s="69">
        <v>1400000</v>
      </c>
      <c r="AS120" s="69"/>
      <c r="AT120" s="69">
        <v>224000</v>
      </c>
      <c r="AU120" s="69">
        <v>1400000</v>
      </c>
      <c r="AV120" s="69"/>
      <c r="AW120" s="68">
        <f t="shared" si="6"/>
        <v>1624000</v>
      </c>
      <c r="AX120" s="70">
        <f t="shared" si="7"/>
        <v>1624000</v>
      </c>
      <c r="AY120" s="70">
        <v>1624000</v>
      </c>
      <c r="AZ120" s="70">
        <v>1624000</v>
      </c>
      <c r="BA120" s="70">
        <v>0</v>
      </c>
      <c r="BB120" s="70">
        <v>0</v>
      </c>
      <c r="BC120" s="70">
        <v>0</v>
      </c>
      <c r="BD120" s="65" t="s">
        <v>4986</v>
      </c>
      <c r="BE120" s="65" t="s">
        <v>5045</v>
      </c>
      <c r="BF120" s="64" t="s">
        <v>640</v>
      </c>
      <c r="BG120" s="65" t="s">
        <v>5046</v>
      </c>
      <c r="BH120" s="70">
        <v>1624000</v>
      </c>
      <c r="BI120" s="70">
        <v>1624000</v>
      </c>
      <c r="BJ120" s="64" t="s">
        <v>345</v>
      </c>
      <c r="BK120" s="65" t="s">
        <v>119</v>
      </c>
      <c r="BL120" s="65" t="s">
        <v>120</v>
      </c>
      <c r="BM120" s="65" t="s">
        <v>121</v>
      </c>
      <c r="BN120" s="63" t="s">
        <v>121</v>
      </c>
      <c r="BO120" s="63"/>
      <c r="BP120" s="63">
        <v>1624000</v>
      </c>
      <c r="BQ120" s="63" t="s">
        <v>338</v>
      </c>
      <c r="BR120" s="63" t="s">
        <v>342</v>
      </c>
      <c r="BS120" s="63" t="s">
        <v>343</v>
      </c>
      <c r="BT120" s="63" t="s">
        <v>344</v>
      </c>
      <c r="BU120" s="63" t="s">
        <v>178</v>
      </c>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c r="FL120" s="63"/>
      <c r="FM120" s="63"/>
      <c r="FN120" s="63"/>
      <c r="FO120" s="63"/>
      <c r="FP120" s="63"/>
      <c r="FQ120" s="63"/>
      <c r="FR120" s="63"/>
      <c r="FS120" s="63"/>
      <c r="FT120" s="63"/>
      <c r="FU120" s="63"/>
      <c r="FV120" s="63"/>
      <c r="FW120" s="63"/>
      <c r="FX120" s="63"/>
      <c r="FY120" s="63"/>
      <c r="FZ120" s="63"/>
      <c r="GA120" s="63"/>
      <c r="GB120" s="63"/>
      <c r="GC120" s="63"/>
      <c r="GD120" s="63"/>
      <c r="GE120" s="63"/>
      <c r="GF120" s="63"/>
      <c r="GG120" s="63"/>
      <c r="GH120" s="63"/>
      <c r="GI120" s="63"/>
      <c r="GJ120" s="63"/>
      <c r="GK120" s="63"/>
      <c r="GL120" s="63"/>
      <c r="GM120" s="63"/>
      <c r="GN120" s="63"/>
      <c r="GO120" s="63"/>
      <c r="GP120" s="63"/>
      <c r="GQ120" s="63"/>
      <c r="GR120" s="63"/>
      <c r="GS120" s="63"/>
      <c r="GT120" s="63"/>
      <c r="GU120" s="63"/>
      <c r="GV120" s="63"/>
      <c r="GW120" s="63"/>
      <c r="GX120" s="63"/>
      <c r="GY120" s="63"/>
      <c r="GZ120" s="63"/>
      <c r="HA120" s="63"/>
      <c r="HB120" s="63"/>
      <c r="HC120" s="63"/>
      <c r="HD120" s="63"/>
      <c r="HE120" s="63"/>
      <c r="HF120" s="63"/>
      <c r="HG120" s="63"/>
      <c r="HH120" s="63"/>
      <c r="HI120" s="63"/>
      <c r="HJ120" s="63"/>
      <c r="HK120" s="63"/>
      <c r="HL120" s="63"/>
      <c r="HM120" s="63"/>
      <c r="HN120" s="63"/>
      <c r="HO120" s="63"/>
      <c r="HP120" s="63"/>
      <c r="HQ120" s="63"/>
      <c r="HR120" s="63"/>
      <c r="HS120" s="63"/>
      <c r="HT120" s="63"/>
      <c r="HU120" s="63"/>
      <c r="HV120" s="63"/>
      <c r="HW120" s="63"/>
      <c r="HX120" s="63"/>
      <c r="HY120" s="63"/>
      <c r="HZ120" s="63"/>
      <c r="IA120" s="63"/>
      <c r="IB120" s="63"/>
      <c r="IC120" s="63"/>
      <c r="ID120" s="63"/>
      <c r="IE120" s="63"/>
      <c r="IF120" s="63"/>
      <c r="IG120" s="63"/>
      <c r="IH120" s="63"/>
      <c r="II120" s="63"/>
      <c r="IJ120" s="63"/>
      <c r="IK120" s="63"/>
      <c r="IL120" s="63"/>
      <c r="IM120" s="63"/>
      <c r="IN120" s="63"/>
      <c r="IO120" s="63"/>
      <c r="IP120" s="63"/>
      <c r="IQ120" s="63"/>
      <c r="IR120" s="63"/>
      <c r="IS120" s="63"/>
      <c r="IT120" s="63"/>
      <c r="IU120" s="63"/>
      <c r="IV120" s="63"/>
      <c r="IW120" s="63"/>
      <c r="IX120" s="63"/>
      <c r="IY120" s="63"/>
      <c r="IZ120" s="63"/>
      <c r="JA120" s="63"/>
      <c r="JB120" s="63"/>
      <c r="JC120" s="63"/>
      <c r="JD120" s="63"/>
      <c r="JE120" s="63"/>
      <c r="JF120" s="63"/>
      <c r="JG120" s="63"/>
      <c r="JH120" s="63"/>
      <c r="JI120" s="63"/>
      <c r="JJ120" s="63"/>
      <c r="JK120" s="63"/>
      <c r="JL120" s="63"/>
      <c r="JM120" s="63"/>
      <c r="JN120" s="63"/>
      <c r="JO120" s="63"/>
      <c r="JP120" s="63"/>
      <c r="JQ120" s="63"/>
      <c r="JR120" s="63"/>
      <c r="JS120" s="63"/>
      <c r="JT120" s="63"/>
      <c r="JU120" s="63"/>
      <c r="JV120" s="63"/>
      <c r="JW120" s="63"/>
      <c r="JX120" s="63"/>
      <c r="JY120" s="63"/>
      <c r="JZ120" s="63"/>
      <c r="KA120" s="63"/>
      <c r="KB120" s="63"/>
      <c r="KC120" s="63"/>
      <c r="KD120" s="63"/>
      <c r="KE120" s="63"/>
      <c r="KF120" s="63"/>
      <c r="KG120" s="63"/>
      <c r="KH120" s="63"/>
      <c r="KI120" s="63"/>
      <c r="KJ120" s="63"/>
      <c r="KK120" s="63"/>
      <c r="KL120" s="63"/>
      <c r="KM120" s="63"/>
      <c r="KN120" s="63"/>
      <c r="KO120" s="63"/>
      <c r="KP120" s="63"/>
      <c r="KQ120" s="63"/>
      <c r="KR120" s="63"/>
      <c r="KS120" s="63"/>
      <c r="KT120" s="63"/>
      <c r="KU120" s="63"/>
      <c r="KV120" s="63"/>
      <c r="KW120" s="63"/>
      <c r="KX120" s="63"/>
      <c r="KY120" s="63"/>
      <c r="KZ120" s="63"/>
      <c r="LA120" s="63"/>
      <c r="LB120" s="63"/>
      <c r="LC120" s="63"/>
      <c r="LD120" s="63"/>
      <c r="LE120" s="63"/>
      <c r="LF120" s="63"/>
      <c r="LG120" s="63"/>
      <c r="LH120" s="63"/>
      <c r="LI120" s="63"/>
      <c r="LJ120" s="63"/>
      <c r="LK120" s="63"/>
      <c r="LL120" s="63"/>
      <c r="LM120" s="63"/>
      <c r="LN120" s="63"/>
      <c r="LO120" s="63"/>
      <c r="LP120" s="63"/>
      <c r="LQ120" s="63"/>
      <c r="LR120" s="63"/>
      <c r="LS120" s="63"/>
      <c r="LT120" s="63"/>
      <c r="LU120" s="63"/>
      <c r="LV120" s="63"/>
      <c r="LW120" s="63"/>
      <c r="LX120" s="63"/>
      <c r="LY120" s="63"/>
      <c r="LZ120" s="63"/>
      <c r="MA120" s="63"/>
      <c r="MB120" s="63"/>
      <c r="MC120" s="63"/>
      <c r="MD120" s="63"/>
      <c r="ME120" s="63"/>
      <c r="MF120" s="63"/>
      <c r="MG120" s="63"/>
      <c r="MH120" s="63"/>
      <c r="MI120" s="63"/>
      <c r="MJ120" s="63"/>
      <c r="MK120" s="63"/>
      <c r="ML120" s="63"/>
      <c r="MM120" s="63"/>
      <c r="MN120" s="63"/>
      <c r="MO120" s="63"/>
      <c r="MP120" s="63"/>
      <c r="MQ120" s="63"/>
      <c r="MR120" s="63"/>
      <c r="MS120" s="63"/>
      <c r="MT120" s="63"/>
      <c r="MU120" s="63"/>
      <c r="MV120" s="63"/>
      <c r="MW120" s="63"/>
      <c r="MX120" s="63"/>
      <c r="MY120" s="63"/>
      <c r="MZ120" s="63"/>
      <c r="NA120" s="63"/>
      <c r="NB120" s="63"/>
      <c r="NC120" s="63"/>
      <c r="ND120" s="63"/>
      <c r="NE120" s="63"/>
      <c r="NF120" s="63"/>
      <c r="NG120" s="63"/>
      <c r="NH120" s="63"/>
      <c r="NI120" s="63"/>
      <c r="NJ120" s="63"/>
      <c r="NK120" s="63"/>
      <c r="NL120" s="63"/>
      <c r="NM120" s="63"/>
      <c r="NN120" s="63"/>
      <c r="NO120" s="63"/>
      <c r="NP120" s="63"/>
      <c r="NQ120" s="63"/>
      <c r="NR120" s="63"/>
      <c r="NS120" s="63"/>
      <c r="NT120" s="63"/>
      <c r="NU120" s="63"/>
      <c r="NV120" s="63"/>
      <c r="NW120" s="63"/>
      <c r="NX120" s="63"/>
      <c r="NY120" s="63"/>
      <c r="NZ120" s="63"/>
      <c r="OA120" s="63"/>
      <c r="OB120" s="63"/>
      <c r="OC120" s="63"/>
      <c r="OD120" s="63"/>
      <c r="OE120" s="63"/>
      <c r="OF120" s="63"/>
      <c r="OG120" s="63"/>
      <c r="OH120" s="63"/>
      <c r="OI120" s="63"/>
      <c r="OJ120" s="63"/>
      <c r="OK120" s="63"/>
      <c r="OL120" s="63"/>
      <c r="OM120" s="63"/>
      <c r="ON120" s="63"/>
      <c r="OO120" s="63"/>
      <c r="OP120" s="63"/>
      <c r="OQ120" s="63"/>
      <c r="OR120" s="63"/>
      <c r="OS120" s="63"/>
      <c r="OT120" s="63"/>
      <c r="OU120" s="63"/>
      <c r="OV120" s="63"/>
      <c r="OW120" s="63"/>
      <c r="OX120" s="63"/>
      <c r="OY120" s="63"/>
      <c r="OZ120" s="63"/>
      <c r="PA120" s="63"/>
      <c r="PB120" s="63"/>
      <c r="PC120" s="63"/>
      <c r="PD120" s="63"/>
      <c r="PE120" s="63"/>
      <c r="PF120" s="63"/>
      <c r="PG120" s="63"/>
      <c r="PH120" s="63"/>
      <c r="PI120" s="63"/>
      <c r="PJ120" s="63"/>
      <c r="PK120" s="63"/>
      <c r="PL120" s="63"/>
      <c r="PM120" s="63"/>
      <c r="PN120" s="63"/>
      <c r="PO120" s="63"/>
      <c r="PP120" s="63"/>
      <c r="PQ120" s="63"/>
      <c r="PR120" s="63"/>
      <c r="PS120" s="63"/>
      <c r="PT120" s="63"/>
      <c r="PU120" s="63"/>
      <c r="PV120" s="63"/>
      <c r="PW120" s="63"/>
      <c r="PX120" s="63"/>
      <c r="PY120" s="63"/>
      <c r="PZ120" s="63"/>
      <c r="QA120" s="63"/>
      <c r="QB120" s="63"/>
      <c r="QC120" s="63"/>
      <c r="QD120" s="63"/>
      <c r="QE120" s="63"/>
      <c r="QF120" s="63"/>
      <c r="QG120" s="63"/>
      <c r="QH120" s="63"/>
      <c r="QI120" s="63"/>
      <c r="QJ120" s="63"/>
      <c r="QK120" s="63"/>
      <c r="QL120" s="63"/>
      <c r="QM120" s="63"/>
      <c r="QN120" s="63"/>
      <c r="QO120" s="63"/>
      <c r="QP120" s="63"/>
      <c r="QQ120" s="63"/>
      <c r="QR120" s="63"/>
      <c r="QS120" s="63"/>
      <c r="QT120" s="63"/>
      <c r="QU120" s="63"/>
      <c r="QV120" s="63"/>
      <c r="QW120" s="63"/>
      <c r="QX120" s="63"/>
      <c r="QY120" s="63"/>
      <c r="QZ120" s="63"/>
      <c r="RA120" s="63"/>
      <c r="RB120" s="63"/>
      <c r="RC120" s="63"/>
      <c r="RD120" s="63"/>
      <c r="RE120" s="63"/>
      <c r="RF120" s="63"/>
      <c r="RG120" s="63"/>
      <c r="RH120" s="63"/>
    </row>
    <row r="121" spans="1:476" s="71" customFormat="1" ht="409.5" customHeight="1">
      <c r="A121" s="63">
        <v>2025</v>
      </c>
      <c r="B121" s="63">
        <v>3</v>
      </c>
      <c r="C121" s="64" t="s">
        <v>329</v>
      </c>
      <c r="D121" s="65" t="s">
        <v>2845</v>
      </c>
      <c r="E121" s="65" t="s">
        <v>2845</v>
      </c>
      <c r="F121" s="65"/>
      <c r="G121" s="65" t="s">
        <v>103</v>
      </c>
      <c r="H121" s="64">
        <v>2025</v>
      </c>
      <c r="I121" s="65" t="s">
        <v>2846</v>
      </c>
      <c r="J121" s="65" t="s">
        <v>2846</v>
      </c>
      <c r="K121" s="65"/>
      <c r="L121" s="65" t="s">
        <v>2847</v>
      </c>
      <c r="M121" s="65" t="s">
        <v>2849</v>
      </c>
      <c r="N121" s="65"/>
      <c r="O121" s="64" t="s">
        <v>6714</v>
      </c>
      <c r="P121" s="65" t="s">
        <v>125</v>
      </c>
      <c r="Q121" s="64" t="s">
        <v>110</v>
      </c>
      <c r="R121" s="65" t="s">
        <v>331</v>
      </c>
      <c r="S121" s="65" t="s">
        <v>330</v>
      </c>
      <c r="T121" s="65" t="s">
        <v>332</v>
      </c>
      <c r="U121" s="64" t="s">
        <v>108</v>
      </c>
      <c r="V121" s="64">
        <v>8</v>
      </c>
      <c r="W121" s="64" t="s">
        <v>106</v>
      </c>
      <c r="X121" s="64">
        <v>0</v>
      </c>
      <c r="Y121" s="65" t="s">
        <v>107</v>
      </c>
      <c r="Z121" s="64">
        <v>1</v>
      </c>
      <c r="AA121" s="65" t="s">
        <v>1016</v>
      </c>
      <c r="AB121" s="65" t="s">
        <v>1016</v>
      </c>
      <c r="AC121" s="65" t="s">
        <v>2952</v>
      </c>
      <c r="AD121" s="64">
        <v>-108.52647684</v>
      </c>
      <c r="AE121" s="64">
        <v>28.15435201</v>
      </c>
      <c r="AF121" s="64" t="s">
        <v>113</v>
      </c>
      <c r="AG121" s="64">
        <v>806</v>
      </c>
      <c r="AH121" s="64">
        <v>864</v>
      </c>
      <c r="AI121" s="64">
        <v>0</v>
      </c>
      <c r="AJ121" s="66">
        <v>45930</v>
      </c>
      <c r="AK121" s="66">
        <v>46022</v>
      </c>
      <c r="AL121" s="65" t="s">
        <v>2888</v>
      </c>
      <c r="AM121" s="67">
        <v>780</v>
      </c>
      <c r="AN121" s="67">
        <v>780</v>
      </c>
      <c r="AO121" s="67">
        <v>0</v>
      </c>
      <c r="AP121" s="67">
        <v>0</v>
      </c>
      <c r="AQ121" s="68">
        <v>1000000</v>
      </c>
      <c r="AR121" s="69">
        <v>1000000</v>
      </c>
      <c r="AS121" s="69"/>
      <c r="AT121" s="69">
        <v>1000000</v>
      </c>
      <c r="AU121" s="69">
        <v>1000000</v>
      </c>
      <c r="AV121" s="69"/>
      <c r="AW121" s="68">
        <f t="shared" si="6"/>
        <v>2000000</v>
      </c>
      <c r="AX121" s="70">
        <f t="shared" si="7"/>
        <v>2000000</v>
      </c>
      <c r="AY121" s="70">
        <v>2000000</v>
      </c>
      <c r="AZ121" s="70">
        <v>2000000</v>
      </c>
      <c r="BA121" s="70">
        <v>0</v>
      </c>
      <c r="BB121" s="70">
        <v>0</v>
      </c>
      <c r="BC121" s="70">
        <v>0</v>
      </c>
      <c r="BD121" s="65" t="s">
        <v>4986</v>
      </c>
      <c r="BE121" s="65" t="s">
        <v>5042</v>
      </c>
      <c r="BF121" s="64" t="s">
        <v>640</v>
      </c>
      <c r="BG121" s="65" t="s">
        <v>5043</v>
      </c>
      <c r="BH121" s="70">
        <v>2000000</v>
      </c>
      <c r="BI121" s="70">
        <v>2000000</v>
      </c>
      <c r="BJ121" s="64" t="s">
        <v>336</v>
      </c>
      <c r="BK121" s="65" t="s">
        <v>119</v>
      </c>
      <c r="BL121" s="65" t="s">
        <v>120</v>
      </c>
      <c r="BM121" s="65" t="s">
        <v>121</v>
      </c>
      <c r="BN121" s="63" t="s">
        <v>121</v>
      </c>
      <c r="BO121" s="63"/>
      <c r="BP121" s="63">
        <v>2000000</v>
      </c>
      <c r="BQ121" s="63" t="s">
        <v>254</v>
      </c>
      <c r="BR121" s="63" t="s">
        <v>333</v>
      </c>
      <c r="BS121" s="63" t="s">
        <v>334</v>
      </c>
      <c r="BT121" s="63" t="s">
        <v>335</v>
      </c>
      <c r="BU121" s="63" t="s">
        <v>117</v>
      </c>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c r="FC121" s="63"/>
      <c r="FD121" s="63"/>
      <c r="FE121" s="63"/>
      <c r="FF121" s="63"/>
      <c r="FG121" s="63"/>
      <c r="FH121" s="63"/>
      <c r="FI121" s="63"/>
      <c r="FJ121" s="63"/>
      <c r="FK121" s="63"/>
      <c r="FL121" s="63"/>
      <c r="FM121" s="63"/>
      <c r="FN121" s="63"/>
      <c r="FO121" s="63"/>
      <c r="FP121" s="63"/>
      <c r="FQ121" s="63"/>
      <c r="FR121" s="63"/>
      <c r="FS121" s="63"/>
      <c r="FT121" s="63"/>
      <c r="FU121" s="63"/>
      <c r="FV121" s="63"/>
      <c r="FW121" s="63"/>
      <c r="FX121" s="63"/>
      <c r="FY121" s="63"/>
      <c r="FZ121" s="63"/>
      <c r="GA121" s="63"/>
      <c r="GB121" s="63"/>
      <c r="GC121" s="63"/>
      <c r="GD121" s="63"/>
      <c r="GE121" s="63"/>
      <c r="GF121" s="63"/>
      <c r="GG121" s="63"/>
      <c r="GH121" s="63"/>
      <c r="GI121" s="63"/>
      <c r="GJ121" s="63"/>
      <c r="GK121" s="63"/>
      <c r="GL121" s="63"/>
      <c r="GM121" s="63"/>
      <c r="GN121" s="63"/>
      <c r="GO121" s="63"/>
      <c r="GP121" s="63"/>
      <c r="GQ121" s="63"/>
      <c r="GR121" s="63"/>
      <c r="GS121" s="63"/>
      <c r="GT121" s="63"/>
      <c r="GU121" s="63"/>
      <c r="GV121" s="63"/>
      <c r="GW121" s="63"/>
      <c r="GX121" s="63"/>
      <c r="GY121" s="63"/>
      <c r="GZ121" s="63"/>
      <c r="HA121" s="63"/>
      <c r="HB121" s="63"/>
      <c r="HC121" s="63"/>
      <c r="HD121" s="63"/>
      <c r="HE121" s="63"/>
      <c r="HF121" s="63"/>
      <c r="HG121" s="63"/>
      <c r="HH121" s="63"/>
      <c r="HI121" s="63"/>
      <c r="HJ121" s="63"/>
      <c r="HK121" s="63"/>
      <c r="HL121" s="63"/>
      <c r="HM121" s="63"/>
      <c r="HN121" s="63"/>
      <c r="HO121" s="63"/>
      <c r="HP121" s="63"/>
      <c r="HQ121" s="63"/>
      <c r="HR121" s="63"/>
      <c r="HS121" s="63"/>
      <c r="HT121" s="63"/>
      <c r="HU121" s="63"/>
      <c r="HV121" s="63"/>
      <c r="HW121" s="63"/>
      <c r="HX121" s="63"/>
      <c r="HY121" s="63"/>
      <c r="HZ121" s="63"/>
      <c r="IA121" s="63"/>
      <c r="IB121" s="63"/>
      <c r="IC121" s="63"/>
      <c r="ID121" s="63"/>
      <c r="IE121" s="63"/>
      <c r="IF121" s="63"/>
      <c r="IG121" s="63"/>
      <c r="IH121" s="63"/>
      <c r="II121" s="63"/>
      <c r="IJ121" s="63"/>
      <c r="IK121" s="63"/>
      <c r="IL121" s="63"/>
      <c r="IM121" s="63"/>
      <c r="IN121" s="63"/>
      <c r="IO121" s="63"/>
      <c r="IP121" s="63"/>
      <c r="IQ121" s="63"/>
      <c r="IR121" s="63"/>
      <c r="IS121" s="63"/>
      <c r="IT121" s="63"/>
      <c r="IU121" s="63"/>
      <c r="IV121" s="63"/>
      <c r="IW121" s="63"/>
      <c r="IX121" s="63"/>
      <c r="IY121" s="63"/>
      <c r="IZ121" s="63"/>
      <c r="JA121" s="63"/>
      <c r="JB121" s="63"/>
      <c r="JC121" s="63"/>
      <c r="JD121" s="63"/>
      <c r="JE121" s="63"/>
      <c r="JF121" s="63"/>
      <c r="JG121" s="63"/>
      <c r="JH121" s="63"/>
      <c r="JI121" s="63"/>
      <c r="JJ121" s="63"/>
      <c r="JK121" s="63"/>
      <c r="JL121" s="63"/>
      <c r="JM121" s="63"/>
      <c r="JN121" s="63"/>
      <c r="JO121" s="63"/>
      <c r="JP121" s="63"/>
      <c r="JQ121" s="63"/>
      <c r="JR121" s="63"/>
      <c r="JS121" s="63"/>
      <c r="JT121" s="63"/>
      <c r="JU121" s="63"/>
      <c r="JV121" s="63"/>
      <c r="JW121" s="63"/>
      <c r="JX121" s="63"/>
      <c r="JY121" s="63"/>
      <c r="JZ121" s="63"/>
      <c r="KA121" s="63"/>
      <c r="KB121" s="63"/>
      <c r="KC121" s="63"/>
      <c r="KD121" s="63"/>
      <c r="KE121" s="63"/>
      <c r="KF121" s="63"/>
      <c r="KG121" s="63"/>
      <c r="KH121" s="63"/>
      <c r="KI121" s="63"/>
      <c r="KJ121" s="63"/>
      <c r="KK121" s="63"/>
      <c r="KL121" s="63"/>
      <c r="KM121" s="63"/>
      <c r="KN121" s="63"/>
      <c r="KO121" s="63"/>
      <c r="KP121" s="63"/>
      <c r="KQ121" s="63"/>
      <c r="KR121" s="63"/>
      <c r="KS121" s="63"/>
      <c r="KT121" s="63"/>
      <c r="KU121" s="63"/>
      <c r="KV121" s="63"/>
      <c r="KW121" s="63"/>
      <c r="KX121" s="63"/>
      <c r="KY121" s="63"/>
      <c r="KZ121" s="63"/>
      <c r="LA121" s="63"/>
      <c r="LB121" s="63"/>
      <c r="LC121" s="63"/>
      <c r="LD121" s="63"/>
      <c r="LE121" s="63"/>
      <c r="LF121" s="63"/>
      <c r="LG121" s="63"/>
      <c r="LH121" s="63"/>
      <c r="LI121" s="63"/>
      <c r="LJ121" s="63"/>
      <c r="LK121" s="63"/>
      <c r="LL121" s="63"/>
      <c r="LM121" s="63"/>
      <c r="LN121" s="63"/>
      <c r="LO121" s="63"/>
      <c r="LP121" s="63"/>
      <c r="LQ121" s="63"/>
      <c r="LR121" s="63"/>
      <c r="LS121" s="63"/>
      <c r="LT121" s="63"/>
      <c r="LU121" s="63"/>
      <c r="LV121" s="63"/>
      <c r="LW121" s="63"/>
      <c r="LX121" s="63"/>
      <c r="LY121" s="63"/>
      <c r="LZ121" s="63"/>
      <c r="MA121" s="63"/>
      <c r="MB121" s="63"/>
      <c r="MC121" s="63"/>
      <c r="MD121" s="63"/>
      <c r="ME121" s="63"/>
      <c r="MF121" s="63"/>
      <c r="MG121" s="63"/>
      <c r="MH121" s="63"/>
      <c r="MI121" s="63"/>
      <c r="MJ121" s="63"/>
      <c r="MK121" s="63"/>
      <c r="ML121" s="63"/>
      <c r="MM121" s="63"/>
      <c r="MN121" s="63"/>
      <c r="MO121" s="63"/>
      <c r="MP121" s="63"/>
      <c r="MQ121" s="63"/>
      <c r="MR121" s="63"/>
      <c r="MS121" s="63"/>
      <c r="MT121" s="63"/>
      <c r="MU121" s="63"/>
      <c r="MV121" s="63"/>
      <c r="MW121" s="63"/>
      <c r="MX121" s="63"/>
      <c r="MY121" s="63"/>
      <c r="MZ121" s="63"/>
      <c r="NA121" s="63"/>
      <c r="NB121" s="63"/>
      <c r="NC121" s="63"/>
      <c r="ND121" s="63"/>
      <c r="NE121" s="63"/>
      <c r="NF121" s="63"/>
      <c r="NG121" s="63"/>
      <c r="NH121" s="63"/>
      <c r="NI121" s="63"/>
      <c r="NJ121" s="63"/>
      <c r="NK121" s="63"/>
      <c r="NL121" s="63"/>
      <c r="NM121" s="63"/>
      <c r="NN121" s="63"/>
      <c r="NO121" s="63"/>
      <c r="NP121" s="63"/>
      <c r="NQ121" s="63"/>
      <c r="NR121" s="63"/>
      <c r="NS121" s="63"/>
      <c r="NT121" s="63"/>
      <c r="NU121" s="63"/>
      <c r="NV121" s="63"/>
      <c r="NW121" s="63"/>
      <c r="NX121" s="63"/>
      <c r="NY121" s="63"/>
      <c r="NZ121" s="63"/>
      <c r="OA121" s="63"/>
      <c r="OB121" s="63"/>
      <c r="OC121" s="63"/>
      <c r="OD121" s="63"/>
      <c r="OE121" s="63"/>
      <c r="OF121" s="63"/>
      <c r="OG121" s="63"/>
      <c r="OH121" s="63"/>
      <c r="OI121" s="63"/>
      <c r="OJ121" s="63"/>
      <c r="OK121" s="63"/>
      <c r="OL121" s="63"/>
      <c r="OM121" s="63"/>
      <c r="ON121" s="63"/>
      <c r="OO121" s="63"/>
      <c r="OP121" s="63"/>
      <c r="OQ121" s="63"/>
      <c r="OR121" s="63"/>
      <c r="OS121" s="63"/>
      <c r="OT121" s="63"/>
      <c r="OU121" s="63"/>
      <c r="OV121" s="63"/>
      <c r="OW121" s="63"/>
      <c r="OX121" s="63"/>
      <c r="OY121" s="63"/>
      <c r="OZ121" s="63"/>
      <c r="PA121" s="63"/>
      <c r="PB121" s="63"/>
      <c r="PC121" s="63"/>
      <c r="PD121" s="63"/>
      <c r="PE121" s="63"/>
      <c r="PF121" s="63"/>
      <c r="PG121" s="63"/>
      <c r="PH121" s="63"/>
      <c r="PI121" s="63"/>
      <c r="PJ121" s="63"/>
      <c r="PK121" s="63"/>
      <c r="PL121" s="63"/>
      <c r="PM121" s="63"/>
      <c r="PN121" s="63"/>
      <c r="PO121" s="63"/>
      <c r="PP121" s="63"/>
      <c r="PQ121" s="63"/>
      <c r="PR121" s="63"/>
      <c r="PS121" s="63"/>
      <c r="PT121" s="63"/>
      <c r="PU121" s="63"/>
      <c r="PV121" s="63"/>
      <c r="PW121" s="63"/>
      <c r="PX121" s="63"/>
      <c r="PY121" s="63"/>
      <c r="PZ121" s="63"/>
      <c r="QA121" s="63"/>
      <c r="QB121" s="63"/>
      <c r="QC121" s="63"/>
      <c r="QD121" s="63"/>
      <c r="QE121" s="63"/>
      <c r="QF121" s="63"/>
      <c r="QG121" s="63"/>
      <c r="QH121" s="63"/>
      <c r="QI121" s="63"/>
      <c r="QJ121" s="63"/>
      <c r="QK121" s="63"/>
      <c r="QL121" s="63"/>
      <c r="QM121" s="63"/>
      <c r="QN121" s="63"/>
      <c r="QO121" s="63"/>
      <c r="QP121" s="63"/>
      <c r="QQ121" s="63"/>
      <c r="QR121" s="63"/>
      <c r="QS121" s="63"/>
      <c r="QT121" s="63"/>
      <c r="QU121" s="63"/>
      <c r="QV121" s="63"/>
      <c r="QW121" s="63"/>
      <c r="QX121" s="63"/>
      <c r="QY121" s="63"/>
      <c r="QZ121" s="63"/>
      <c r="RA121" s="63"/>
      <c r="RB121" s="63"/>
      <c r="RC121" s="63"/>
      <c r="RD121" s="63"/>
      <c r="RE121" s="63"/>
      <c r="RF121" s="63"/>
      <c r="RG121" s="63"/>
      <c r="RH121" s="63"/>
    </row>
    <row r="122" spans="1:476" s="71" customFormat="1" ht="409.5" customHeight="1">
      <c r="A122" s="63">
        <v>2025</v>
      </c>
      <c r="B122" s="63">
        <v>3</v>
      </c>
      <c r="C122" s="64" t="s">
        <v>253</v>
      </c>
      <c r="D122" s="65" t="s">
        <v>2845</v>
      </c>
      <c r="E122" s="65" t="s">
        <v>2845</v>
      </c>
      <c r="F122" s="65"/>
      <c r="G122" s="65" t="s">
        <v>103</v>
      </c>
      <c r="H122" s="64">
        <v>2025</v>
      </c>
      <c r="I122" s="65" t="s">
        <v>2846</v>
      </c>
      <c r="J122" s="65" t="s">
        <v>2846</v>
      </c>
      <c r="K122" s="65"/>
      <c r="L122" s="65" t="s">
        <v>2847</v>
      </c>
      <c r="M122" s="65" t="s">
        <v>2849</v>
      </c>
      <c r="N122" s="65"/>
      <c r="O122" s="64" t="s">
        <v>6714</v>
      </c>
      <c r="P122" s="65" t="s">
        <v>186</v>
      </c>
      <c r="Q122" s="64" t="s">
        <v>110</v>
      </c>
      <c r="R122" s="65" t="s">
        <v>256</v>
      </c>
      <c r="S122" s="65" t="s">
        <v>255</v>
      </c>
      <c r="T122" s="65" t="s">
        <v>257</v>
      </c>
      <c r="U122" s="64" t="s">
        <v>108</v>
      </c>
      <c r="V122" s="64">
        <v>8</v>
      </c>
      <c r="W122" s="64" t="s">
        <v>106</v>
      </c>
      <c r="X122" s="64">
        <v>0</v>
      </c>
      <c r="Y122" s="65" t="s">
        <v>107</v>
      </c>
      <c r="Z122" s="64">
        <v>1</v>
      </c>
      <c r="AA122" s="65" t="s">
        <v>1042</v>
      </c>
      <c r="AB122" s="65" t="s">
        <v>1042</v>
      </c>
      <c r="AC122" s="65" t="s">
        <v>2935</v>
      </c>
      <c r="AD122" s="64">
        <v>-106.73295688</v>
      </c>
      <c r="AE122" s="64">
        <v>27.469380470000001</v>
      </c>
      <c r="AF122" s="64" t="s">
        <v>113</v>
      </c>
      <c r="AG122" s="64">
        <v>13</v>
      </c>
      <c r="AH122" s="64">
        <v>10</v>
      </c>
      <c r="AI122" s="64">
        <v>0</v>
      </c>
      <c r="AJ122" s="66">
        <v>45930</v>
      </c>
      <c r="AK122" s="66">
        <v>46022</v>
      </c>
      <c r="AL122" s="65" t="s">
        <v>2889</v>
      </c>
      <c r="AM122" s="67">
        <v>11</v>
      </c>
      <c r="AN122" s="67">
        <v>11</v>
      </c>
      <c r="AO122" s="67">
        <v>0</v>
      </c>
      <c r="AP122" s="67">
        <v>0</v>
      </c>
      <c r="AQ122" s="68">
        <v>1000000</v>
      </c>
      <c r="AR122" s="69">
        <v>1000000</v>
      </c>
      <c r="AS122" s="69"/>
      <c r="AT122" s="69">
        <v>1000000</v>
      </c>
      <c r="AU122" s="69">
        <v>1000000</v>
      </c>
      <c r="AV122" s="69"/>
      <c r="AW122" s="68">
        <f t="shared" si="6"/>
        <v>2000000</v>
      </c>
      <c r="AX122" s="70">
        <f t="shared" si="7"/>
        <v>2000000</v>
      </c>
      <c r="AY122" s="70">
        <v>2000000</v>
      </c>
      <c r="AZ122" s="70">
        <v>2000000</v>
      </c>
      <c r="BA122" s="70">
        <v>1000000</v>
      </c>
      <c r="BB122" s="70">
        <v>1000000</v>
      </c>
      <c r="BC122" s="70">
        <v>1000000</v>
      </c>
      <c r="BD122" s="65" t="s">
        <v>4986</v>
      </c>
      <c r="BE122" s="65" t="s">
        <v>5026</v>
      </c>
      <c r="BF122" s="64" t="s">
        <v>640</v>
      </c>
      <c r="BG122" s="65" t="s">
        <v>5027</v>
      </c>
      <c r="BH122" s="70">
        <v>1000000</v>
      </c>
      <c r="BI122" s="70">
        <v>1000000</v>
      </c>
      <c r="BJ122" s="64" t="s">
        <v>261</v>
      </c>
      <c r="BK122" s="65" t="s">
        <v>119</v>
      </c>
      <c r="BL122" s="65" t="s">
        <v>120</v>
      </c>
      <c r="BM122" s="65" t="s">
        <v>121</v>
      </c>
      <c r="BN122" s="63" t="s">
        <v>121</v>
      </c>
      <c r="BO122" s="63"/>
      <c r="BP122" s="63">
        <v>2000000</v>
      </c>
      <c r="BQ122" s="63" t="s">
        <v>254</v>
      </c>
      <c r="BR122" s="63" t="s">
        <v>258</v>
      </c>
      <c r="BS122" s="63" t="s">
        <v>259</v>
      </c>
      <c r="BT122" s="63" t="s">
        <v>260</v>
      </c>
      <c r="BU122" s="63" t="s">
        <v>192</v>
      </c>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c r="FC122" s="63"/>
      <c r="FD122" s="63"/>
      <c r="FE122" s="63"/>
      <c r="FF122" s="63"/>
      <c r="FG122" s="63"/>
      <c r="FH122" s="63"/>
      <c r="FI122" s="63"/>
      <c r="FJ122" s="63"/>
      <c r="FK122" s="63"/>
      <c r="FL122" s="63"/>
      <c r="FM122" s="63"/>
      <c r="FN122" s="63"/>
      <c r="FO122" s="63"/>
      <c r="FP122" s="63"/>
      <c r="FQ122" s="63"/>
      <c r="FR122" s="63"/>
      <c r="FS122" s="63"/>
      <c r="FT122" s="63"/>
      <c r="FU122" s="63"/>
      <c r="FV122" s="63"/>
      <c r="FW122" s="63"/>
      <c r="FX122" s="63"/>
      <c r="FY122" s="63"/>
      <c r="FZ122" s="63"/>
      <c r="GA122" s="63"/>
      <c r="GB122" s="63"/>
      <c r="GC122" s="63"/>
      <c r="GD122" s="63"/>
      <c r="GE122" s="63"/>
      <c r="GF122" s="63"/>
      <c r="GG122" s="63"/>
      <c r="GH122" s="63"/>
      <c r="GI122" s="63"/>
      <c r="GJ122" s="63"/>
      <c r="GK122" s="63"/>
      <c r="GL122" s="63"/>
      <c r="GM122" s="63"/>
      <c r="GN122" s="63"/>
      <c r="GO122" s="63"/>
      <c r="GP122" s="63"/>
      <c r="GQ122" s="63"/>
      <c r="GR122" s="63"/>
      <c r="GS122" s="63"/>
      <c r="GT122" s="63"/>
      <c r="GU122" s="63"/>
      <c r="GV122" s="63"/>
      <c r="GW122" s="63"/>
      <c r="GX122" s="63"/>
      <c r="GY122" s="63"/>
      <c r="GZ122" s="63"/>
      <c r="HA122" s="63"/>
      <c r="HB122" s="63"/>
      <c r="HC122" s="63"/>
      <c r="HD122" s="63"/>
      <c r="HE122" s="63"/>
      <c r="HF122" s="63"/>
      <c r="HG122" s="63"/>
      <c r="HH122" s="63"/>
      <c r="HI122" s="63"/>
      <c r="HJ122" s="63"/>
      <c r="HK122" s="63"/>
      <c r="HL122" s="63"/>
      <c r="HM122" s="63"/>
      <c r="HN122" s="63"/>
      <c r="HO122" s="63"/>
      <c r="HP122" s="63"/>
      <c r="HQ122" s="63"/>
      <c r="HR122" s="63"/>
      <c r="HS122" s="63"/>
      <c r="HT122" s="63"/>
      <c r="HU122" s="63"/>
      <c r="HV122" s="63"/>
      <c r="HW122" s="63"/>
      <c r="HX122" s="63"/>
      <c r="HY122" s="63"/>
      <c r="HZ122" s="63"/>
      <c r="IA122" s="63"/>
      <c r="IB122" s="63"/>
      <c r="IC122" s="63"/>
      <c r="ID122" s="63"/>
      <c r="IE122" s="63"/>
      <c r="IF122" s="63"/>
      <c r="IG122" s="63"/>
      <c r="IH122" s="63"/>
      <c r="II122" s="63"/>
      <c r="IJ122" s="63"/>
      <c r="IK122" s="63"/>
      <c r="IL122" s="63"/>
      <c r="IM122" s="63"/>
      <c r="IN122" s="63"/>
      <c r="IO122" s="63"/>
      <c r="IP122" s="63"/>
      <c r="IQ122" s="63"/>
      <c r="IR122" s="63"/>
      <c r="IS122" s="63"/>
      <c r="IT122" s="63"/>
      <c r="IU122" s="63"/>
      <c r="IV122" s="63"/>
      <c r="IW122" s="63"/>
      <c r="IX122" s="63"/>
      <c r="IY122" s="63"/>
      <c r="IZ122" s="63"/>
      <c r="JA122" s="63"/>
      <c r="JB122" s="63"/>
      <c r="JC122" s="63"/>
      <c r="JD122" s="63"/>
      <c r="JE122" s="63"/>
      <c r="JF122" s="63"/>
      <c r="JG122" s="63"/>
      <c r="JH122" s="63"/>
      <c r="JI122" s="63"/>
      <c r="JJ122" s="63"/>
      <c r="JK122" s="63"/>
      <c r="JL122" s="63"/>
      <c r="JM122" s="63"/>
      <c r="JN122" s="63"/>
      <c r="JO122" s="63"/>
      <c r="JP122" s="63"/>
      <c r="JQ122" s="63"/>
      <c r="JR122" s="63"/>
      <c r="JS122" s="63"/>
      <c r="JT122" s="63"/>
      <c r="JU122" s="63"/>
      <c r="JV122" s="63"/>
      <c r="JW122" s="63"/>
      <c r="JX122" s="63"/>
      <c r="JY122" s="63"/>
      <c r="JZ122" s="63"/>
      <c r="KA122" s="63"/>
      <c r="KB122" s="63"/>
      <c r="KC122" s="63"/>
      <c r="KD122" s="63"/>
      <c r="KE122" s="63"/>
      <c r="KF122" s="63"/>
      <c r="KG122" s="63"/>
      <c r="KH122" s="63"/>
      <c r="KI122" s="63"/>
      <c r="KJ122" s="63"/>
      <c r="KK122" s="63"/>
      <c r="KL122" s="63"/>
      <c r="KM122" s="63"/>
      <c r="KN122" s="63"/>
      <c r="KO122" s="63"/>
      <c r="KP122" s="63"/>
      <c r="KQ122" s="63"/>
      <c r="KR122" s="63"/>
      <c r="KS122" s="63"/>
      <c r="KT122" s="63"/>
      <c r="KU122" s="63"/>
      <c r="KV122" s="63"/>
      <c r="KW122" s="63"/>
      <c r="KX122" s="63"/>
      <c r="KY122" s="63"/>
      <c r="KZ122" s="63"/>
      <c r="LA122" s="63"/>
      <c r="LB122" s="63"/>
      <c r="LC122" s="63"/>
      <c r="LD122" s="63"/>
      <c r="LE122" s="63"/>
      <c r="LF122" s="63"/>
      <c r="LG122" s="63"/>
      <c r="LH122" s="63"/>
      <c r="LI122" s="63"/>
      <c r="LJ122" s="63"/>
      <c r="LK122" s="63"/>
      <c r="LL122" s="63"/>
      <c r="LM122" s="63"/>
      <c r="LN122" s="63"/>
      <c r="LO122" s="63"/>
      <c r="LP122" s="63"/>
      <c r="LQ122" s="63"/>
      <c r="LR122" s="63"/>
      <c r="LS122" s="63"/>
      <c r="LT122" s="63"/>
      <c r="LU122" s="63"/>
      <c r="LV122" s="63"/>
      <c r="LW122" s="63"/>
      <c r="LX122" s="63"/>
      <c r="LY122" s="63"/>
      <c r="LZ122" s="63"/>
      <c r="MA122" s="63"/>
      <c r="MB122" s="63"/>
      <c r="MC122" s="63"/>
      <c r="MD122" s="63"/>
      <c r="ME122" s="63"/>
      <c r="MF122" s="63"/>
      <c r="MG122" s="63"/>
      <c r="MH122" s="63"/>
      <c r="MI122" s="63"/>
      <c r="MJ122" s="63"/>
      <c r="MK122" s="63"/>
      <c r="ML122" s="63"/>
      <c r="MM122" s="63"/>
      <c r="MN122" s="63"/>
      <c r="MO122" s="63"/>
      <c r="MP122" s="63"/>
      <c r="MQ122" s="63"/>
      <c r="MR122" s="63"/>
      <c r="MS122" s="63"/>
      <c r="MT122" s="63"/>
      <c r="MU122" s="63"/>
      <c r="MV122" s="63"/>
      <c r="MW122" s="63"/>
      <c r="MX122" s="63"/>
      <c r="MY122" s="63"/>
      <c r="MZ122" s="63"/>
      <c r="NA122" s="63"/>
      <c r="NB122" s="63"/>
      <c r="NC122" s="63"/>
      <c r="ND122" s="63"/>
      <c r="NE122" s="63"/>
      <c r="NF122" s="63"/>
      <c r="NG122" s="63"/>
      <c r="NH122" s="63"/>
      <c r="NI122" s="63"/>
      <c r="NJ122" s="63"/>
      <c r="NK122" s="63"/>
      <c r="NL122" s="63"/>
      <c r="NM122" s="63"/>
      <c r="NN122" s="63"/>
      <c r="NO122" s="63"/>
      <c r="NP122" s="63"/>
      <c r="NQ122" s="63"/>
      <c r="NR122" s="63"/>
      <c r="NS122" s="63"/>
      <c r="NT122" s="63"/>
      <c r="NU122" s="63"/>
      <c r="NV122" s="63"/>
      <c r="NW122" s="63"/>
      <c r="NX122" s="63"/>
      <c r="NY122" s="63"/>
      <c r="NZ122" s="63"/>
      <c r="OA122" s="63"/>
      <c r="OB122" s="63"/>
      <c r="OC122" s="63"/>
      <c r="OD122" s="63"/>
      <c r="OE122" s="63"/>
      <c r="OF122" s="63"/>
      <c r="OG122" s="63"/>
      <c r="OH122" s="63"/>
      <c r="OI122" s="63"/>
      <c r="OJ122" s="63"/>
      <c r="OK122" s="63"/>
      <c r="OL122" s="63"/>
      <c r="OM122" s="63"/>
      <c r="ON122" s="63"/>
      <c r="OO122" s="63"/>
      <c r="OP122" s="63"/>
      <c r="OQ122" s="63"/>
      <c r="OR122" s="63"/>
      <c r="OS122" s="63"/>
      <c r="OT122" s="63"/>
      <c r="OU122" s="63"/>
      <c r="OV122" s="63"/>
      <c r="OW122" s="63"/>
      <c r="OX122" s="63"/>
      <c r="OY122" s="63"/>
      <c r="OZ122" s="63"/>
      <c r="PA122" s="63"/>
      <c r="PB122" s="63"/>
      <c r="PC122" s="63"/>
      <c r="PD122" s="63"/>
      <c r="PE122" s="63"/>
      <c r="PF122" s="63"/>
      <c r="PG122" s="63"/>
      <c r="PH122" s="63"/>
      <c r="PI122" s="63"/>
      <c r="PJ122" s="63"/>
      <c r="PK122" s="63"/>
      <c r="PL122" s="63"/>
      <c r="PM122" s="63"/>
      <c r="PN122" s="63"/>
      <c r="PO122" s="63"/>
      <c r="PP122" s="63"/>
      <c r="PQ122" s="63"/>
      <c r="PR122" s="63"/>
      <c r="PS122" s="63"/>
      <c r="PT122" s="63"/>
      <c r="PU122" s="63"/>
      <c r="PV122" s="63"/>
      <c r="PW122" s="63"/>
      <c r="PX122" s="63"/>
      <c r="PY122" s="63"/>
      <c r="PZ122" s="63"/>
      <c r="QA122" s="63"/>
      <c r="QB122" s="63"/>
      <c r="QC122" s="63"/>
      <c r="QD122" s="63"/>
      <c r="QE122" s="63"/>
      <c r="QF122" s="63"/>
      <c r="QG122" s="63"/>
      <c r="QH122" s="63"/>
      <c r="QI122" s="63"/>
      <c r="QJ122" s="63"/>
      <c r="QK122" s="63"/>
      <c r="QL122" s="63"/>
      <c r="QM122" s="63"/>
      <c r="QN122" s="63"/>
      <c r="QO122" s="63"/>
      <c r="QP122" s="63"/>
      <c r="QQ122" s="63"/>
      <c r="QR122" s="63"/>
      <c r="QS122" s="63"/>
      <c r="QT122" s="63"/>
      <c r="QU122" s="63"/>
      <c r="QV122" s="63"/>
      <c r="QW122" s="63"/>
      <c r="QX122" s="63"/>
      <c r="QY122" s="63"/>
      <c r="QZ122" s="63"/>
      <c r="RA122" s="63"/>
      <c r="RB122" s="63"/>
      <c r="RC122" s="63"/>
      <c r="RD122" s="63"/>
      <c r="RE122" s="63"/>
      <c r="RF122" s="63"/>
      <c r="RG122" s="63"/>
      <c r="RH122" s="63"/>
    </row>
    <row r="123" spans="1:476" s="71" customFormat="1" ht="409.5" customHeight="1">
      <c r="A123" s="63">
        <v>2025</v>
      </c>
      <c r="B123" s="63">
        <v>3</v>
      </c>
      <c r="C123" s="64" t="s">
        <v>320</v>
      </c>
      <c r="D123" s="65" t="s">
        <v>2845</v>
      </c>
      <c r="E123" s="65" t="s">
        <v>2845</v>
      </c>
      <c r="F123" s="65"/>
      <c r="G123" s="65" t="s">
        <v>103</v>
      </c>
      <c r="H123" s="64">
        <v>2025</v>
      </c>
      <c r="I123" s="65" t="s">
        <v>2846</v>
      </c>
      <c r="J123" s="65" t="s">
        <v>2846</v>
      </c>
      <c r="K123" s="65"/>
      <c r="L123" s="65" t="s">
        <v>2847</v>
      </c>
      <c r="M123" s="65" t="s">
        <v>2849</v>
      </c>
      <c r="N123" s="65"/>
      <c r="O123" s="64" t="s">
        <v>6714</v>
      </c>
      <c r="P123" s="65" t="s">
        <v>125</v>
      </c>
      <c r="Q123" s="64" t="s">
        <v>110</v>
      </c>
      <c r="R123" s="65" t="s">
        <v>323</v>
      </c>
      <c r="S123" s="65" t="s">
        <v>322</v>
      </c>
      <c r="T123" s="65" t="s">
        <v>324</v>
      </c>
      <c r="U123" s="64" t="s">
        <v>108</v>
      </c>
      <c r="V123" s="64">
        <v>8</v>
      </c>
      <c r="W123" s="64" t="s">
        <v>106</v>
      </c>
      <c r="X123" s="64">
        <v>0</v>
      </c>
      <c r="Y123" s="65" t="s">
        <v>107</v>
      </c>
      <c r="Z123" s="64">
        <v>1</v>
      </c>
      <c r="AA123" s="65" t="s">
        <v>1083</v>
      </c>
      <c r="AB123" s="65" t="s">
        <v>2950</v>
      </c>
      <c r="AC123" s="65" t="s">
        <v>2951</v>
      </c>
      <c r="AD123" s="64">
        <v>-106.5295455</v>
      </c>
      <c r="AE123" s="64">
        <v>28.640118600000001</v>
      </c>
      <c r="AF123" s="64" t="s">
        <v>113</v>
      </c>
      <c r="AG123" s="64">
        <v>302</v>
      </c>
      <c r="AH123" s="64">
        <v>400</v>
      </c>
      <c r="AI123" s="64">
        <v>0</v>
      </c>
      <c r="AJ123" s="66">
        <v>45930</v>
      </c>
      <c r="AK123" s="66">
        <v>46022</v>
      </c>
      <c r="AL123" s="65" t="s">
        <v>2888</v>
      </c>
      <c r="AM123" s="67">
        <v>1030.7</v>
      </c>
      <c r="AN123" s="67">
        <v>1030.7</v>
      </c>
      <c r="AO123" s="67">
        <v>0</v>
      </c>
      <c r="AP123" s="67">
        <v>0</v>
      </c>
      <c r="AQ123" s="68">
        <v>500000</v>
      </c>
      <c r="AR123" s="69">
        <v>1004896.09</v>
      </c>
      <c r="AS123" s="69"/>
      <c r="AT123" s="69">
        <v>500000</v>
      </c>
      <c r="AU123" s="69">
        <v>1004896.09</v>
      </c>
      <c r="AV123" s="69"/>
      <c r="AW123" s="68">
        <f t="shared" si="6"/>
        <v>1504896.0899999999</v>
      </c>
      <c r="AX123" s="70">
        <f t="shared" si="7"/>
        <v>1504896.0899999999</v>
      </c>
      <c r="AY123" s="70">
        <v>1504896.09</v>
      </c>
      <c r="AZ123" s="70">
        <v>1504896.09</v>
      </c>
      <c r="BA123" s="70">
        <v>0</v>
      </c>
      <c r="BB123" s="70">
        <v>0</v>
      </c>
      <c r="BC123" s="70">
        <v>0</v>
      </c>
      <c r="BD123" s="65" t="s">
        <v>4986</v>
      </c>
      <c r="BE123" s="65" t="s">
        <v>5039</v>
      </c>
      <c r="BF123" s="64" t="s">
        <v>640</v>
      </c>
      <c r="BG123" s="65" t="s">
        <v>5040</v>
      </c>
      <c r="BH123" s="70">
        <v>1504896.09</v>
      </c>
      <c r="BI123" s="70">
        <v>1504896.09</v>
      </c>
      <c r="BJ123" s="64" t="s">
        <v>328</v>
      </c>
      <c r="BK123" s="65" t="s">
        <v>119</v>
      </c>
      <c r="BL123" s="65" t="s">
        <v>120</v>
      </c>
      <c r="BM123" s="65" t="s">
        <v>121</v>
      </c>
      <c r="BN123" s="63" t="s">
        <v>252</v>
      </c>
      <c r="BO123" s="63"/>
      <c r="BP123" s="63">
        <v>1504896.09</v>
      </c>
      <c r="BQ123" s="63" t="s">
        <v>321</v>
      </c>
      <c r="BR123" s="63" t="s">
        <v>325</v>
      </c>
      <c r="BS123" s="63" t="s">
        <v>326</v>
      </c>
      <c r="BT123" s="63" t="s">
        <v>327</v>
      </c>
      <c r="BU123" s="63" t="s">
        <v>117</v>
      </c>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c r="EY123" s="63"/>
      <c r="EZ123" s="63"/>
      <c r="FA123" s="63"/>
      <c r="FB123" s="63"/>
      <c r="FC123" s="63"/>
      <c r="FD123" s="63"/>
      <c r="FE123" s="63"/>
      <c r="FF123" s="63"/>
      <c r="FG123" s="63"/>
      <c r="FH123" s="63"/>
      <c r="FI123" s="63"/>
      <c r="FJ123" s="63"/>
      <c r="FK123" s="63"/>
      <c r="FL123" s="63"/>
      <c r="FM123" s="63"/>
      <c r="FN123" s="63"/>
      <c r="FO123" s="63"/>
      <c r="FP123" s="63"/>
      <c r="FQ123" s="63"/>
      <c r="FR123" s="63"/>
      <c r="FS123" s="63"/>
      <c r="FT123" s="63"/>
      <c r="FU123" s="63"/>
      <c r="FV123" s="63"/>
      <c r="FW123" s="63"/>
      <c r="FX123" s="63"/>
      <c r="FY123" s="63"/>
      <c r="FZ123" s="63"/>
      <c r="GA123" s="63"/>
      <c r="GB123" s="63"/>
      <c r="GC123" s="63"/>
      <c r="GD123" s="63"/>
      <c r="GE123" s="63"/>
      <c r="GF123" s="63"/>
      <c r="GG123" s="63"/>
      <c r="GH123" s="63"/>
      <c r="GI123" s="63"/>
      <c r="GJ123" s="63"/>
      <c r="GK123" s="63"/>
      <c r="GL123" s="63"/>
      <c r="GM123" s="63"/>
      <c r="GN123" s="63"/>
      <c r="GO123" s="63"/>
      <c r="GP123" s="63"/>
      <c r="GQ123" s="63"/>
      <c r="GR123" s="63"/>
      <c r="GS123" s="63"/>
      <c r="GT123" s="63"/>
      <c r="GU123" s="63"/>
      <c r="GV123" s="63"/>
      <c r="GW123" s="63"/>
      <c r="GX123" s="63"/>
      <c r="GY123" s="63"/>
      <c r="GZ123" s="63"/>
      <c r="HA123" s="63"/>
      <c r="HB123" s="63"/>
      <c r="HC123" s="63"/>
      <c r="HD123" s="63"/>
      <c r="HE123" s="63"/>
      <c r="HF123" s="63"/>
      <c r="HG123" s="63"/>
      <c r="HH123" s="63"/>
      <c r="HI123" s="63"/>
      <c r="HJ123" s="63"/>
      <c r="HK123" s="63"/>
      <c r="HL123" s="63"/>
      <c r="HM123" s="63"/>
      <c r="HN123" s="63"/>
      <c r="HO123" s="63"/>
      <c r="HP123" s="63"/>
      <c r="HQ123" s="63"/>
      <c r="HR123" s="63"/>
      <c r="HS123" s="63"/>
      <c r="HT123" s="63"/>
      <c r="HU123" s="63"/>
      <c r="HV123" s="63"/>
      <c r="HW123" s="63"/>
      <c r="HX123" s="63"/>
      <c r="HY123" s="63"/>
      <c r="HZ123" s="63"/>
      <c r="IA123" s="63"/>
      <c r="IB123" s="63"/>
      <c r="IC123" s="63"/>
      <c r="ID123" s="63"/>
      <c r="IE123" s="63"/>
      <c r="IF123" s="63"/>
      <c r="IG123" s="63"/>
      <c r="IH123" s="63"/>
      <c r="II123" s="63"/>
      <c r="IJ123" s="63"/>
      <c r="IK123" s="63"/>
      <c r="IL123" s="63"/>
      <c r="IM123" s="63"/>
      <c r="IN123" s="63"/>
      <c r="IO123" s="63"/>
      <c r="IP123" s="63"/>
      <c r="IQ123" s="63"/>
      <c r="IR123" s="63"/>
      <c r="IS123" s="63"/>
      <c r="IT123" s="63"/>
      <c r="IU123" s="63"/>
      <c r="IV123" s="63"/>
      <c r="IW123" s="63"/>
      <c r="IX123" s="63"/>
      <c r="IY123" s="63"/>
      <c r="IZ123" s="63"/>
      <c r="JA123" s="63"/>
      <c r="JB123" s="63"/>
      <c r="JC123" s="63"/>
      <c r="JD123" s="63"/>
      <c r="JE123" s="63"/>
      <c r="JF123" s="63"/>
      <c r="JG123" s="63"/>
      <c r="JH123" s="63"/>
      <c r="JI123" s="63"/>
      <c r="JJ123" s="63"/>
      <c r="JK123" s="63"/>
      <c r="JL123" s="63"/>
      <c r="JM123" s="63"/>
      <c r="JN123" s="63"/>
      <c r="JO123" s="63"/>
      <c r="JP123" s="63"/>
      <c r="JQ123" s="63"/>
      <c r="JR123" s="63"/>
      <c r="JS123" s="63"/>
      <c r="JT123" s="63"/>
      <c r="JU123" s="63"/>
      <c r="JV123" s="63"/>
      <c r="JW123" s="63"/>
      <c r="JX123" s="63"/>
      <c r="JY123" s="63"/>
      <c r="JZ123" s="63"/>
      <c r="KA123" s="63"/>
      <c r="KB123" s="63"/>
      <c r="KC123" s="63"/>
      <c r="KD123" s="63"/>
      <c r="KE123" s="63"/>
      <c r="KF123" s="63"/>
      <c r="KG123" s="63"/>
      <c r="KH123" s="63"/>
      <c r="KI123" s="63"/>
      <c r="KJ123" s="63"/>
      <c r="KK123" s="63"/>
      <c r="KL123" s="63"/>
      <c r="KM123" s="63"/>
      <c r="KN123" s="63"/>
      <c r="KO123" s="63"/>
      <c r="KP123" s="63"/>
      <c r="KQ123" s="63"/>
      <c r="KR123" s="63"/>
      <c r="KS123" s="63"/>
      <c r="KT123" s="63"/>
      <c r="KU123" s="63"/>
      <c r="KV123" s="63"/>
      <c r="KW123" s="63"/>
      <c r="KX123" s="63"/>
      <c r="KY123" s="63"/>
      <c r="KZ123" s="63"/>
      <c r="LA123" s="63"/>
      <c r="LB123" s="63"/>
      <c r="LC123" s="63"/>
      <c r="LD123" s="63"/>
      <c r="LE123" s="63"/>
      <c r="LF123" s="63"/>
      <c r="LG123" s="63"/>
      <c r="LH123" s="63"/>
      <c r="LI123" s="63"/>
      <c r="LJ123" s="63"/>
      <c r="LK123" s="63"/>
      <c r="LL123" s="63"/>
      <c r="LM123" s="63"/>
      <c r="LN123" s="63"/>
      <c r="LO123" s="63"/>
      <c r="LP123" s="63"/>
      <c r="LQ123" s="63"/>
      <c r="LR123" s="63"/>
      <c r="LS123" s="63"/>
      <c r="LT123" s="63"/>
      <c r="LU123" s="63"/>
      <c r="LV123" s="63"/>
      <c r="LW123" s="63"/>
      <c r="LX123" s="63"/>
      <c r="LY123" s="63"/>
      <c r="LZ123" s="63"/>
      <c r="MA123" s="63"/>
      <c r="MB123" s="63"/>
      <c r="MC123" s="63"/>
      <c r="MD123" s="63"/>
      <c r="ME123" s="63"/>
      <c r="MF123" s="63"/>
      <c r="MG123" s="63"/>
      <c r="MH123" s="63"/>
      <c r="MI123" s="63"/>
      <c r="MJ123" s="63"/>
      <c r="MK123" s="63"/>
      <c r="ML123" s="63"/>
      <c r="MM123" s="63"/>
      <c r="MN123" s="63"/>
      <c r="MO123" s="63"/>
      <c r="MP123" s="63"/>
      <c r="MQ123" s="63"/>
      <c r="MR123" s="63"/>
      <c r="MS123" s="63"/>
      <c r="MT123" s="63"/>
      <c r="MU123" s="63"/>
      <c r="MV123" s="63"/>
      <c r="MW123" s="63"/>
      <c r="MX123" s="63"/>
      <c r="MY123" s="63"/>
      <c r="MZ123" s="63"/>
      <c r="NA123" s="63"/>
      <c r="NB123" s="63"/>
      <c r="NC123" s="63"/>
      <c r="ND123" s="63"/>
      <c r="NE123" s="63"/>
      <c r="NF123" s="63"/>
      <c r="NG123" s="63"/>
      <c r="NH123" s="63"/>
      <c r="NI123" s="63"/>
      <c r="NJ123" s="63"/>
      <c r="NK123" s="63"/>
      <c r="NL123" s="63"/>
      <c r="NM123" s="63"/>
      <c r="NN123" s="63"/>
      <c r="NO123" s="63"/>
      <c r="NP123" s="63"/>
      <c r="NQ123" s="63"/>
      <c r="NR123" s="63"/>
      <c r="NS123" s="63"/>
      <c r="NT123" s="63"/>
      <c r="NU123" s="63"/>
      <c r="NV123" s="63"/>
      <c r="NW123" s="63"/>
      <c r="NX123" s="63"/>
      <c r="NY123" s="63"/>
      <c r="NZ123" s="63"/>
      <c r="OA123" s="63"/>
      <c r="OB123" s="63"/>
      <c r="OC123" s="63"/>
      <c r="OD123" s="63"/>
      <c r="OE123" s="63"/>
      <c r="OF123" s="63"/>
      <c r="OG123" s="63"/>
      <c r="OH123" s="63"/>
      <c r="OI123" s="63"/>
      <c r="OJ123" s="63"/>
      <c r="OK123" s="63"/>
      <c r="OL123" s="63"/>
      <c r="OM123" s="63"/>
      <c r="ON123" s="63"/>
      <c r="OO123" s="63"/>
      <c r="OP123" s="63"/>
      <c r="OQ123" s="63"/>
      <c r="OR123" s="63"/>
      <c r="OS123" s="63"/>
      <c r="OT123" s="63"/>
      <c r="OU123" s="63"/>
      <c r="OV123" s="63"/>
      <c r="OW123" s="63"/>
      <c r="OX123" s="63"/>
      <c r="OY123" s="63"/>
      <c r="OZ123" s="63"/>
      <c r="PA123" s="63"/>
      <c r="PB123" s="63"/>
      <c r="PC123" s="63"/>
      <c r="PD123" s="63"/>
      <c r="PE123" s="63"/>
      <c r="PF123" s="63"/>
      <c r="PG123" s="63"/>
      <c r="PH123" s="63"/>
      <c r="PI123" s="63"/>
      <c r="PJ123" s="63"/>
      <c r="PK123" s="63"/>
      <c r="PL123" s="63"/>
      <c r="PM123" s="63"/>
      <c r="PN123" s="63"/>
      <c r="PO123" s="63"/>
      <c r="PP123" s="63"/>
      <c r="PQ123" s="63"/>
      <c r="PR123" s="63"/>
      <c r="PS123" s="63"/>
      <c r="PT123" s="63"/>
      <c r="PU123" s="63"/>
      <c r="PV123" s="63"/>
      <c r="PW123" s="63"/>
      <c r="PX123" s="63"/>
      <c r="PY123" s="63"/>
      <c r="PZ123" s="63"/>
      <c r="QA123" s="63"/>
      <c r="QB123" s="63"/>
      <c r="QC123" s="63"/>
      <c r="QD123" s="63"/>
      <c r="QE123" s="63"/>
      <c r="QF123" s="63"/>
      <c r="QG123" s="63"/>
      <c r="QH123" s="63"/>
      <c r="QI123" s="63"/>
      <c r="QJ123" s="63"/>
      <c r="QK123" s="63"/>
      <c r="QL123" s="63"/>
      <c r="QM123" s="63"/>
      <c r="QN123" s="63"/>
      <c r="QO123" s="63"/>
      <c r="QP123" s="63"/>
      <c r="QQ123" s="63"/>
      <c r="QR123" s="63"/>
      <c r="QS123" s="63"/>
      <c r="QT123" s="63"/>
      <c r="QU123" s="63"/>
      <c r="QV123" s="63"/>
      <c r="QW123" s="63"/>
      <c r="QX123" s="63"/>
      <c r="QY123" s="63"/>
      <c r="QZ123" s="63"/>
      <c r="RA123" s="63"/>
      <c r="RB123" s="63"/>
      <c r="RC123" s="63"/>
      <c r="RD123" s="63"/>
      <c r="RE123" s="63"/>
      <c r="RF123" s="63"/>
      <c r="RG123" s="63"/>
      <c r="RH123" s="63"/>
    </row>
    <row r="124" spans="1:476" s="71" customFormat="1" ht="409.5" customHeight="1">
      <c r="A124" s="63">
        <v>2025</v>
      </c>
      <c r="B124" s="63">
        <v>3</v>
      </c>
      <c r="C124" s="64" t="s">
        <v>366</v>
      </c>
      <c r="D124" s="65" t="s">
        <v>2845</v>
      </c>
      <c r="E124" s="65" t="s">
        <v>2845</v>
      </c>
      <c r="F124" s="65"/>
      <c r="G124" s="65" t="s">
        <v>103</v>
      </c>
      <c r="H124" s="64">
        <v>2025</v>
      </c>
      <c r="I124" s="65" t="s">
        <v>2846</v>
      </c>
      <c r="J124" s="65" t="s">
        <v>2846</v>
      </c>
      <c r="K124" s="65"/>
      <c r="L124" s="65" t="s">
        <v>2847</v>
      </c>
      <c r="M124" s="65" t="s">
        <v>2849</v>
      </c>
      <c r="N124" s="65"/>
      <c r="O124" s="64" t="s">
        <v>6714</v>
      </c>
      <c r="P124" s="65" t="s">
        <v>125</v>
      </c>
      <c r="Q124" s="64" t="s">
        <v>110</v>
      </c>
      <c r="R124" s="65" t="s">
        <v>369</v>
      </c>
      <c r="S124" s="65" t="s">
        <v>368</v>
      </c>
      <c r="T124" s="65" t="s">
        <v>370</v>
      </c>
      <c r="U124" s="64" t="s">
        <v>108</v>
      </c>
      <c r="V124" s="64">
        <v>8</v>
      </c>
      <c r="W124" s="64" t="s">
        <v>106</v>
      </c>
      <c r="X124" s="64">
        <v>0</v>
      </c>
      <c r="Y124" s="65" t="s">
        <v>107</v>
      </c>
      <c r="Z124" s="64">
        <v>1</v>
      </c>
      <c r="AA124" s="65" t="s">
        <v>1427</v>
      </c>
      <c r="AB124" s="65" t="s">
        <v>1427</v>
      </c>
      <c r="AC124" s="65" t="s">
        <v>2958</v>
      </c>
      <c r="AD124" s="64">
        <v>-105.29116191</v>
      </c>
      <c r="AE124" s="64">
        <v>28.026901590000001</v>
      </c>
      <c r="AF124" s="64" t="s">
        <v>113</v>
      </c>
      <c r="AG124" s="64">
        <v>5529</v>
      </c>
      <c r="AH124" s="64">
        <v>5276</v>
      </c>
      <c r="AI124" s="64">
        <v>0</v>
      </c>
      <c r="AJ124" s="66">
        <v>45930</v>
      </c>
      <c r="AK124" s="66">
        <v>46022</v>
      </c>
      <c r="AL124" s="65" t="s">
        <v>2888</v>
      </c>
      <c r="AM124" s="67">
        <v>7323.07</v>
      </c>
      <c r="AN124" s="67">
        <v>7323.07</v>
      </c>
      <c r="AO124" s="67">
        <v>0</v>
      </c>
      <c r="AP124" s="67">
        <v>0</v>
      </c>
      <c r="AQ124" s="68">
        <v>475268.38</v>
      </c>
      <c r="AR124" s="69">
        <v>1901073.53</v>
      </c>
      <c r="AS124" s="69"/>
      <c r="AT124" s="69">
        <v>475268.38</v>
      </c>
      <c r="AU124" s="69">
        <v>1901073.53</v>
      </c>
      <c r="AV124" s="69"/>
      <c r="AW124" s="68">
        <f t="shared" si="6"/>
        <v>2376341.91</v>
      </c>
      <c r="AX124" s="70">
        <f t="shared" si="7"/>
        <v>2376341.91</v>
      </c>
      <c r="AY124" s="70">
        <v>2376341.91</v>
      </c>
      <c r="AZ124" s="70">
        <v>2376341.91</v>
      </c>
      <c r="BA124" s="70">
        <v>1901073.53</v>
      </c>
      <c r="BB124" s="70">
        <v>1901073.53</v>
      </c>
      <c r="BC124" s="70">
        <v>1901073.53</v>
      </c>
      <c r="BD124" s="65" t="s">
        <v>4986</v>
      </c>
      <c r="BE124" s="65" t="s">
        <v>5053</v>
      </c>
      <c r="BF124" s="64" t="s">
        <v>640</v>
      </c>
      <c r="BG124" s="65" t="s">
        <v>5054</v>
      </c>
      <c r="BH124" s="70">
        <v>2376341.91</v>
      </c>
      <c r="BI124" s="70">
        <v>2376341.91</v>
      </c>
      <c r="BJ124" s="64" t="s">
        <v>374</v>
      </c>
      <c r="BK124" s="65" t="s">
        <v>119</v>
      </c>
      <c r="BL124" s="65" t="s">
        <v>120</v>
      </c>
      <c r="BM124" s="65" t="s">
        <v>121</v>
      </c>
      <c r="BN124" s="63" t="s">
        <v>121</v>
      </c>
      <c r="BO124" s="63"/>
      <c r="BP124" s="63">
        <v>2376341.91</v>
      </c>
      <c r="BQ124" s="63" t="s">
        <v>367</v>
      </c>
      <c r="BR124" s="63" t="s">
        <v>371</v>
      </c>
      <c r="BS124" s="63" t="s">
        <v>372</v>
      </c>
      <c r="BT124" s="63" t="s">
        <v>373</v>
      </c>
      <c r="BU124" s="63" t="s">
        <v>117</v>
      </c>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3"/>
      <c r="ET124" s="63"/>
      <c r="EU124" s="63"/>
      <c r="EV124" s="63"/>
      <c r="EW124" s="63"/>
      <c r="EX124" s="63"/>
      <c r="EY124" s="63"/>
      <c r="EZ124" s="63"/>
      <c r="FA124" s="63"/>
      <c r="FB124" s="63"/>
      <c r="FC124" s="63"/>
      <c r="FD124" s="63"/>
      <c r="FE124" s="63"/>
      <c r="FF124" s="63"/>
      <c r="FG124" s="63"/>
      <c r="FH124" s="63"/>
      <c r="FI124" s="63"/>
      <c r="FJ124" s="63"/>
      <c r="FK124" s="63"/>
      <c r="FL124" s="63"/>
      <c r="FM124" s="63"/>
      <c r="FN124" s="63"/>
      <c r="FO124" s="63"/>
      <c r="FP124" s="63"/>
      <c r="FQ124" s="63"/>
      <c r="FR124" s="63"/>
      <c r="FS124" s="63"/>
      <c r="FT124" s="63"/>
      <c r="FU124" s="63"/>
      <c r="FV124" s="63"/>
      <c r="FW124" s="63"/>
      <c r="FX124" s="63"/>
      <c r="FY124" s="63"/>
      <c r="FZ124" s="63"/>
      <c r="GA124" s="63"/>
      <c r="GB124" s="63"/>
      <c r="GC124" s="63"/>
      <c r="GD124" s="63"/>
      <c r="GE124" s="63"/>
      <c r="GF124" s="63"/>
      <c r="GG124" s="63"/>
      <c r="GH124" s="63"/>
      <c r="GI124" s="63"/>
      <c r="GJ124" s="63"/>
      <c r="GK124" s="63"/>
      <c r="GL124" s="63"/>
      <c r="GM124" s="63"/>
      <c r="GN124" s="63"/>
      <c r="GO124" s="63"/>
      <c r="GP124" s="63"/>
      <c r="GQ124" s="63"/>
      <c r="GR124" s="63"/>
      <c r="GS124" s="63"/>
      <c r="GT124" s="63"/>
      <c r="GU124" s="63"/>
      <c r="GV124" s="63"/>
      <c r="GW124" s="63"/>
      <c r="GX124" s="63"/>
      <c r="GY124" s="63"/>
      <c r="GZ124" s="63"/>
      <c r="HA124" s="63"/>
      <c r="HB124" s="63"/>
      <c r="HC124" s="63"/>
      <c r="HD124" s="63"/>
      <c r="HE124" s="63"/>
      <c r="HF124" s="63"/>
      <c r="HG124" s="63"/>
      <c r="HH124" s="63"/>
      <c r="HI124" s="63"/>
      <c r="HJ124" s="63"/>
      <c r="HK124" s="63"/>
      <c r="HL124" s="63"/>
      <c r="HM124" s="63"/>
      <c r="HN124" s="63"/>
      <c r="HO124" s="63"/>
      <c r="HP124" s="63"/>
      <c r="HQ124" s="63"/>
      <c r="HR124" s="63"/>
      <c r="HS124" s="63"/>
      <c r="HT124" s="63"/>
      <c r="HU124" s="63"/>
      <c r="HV124" s="63"/>
      <c r="HW124" s="63"/>
      <c r="HX124" s="63"/>
      <c r="HY124" s="63"/>
      <c r="HZ124" s="63"/>
      <c r="IA124" s="63"/>
      <c r="IB124" s="63"/>
      <c r="IC124" s="63"/>
      <c r="ID124" s="63"/>
      <c r="IE124" s="63"/>
      <c r="IF124" s="63"/>
      <c r="IG124" s="63"/>
      <c r="IH124" s="63"/>
      <c r="II124" s="63"/>
      <c r="IJ124" s="63"/>
      <c r="IK124" s="63"/>
      <c r="IL124" s="63"/>
      <c r="IM124" s="63"/>
      <c r="IN124" s="63"/>
      <c r="IO124" s="63"/>
      <c r="IP124" s="63"/>
      <c r="IQ124" s="63"/>
      <c r="IR124" s="63"/>
      <c r="IS124" s="63"/>
      <c r="IT124" s="63"/>
      <c r="IU124" s="63"/>
      <c r="IV124" s="63"/>
      <c r="IW124" s="63"/>
      <c r="IX124" s="63"/>
      <c r="IY124" s="63"/>
      <c r="IZ124" s="63"/>
      <c r="JA124" s="63"/>
      <c r="JB124" s="63"/>
      <c r="JC124" s="63"/>
      <c r="JD124" s="63"/>
      <c r="JE124" s="63"/>
      <c r="JF124" s="63"/>
      <c r="JG124" s="63"/>
      <c r="JH124" s="63"/>
      <c r="JI124" s="63"/>
      <c r="JJ124" s="63"/>
      <c r="JK124" s="63"/>
      <c r="JL124" s="63"/>
      <c r="JM124" s="63"/>
      <c r="JN124" s="63"/>
      <c r="JO124" s="63"/>
      <c r="JP124" s="63"/>
      <c r="JQ124" s="63"/>
      <c r="JR124" s="63"/>
      <c r="JS124" s="63"/>
      <c r="JT124" s="63"/>
      <c r="JU124" s="63"/>
      <c r="JV124" s="63"/>
      <c r="JW124" s="63"/>
      <c r="JX124" s="63"/>
      <c r="JY124" s="63"/>
      <c r="JZ124" s="63"/>
      <c r="KA124" s="63"/>
      <c r="KB124" s="63"/>
      <c r="KC124" s="63"/>
      <c r="KD124" s="63"/>
      <c r="KE124" s="63"/>
      <c r="KF124" s="63"/>
      <c r="KG124" s="63"/>
      <c r="KH124" s="63"/>
      <c r="KI124" s="63"/>
      <c r="KJ124" s="63"/>
      <c r="KK124" s="63"/>
      <c r="KL124" s="63"/>
      <c r="KM124" s="63"/>
      <c r="KN124" s="63"/>
      <c r="KO124" s="63"/>
      <c r="KP124" s="63"/>
      <c r="KQ124" s="63"/>
      <c r="KR124" s="63"/>
      <c r="KS124" s="63"/>
      <c r="KT124" s="63"/>
      <c r="KU124" s="63"/>
      <c r="KV124" s="63"/>
      <c r="KW124" s="63"/>
      <c r="KX124" s="63"/>
      <c r="KY124" s="63"/>
      <c r="KZ124" s="63"/>
      <c r="LA124" s="63"/>
      <c r="LB124" s="63"/>
      <c r="LC124" s="63"/>
      <c r="LD124" s="63"/>
      <c r="LE124" s="63"/>
      <c r="LF124" s="63"/>
      <c r="LG124" s="63"/>
      <c r="LH124" s="63"/>
      <c r="LI124" s="63"/>
      <c r="LJ124" s="63"/>
      <c r="LK124" s="63"/>
      <c r="LL124" s="63"/>
      <c r="LM124" s="63"/>
      <c r="LN124" s="63"/>
      <c r="LO124" s="63"/>
      <c r="LP124" s="63"/>
      <c r="LQ124" s="63"/>
      <c r="LR124" s="63"/>
      <c r="LS124" s="63"/>
      <c r="LT124" s="63"/>
      <c r="LU124" s="63"/>
      <c r="LV124" s="63"/>
      <c r="LW124" s="63"/>
      <c r="LX124" s="63"/>
      <c r="LY124" s="63"/>
      <c r="LZ124" s="63"/>
      <c r="MA124" s="63"/>
      <c r="MB124" s="63"/>
      <c r="MC124" s="63"/>
      <c r="MD124" s="63"/>
      <c r="ME124" s="63"/>
      <c r="MF124" s="63"/>
      <c r="MG124" s="63"/>
      <c r="MH124" s="63"/>
      <c r="MI124" s="63"/>
      <c r="MJ124" s="63"/>
      <c r="MK124" s="63"/>
      <c r="ML124" s="63"/>
      <c r="MM124" s="63"/>
      <c r="MN124" s="63"/>
      <c r="MO124" s="63"/>
      <c r="MP124" s="63"/>
      <c r="MQ124" s="63"/>
      <c r="MR124" s="63"/>
      <c r="MS124" s="63"/>
      <c r="MT124" s="63"/>
      <c r="MU124" s="63"/>
      <c r="MV124" s="63"/>
      <c r="MW124" s="63"/>
      <c r="MX124" s="63"/>
      <c r="MY124" s="63"/>
      <c r="MZ124" s="63"/>
      <c r="NA124" s="63"/>
      <c r="NB124" s="63"/>
      <c r="NC124" s="63"/>
      <c r="ND124" s="63"/>
      <c r="NE124" s="63"/>
      <c r="NF124" s="63"/>
      <c r="NG124" s="63"/>
      <c r="NH124" s="63"/>
      <c r="NI124" s="63"/>
      <c r="NJ124" s="63"/>
      <c r="NK124" s="63"/>
      <c r="NL124" s="63"/>
      <c r="NM124" s="63"/>
      <c r="NN124" s="63"/>
      <c r="NO124" s="63"/>
      <c r="NP124" s="63"/>
      <c r="NQ124" s="63"/>
      <c r="NR124" s="63"/>
      <c r="NS124" s="63"/>
      <c r="NT124" s="63"/>
      <c r="NU124" s="63"/>
      <c r="NV124" s="63"/>
      <c r="NW124" s="63"/>
      <c r="NX124" s="63"/>
      <c r="NY124" s="63"/>
      <c r="NZ124" s="63"/>
      <c r="OA124" s="63"/>
      <c r="OB124" s="63"/>
      <c r="OC124" s="63"/>
      <c r="OD124" s="63"/>
      <c r="OE124" s="63"/>
      <c r="OF124" s="63"/>
      <c r="OG124" s="63"/>
      <c r="OH124" s="63"/>
      <c r="OI124" s="63"/>
      <c r="OJ124" s="63"/>
      <c r="OK124" s="63"/>
      <c r="OL124" s="63"/>
      <c r="OM124" s="63"/>
      <c r="ON124" s="63"/>
      <c r="OO124" s="63"/>
      <c r="OP124" s="63"/>
      <c r="OQ124" s="63"/>
      <c r="OR124" s="63"/>
      <c r="OS124" s="63"/>
      <c r="OT124" s="63"/>
      <c r="OU124" s="63"/>
      <c r="OV124" s="63"/>
      <c r="OW124" s="63"/>
      <c r="OX124" s="63"/>
      <c r="OY124" s="63"/>
      <c r="OZ124" s="63"/>
      <c r="PA124" s="63"/>
      <c r="PB124" s="63"/>
      <c r="PC124" s="63"/>
      <c r="PD124" s="63"/>
      <c r="PE124" s="63"/>
      <c r="PF124" s="63"/>
      <c r="PG124" s="63"/>
      <c r="PH124" s="63"/>
      <c r="PI124" s="63"/>
      <c r="PJ124" s="63"/>
      <c r="PK124" s="63"/>
      <c r="PL124" s="63"/>
      <c r="PM124" s="63"/>
      <c r="PN124" s="63"/>
      <c r="PO124" s="63"/>
      <c r="PP124" s="63"/>
      <c r="PQ124" s="63"/>
      <c r="PR124" s="63"/>
      <c r="PS124" s="63"/>
      <c r="PT124" s="63"/>
      <c r="PU124" s="63"/>
      <c r="PV124" s="63"/>
      <c r="PW124" s="63"/>
      <c r="PX124" s="63"/>
      <c r="PY124" s="63"/>
      <c r="PZ124" s="63"/>
      <c r="QA124" s="63"/>
      <c r="QB124" s="63"/>
      <c r="QC124" s="63"/>
      <c r="QD124" s="63"/>
      <c r="QE124" s="63"/>
      <c r="QF124" s="63"/>
      <c r="QG124" s="63"/>
      <c r="QH124" s="63"/>
      <c r="QI124" s="63"/>
      <c r="QJ124" s="63"/>
      <c r="QK124" s="63"/>
      <c r="QL124" s="63"/>
      <c r="QM124" s="63"/>
      <c r="QN124" s="63"/>
      <c r="QO124" s="63"/>
      <c r="QP124" s="63"/>
      <c r="QQ124" s="63"/>
      <c r="QR124" s="63"/>
      <c r="QS124" s="63"/>
      <c r="QT124" s="63"/>
      <c r="QU124" s="63"/>
      <c r="QV124" s="63"/>
      <c r="QW124" s="63"/>
      <c r="QX124" s="63"/>
      <c r="QY124" s="63"/>
      <c r="QZ124" s="63"/>
      <c r="RA124" s="63"/>
      <c r="RB124" s="63"/>
      <c r="RC124" s="63"/>
      <c r="RD124" s="63"/>
      <c r="RE124" s="63"/>
      <c r="RF124" s="63"/>
      <c r="RG124" s="63"/>
      <c r="RH124" s="63"/>
    </row>
    <row r="125" spans="1:476" s="71" customFormat="1" ht="409.5" customHeight="1">
      <c r="A125" s="63">
        <v>2025</v>
      </c>
      <c r="B125" s="63">
        <v>3</v>
      </c>
      <c r="C125" s="64" t="s">
        <v>429</v>
      </c>
      <c r="D125" s="65" t="s">
        <v>2845</v>
      </c>
      <c r="E125" s="65" t="s">
        <v>2845</v>
      </c>
      <c r="F125" s="65"/>
      <c r="G125" s="65" t="s">
        <v>103</v>
      </c>
      <c r="H125" s="64">
        <v>2025</v>
      </c>
      <c r="I125" s="65" t="s">
        <v>2846</v>
      </c>
      <c r="J125" s="65" t="s">
        <v>2846</v>
      </c>
      <c r="K125" s="65"/>
      <c r="L125" s="65" t="s">
        <v>2847</v>
      </c>
      <c r="M125" s="65" t="s">
        <v>2849</v>
      </c>
      <c r="N125" s="65"/>
      <c r="O125" s="64" t="s">
        <v>6714</v>
      </c>
      <c r="P125" s="65" t="s">
        <v>125</v>
      </c>
      <c r="Q125" s="64" t="s">
        <v>110</v>
      </c>
      <c r="R125" s="65" t="s">
        <v>369</v>
      </c>
      <c r="S125" s="65" t="s">
        <v>431</v>
      </c>
      <c r="T125" s="65" t="s">
        <v>432</v>
      </c>
      <c r="U125" s="64" t="s">
        <v>108</v>
      </c>
      <c r="V125" s="64">
        <v>8</v>
      </c>
      <c r="W125" s="64" t="s">
        <v>106</v>
      </c>
      <c r="X125" s="64">
        <v>0</v>
      </c>
      <c r="Y125" s="65" t="s">
        <v>107</v>
      </c>
      <c r="Z125" s="64">
        <v>1</v>
      </c>
      <c r="AA125" s="65" t="s">
        <v>1427</v>
      </c>
      <c r="AB125" s="65" t="s">
        <v>2969</v>
      </c>
      <c r="AC125" s="65" t="s">
        <v>2970</v>
      </c>
      <c r="AD125" s="64">
        <v>-105.34181513</v>
      </c>
      <c r="AE125" s="64">
        <v>28.154399189999999</v>
      </c>
      <c r="AF125" s="64" t="s">
        <v>113</v>
      </c>
      <c r="AG125" s="64">
        <v>1254</v>
      </c>
      <c r="AH125" s="64">
        <v>1213</v>
      </c>
      <c r="AI125" s="64">
        <v>0</v>
      </c>
      <c r="AJ125" s="66">
        <v>45930</v>
      </c>
      <c r="AK125" s="66">
        <v>46022</v>
      </c>
      <c r="AL125" s="65" t="s">
        <v>2888</v>
      </c>
      <c r="AM125" s="67">
        <v>1745.8</v>
      </c>
      <c r="AN125" s="67">
        <v>1745.8</v>
      </c>
      <c r="AO125" s="67">
        <v>0</v>
      </c>
      <c r="AP125" s="67">
        <v>0</v>
      </c>
      <c r="AQ125" s="68">
        <v>374462.65</v>
      </c>
      <c r="AR125" s="69">
        <v>1454517.55</v>
      </c>
      <c r="AS125" s="69"/>
      <c r="AT125" s="69">
        <v>374462.65</v>
      </c>
      <c r="AU125" s="69">
        <v>1454517.55</v>
      </c>
      <c r="AV125" s="69"/>
      <c r="AW125" s="68">
        <f t="shared" si="6"/>
        <v>1828980.2000000002</v>
      </c>
      <c r="AX125" s="70">
        <f t="shared" si="7"/>
        <v>1828980.2000000002</v>
      </c>
      <c r="AY125" s="70">
        <v>1828980.2</v>
      </c>
      <c r="AZ125" s="70">
        <v>1828980.2</v>
      </c>
      <c r="BA125" s="70">
        <v>1454517.55</v>
      </c>
      <c r="BB125" s="70">
        <v>1454517.55</v>
      </c>
      <c r="BC125" s="70">
        <v>1454517.55</v>
      </c>
      <c r="BD125" s="65" t="s">
        <v>4986</v>
      </c>
      <c r="BE125" s="65" t="s">
        <v>5073</v>
      </c>
      <c r="BF125" s="64" t="s">
        <v>640</v>
      </c>
      <c r="BG125" s="65" t="s">
        <v>5054</v>
      </c>
      <c r="BH125" s="70">
        <v>1828980.2</v>
      </c>
      <c r="BI125" s="70">
        <v>1828980.2</v>
      </c>
      <c r="BJ125" s="64" t="s">
        <v>436</v>
      </c>
      <c r="BK125" s="65" t="s">
        <v>119</v>
      </c>
      <c r="BL125" s="65" t="s">
        <v>120</v>
      </c>
      <c r="BM125" s="65" t="s">
        <v>121</v>
      </c>
      <c r="BN125" s="63" t="s">
        <v>121</v>
      </c>
      <c r="BO125" s="63"/>
      <c r="BP125" s="63">
        <v>1828980.2</v>
      </c>
      <c r="BQ125" s="63" t="s">
        <v>430</v>
      </c>
      <c r="BR125" s="63" t="s">
        <v>433</v>
      </c>
      <c r="BS125" s="63" t="s">
        <v>434</v>
      </c>
      <c r="BT125" s="63" t="s">
        <v>435</v>
      </c>
      <c r="BU125" s="63" t="s">
        <v>117</v>
      </c>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c r="EY125" s="63"/>
      <c r="EZ125" s="63"/>
      <c r="FA125" s="63"/>
      <c r="FB125" s="63"/>
      <c r="FC125" s="63"/>
      <c r="FD125" s="63"/>
      <c r="FE125" s="63"/>
      <c r="FF125" s="63"/>
      <c r="FG125" s="63"/>
      <c r="FH125" s="63"/>
      <c r="FI125" s="63"/>
      <c r="FJ125" s="63"/>
      <c r="FK125" s="63"/>
      <c r="FL125" s="63"/>
      <c r="FM125" s="63"/>
      <c r="FN125" s="63"/>
      <c r="FO125" s="63"/>
      <c r="FP125" s="63"/>
      <c r="FQ125" s="63"/>
      <c r="FR125" s="63"/>
      <c r="FS125" s="63"/>
      <c r="FT125" s="63"/>
      <c r="FU125" s="63"/>
      <c r="FV125" s="63"/>
      <c r="FW125" s="63"/>
      <c r="FX125" s="63"/>
      <c r="FY125" s="63"/>
      <c r="FZ125" s="63"/>
      <c r="GA125" s="63"/>
      <c r="GB125" s="63"/>
      <c r="GC125" s="63"/>
      <c r="GD125" s="63"/>
      <c r="GE125" s="63"/>
      <c r="GF125" s="63"/>
      <c r="GG125" s="63"/>
      <c r="GH125" s="63"/>
      <c r="GI125" s="63"/>
      <c r="GJ125" s="63"/>
      <c r="GK125" s="63"/>
      <c r="GL125" s="63"/>
      <c r="GM125" s="63"/>
      <c r="GN125" s="63"/>
      <c r="GO125" s="63"/>
      <c r="GP125" s="63"/>
      <c r="GQ125" s="63"/>
      <c r="GR125" s="63"/>
      <c r="GS125" s="63"/>
      <c r="GT125" s="63"/>
      <c r="GU125" s="63"/>
      <c r="GV125" s="63"/>
      <c r="GW125" s="63"/>
      <c r="GX125" s="63"/>
      <c r="GY125" s="63"/>
      <c r="GZ125" s="63"/>
      <c r="HA125" s="63"/>
      <c r="HB125" s="63"/>
      <c r="HC125" s="63"/>
      <c r="HD125" s="63"/>
      <c r="HE125" s="63"/>
      <c r="HF125" s="63"/>
      <c r="HG125" s="63"/>
      <c r="HH125" s="63"/>
      <c r="HI125" s="63"/>
      <c r="HJ125" s="63"/>
      <c r="HK125" s="63"/>
      <c r="HL125" s="63"/>
      <c r="HM125" s="63"/>
      <c r="HN125" s="63"/>
      <c r="HO125" s="63"/>
      <c r="HP125" s="63"/>
      <c r="HQ125" s="63"/>
      <c r="HR125" s="63"/>
      <c r="HS125" s="63"/>
      <c r="HT125" s="63"/>
      <c r="HU125" s="63"/>
      <c r="HV125" s="63"/>
      <c r="HW125" s="63"/>
      <c r="HX125" s="63"/>
      <c r="HY125" s="63"/>
      <c r="HZ125" s="63"/>
      <c r="IA125" s="63"/>
      <c r="IB125" s="63"/>
      <c r="IC125" s="63"/>
      <c r="ID125" s="63"/>
      <c r="IE125" s="63"/>
      <c r="IF125" s="63"/>
      <c r="IG125" s="63"/>
      <c r="IH125" s="63"/>
      <c r="II125" s="63"/>
      <c r="IJ125" s="63"/>
      <c r="IK125" s="63"/>
      <c r="IL125" s="63"/>
      <c r="IM125" s="63"/>
      <c r="IN125" s="63"/>
      <c r="IO125" s="63"/>
      <c r="IP125" s="63"/>
      <c r="IQ125" s="63"/>
      <c r="IR125" s="63"/>
      <c r="IS125" s="63"/>
      <c r="IT125" s="63"/>
      <c r="IU125" s="63"/>
      <c r="IV125" s="63"/>
      <c r="IW125" s="63"/>
      <c r="IX125" s="63"/>
      <c r="IY125" s="63"/>
      <c r="IZ125" s="63"/>
      <c r="JA125" s="63"/>
      <c r="JB125" s="63"/>
      <c r="JC125" s="63"/>
      <c r="JD125" s="63"/>
      <c r="JE125" s="63"/>
      <c r="JF125" s="63"/>
      <c r="JG125" s="63"/>
      <c r="JH125" s="63"/>
      <c r="JI125" s="63"/>
      <c r="JJ125" s="63"/>
      <c r="JK125" s="63"/>
      <c r="JL125" s="63"/>
      <c r="JM125" s="63"/>
      <c r="JN125" s="63"/>
      <c r="JO125" s="63"/>
      <c r="JP125" s="63"/>
      <c r="JQ125" s="63"/>
      <c r="JR125" s="63"/>
      <c r="JS125" s="63"/>
      <c r="JT125" s="63"/>
      <c r="JU125" s="63"/>
      <c r="JV125" s="63"/>
      <c r="JW125" s="63"/>
      <c r="JX125" s="63"/>
      <c r="JY125" s="63"/>
      <c r="JZ125" s="63"/>
      <c r="KA125" s="63"/>
      <c r="KB125" s="63"/>
      <c r="KC125" s="63"/>
      <c r="KD125" s="63"/>
      <c r="KE125" s="63"/>
      <c r="KF125" s="63"/>
      <c r="KG125" s="63"/>
      <c r="KH125" s="63"/>
      <c r="KI125" s="63"/>
      <c r="KJ125" s="63"/>
      <c r="KK125" s="63"/>
      <c r="KL125" s="63"/>
      <c r="KM125" s="63"/>
      <c r="KN125" s="63"/>
      <c r="KO125" s="63"/>
      <c r="KP125" s="63"/>
      <c r="KQ125" s="63"/>
      <c r="KR125" s="63"/>
      <c r="KS125" s="63"/>
      <c r="KT125" s="63"/>
      <c r="KU125" s="63"/>
      <c r="KV125" s="63"/>
      <c r="KW125" s="63"/>
      <c r="KX125" s="63"/>
      <c r="KY125" s="63"/>
      <c r="KZ125" s="63"/>
      <c r="LA125" s="63"/>
      <c r="LB125" s="63"/>
      <c r="LC125" s="63"/>
      <c r="LD125" s="63"/>
      <c r="LE125" s="63"/>
      <c r="LF125" s="63"/>
      <c r="LG125" s="63"/>
      <c r="LH125" s="63"/>
      <c r="LI125" s="63"/>
      <c r="LJ125" s="63"/>
      <c r="LK125" s="63"/>
      <c r="LL125" s="63"/>
      <c r="LM125" s="63"/>
      <c r="LN125" s="63"/>
      <c r="LO125" s="63"/>
      <c r="LP125" s="63"/>
      <c r="LQ125" s="63"/>
      <c r="LR125" s="63"/>
      <c r="LS125" s="63"/>
      <c r="LT125" s="63"/>
      <c r="LU125" s="63"/>
      <c r="LV125" s="63"/>
      <c r="LW125" s="63"/>
      <c r="LX125" s="63"/>
      <c r="LY125" s="63"/>
      <c r="LZ125" s="63"/>
      <c r="MA125" s="63"/>
      <c r="MB125" s="63"/>
      <c r="MC125" s="63"/>
      <c r="MD125" s="63"/>
      <c r="ME125" s="63"/>
      <c r="MF125" s="63"/>
      <c r="MG125" s="63"/>
      <c r="MH125" s="63"/>
      <c r="MI125" s="63"/>
      <c r="MJ125" s="63"/>
      <c r="MK125" s="63"/>
      <c r="ML125" s="63"/>
      <c r="MM125" s="63"/>
      <c r="MN125" s="63"/>
      <c r="MO125" s="63"/>
      <c r="MP125" s="63"/>
      <c r="MQ125" s="63"/>
      <c r="MR125" s="63"/>
      <c r="MS125" s="63"/>
      <c r="MT125" s="63"/>
      <c r="MU125" s="63"/>
      <c r="MV125" s="63"/>
      <c r="MW125" s="63"/>
      <c r="MX125" s="63"/>
      <c r="MY125" s="63"/>
      <c r="MZ125" s="63"/>
      <c r="NA125" s="63"/>
      <c r="NB125" s="63"/>
      <c r="NC125" s="63"/>
      <c r="ND125" s="63"/>
      <c r="NE125" s="63"/>
      <c r="NF125" s="63"/>
      <c r="NG125" s="63"/>
      <c r="NH125" s="63"/>
      <c r="NI125" s="63"/>
      <c r="NJ125" s="63"/>
      <c r="NK125" s="63"/>
      <c r="NL125" s="63"/>
      <c r="NM125" s="63"/>
      <c r="NN125" s="63"/>
      <c r="NO125" s="63"/>
      <c r="NP125" s="63"/>
      <c r="NQ125" s="63"/>
      <c r="NR125" s="63"/>
      <c r="NS125" s="63"/>
      <c r="NT125" s="63"/>
      <c r="NU125" s="63"/>
      <c r="NV125" s="63"/>
      <c r="NW125" s="63"/>
      <c r="NX125" s="63"/>
      <c r="NY125" s="63"/>
      <c r="NZ125" s="63"/>
      <c r="OA125" s="63"/>
      <c r="OB125" s="63"/>
      <c r="OC125" s="63"/>
      <c r="OD125" s="63"/>
      <c r="OE125" s="63"/>
      <c r="OF125" s="63"/>
      <c r="OG125" s="63"/>
      <c r="OH125" s="63"/>
      <c r="OI125" s="63"/>
      <c r="OJ125" s="63"/>
      <c r="OK125" s="63"/>
      <c r="OL125" s="63"/>
      <c r="OM125" s="63"/>
      <c r="ON125" s="63"/>
      <c r="OO125" s="63"/>
      <c r="OP125" s="63"/>
      <c r="OQ125" s="63"/>
      <c r="OR125" s="63"/>
      <c r="OS125" s="63"/>
      <c r="OT125" s="63"/>
      <c r="OU125" s="63"/>
      <c r="OV125" s="63"/>
      <c r="OW125" s="63"/>
      <c r="OX125" s="63"/>
      <c r="OY125" s="63"/>
      <c r="OZ125" s="63"/>
      <c r="PA125" s="63"/>
      <c r="PB125" s="63"/>
      <c r="PC125" s="63"/>
      <c r="PD125" s="63"/>
      <c r="PE125" s="63"/>
      <c r="PF125" s="63"/>
      <c r="PG125" s="63"/>
      <c r="PH125" s="63"/>
      <c r="PI125" s="63"/>
      <c r="PJ125" s="63"/>
      <c r="PK125" s="63"/>
      <c r="PL125" s="63"/>
      <c r="PM125" s="63"/>
      <c r="PN125" s="63"/>
      <c r="PO125" s="63"/>
      <c r="PP125" s="63"/>
      <c r="PQ125" s="63"/>
      <c r="PR125" s="63"/>
      <c r="PS125" s="63"/>
      <c r="PT125" s="63"/>
      <c r="PU125" s="63"/>
      <c r="PV125" s="63"/>
      <c r="PW125" s="63"/>
      <c r="PX125" s="63"/>
      <c r="PY125" s="63"/>
      <c r="PZ125" s="63"/>
      <c r="QA125" s="63"/>
      <c r="QB125" s="63"/>
      <c r="QC125" s="63"/>
      <c r="QD125" s="63"/>
      <c r="QE125" s="63"/>
      <c r="QF125" s="63"/>
      <c r="QG125" s="63"/>
      <c r="QH125" s="63"/>
      <c r="QI125" s="63"/>
      <c r="QJ125" s="63"/>
      <c r="QK125" s="63"/>
      <c r="QL125" s="63"/>
      <c r="QM125" s="63"/>
      <c r="QN125" s="63"/>
      <c r="QO125" s="63"/>
      <c r="QP125" s="63"/>
      <c r="QQ125" s="63"/>
      <c r="QR125" s="63"/>
      <c r="QS125" s="63"/>
      <c r="QT125" s="63"/>
      <c r="QU125" s="63"/>
      <c r="QV125" s="63"/>
      <c r="QW125" s="63"/>
      <c r="QX125" s="63"/>
      <c r="QY125" s="63"/>
      <c r="QZ125" s="63"/>
      <c r="RA125" s="63"/>
      <c r="RB125" s="63"/>
      <c r="RC125" s="63"/>
      <c r="RD125" s="63"/>
      <c r="RE125" s="63"/>
      <c r="RF125" s="63"/>
      <c r="RG125" s="63"/>
      <c r="RH125" s="63"/>
    </row>
    <row r="126" spans="1:476" s="71" customFormat="1" ht="409.5" customHeight="1">
      <c r="A126" s="63">
        <v>2025</v>
      </c>
      <c r="B126" s="63">
        <v>3</v>
      </c>
      <c r="C126" s="64" t="s">
        <v>461</v>
      </c>
      <c r="D126" s="65" t="s">
        <v>2845</v>
      </c>
      <c r="E126" s="65" t="s">
        <v>2845</v>
      </c>
      <c r="F126" s="65"/>
      <c r="G126" s="65" t="s">
        <v>103</v>
      </c>
      <c r="H126" s="64">
        <v>2025</v>
      </c>
      <c r="I126" s="65" t="s">
        <v>2846</v>
      </c>
      <c r="J126" s="65" t="s">
        <v>2846</v>
      </c>
      <c r="K126" s="65"/>
      <c r="L126" s="65" t="s">
        <v>2847</v>
      </c>
      <c r="M126" s="65" t="s">
        <v>2849</v>
      </c>
      <c r="N126" s="65"/>
      <c r="O126" s="64" t="s">
        <v>6714</v>
      </c>
      <c r="P126" s="65" t="s">
        <v>172</v>
      </c>
      <c r="Q126" s="64" t="s">
        <v>110</v>
      </c>
      <c r="R126" s="65" t="s">
        <v>173</v>
      </c>
      <c r="S126" s="65" t="s">
        <v>463</v>
      </c>
      <c r="T126" s="65" t="s">
        <v>464</v>
      </c>
      <c r="U126" s="64" t="s">
        <v>108</v>
      </c>
      <c r="V126" s="64">
        <v>8</v>
      </c>
      <c r="W126" s="64" t="s">
        <v>106</v>
      </c>
      <c r="X126" s="64">
        <v>0</v>
      </c>
      <c r="Y126" s="65" t="s">
        <v>107</v>
      </c>
      <c r="Z126" s="64">
        <v>1</v>
      </c>
      <c r="AA126" s="65" t="s">
        <v>1473</v>
      </c>
      <c r="AB126" s="65" t="s">
        <v>2918</v>
      </c>
      <c r="AC126" s="65" t="s">
        <v>2919</v>
      </c>
      <c r="AD126" s="64">
        <v>-108.06552435</v>
      </c>
      <c r="AE126" s="64">
        <v>27.40815542</v>
      </c>
      <c r="AF126" s="64" t="s">
        <v>113</v>
      </c>
      <c r="AG126" s="64">
        <v>412</v>
      </c>
      <c r="AH126" s="64">
        <v>345</v>
      </c>
      <c r="AI126" s="64">
        <v>0</v>
      </c>
      <c r="AJ126" s="66">
        <v>45930</v>
      </c>
      <c r="AK126" s="66">
        <v>46022</v>
      </c>
      <c r="AL126" s="65" t="s">
        <v>2890</v>
      </c>
      <c r="AM126" s="67">
        <v>200</v>
      </c>
      <c r="AN126" s="67">
        <v>200</v>
      </c>
      <c r="AO126" s="67">
        <v>0</v>
      </c>
      <c r="AP126" s="67">
        <v>0</v>
      </c>
      <c r="AQ126" s="68">
        <v>4000000</v>
      </c>
      <c r="AR126" s="69">
        <v>2324187.17</v>
      </c>
      <c r="AS126" s="69"/>
      <c r="AT126" s="69">
        <v>4000000</v>
      </c>
      <c r="AU126" s="69">
        <v>2324187.17</v>
      </c>
      <c r="AV126" s="69"/>
      <c r="AW126" s="68">
        <f t="shared" si="6"/>
        <v>6324187.1699999999</v>
      </c>
      <c r="AX126" s="70">
        <f t="shared" si="7"/>
        <v>6324187.1699999999</v>
      </c>
      <c r="AY126" s="70">
        <v>6324187.1699999999</v>
      </c>
      <c r="AZ126" s="70">
        <v>6324187.1699999999</v>
      </c>
      <c r="BA126" s="70">
        <v>0</v>
      </c>
      <c r="BB126" s="70">
        <v>0</v>
      </c>
      <c r="BC126" s="70">
        <v>0</v>
      </c>
      <c r="BD126" s="65" t="s">
        <v>4986</v>
      </c>
      <c r="BE126" s="65" t="s">
        <v>5082</v>
      </c>
      <c r="BF126" s="64" t="s">
        <v>640</v>
      </c>
      <c r="BG126" s="65" t="s">
        <v>5083</v>
      </c>
      <c r="BH126" s="70">
        <v>6324187.1699999999</v>
      </c>
      <c r="BI126" s="70">
        <v>6324187.1699999999</v>
      </c>
      <c r="BJ126" s="64" t="s">
        <v>467</v>
      </c>
      <c r="BK126" s="65" t="s">
        <v>119</v>
      </c>
      <c r="BL126" s="65" t="s">
        <v>120</v>
      </c>
      <c r="BM126" s="65" t="s">
        <v>121</v>
      </c>
      <c r="BN126" s="63" t="s">
        <v>121</v>
      </c>
      <c r="BO126" s="63"/>
      <c r="BP126" s="63">
        <v>6324187.1699999999</v>
      </c>
      <c r="BQ126" s="63" t="s">
        <v>462</v>
      </c>
      <c r="BR126" s="63" t="s">
        <v>342</v>
      </c>
      <c r="BS126" s="63" t="s">
        <v>465</v>
      </c>
      <c r="BT126" s="63" t="s">
        <v>466</v>
      </c>
      <c r="BU126" s="63" t="s">
        <v>178</v>
      </c>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3"/>
      <c r="ET126" s="63"/>
      <c r="EU126" s="63"/>
      <c r="EV126" s="63"/>
      <c r="EW126" s="63"/>
      <c r="EX126" s="63"/>
      <c r="EY126" s="63"/>
      <c r="EZ126" s="63"/>
      <c r="FA126" s="63"/>
      <c r="FB126" s="63"/>
      <c r="FC126" s="63"/>
      <c r="FD126" s="63"/>
      <c r="FE126" s="63"/>
      <c r="FF126" s="63"/>
      <c r="FG126" s="63"/>
      <c r="FH126" s="63"/>
      <c r="FI126" s="63"/>
      <c r="FJ126" s="63"/>
      <c r="FK126" s="63"/>
      <c r="FL126" s="63"/>
      <c r="FM126" s="63"/>
      <c r="FN126" s="63"/>
      <c r="FO126" s="63"/>
      <c r="FP126" s="63"/>
      <c r="FQ126" s="63"/>
      <c r="FR126" s="63"/>
      <c r="FS126" s="63"/>
      <c r="FT126" s="63"/>
      <c r="FU126" s="63"/>
      <c r="FV126" s="63"/>
      <c r="FW126" s="63"/>
      <c r="FX126" s="63"/>
      <c r="FY126" s="63"/>
      <c r="FZ126" s="63"/>
      <c r="GA126" s="63"/>
      <c r="GB126" s="63"/>
      <c r="GC126" s="63"/>
      <c r="GD126" s="63"/>
      <c r="GE126" s="63"/>
      <c r="GF126" s="63"/>
      <c r="GG126" s="63"/>
      <c r="GH126" s="63"/>
      <c r="GI126" s="63"/>
      <c r="GJ126" s="63"/>
      <c r="GK126" s="63"/>
      <c r="GL126" s="63"/>
      <c r="GM126" s="63"/>
      <c r="GN126" s="63"/>
      <c r="GO126" s="63"/>
      <c r="GP126" s="63"/>
      <c r="GQ126" s="63"/>
      <c r="GR126" s="63"/>
      <c r="GS126" s="63"/>
      <c r="GT126" s="63"/>
      <c r="GU126" s="63"/>
      <c r="GV126" s="63"/>
      <c r="GW126" s="63"/>
      <c r="GX126" s="63"/>
      <c r="GY126" s="63"/>
      <c r="GZ126" s="63"/>
      <c r="HA126" s="63"/>
      <c r="HB126" s="63"/>
      <c r="HC126" s="63"/>
      <c r="HD126" s="63"/>
      <c r="HE126" s="63"/>
      <c r="HF126" s="63"/>
      <c r="HG126" s="63"/>
      <c r="HH126" s="63"/>
      <c r="HI126" s="63"/>
      <c r="HJ126" s="63"/>
      <c r="HK126" s="63"/>
      <c r="HL126" s="63"/>
      <c r="HM126" s="63"/>
      <c r="HN126" s="63"/>
      <c r="HO126" s="63"/>
      <c r="HP126" s="63"/>
      <c r="HQ126" s="63"/>
      <c r="HR126" s="63"/>
      <c r="HS126" s="63"/>
      <c r="HT126" s="63"/>
      <c r="HU126" s="63"/>
      <c r="HV126" s="63"/>
      <c r="HW126" s="63"/>
      <c r="HX126" s="63"/>
      <c r="HY126" s="63"/>
      <c r="HZ126" s="63"/>
      <c r="IA126" s="63"/>
      <c r="IB126" s="63"/>
      <c r="IC126" s="63"/>
      <c r="ID126" s="63"/>
      <c r="IE126" s="63"/>
      <c r="IF126" s="63"/>
      <c r="IG126" s="63"/>
      <c r="IH126" s="63"/>
      <c r="II126" s="63"/>
      <c r="IJ126" s="63"/>
      <c r="IK126" s="63"/>
      <c r="IL126" s="63"/>
      <c r="IM126" s="63"/>
      <c r="IN126" s="63"/>
      <c r="IO126" s="63"/>
      <c r="IP126" s="63"/>
      <c r="IQ126" s="63"/>
      <c r="IR126" s="63"/>
      <c r="IS126" s="63"/>
      <c r="IT126" s="63"/>
      <c r="IU126" s="63"/>
      <c r="IV126" s="63"/>
      <c r="IW126" s="63"/>
      <c r="IX126" s="63"/>
      <c r="IY126" s="63"/>
      <c r="IZ126" s="63"/>
      <c r="JA126" s="63"/>
      <c r="JB126" s="63"/>
      <c r="JC126" s="63"/>
      <c r="JD126" s="63"/>
      <c r="JE126" s="63"/>
      <c r="JF126" s="63"/>
      <c r="JG126" s="63"/>
      <c r="JH126" s="63"/>
      <c r="JI126" s="63"/>
      <c r="JJ126" s="63"/>
      <c r="JK126" s="63"/>
      <c r="JL126" s="63"/>
      <c r="JM126" s="63"/>
      <c r="JN126" s="63"/>
      <c r="JO126" s="63"/>
      <c r="JP126" s="63"/>
      <c r="JQ126" s="63"/>
      <c r="JR126" s="63"/>
      <c r="JS126" s="63"/>
      <c r="JT126" s="63"/>
      <c r="JU126" s="63"/>
      <c r="JV126" s="63"/>
      <c r="JW126" s="63"/>
      <c r="JX126" s="63"/>
      <c r="JY126" s="63"/>
      <c r="JZ126" s="63"/>
      <c r="KA126" s="63"/>
      <c r="KB126" s="63"/>
      <c r="KC126" s="63"/>
      <c r="KD126" s="63"/>
      <c r="KE126" s="63"/>
      <c r="KF126" s="63"/>
      <c r="KG126" s="63"/>
      <c r="KH126" s="63"/>
      <c r="KI126" s="63"/>
      <c r="KJ126" s="63"/>
      <c r="KK126" s="63"/>
      <c r="KL126" s="63"/>
      <c r="KM126" s="63"/>
      <c r="KN126" s="63"/>
      <c r="KO126" s="63"/>
      <c r="KP126" s="63"/>
      <c r="KQ126" s="63"/>
      <c r="KR126" s="63"/>
      <c r="KS126" s="63"/>
      <c r="KT126" s="63"/>
      <c r="KU126" s="63"/>
      <c r="KV126" s="63"/>
      <c r="KW126" s="63"/>
      <c r="KX126" s="63"/>
      <c r="KY126" s="63"/>
      <c r="KZ126" s="63"/>
      <c r="LA126" s="63"/>
      <c r="LB126" s="63"/>
      <c r="LC126" s="63"/>
      <c r="LD126" s="63"/>
      <c r="LE126" s="63"/>
      <c r="LF126" s="63"/>
      <c r="LG126" s="63"/>
      <c r="LH126" s="63"/>
      <c r="LI126" s="63"/>
      <c r="LJ126" s="63"/>
      <c r="LK126" s="63"/>
      <c r="LL126" s="63"/>
      <c r="LM126" s="63"/>
      <c r="LN126" s="63"/>
      <c r="LO126" s="63"/>
      <c r="LP126" s="63"/>
      <c r="LQ126" s="63"/>
      <c r="LR126" s="63"/>
      <c r="LS126" s="63"/>
      <c r="LT126" s="63"/>
      <c r="LU126" s="63"/>
      <c r="LV126" s="63"/>
      <c r="LW126" s="63"/>
      <c r="LX126" s="63"/>
      <c r="LY126" s="63"/>
      <c r="LZ126" s="63"/>
      <c r="MA126" s="63"/>
      <c r="MB126" s="63"/>
      <c r="MC126" s="63"/>
      <c r="MD126" s="63"/>
      <c r="ME126" s="63"/>
      <c r="MF126" s="63"/>
      <c r="MG126" s="63"/>
      <c r="MH126" s="63"/>
      <c r="MI126" s="63"/>
      <c r="MJ126" s="63"/>
      <c r="MK126" s="63"/>
      <c r="ML126" s="63"/>
      <c r="MM126" s="63"/>
      <c r="MN126" s="63"/>
      <c r="MO126" s="63"/>
      <c r="MP126" s="63"/>
      <c r="MQ126" s="63"/>
      <c r="MR126" s="63"/>
      <c r="MS126" s="63"/>
      <c r="MT126" s="63"/>
      <c r="MU126" s="63"/>
      <c r="MV126" s="63"/>
      <c r="MW126" s="63"/>
      <c r="MX126" s="63"/>
      <c r="MY126" s="63"/>
      <c r="MZ126" s="63"/>
      <c r="NA126" s="63"/>
      <c r="NB126" s="63"/>
      <c r="NC126" s="63"/>
      <c r="ND126" s="63"/>
      <c r="NE126" s="63"/>
      <c r="NF126" s="63"/>
      <c r="NG126" s="63"/>
      <c r="NH126" s="63"/>
      <c r="NI126" s="63"/>
      <c r="NJ126" s="63"/>
      <c r="NK126" s="63"/>
      <c r="NL126" s="63"/>
      <c r="NM126" s="63"/>
      <c r="NN126" s="63"/>
      <c r="NO126" s="63"/>
      <c r="NP126" s="63"/>
      <c r="NQ126" s="63"/>
      <c r="NR126" s="63"/>
      <c r="NS126" s="63"/>
      <c r="NT126" s="63"/>
      <c r="NU126" s="63"/>
      <c r="NV126" s="63"/>
      <c r="NW126" s="63"/>
      <c r="NX126" s="63"/>
      <c r="NY126" s="63"/>
      <c r="NZ126" s="63"/>
      <c r="OA126" s="63"/>
      <c r="OB126" s="63"/>
      <c r="OC126" s="63"/>
      <c r="OD126" s="63"/>
      <c r="OE126" s="63"/>
      <c r="OF126" s="63"/>
      <c r="OG126" s="63"/>
      <c r="OH126" s="63"/>
      <c r="OI126" s="63"/>
      <c r="OJ126" s="63"/>
      <c r="OK126" s="63"/>
      <c r="OL126" s="63"/>
      <c r="OM126" s="63"/>
      <c r="ON126" s="63"/>
      <c r="OO126" s="63"/>
      <c r="OP126" s="63"/>
      <c r="OQ126" s="63"/>
      <c r="OR126" s="63"/>
      <c r="OS126" s="63"/>
      <c r="OT126" s="63"/>
      <c r="OU126" s="63"/>
      <c r="OV126" s="63"/>
      <c r="OW126" s="63"/>
      <c r="OX126" s="63"/>
      <c r="OY126" s="63"/>
      <c r="OZ126" s="63"/>
      <c r="PA126" s="63"/>
      <c r="PB126" s="63"/>
      <c r="PC126" s="63"/>
      <c r="PD126" s="63"/>
      <c r="PE126" s="63"/>
      <c r="PF126" s="63"/>
      <c r="PG126" s="63"/>
      <c r="PH126" s="63"/>
      <c r="PI126" s="63"/>
      <c r="PJ126" s="63"/>
      <c r="PK126" s="63"/>
      <c r="PL126" s="63"/>
      <c r="PM126" s="63"/>
      <c r="PN126" s="63"/>
      <c r="PO126" s="63"/>
      <c r="PP126" s="63"/>
      <c r="PQ126" s="63"/>
      <c r="PR126" s="63"/>
      <c r="PS126" s="63"/>
      <c r="PT126" s="63"/>
      <c r="PU126" s="63"/>
      <c r="PV126" s="63"/>
      <c r="PW126" s="63"/>
      <c r="PX126" s="63"/>
      <c r="PY126" s="63"/>
      <c r="PZ126" s="63"/>
      <c r="QA126" s="63"/>
      <c r="QB126" s="63"/>
      <c r="QC126" s="63"/>
      <c r="QD126" s="63"/>
      <c r="QE126" s="63"/>
      <c r="QF126" s="63"/>
      <c r="QG126" s="63"/>
      <c r="QH126" s="63"/>
      <c r="QI126" s="63"/>
      <c r="QJ126" s="63"/>
      <c r="QK126" s="63"/>
      <c r="QL126" s="63"/>
      <c r="QM126" s="63"/>
      <c r="QN126" s="63"/>
      <c r="QO126" s="63"/>
      <c r="QP126" s="63"/>
      <c r="QQ126" s="63"/>
      <c r="QR126" s="63"/>
      <c r="QS126" s="63"/>
      <c r="QT126" s="63"/>
      <c r="QU126" s="63"/>
      <c r="QV126" s="63"/>
      <c r="QW126" s="63"/>
      <c r="QX126" s="63"/>
      <c r="QY126" s="63"/>
      <c r="QZ126" s="63"/>
      <c r="RA126" s="63"/>
      <c r="RB126" s="63"/>
      <c r="RC126" s="63"/>
      <c r="RD126" s="63"/>
      <c r="RE126" s="63"/>
      <c r="RF126" s="63"/>
      <c r="RG126" s="63"/>
      <c r="RH126" s="63"/>
    </row>
    <row r="127" spans="1:476" s="71" customFormat="1" ht="409.5" customHeight="1">
      <c r="A127" s="63">
        <v>2025</v>
      </c>
      <c r="B127" s="63">
        <v>3</v>
      </c>
      <c r="C127" s="64" t="s">
        <v>102</v>
      </c>
      <c r="D127" s="65" t="s">
        <v>2845</v>
      </c>
      <c r="E127" s="65" t="s">
        <v>2845</v>
      </c>
      <c r="F127" s="65"/>
      <c r="G127" s="65" t="s">
        <v>103</v>
      </c>
      <c r="H127" s="64">
        <v>2025</v>
      </c>
      <c r="I127" s="65" t="s">
        <v>2846</v>
      </c>
      <c r="J127" s="65" t="s">
        <v>2846</v>
      </c>
      <c r="K127" s="65"/>
      <c r="L127" s="65" t="s">
        <v>2847</v>
      </c>
      <c r="M127" s="65" t="s">
        <v>2849</v>
      </c>
      <c r="N127" s="65"/>
      <c r="O127" s="64" t="s">
        <v>6714</v>
      </c>
      <c r="P127" s="65" t="s">
        <v>109</v>
      </c>
      <c r="Q127" s="64" t="s">
        <v>110</v>
      </c>
      <c r="R127" s="65" t="s">
        <v>111</v>
      </c>
      <c r="S127" s="65" t="s">
        <v>105</v>
      </c>
      <c r="T127" s="65" t="s">
        <v>112</v>
      </c>
      <c r="U127" s="64" t="s">
        <v>108</v>
      </c>
      <c r="V127" s="64">
        <v>8</v>
      </c>
      <c r="W127" s="64" t="s">
        <v>106</v>
      </c>
      <c r="X127" s="64">
        <v>0</v>
      </c>
      <c r="Y127" s="65" t="s">
        <v>107</v>
      </c>
      <c r="Z127" s="64">
        <v>1</v>
      </c>
      <c r="AA127" s="65" t="s">
        <v>971</v>
      </c>
      <c r="AB127" s="65" t="s">
        <v>971</v>
      </c>
      <c r="AC127" s="65" t="s">
        <v>2908</v>
      </c>
      <c r="AD127" s="64">
        <v>-107.99516461</v>
      </c>
      <c r="AE127" s="64">
        <v>27.859477770000002</v>
      </c>
      <c r="AF127" s="64" t="s">
        <v>113</v>
      </c>
      <c r="AG127" s="64">
        <v>20</v>
      </c>
      <c r="AH127" s="64">
        <v>25</v>
      </c>
      <c r="AI127" s="64">
        <v>0</v>
      </c>
      <c r="AJ127" s="66">
        <v>45926</v>
      </c>
      <c r="AK127" s="66">
        <v>46022</v>
      </c>
      <c r="AL127" s="65" t="s">
        <v>2888</v>
      </c>
      <c r="AM127" s="67">
        <v>451</v>
      </c>
      <c r="AN127" s="67">
        <v>451</v>
      </c>
      <c r="AO127" s="67">
        <v>0</v>
      </c>
      <c r="AP127" s="67">
        <v>0</v>
      </c>
      <c r="AQ127" s="68">
        <v>274435.71000000002</v>
      </c>
      <c r="AR127" s="69">
        <v>274435.71000000002</v>
      </c>
      <c r="AS127" s="69"/>
      <c r="AT127" s="69">
        <v>274435.71000000002</v>
      </c>
      <c r="AU127" s="69">
        <v>274435.71000000002</v>
      </c>
      <c r="AV127" s="69"/>
      <c r="AW127" s="68">
        <f t="shared" si="6"/>
        <v>548871.42000000004</v>
      </c>
      <c r="AX127" s="70">
        <f t="shared" si="7"/>
        <v>548871.42000000004</v>
      </c>
      <c r="AY127" s="70">
        <v>548871.42000000004</v>
      </c>
      <c r="AZ127" s="70">
        <v>548871.42000000004</v>
      </c>
      <c r="BA127" s="70">
        <v>274435.71000000002</v>
      </c>
      <c r="BB127" s="70">
        <v>274435.71000000002</v>
      </c>
      <c r="BC127" s="70">
        <v>274435.71000000002</v>
      </c>
      <c r="BD127" s="65" t="s">
        <v>4986</v>
      </c>
      <c r="BE127" s="65" t="s">
        <v>4987</v>
      </c>
      <c r="BF127" s="64" t="s">
        <v>640</v>
      </c>
      <c r="BG127" s="65" t="s">
        <v>4988</v>
      </c>
      <c r="BH127" s="70">
        <v>548871.42000000004</v>
      </c>
      <c r="BI127" s="70">
        <v>548871.42000000004</v>
      </c>
      <c r="BJ127" s="64" t="s">
        <v>118</v>
      </c>
      <c r="BK127" s="65" t="s">
        <v>119</v>
      </c>
      <c r="BL127" s="65" t="s">
        <v>120</v>
      </c>
      <c r="BM127" s="65" t="s">
        <v>121</v>
      </c>
      <c r="BN127" s="63" t="s">
        <v>121</v>
      </c>
      <c r="BO127" s="63"/>
      <c r="BP127" s="63">
        <v>548871.42000000004</v>
      </c>
      <c r="BQ127" s="63" t="s">
        <v>104</v>
      </c>
      <c r="BR127" s="63" t="s">
        <v>114</v>
      </c>
      <c r="BS127" s="63" t="s">
        <v>115</v>
      </c>
      <c r="BT127" s="63" t="s">
        <v>116</v>
      </c>
      <c r="BU127" s="63" t="s">
        <v>117</v>
      </c>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3"/>
      <c r="ET127" s="63"/>
      <c r="EU127" s="63"/>
      <c r="EV127" s="63"/>
      <c r="EW127" s="63"/>
      <c r="EX127" s="63"/>
      <c r="EY127" s="63"/>
      <c r="EZ127" s="63"/>
      <c r="FA127" s="63"/>
      <c r="FB127" s="63"/>
      <c r="FC127" s="63"/>
      <c r="FD127" s="63"/>
      <c r="FE127" s="63"/>
      <c r="FF127" s="63"/>
      <c r="FG127" s="63"/>
      <c r="FH127" s="63"/>
      <c r="FI127" s="63"/>
      <c r="FJ127" s="63"/>
      <c r="FK127" s="63"/>
      <c r="FL127" s="63"/>
      <c r="FM127" s="63"/>
      <c r="FN127" s="63"/>
      <c r="FO127" s="63"/>
      <c r="FP127" s="63"/>
      <c r="FQ127" s="63"/>
      <c r="FR127" s="63"/>
      <c r="FS127" s="63"/>
      <c r="FT127" s="63"/>
      <c r="FU127" s="63"/>
      <c r="FV127" s="63"/>
      <c r="FW127" s="63"/>
      <c r="FX127" s="63"/>
      <c r="FY127" s="63"/>
      <c r="FZ127" s="63"/>
      <c r="GA127" s="63"/>
      <c r="GB127" s="63"/>
      <c r="GC127" s="63"/>
      <c r="GD127" s="63"/>
      <c r="GE127" s="63"/>
      <c r="GF127" s="63"/>
      <c r="GG127" s="63"/>
      <c r="GH127" s="63"/>
      <c r="GI127" s="63"/>
      <c r="GJ127" s="63"/>
      <c r="GK127" s="63"/>
      <c r="GL127" s="63"/>
      <c r="GM127" s="63"/>
      <c r="GN127" s="63"/>
      <c r="GO127" s="63"/>
      <c r="GP127" s="63"/>
      <c r="GQ127" s="63"/>
      <c r="GR127" s="63"/>
      <c r="GS127" s="63"/>
      <c r="GT127" s="63"/>
      <c r="GU127" s="63"/>
      <c r="GV127" s="63"/>
      <c r="GW127" s="63"/>
      <c r="GX127" s="63"/>
      <c r="GY127" s="63"/>
      <c r="GZ127" s="63"/>
      <c r="HA127" s="63"/>
      <c r="HB127" s="63"/>
      <c r="HC127" s="63"/>
      <c r="HD127" s="63"/>
      <c r="HE127" s="63"/>
      <c r="HF127" s="63"/>
      <c r="HG127" s="63"/>
      <c r="HH127" s="63"/>
      <c r="HI127" s="63"/>
      <c r="HJ127" s="63"/>
      <c r="HK127" s="63"/>
      <c r="HL127" s="63"/>
      <c r="HM127" s="63"/>
      <c r="HN127" s="63"/>
      <c r="HO127" s="63"/>
      <c r="HP127" s="63"/>
      <c r="HQ127" s="63"/>
      <c r="HR127" s="63"/>
      <c r="HS127" s="63"/>
      <c r="HT127" s="63"/>
      <c r="HU127" s="63"/>
      <c r="HV127" s="63"/>
      <c r="HW127" s="63"/>
      <c r="HX127" s="63"/>
      <c r="HY127" s="63"/>
      <c r="HZ127" s="63"/>
      <c r="IA127" s="63"/>
      <c r="IB127" s="63"/>
      <c r="IC127" s="63"/>
      <c r="ID127" s="63"/>
      <c r="IE127" s="63"/>
      <c r="IF127" s="63"/>
      <c r="IG127" s="63"/>
      <c r="IH127" s="63"/>
      <c r="II127" s="63"/>
      <c r="IJ127" s="63"/>
      <c r="IK127" s="63"/>
      <c r="IL127" s="63"/>
      <c r="IM127" s="63"/>
      <c r="IN127" s="63"/>
      <c r="IO127" s="63"/>
      <c r="IP127" s="63"/>
      <c r="IQ127" s="63"/>
      <c r="IR127" s="63"/>
      <c r="IS127" s="63"/>
      <c r="IT127" s="63"/>
      <c r="IU127" s="63"/>
      <c r="IV127" s="63"/>
      <c r="IW127" s="63"/>
      <c r="IX127" s="63"/>
      <c r="IY127" s="63"/>
      <c r="IZ127" s="63"/>
      <c r="JA127" s="63"/>
      <c r="JB127" s="63"/>
      <c r="JC127" s="63"/>
      <c r="JD127" s="63"/>
      <c r="JE127" s="63"/>
      <c r="JF127" s="63"/>
      <c r="JG127" s="63"/>
      <c r="JH127" s="63"/>
      <c r="JI127" s="63"/>
      <c r="JJ127" s="63"/>
      <c r="JK127" s="63"/>
      <c r="JL127" s="63"/>
      <c r="JM127" s="63"/>
      <c r="JN127" s="63"/>
      <c r="JO127" s="63"/>
      <c r="JP127" s="63"/>
      <c r="JQ127" s="63"/>
      <c r="JR127" s="63"/>
      <c r="JS127" s="63"/>
      <c r="JT127" s="63"/>
      <c r="JU127" s="63"/>
      <c r="JV127" s="63"/>
      <c r="JW127" s="63"/>
      <c r="JX127" s="63"/>
      <c r="JY127" s="63"/>
      <c r="JZ127" s="63"/>
      <c r="KA127" s="63"/>
      <c r="KB127" s="63"/>
      <c r="KC127" s="63"/>
      <c r="KD127" s="63"/>
      <c r="KE127" s="63"/>
      <c r="KF127" s="63"/>
      <c r="KG127" s="63"/>
      <c r="KH127" s="63"/>
      <c r="KI127" s="63"/>
      <c r="KJ127" s="63"/>
      <c r="KK127" s="63"/>
      <c r="KL127" s="63"/>
      <c r="KM127" s="63"/>
      <c r="KN127" s="63"/>
      <c r="KO127" s="63"/>
      <c r="KP127" s="63"/>
      <c r="KQ127" s="63"/>
      <c r="KR127" s="63"/>
      <c r="KS127" s="63"/>
      <c r="KT127" s="63"/>
      <c r="KU127" s="63"/>
      <c r="KV127" s="63"/>
      <c r="KW127" s="63"/>
      <c r="KX127" s="63"/>
      <c r="KY127" s="63"/>
      <c r="KZ127" s="63"/>
      <c r="LA127" s="63"/>
      <c r="LB127" s="63"/>
      <c r="LC127" s="63"/>
      <c r="LD127" s="63"/>
      <c r="LE127" s="63"/>
      <c r="LF127" s="63"/>
      <c r="LG127" s="63"/>
      <c r="LH127" s="63"/>
      <c r="LI127" s="63"/>
      <c r="LJ127" s="63"/>
      <c r="LK127" s="63"/>
      <c r="LL127" s="63"/>
      <c r="LM127" s="63"/>
      <c r="LN127" s="63"/>
      <c r="LO127" s="63"/>
      <c r="LP127" s="63"/>
      <c r="LQ127" s="63"/>
      <c r="LR127" s="63"/>
      <c r="LS127" s="63"/>
      <c r="LT127" s="63"/>
      <c r="LU127" s="63"/>
      <c r="LV127" s="63"/>
      <c r="LW127" s="63"/>
      <c r="LX127" s="63"/>
      <c r="LY127" s="63"/>
      <c r="LZ127" s="63"/>
      <c r="MA127" s="63"/>
      <c r="MB127" s="63"/>
      <c r="MC127" s="63"/>
      <c r="MD127" s="63"/>
      <c r="ME127" s="63"/>
      <c r="MF127" s="63"/>
      <c r="MG127" s="63"/>
      <c r="MH127" s="63"/>
      <c r="MI127" s="63"/>
      <c r="MJ127" s="63"/>
      <c r="MK127" s="63"/>
      <c r="ML127" s="63"/>
      <c r="MM127" s="63"/>
      <c r="MN127" s="63"/>
      <c r="MO127" s="63"/>
      <c r="MP127" s="63"/>
      <c r="MQ127" s="63"/>
      <c r="MR127" s="63"/>
      <c r="MS127" s="63"/>
      <c r="MT127" s="63"/>
      <c r="MU127" s="63"/>
      <c r="MV127" s="63"/>
      <c r="MW127" s="63"/>
      <c r="MX127" s="63"/>
      <c r="MY127" s="63"/>
      <c r="MZ127" s="63"/>
      <c r="NA127" s="63"/>
      <c r="NB127" s="63"/>
      <c r="NC127" s="63"/>
      <c r="ND127" s="63"/>
      <c r="NE127" s="63"/>
      <c r="NF127" s="63"/>
      <c r="NG127" s="63"/>
      <c r="NH127" s="63"/>
      <c r="NI127" s="63"/>
      <c r="NJ127" s="63"/>
      <c r="NK127" s="63"/>
      <c r="NL127" s="63"/>
      <c r="NM127" s="63"/>
      <c r="NN127" s="63"/>
      <c r="NO127" s="63"/>
      <c r="NP127" s="63"/>
      <c r="NQ127" s="63"/>
      <c r="NR127" s="63"/>
      <c r="NS127" s="63"/>
      <c r="NT127" s="63"/>
      <c r="NU127" s="63"/>
      <c r="NV127" s="63"/>
      <c r="NW127" s="63"/>
      <c r="NX127" s="63"/>
      <c r="NY127" s="63"/>
      <c r="NZ127" s="63"/>
      <c r="OA127" s="63"/>
      <c r="OB127" s="63"/>
      <c r="OC127" s="63"/>
      <c r="OD127" s="63"/>
      <c r="OE127" s="63"/>
      <c r="OF127" s="63"/>
      <c r="OG127" s="63"/>
      <c r="OH127" s="63"/>
      <c r="OI127" s="63"/>
      <c r="OJ127" s="63"/>
      <c r="OK127" s="63"/>
      <c r="OL127" s="63"/>
      <c r="OM127" s="63"/>
      <c r="ON127" s="63"/>
      <c r="OO127" s="63"/>
      <c r="OP127" s="63"/>
      <c r="OQ127" s="63"/>
      <c r="OR127" s="63"/>
      <c r="OS127" s="63"/>
      <c r="OT127" s="63"/>
      <c r="OU127" s="63"/>
      <c r="OV127" s="63"/>
      <c r="OW127" s="63"/>
      <c r="OX127" s="63"/>
      <c r="OY127" s="63"/>
      <c r="OZ127" s="63"/>
      <c r="PA127" s="63"/>
      <c r="PB127" s="63"/>
      <c r="PC127" s="63"/>
      <c r="PD127" s="63"/>
      <c r="PE127" s="63"/>
      <c r="PF127" s="63"/>
      <c r="PG127" s="63"/>
      <c r="PH127" s="63"/>
      <c r="PI127" s="63"/>
      <c r="PJ127" s="63"/>
      <c r="PK127" s="63"/>
      <c r="PL127" s="63"/>
      <c r="PM127" s="63"/>
      <c r="PN127" s="63"/>
      <c r="PO127" s="63"/>
      <c r="PP127" s="63"/>
      <c r="PQ127" s="63"/>
      <c r="PR127" s="63"/>
      <c r="PS127" s="63"/>
      <c r="PT127" s="63"/>
      <c r="PU127" s="63"/>
      <c r="PV127" s="63"/>
      <c r="PW127" s="63"/>
      <c r="PX127" s="63"/>
      <c r="PY127" s="63"/>
      <c r="PZ127" s="63"/>
      <c r="QA127" s="63"/>
      <c r="QB127" s="63"/>
      <c r="QC127" s="63"/>
      <c r="QD127" s="63"/>
      <c r="QE127" s="63"/>
      <c r="QF127" s="63"/>
      <c r="QG127" s="63"/>
      <c r="QH127" s="63"/>
      <c r="QI127" s="63"/>
      <c r="QJ127" s="63"/>
      <c r="QK127" s="63"/>
      <c r="QL127" s="63"/>
      <c r="QM127" s="63"/>
      <c r="QN127" s="63"/>
      <c r="QO127" s="63"/>
      <c r="QP127" s="63"/>
      <c r="QQ127" s="63"/>
      <c r="QR127" s="63"/>
      <c r="QS127" s="63"/>
      <c r="QT127" s="63"/>
      <c r="QU127" s="63"/>
      <c r="QV127" s="63"/>
      <c r="QW127" s="63"/>
      <c r="QX127" s="63"/>
      <c r="QY127" s="63"/>
      <c r="QZ127" s="63"/>
      <c r="RA127" s="63"/>
      <c r="RB127" s="63"/>
      <c r="RC127" s="63"/>
      <c r="RD127" s="63"/>
      <c r="RE127" s="63"/>
      <c r="RF127" s="63"/>
      <c r="RG127" s="63"/>
      <c r="RH127" s="63"/>
    </row>
    <row r="128" spans="1:476" s="71" customFormat="1" ht="409.5" customHeight="1">
      <c r="A128" s="63">
        <v>2025</v>
      </c>
      <c r="B128" s="63">
        <v>3</v>
      </c>
      <c r="C128" s="64" t="s">
        <v>414</v>
      </c>
      <c r="D128" s="65" t="s">
        <v>2845</v>
      </c>
      <c r="E128" s="65" t="s">
        <v>2845</v>
      </c>
      <c r="F128" s="65"/>
      <c r="G128" s="65" t="s">
        <v>103</v>
      </c>
      <c r="H128" s="64">
        <v>2025</v>
      </c>
      <c r="I128" s="65" t="s">
        <v>2846</v>
      </c>
      <c r="J128" s="65" t="s">
        <v>2846</v>
      </c>
      <c r="K128" s="65"/>
      <c r="L128" s="65" t="s">
        <v>2847</v>
      </c>
      <c r="M128" s="65" t="s">
        <v>2849</v>
      </c>
      <c r="N128" s="65"/>
      <c r="O128" s="64" t="s">
        <v>6714</v>
      </c>
      <c r="P128" s="65" t="s">
        <v>125</v>
      </c>
      <c r="Q128" s="64" t="s">
        <v>110</v>
      </c>
      <c r="R128" s="65" t="s">
        <v>111</v>
      </c>
      <c r="S128" s="65" t="s">
        <v>416</v>
      </c>
      <c r="T128" s="65" t="s">
        <v>417</v>
      </c>
      <c r="U128" s="64" t="s">
        <v>108</v>
      </c>
      <c r="V128" s="64">
        <v>8</v>
      </c>
      <c r="W128" s="64" t="s">
        <v>106</v>
      </c>
      <c r="X128" s="64">
        <v>0</v>
      </c>
      <c r="Y128" s="65" t="s">
        <v>107</v>
      </c>
      <c r="Z128" s="64">
        <v>1</v>
      </c>
      <c r="AA128" s="65" t="s">
        <v>1427</v>
      </c>
      <c r="AB128" s="65" t="s">
        <v>1427</v>
      </c>
      <c r="AC128" s="65" t="s">
        <v>2966</v>
      </c>
      <c r="AD128" s="64">
        <v>-105.28810688</v>
      </c>
      <c r="AE128" s="64">
        <v>28.032304450000002</v>
      </c>
      <c r="AF128" s="64" t="s">
        <v>113</v>
      </c>
      <c r="AG128" s="64">
        <v>5529</v>
      </c>
      <c r="AH128" s="64">
        <v>5276</v>
      </c>
      <c r="AI128" s="64">
        <v>0</v>
      </c>
      <c r="AJ128" s="66">
        <v>45930</v>
      </c>
      <c r="AK128" s="66">
        <v>46022</v>
      </c>
      <c r="AL128" s="65" t="s">
        <v>2888</v>
      </c>
      <c r="AM128" s="67">
        <v>5528.01</v>
      </c>
      <c r="AN128" s="67">
        <v>5528.01</v>
      </c>
      <c r="AO128" s="67">
        <v>0</v>
      </c>
      <c r="AP128" s="67">
        <v>0</v>
      </c>
      <c r="AQ128" s="68">
        <v>455874.27</v>
      </c>
      <c r="AR128" s="69">
        <v>1823497.07</v>
      </c>
      <c r="AS128" s="69"/>
      <c r="AT128" s="69">
        <v>455874.27</v>
      </c>
      <c r="AU128" s="69">
        <v>1823497.07</v>
      </c>
      <c r="AV128" s="69"/>
      <c r="AW128" s="68">
        <f t="shared" si="6"/>
        <v>2279371.34</v>
      </c>
      <c r="AX128" s="70">
        <f t="shared" si="7"/>
        <v>2279371.34</v>
      </c>
      <c r="AY128" s="70">
        <v>2279371.34</v>
      </c>
      <c r="AZ128" s="70">
        <v>2279371.34</v>
      </c>
      <c r="BA128" s="70">
        <v>1823497.07</v>
      </c>
      <c r="BB128" s="70">
        <v>1823497.07</v>
      </c>
      <c r="BC128" s="70">
        <v>1823497.07</v>
      </c>
      <c r="BD128" s="65" t="s">
        <v>4986</v>
      </c>
      <c r="BE128" s="65" t="s">
        <v>5068</v>
      </c>
      <c r="BF128" s="64" t="s">
        <v>640</v>
      </c>
      <c r="BG128" s="65" t="s">
        <v>5054</v>
      </c>
      <c r="BH128" s="70">
        <v>2279371.34</v>
      </c>
      <c r="BI128" s="70">
        <v>2279371.34</v>
      </c>
      <c r="BJ128" s="64" t="s">
        <v>421</v>
      </c>
      <c r="BK128" s="65" t="s">
        <v>119</v>
      </c>
      <c r="BL128" s="65" t="s">
        <v>120</v>
      </c>
      <c r="BM128" s="65" t="s">
        <v>121</v>
      </c>
      <c r="BN128" s="63" t="s">
        <v>121</v>
      </c>
      <c r="BO128" s="63"/>
      <c r="BP128" s="63">
        <v>2279371.34</v>
      </c>
      <c r="BQ128" s="63" t="s">
        <v>415</v>
      </c>
      <c r="BR128" s="63" t="s">
        <v>418</v>
      </c>
      <c r="BS128" s="63" t="s">
        <v>419</v>
      </c>
      <c r="BT128" s="63" t="s">
        <v>420</v>
      </c>
      <c r="BU128" s="63" t="s">
        <v>117</v>
      </c>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3"/>
      <c r="ET128" s="63"/>
      <c r="EU128" s="63"/>
      <c r="EV128" s="63"/>
      <c r="EW128" s="63"/>
      <c r="EX128" s="63"/>
      <c r="EY128" s="63"/>
      <c r="EZ128" s="63"/>
      <c r="FA128" s="63"/>
      <c r="FB128" s="63"/>
      <c r="FC128" s="63"/>
      <c r="FD128" s="63"/>
      <c r="FE128" s="63"/>
      <c r="FF128" s="63"/>
      <c r="FG128" s="63"/>
      <c r="FH128" s="63"/>
      <c r="FI128" s="63"/>
      <c r="FJ128" s="63"/>
      <c r="FK128" s="63"/>
      <c r="FL128" s="63"/>
      <c r="FM128" s="63"/>
      <c r="FN128" s="63"/>
      <c r="FO128" s="63"/>
      <c r="FP128" s="63"/>
      <c r="FQ128" s="63"/>
      <c r="FR128" s="63"/>
      <c r="FS128" s="63"/>
      <c r="FT128" s="63"/>
      <c r="FU128" s="63"/>
      <c r="FV128" s="63"/>
      <c r="FW128" s="63"/>
      <c r="FX128" s="63"/>
      <c r="FY128" s="63"/>
      <c r="FZ128" s="63"/>
      <c r="GA128" s="63"/>
      <c r="GB128" s="63"/>
      <c r="GC128" s="63"/>
      <c r="GD128" s="63"/>
      <c r="GE128" s="63"/>
      <c r="GF128" s="63"/>
      <c r="GG128" s="63"/>
      <c r="GH128" s="63"/>
      <c r="GI128" s="63"/>
      <c r="GJ128" s="63"/>
      <c r="GK128" s="63"/>
      <c r="GL128" s="63"/>
      <c r="GM128" s="63"/>
      <c r="GN128" s="63"/>
      <c r="GO128" s="63"/>
      <c r="GP128" s="63"/>
      <c r="GQ128" s="63"/>
      <c r="GR128" s="63"/>
      <c r="GS128" s="63"/>
      <c r="GT128" s="63"/>
      <c r="GU128" s="63"/>
      <c r="GV128" s="63"/>
      <c r="GW128" s="63"/>
      <c r="GX128" s="63"/>
      <c r="GY128" s="63"/>
      <c r="GZ128" s="63"/>
      <c r="HA128" s="63"/>
      <c r="HB128" s="63"/>
      <c r="HC128" s="63"/>
      <c r="HD128" s="63"/>
      <c r="HE128" s="63"/>
      <c r="HF128" s="63"/>
      <c r="HG128" s="63"/>
      <c r="HH128" s="63"/>
      <c r="HI128" s="63"/>
      <c r="HJ128" s="63"/>
      <c r="HK128" s="63"/>
      <c r="HL128" s="63"/>
      <c r="HM128" s="63"/>
      <c r="HN128" s="63"/>
      <c r="HO128" s="63"/>
      <c r="HP128" s="63"/>
      <c r="HQ128" s="63"/>
      <c r="HR128" s="63"/>
      <c r="HS128" s="63"/>
      <c r="HT128" s="63"/>
      <c r="HU128" s="63"/>
      <c r="HV128" s="63"/>
      <c r="HW128" s="63"/>
      <c r="HX128" s="63"/>
      <c r="HY128" s="63"/>
      <c r="HZ128" s="63"/>
      <c r="IA128" s="63"/>
      <c r="IB128" s="63"/>
      <c r="IC128" s="63"/>
      <c r="ID128" s="63"/>
      <c r="IE128" s="63"/>
      <c r="IF128" s="63"/>
      <c r="IG128" s="63"/>
      <c r="IH128" s="63"/>
      <c r="II128" s="63"/>
      <c r="IJ128" s="63"/>
      <c r="IK128" s="63"/>
      <c r="IL128" s="63"/>
      <c r="IM128" s="63"/>
      <c r="IN128" s="63"/>
      <c r="IO128" s="63"/>
      <c r="IP128" s="63"/>
      <c r="IQ128" s="63"/>
      <c r="IR128" s="63"/>
      <c r="IS128" s="63"/>
      <c r="IT128" s="63"/>
      <c r="IU128" s="63"/>
      <c r="IV128" s="63"/>
      <c r="IW128" s="63"/>
      <c r="IX128" s="63"/>
      <c r="IY128" s="63"/>
      <c r="IZ128" s="63"/>
      <c r="JA128" s="63"/>
      <c r="JB128" s="63"/>
      <c r="JC128" s="63"/>
      <c r="JD128" s="63"/>
      <c r="JE128" s="63"/>
      <c r="JF128" s="63"/>
      <c r="JG128" s="63"/>
      <c r="JH128" s="63"/>
      <c r="JI128" s="63"/>
      <c r="JJ128" s="63"/>
      <c r="JK128" s="63"/>
      <c r="JL128" s="63"/>
      <c r="JM128" s="63"/>
      <c r="JN128" s="63"/>
      <c r="JO128" s="63"/>
      <c r="JP128" s="63"/>
      <c r="JQ128" s="63"/>
      <c r="JR128" s="63"/>
      <c r="JS128" s="63"/>
      <c r="JT128" s="63"/>
      <c r="JU128" s="63"/>
      <c r="JV128" s="63"/>
      <c r="JW128" s="63"/>
      <c r="JX128" s="63"/>
      <c r="JY128" s="63"/>
      <c r="JZ128" s="63"/>
      <c r="KA128" s="63"/>
      <c r="KB128" s="63"/>
      <c r="KC128" s="63"/>
      <c r="KD128" s="63"/>
      <c r="KE128" s="63"/>
      <c r="KF128" s="63"/>
      <c r="KG128" s="63"/>
      <c r="KH128" s="63"/>
      <c r="KI128" s="63"/>
      <c r="KJ128" s="63"/>
      <c r="KK128" s="63"/>
      <c r="KL128" s="63"/>
      <c r="KM128" s="63"/>
      <c r="KN128" s="63"/>
      <c r="KO128" s="63"/>
      <c r="KP128" s="63"/>
      <c r="KQ128" s="63"/>
      <c r="KR128" s="63"/>
      <c r="KS128" s="63"/>
      <c r="KT128" s="63"/>
      <c r="KU128" s="63"/>
      <c r="KV128" s="63"/>
      <c r="KW128" s="63"/>
      <c r="KX128" s="63"/>
      <c r="KY128" s="63"/>
      <c r="KZ128" s="63"/>
      <c r="LA128" s="63"/>
      <c r="LB128" s="63"/>
      <c r="LC128" s="63"/>
      <c r="LD128" s="63"/>
      <c r="LE128" s="63"/>
      <c r="LF128" s="63"/>
      <c r="LG128" s="63"/>
      <c r="LH128" s="63"/>
      <c r="LI128" s="63"/>
      <c r="LJ128" s="63"/>
      <c r="LK128" s="63"/>
      <c r="LL128" s="63"/>
      <c r="LM128" s="63"/>
      <c r="LN128" s="63"/>
      <c r="LO128" s="63"/>
      <c r="LP128" s="63"/>
      <c r="LQ128" s="63"/>
      <c r="LR128" s="63"/>
      <c r="LS128" s="63"/>
      <c r="LT128" s="63"/>
      <c r="LU128" s="63"/>
      <c r="LV128" s="63"/>
      <c r="LW128" s="63"/>
      <c r="LX128" s="63"/>
      <c r="LY128" s="63"/>
      <c r="LZ128" s="63"/>
      <c r="MA128" s="63"/>
      <c r="MB128" s="63"/>
      <c r="MC128" s="63"/>
      <c r="MD128" s="63"/>
      <c r="ME128" s="63"/>
      <c r="MF128" s="63"/>
      <c r="MG128" s="63"/>
      <c r="MH128" s="63"/>
      <c r="MI128" s="63"/>
      <c r="MJ128" s="63"/>
      <c r="MK128" s="63"/>
      <c r="ML128" s="63"/>
      <c r="MM128" s="63"/>
      <c r="MN128" s="63"/>
      <c r="MO128" s="63"/>
      <c r="MP128" s="63"/>
      <c r="MQ128" s="63"/>
      <c r="MR128" s="63"/>
      <c r="MS128" s="63"/>
      <c r="MT128" s="63"/>
      <c r="MU128" s="63"/>
      <c r="MV128" s="63"/>
      <c r="MW128" s="63"/>
      <c r="MX128" s="63"/>
      <c r="MY128" s="63"/>
      <c r="MZ128" s="63"/>
      <c r="NA128" s="63"/>
      <c r="NB128" s="63"/>
      <c r="NC128" s="63"/>
      <c r="ND128" s="63"/>
      <c r="NE128" s="63"/>
      <c r="NF128" s="63"/>
      <c r="NG128" s="63"/>
      <c r="NH128" s="63"/>
      <c r="NI128" s="63"/>
      <c r="NJ128" s="63"/>
      <c r="NK128" s="63"/>
      <c r="NL128" s="63"/>
      <c r="NM128" s="63"/>
      <c r="NN128" s="63"/>
      <c r="NO128" s="63"/>
      <c r="NP128" s="63"/>
      <c r="NQ128" s="63"/>
      <c r="NR128" s="63"/>
      <c r="NS128" s="63"/>
      <c r="NT128" s="63"/>
      <c r="NU128" s="63"/>
      <c r="NV128" s="63"/>
      <c r="NW128" s="63"/>
      <c r="NX128" s="63"/>
      <c r="NY128" s="63"/>
      <c r="NZ128" s="63"/>
      <c r="OA128" s="63"/>
      <c r="OB128" s="63"/>
      <c r="OC128" s="63"/>
      <c r="OD128" s="63"/>
      <c r="OE128" s="63"/>
      <c r="OF128" s="63"/>
      <c r="OG128" s="63"/>
      <c r="OH128" s="63"/>
      <c r="OI128" s="63"/>
      <c r="OJ128" s="63"/>
      <c r="OK128" s="63"/>
      <c r="OL128" s="63"/>
      <c r="OM128" s="63"/>
      <c r="ON128" s="63"/>
      <c r="OO128" s="63"/>
      <c r="OP128" s="63"/>
      <c r="OQ128" s="63"/>
      <c r="OR128" s="63"/>
      <c r="OS128" s="63"/>
      <c r="OT128" s="63"/>
      <c r="OU128" s="63"/>
      <c r="OV128" s="63"/>
      <c r="OW128" s="63"/>
      <c r="OX128" s="63"/>
      <c r="OY128" s="63"/>
      <c r="OZ128" s="63"/>
      <c r="PA128" s="63"/>
      <c r="PB128" s="63"/>
      <c r="PC128" s="63"/>
      <c r="PD128" s="63"/>
      <c r="PE128" s="63"/>
      <c r="PF128" s="63"/>
      <c r="PG128" s="63"/>
      <c r="PH128" s="63"/>
      <c r="PI128" s="63"/>
      <c r="PJ128" s="63"/>
      <c r="PK128" s="63"/>
      <c r="PL128" s="63"/>
      <c r="PM128" s="63"/>
      <c r="PN128" s="63"/>
      <c r="PO128" s="63"/>
      <c r="PP128" s="63"/>
      <c r="PQ128" s="63"/>
      <c r="PR128" s="63"/>
      <c r="PS128" s="63"/>
      <c r="PT128" s="63"/>
      <c r="PU128" s="63"/>
      <c r="PV128" s="63"/>
      <c r="PW128" s="63"/>
      <c r="PX128" s="63"/>
      <c r="PY128" s="63"/>
      <c r="PZ128" s="63"/>
      <c r="QA128" s="63"/>
      <c r="QB128" s="63"/>
      <c r="QC128" s="63"/>
      <c r="QD128" s="63"/>
      <c r="QE128" s="63"/>
      <c r="QF128" s="63"/>
      <c r="QG128" s="63"/>
      <c r="QH128" s="63"/>
      <c r="QI128" s="63"/>
      <c r="QJ128" s="63"/>
      <c r="QK128" s="63"/>
      <c r="QL128" s="63"/>
      <c r="QM128" s="63"/>
      <c r="QN128" s="63"/>
      <c r="QO128" s="63"/>
      <c r="QP128" s="63"/>
      <c r="QQ128" s="63"/>
      <c r="QR128" s="63"/>
      <c r="QS128" s="63"/>
      <c r="QT128" s="63"/>
      <c r="QU128" s="63"/>
      <c r="QV128" s="63"/>
      <c r="QW128" s="63"/>
      <c r="QX128" s="63"/>
      <c r="QY128" s="63"/>
      <c r="QZ128" s="63"/>
      <c r="RA128" s="63"/>
      <c r="RB128" s="63"/>
      <c r="RC128" s="63"/>
      <c r="RD128" s="63"/>
      <c r="RE128" s="63"/>
      <c r="RF128" s="63"/>
      <c r="RG128" s="63"/>
      <c r="RH128" s="63"/>
    </row>
    <row r="129" spans="1:476" s="71" customFormat="1" ht="409.5" customHeight="1">
      <c r="A129" s="63">
        <v>2025</v>
      </c>
      <c r="B129" s="63">
        <v>3</v>
      </c>
      <c r="C129" s="64" t="s">
        <v>437</v>
      </c>
      <c r="D129" s="65" t="s">
        <v>2845</v>
      </c>
      <c r="E129" s="65" t="s">
        <v>2845</v>
      </c>
      <c r="F129" s="65"/>
      <c r="G129" s="65" t="s">
        <v>103</v>
      </c>
      <c r="H129" s="64">
        <v>2025</v>
      </c>
      <c r="I129" s="65" t="s">
        <v>2846</v>
      </c>
      <c r="J129" s="65" t="s">
        <v>2846</v>
      </c>
      <c r="K129" s="65"/>
      <c r="L129" s="65" t="s">
        <v>2847</v>
      </c>
      <c r="M129" s="65" t="s">
        <v>2849</v>
      </c>
      <c r="N129" s="65"/>
      <c r="O129" s="64" t="s">
        <v>6714</v>
      </c>
      <c r="P129" s="65" t="s">
        <v>125</v>
      </c>
      <c r="Q129" s="64" t="s">
        <v>110</v>
      </c>
      <c r="R129" s="65" t="s">
        <v>111</v>
      </c>
      <c r="S129" s="65" t="s">
        <v>439</v>
      </c>
      <c r="T129" s="65" t="s">
        <v>440</v>
      </c>
      <c r="U129" s="64" t="s">
        <v>108</v>
      </c>
      <c r="V129" s="64">
        <v>8</v>
      </c>
      <c r="W129" s="64" t="s">
        <v>106</v>
      </c>
      <c r="X129" s="64">
        <v>0</v>
      </c>
      <c r="Y129" s="65" t="s">
        <v>107</v>
      </c>
      <c r="Z129" s="64">
        <v>1</v>
      </c>
      <c r="AA129" s="65" t="s">
        <v>1427</v>
      </c>
      <c r="AB129" s="65" t="s">
        <v>1427</v>
      </c>
      <c r="AC129" s="65" t="s">
        <v>2971</v>
      </c>
      <c r="AD129" s="64">
        <v>-105.28766967999999</v>
      </c>
      <c r="AE129" s="64">
        <v>28.032815840000001</v>
      </c>
      <c r="AF129" s="64" t="s">
        <v>113</v>
      </c>
      <c r="AG129" s="64">
        <v>5529</v>
      </c>
      <c r="AH129" s="64">
        <v>5276</v>
      </c>
      <c r="AI129" s="64">
        <v>0</v>
      </c>
      <c r="AJ129" s="66">
        <v>45930</v>
      </c>
      <c r="AK129" s="66">
        <v>46022</v>
      </c>
      <c r="AL129" s="65" t="s">
        <v>2888</v>
      </c>
      <c r="AM129" s="67">
        <v>1049.5899999999999</v>
      </c>
      <c r="AN129" s="67">
        <v>1049.5899999999999</v>
      </c>
      <c r="AO129" s="67">
        <v>0</v>
      </c>
      <c r="AP129" s="67">
        <v>0</v>
      </c>
      <c r="AQ129" s="68">
        <v>247514.42</v>
      </c>
      <c r="AR129" s="69">
        <v>925865.38</v>
      </c>
      <c r="AS129" s="69"/>
      <c r="AT129" s="69">
        <v>247514.42</v>
      </c>
      <c r="AU129" s="69">
        <v>925865.38</v>
      </c>
      <c r="AV129" s="69"/>
      <c r="AW129" s="68">
        <f t="shared" si="6"/>
        <v>1173379.8</v>
      </c>
      <c r="AX129" s="70">
        <f t="shared" si="7"/>
        <v>1173379.8</v>
      </c>
      <c r="AY129" s="70">
        <v>1173379.8</v>
      </c>
      <c r="AZ129" s="70">
        <v>1173379.8</v>
      </c>
      <c r="BA129" s="70">
        <v>925865.38</v>
      </c>
      <c r="BB129" s="70">
        <v>925865.38</v>
      </c>
      <c r="BC129" s="70">
        <v>925865.38</v>
      </c>
      <c r="BD129" s="65" t="s">
        <v>4986</v>
      </c>
      <c r="BE129" s="65" t="s">
        <v>5075</v>
      </c>
      <c r="BF129" s="64" t="s">
        <v>640</v>
      </c>
      <c r="BG129" s="65" t="s">
        <v>5054</v>
      </c>
      <c r="BH129" s="70">
        <v>1173379.8</v>
      </c>
      <c r="BI129" s="70">
        <v>1173379.8</v>
      </c>
      <c r="BJ129" s="64" t="s">
        <v>444</v>
      </c>
      <c r="BK129" s="65" t="s">
        <v>119</v>
      </c>
      <c r="BL129" s="65" t="s">
        <v>120</v>
      </c>
      <c r="BM129" s="65" t="s">
        <v>121</v>
      </c>
      <c r="BN129" s="63" t="s">
        <v>121</v>
      </c>
      <c r="BO129" s="63"/>
      <c r="BP129" s="63">
        <v>1173379.8</v>
      </c>
      <c r="BQ129" s="63" t="s">
        <v>438</v>
      </c>
      <c r="BR129" s="63" t="s">
        <v>441</v>
      </c>
      <c r="BS129" s="63" t="s">
        <v>442</v>
      </c>
      <c r="BT129" s="63" t="s">
        <v>443</v>
      </c>
      <c r="BU129" s="63" t="s">
        <v>117</v>
      </c>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3"/>
      <c r="ET129" s="63"/>
      <c r="EU129" s="63"/>
      <c r="EV129" s="63"/>
      <c r="EW129" s="63"/>
      <c r="EX129" s="63"/>
      <c r="EY129" s="63"/>
      <c r="EZ129" s="63"/>
      <c r="FA129" s="63"/>
      <c r="FB129" s="63"/>
      <c r="FC129" s="63"/>
      <c r="FD129" s="63"/>
      <c r="FE129" s="63"/>
      <c r="FF129" s="63"/>
      <c r="FG129" s="63"/>
      <c r="FH129" s="63"/>
      <c r="FI129" s="63"/>
      <c r="FJ129" s="63"/>
      <c r="FK129" s="63"/>
      <c r="FL129" s="63"/>
      <c r="FM129" s="63"/>
      <c r="FN129" s="63"/>
      <c r="FO129" s="63"/>
      <c r="FP129" s="63"/>
      <c r="FQ129" s="63"/>
      <c r="FR129" s="63"/>
      <c r="FS129" s="63"/>
      <c r="FT129" s="63"/>
      <c r="FU129" s="63"/>
      <c r="FV129" s="63"/>
      <c r="FW129" s="63"/>
      <c r="FX129" s="63"/>
      <c r="FY129" s="63"/>
      <c r="FZ129" s="63"/>
      <c r="GA129" s="63"/>
      <c r="GB129" s="63"/>
      <c r="GC129" s="63"/>
      <c r="GD129" s="63"/>
      <c r="GE129" s="63"/>
      <c r="GF129" s="63"/>
      <c r="GG129" s="63"/>
      <c r="GH129" s="63"/>
      <c r="GI129" s="63"/>
      <c r="GJ129" s="63"/>
      <c r="GK129" s="63"/>
      <c r="GL129" s="63"/>
      <c r="GM129" s="63"/>
      <c r="GN129" s="63"/>
      <c r="GO129" s="63"/>
      <c r="GP129" s="63"/>
      <c r="GQ129" s="63"/>
      <c r="GR129" s="63"/>
      <c r="GS129" s="63"/>
      <c r="GT129" s="63"/>
      <c r="GU129" s="63"/>
      <c r="GV129" s="63"/>
      <c r="GW129" s="63"/>
      <c r="GX129" s="63"/>
      <c r="GY129" s="63"/>
      <c r="GZ129" s="63"/>
      <c r="HA129" s="63"/>
      <c r="HB129" s="63"/>
      <c r="HC129" s="63"/>
      <c r="HD129" s="63"/>
      <c r="HE129" s="63"/>
      <c r="HF129" s="63"/>
      <c r="HG129" s="63"/>
      <c r="HH129" s="63"/>
      <c r="HI129" s="63"/>
      <c r="HJ129" s="63"/>
      <c r="HK129" s="63"/>
      <c r="HL129" s="63"/>
      <c r="HM129" s="63"/>
      <c r="HN129" s="63"/>
      <c r="HO129" s="63"/>
      <c r="HP129" s="63"/>
      <c r="HQ129" s="63"/>
      <c r="HR129" s="63"/>
      <c r="HS129" s="63"/>
      <c r="HT129" s="63"/>
      <c r="HU129" s="63"/>
      <c r="HV129" s="63"/>
      <c r="HW129" s="63"/>
      <c r="HX129" s="63"/>
      <c r="HY129" s="63"/>
      <c r="HZ129" s="63"/>
      <c r="IA129" s="63"/>
      <c r="IB129" s="63"/>
      <c r="IC129" s="63"/>
      <c r="ID129" s="63"/>
      <c r="IE129" s="63"/>
      <c r="IF129" s="63"/>
      <c r="IG129" s="63"/>
      <c r="IH129" s="63"/>
      <c r="II129" s="63"/>
      <c r="IJ129" s="63"/>
      <c r="IK129" s="63"/>
      <c r="IL129" s="63"/>
      <c r="IM129" s="63"/>
      <c r="IN129" s="63"/>
      <c r="IO129" s="63"/>
      <c r="IP129" s="63"/>
      <c r="IQ129" s="63"/>
      <c r="IR129" s="63"/>
      <c r="IS129" s="63"/>
      <c r="IT129" s="63"/>
      <c r="IU129" s="63"/>
      <c r="IV129" s="63"/>
      <c r="IW129" s="63"/>
      <c r="IX129" s="63"/>
      <c r="IY129" s="63"/>
      <c r="IZ129" s="63"/>
      <c r="JA129" s="63"/>
      <c r="JB129" s="63"/>
      <c r="JC129" s="63"/>
      <c r="JD129" s="63"/>
      <c r="JE129" s="63"/>
      <c r="JF129" s="63"/>
      <c r="JG129" s="63"/>
      <c r="JH129" s="63"/>
      <c r="JI129" s="63"/>
      <c r="JJ129" s="63"/>
      <c r="JK129" s="63"/>
      <c r="JL129" s="63"/>
      <c r="JM129" s="63"/>
      <c r="JN129" s="63"/>
      <c r="JO129" s="63"/>
      <c r="JP129" s="63"/>
      <c r="JQ129" s="63"/>
      <c r="JR129" s="63"/>
      <c r="JS129" s="63"/>
      <c r="JT129" s="63"/>
      <c r="JU129" s="63"/>
      <c r="JV129" s="63"/>
      <c r="JW129" s="63"/>
      <c r="JX129" s="63"/>
      <c r="JY129" s="63"/>
      <c r="JZ129" s="63"/>
      <c r="KA129" s="63"/>
      <c r="KB129" s="63"/>
      <c r="KC129" s="63"/>
      <c r="KD129" s="63"/>
      <c r="KE129" s="63"/>
      <c r="KF129" s="63"/>
      <c r="KG129" s="63"/>
      <c r="KH129" s="63"/>
      <c r="KI129" s="63"/>
      <c r="KJ129" s="63"/>
      <c r="KK129" s="63"/>
      <c r="KL129" s="63"/>
      <c r="KM129" s="63"/>
      <c r="KN129" s="63"/>
      <c r="KO129" s="63"/>
      <c r="KP129" s="63"/>
      <c r="KQ129" s="63"/>
      <c r="KR129" s="63"/>
      <c r="KS129" s="63"/>
      <c r="KT129" s="63"/>
      <c r="KU129" s="63"/>
      <c r="KV129" s="63"/>
      <c r="KW129" s="63"/>
      <c r="KX129" s="63"/>
      <c r="KY129" s="63"/>
      <c r="KZ129" s="63"/>
      <c r="LA129" s="63"/>
      <c r="LB129" s="63"/>
      <c r="LC129" s="63"/>
      <c r="LD129" s="63"/>
      <c r="LE129" s="63"/>
      <c r="LF129" s="63"/>
      <c r="LG129" s="63"/>
      <c r="LH129" s="63"/>
      <c r="LI129" s="63"/>
      <c r="LJ129" s="63"/>
      <c r="LK129" s="63"/>
      <c r="LL129" s="63"/>
      <c r="LM129" s="63"/>
      <c r="LN129" s="63"/>
      <c r="LO129" s="63"/>
      <c r="LP129" s="63"/>
      <c r="LQ129" s="63"/>
      <c r="LR129" s="63"/>
      <c r="LS129" s="63"/>
      <c r="LT129" s="63"/>
      <c r="LU129" s="63"/>
      <c r="LV129" s="63"/>
      <c r="LW129" s="63"/>
      <c r="LX129" s="63"/>
      <c r="LY129" s="63"/>
      <c r="LZ129" s="63"/>
      <c r="MA129" s="63"/>
      <c r="MB129" s="63"/>
      <c r="MC129" s="63"/>
      <c r="MD129" s="63"/>
      <c r="ME129" s="63"/>
      <c r="MF129" s="63"/>
      <c r="MG129" s="63"/>
      <c r="MH129" s="63"/>
      <c r="MI129" s="63"/>
      <c r="MJ129" s="63"/>
      <c r="MK129" s="63"/>
      <c r="ML129" s="63"/>
      <c r="MM129" s="63"/>
      <c r="MN129" s="63"/>
      <c r="MO129" s="63"/>
      <c r="MP129" s="63"/>
      <c r="MQ129" s="63"/>
      <c r="MR129" s="63"/>
      <c r="MS129" s="63"/>
      <c r="MT129" s="63"/>
      <c r="MU129" s="63"/>
      <c r="MV129" s="63"/>
      <c r="MW129" s="63"/>
      <c r="MX129" s="63"/>
      <c r="MY129" s="63"/>
      <c r="MZ129" s="63"/>
      <c r="NA129" s="63"/>
      <c r="NB129" s="63"/>
      <c r="NC129" s="63"/>
      <c r="ND129" s="63"/>
      <c r="NE129" s="63"/>
      <c r="NF129" s="63"/>
      <c r="NG129" s="63"/>
      <c r="NH129" s="63"/>
      <c r="NI129" s="63"/>
      <c r="NJ129" s="63"/>
      <c r="NK129" s="63"/>
      <c r="NL129" s="63"/>
      <c r="NM129" s="63"/>
      <c r="NN129" s="63"/>
      <c r="NO129" s="63"/>
      <c r="NP129" s="63"/>
      <c r="NQ129" s="63"/>
      <c r="NR129" s="63"/>
      <c r="NS129" s="63"/>
      <c r="NT129" s="63"/>
      <c r="NU129" s="63"/>
      <c r="NV129" s="63"/>
      <c r="NW129" s="63"/>
      <c r="NX129" s="63"/>
      <c r="NY129" s="63"/>
      <c r="NZ129" s="63"/>
      <c r="OA129" s="63"/>
      <c r="OB129" s="63"/>
      <c r="OC129" s="63"/>
      <c r="OD129" s="63"/>
      <c r="OE129" s="63"/>
      <c r="OF129" s="63"/>
      <c r="OG129" s="63"/>
      <c r="OH129" s="63"/>
      <c r="OI129" s="63"/>
      <c r="OJ129" s="63"/>
      <c r="OK129" s="63"/>
      <c r="OL129" s="63"/>
      <c r="OM129" s="63"/>
      <c r="ON129" s="63"/>
      <c r="OO129" s="63"/>
      <c r="OP129" s="63"/>
      <c r="OQ129" s="63"/>
      <c r="OR129" s="63"/>
      <c r="OS129" s="63"/>
      <c r="OT129" s="63"/>
      <c r="OU129" s="63"/>
      <c r="OV129" s="63"/>
      <c r="OW129" s="63"/>
      <c r="OX129" s="63"/>
      <c r="OY129" s="63"/>
      <c r="OZ129" s="63"/>
      <c r="PA129" s="63"/>
      <c r="PB129" s="63"/>
      <c r="PC129" s="63"/>
      <c r="PD129" s="63"/>
      <c r="PE129" s="63"/>
      <c r="PF129" s="63"/>
      <c r="PG129" s="63"/>
      <c r="PH129" s="63"/>
      <c r="PI129" s="63"/>
      <c r="PJ129" s="63"/>
      <c r="PK129" s="63"/>
      <c r="PL129" s="63"/>
      <c r="PM129" s="63"/>
      <c r="PN129" s="63"/>
      <c r="PO129" s="63"/>
      <c r="PP129" s="63"/>
      <c r="PQ129" s="63"/>
      <c r="PR129" s="63"/>
      <c r="PS129" s="63"/>
      <c r="PT129" s="63"/>
      <c r="PU129" s="63"/>
      <c r="PV129" s="63"/>
      <c r="PW129" s="63"/>
      <c r="PX129" s="63"/>
      <c r="PY129" s="63"/>
      <c r="PZ129" s="63"/>
      <c r="QA129" s="63"/>
      <c r="QB129" s="63"/>
      <c r="QC129" s="63"/>
      <c r="QD129" s="63"/>
      <c r="QE129" s="63"/>
      <c r="QF129" s="63"/>
      <c r="QG129" s="63"/>
      <c r="QH129" s="63"/>
      <c r="QI129" s="63"/>
      <c r="QJ129" s="63"/>
      <c r="QK129" s="63"/>
      <c r="QL129" s="63"/>
      <c r="QM129" s="63"/>
      <c r="QN129" s="63"/>
      <c r="QO129" s="63"/>
      <c r="QP129" s="63"/>
      <c r="QQ129" s="63"/>
      <c r="QR129" s="63"/>
      <c r="QS129" s="63"/>
      <c r="QT129" s="63"/>
      <c r="QU129" s="63"/>
      <c r="QV129" s="63"/>
      <c r="QW129" s="63"/>
      <c r="QX129" s="63"/>
      <c r="QY129" s="63"/>
      <c r="QZ129" s="63"/>
      <c r="RA129" s="63"/>
      <c r="RB129" s="63"/>
      <c r="RC129" s="63"/>
      <c r="RD129" s="63"/>
      <c r="RE129" s="63"/>
      <c r="RF129" s="63"/>
      <c r="RG129" s="63"/>
      <c r="RH129" s="63"/>
    </row>
    <row r="130" spans="1:476" s="71" customFormat="1" ht="409.5" customHeight="1">
      <c r="A130" s="63">
        <v>2025</v>
      </c>
      <c r="B130" s="63">
        <v>3</v>
      </c>
      <c r="C130" s="64" t="s">
        <v>445</v>
      </c>
      <c r="D130" s="65" t="s">
        <v>2845</v>
      </c>
      <c r="E130" s="65" t="s">
        <v>2845</v>
      </c>
      <c r="F130" s="65"/>
      <c r="G130" s="65" t="s">
        <v>103</v>
      </c>
      <c r="H130" s="64">
        <v>2025</v>
      </c>
      <c r="I130" s="65" t="s">
        <v>2846</v>
      </c>
      <c r="J130" s="65" t="s">
        <v>2846</v>
      </c>
      <c r="K130" s="65"/>
      <c r="L130" s="65" t="s">
        <v>2847</v>
      </c>
      <c r="M130" s="65" t="s">
        <v>2849</v>
      </c>
      <c r="N130" s="65"/>
      <c r="O130" s="64" t="s">
        <v>6714</v>
      </c>
      <c r="P130" s="65" t="s">
        <v>125</v>
      </c>
      <c r="Q130" s="64" t="s">
        <v>110</v>
      </c>
      <c r="R130" s="65" t="s">
        <v>111</v>
      </c>
      <c r="S130" s="65" t="s">
        <v>447</v>
      </c>
      <c r="T130" s="65" t="s">
        <v>448</v>
      </c>
      <c r="U130" s="64" t="s">
        <v>108</v>
      </c>
      <c r="V130" s="64">
        <v>8</v>
      </c>
      <c r="W130" s="64" t="s">
        <v>106</v>
      </c>
      <c r="X130" s="64">
        <v>0</v>
      </c>
      <c r="Y130" s="65" t="s">
        <v>107</v>
      </c>
      <c r="Z130" s="64">
        <v>1</v>
      </c>
      <c r="AA130" s="65" t="s">
        <v>1099</v>
      </c>
      <c r="AB130" s="65" t="s">
        <v>2972</v>
      </c>
      <c r="AC130" s="65" t="s">
        <v>2973</v>
      </c>
      <c r="AD130" s="64">
        <v>-105.56251016</v>
      </c>
      <c r="AE130" s="64">
        <v>28.185363809999998</v>
      </c>
      <c r="AF130" s="64" t="s">
        <v>113</v>
      </c>
      <c r="AG130" s="64">
        <v>198</v>
      </c>
      <c r="AH130" s="64">
        <v>202</v>
      </c>
      <c r="AI130" s="64">
        <v>0</v>
      </c>
      <c r="AJ130" s="66">
        <v>45930</v>
      </c>
      <c r="AK130" s="66">
        <v>46022</v>
      </c>
      <c r="AL130" s="65" t="s">
        <v>2888</v>
      </c>
      <c r="AM130" s="67">
        <v>2700</v>
      </c>
      <c r="AN130" s="67">
        <v>2700</v>
      </c>
      <c r="AO130" s="67">
        <v>0</v>
      </c>
      <c r="AP130" s="67">
        <v>0</v>
      </c>
      <c r="AQ130" s="68">
        <v>1747273.74</v>
      </c>
      <c r="AR130" s="69">
        <v>3409203.78</v>
      </c>
      <c r="AS130" s="69"/>
      <c r="AT130" s="69">
        <v>1747273.74</v>
      </c>
      <c r="AU130" s="69">
        <v>3409203.78</v>
      </c>
      <c r="AV130" s="69"/>
      <c r="AW130" s="68">
        <f t="shared" si="6"/>
        <v>5156477.5199999996</v>
      </c>
      <c r="AX130" s="70">
        <f t="shared" si="7"/>
        <v>5156477.5199999996</v>
      </c>
      <c r="AY130" s="70">
        <v>5156477.5199999996</v>
      </c>
      <c r="AZ130" s="70">
        <v>5156477.5199999996</v>
      </c>
      <c r="BA130" s="70">
        <v>1704601.89</v>
      </c>
      <c r="BB130" s="70">
        <v>1704601.89</v>
      </c>
      <c r="BC130" s="70">
        <v>1704601.89</v>
      </c>
      <c r="BD130" s="65" t="s">
        <v>4986</v>
      </c>
      <c r="BE130" s="65" t="s">
        <v>5077</v>
      </c>
      <c r="BF130" s="64" t="s">
        <v>640</v>
      </c>
      <c r="BG130" s="65" t="s">
        <v>5078</v>
      </c>
      <c r="BH130" s="70">
        <v>5156477.5199999996</v>
      </c>
      <c r="BI130" s="70">
        <v>5156477.5199999996</v>
      </c>
      <c r="BJ130" s="64" t="s">
        <v>452</v>
      </c>
      <c r="BK130" s="65" t="s">
        <v>119</v>
      </c>
      <c r="BL130" s="65" t="s">
        <v>120</v>
      </c>
      <c r="BM130" s="65" t="s">
        <v>121</v>
      </c>
      <c r="BN130" s="63" t="s">
        <v>121</v>
      </c>
      <c r="BO130" s="63"/>
      <c r="BP130" s="63">
        <v>5156477.5199999996</v>
      </c>
      <c r="BQ130" s="63" t="s">
        <v>446</v>
      </c>
      <c r="BR130" s="63" t="s">
        <v>449</v>
      </c>
      <c r="BS130" s="63" t="s">
        <v>450</v>
      </c>
      <c r="BT130" s="63" t="s">
        <v>451</v>
      </c>
      <c r="BU130" s="63" t="s">
        <v>117</v>
      </c>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3"/>
      <c r="ET130" s="63"/>
      <c r="EU130" s="63"/>
      <c r="EV130" s="63"/>
      <c r="EW130" s="63"/>
      <c r="EX130" s="63"/>
      <c r="EY130" s="63"/>
      <c r="EZ130" s="63"/>
      <c r="FA130" s="63"/>
      <c r="FB130" s="63"/>
      <c r="FC130" s="63"/>
      <c r="FD130" s="63"/>
      <c r="FE130" s="63"/>
      <c r="FF130" s="63"/>
      <c r="FG130" s="63"/>
      <c r="FH130" s="63"/>
      <c r="FI130" s="63"/>
      <c r="FJ130" s="63"/>
      <c r="FK130" s="63"/>
      <c r="FL130" s="63"/>
      <c r="FM130" s="63"/>
      <c r="FN130" s="63"/>
      <c r="FO130" s="63"/>
      <c r="FP130" s="63"/>
      <c r="FQ130" s="63"/>
      <c r="FR130" s="63"/>
      <c r="FS130" s="63"/>
      <c r="FT130" s="63"/>
      <c r="FU130" s="63"/>
      <c r="FV130" s="63"/>
      <c r="FW130" s="63"/>
      <c r="FX130" s="63"/>
      <c r="FY130" s="63"/>
      <c r="FZ130" s="63"/>
      <c r="GA130" s="63"/>
      <c r="GB130" s="63"/>
      <c r="GC130" s="63"/>
      <c r="GD130" s="63"/>
      <c r="GE130" s="63"/>
      <c r="GF130" s="63"/>
      <c r="GG130" s="63"/>
      <c r="GH130" s="63"/>
      <c r="GI130" s="63"/>
      <c r="GJ130" s="63"/>
      <c r="GK130" s="63"/>
      <c r="GL130" s="63"/>
      <c r="GM130" s="63"/>
      <c r="GN130" s="63"/>
      <c r="GO130" s="63"/>
      <c r="GP130" s="63"/>
      <c r="GQ130" s="63"/>
      <c r="GR130" s="63"/>
      <c r="GS130" s="63"/>
      <c r="GT130" s="63"/>
      <c r="GU130" s="63"/>
      <c r="GV130" s="63"/>
      <c r="GW130" s="63"/>
      <c r="GX130" s="63"/>
      <c r="GY130" s="63"/>
      <c r="GZ130" s="63"/>
      <c r="HA130" s="63"/>
      <c r="HB130" s="63"/>
      <c r="HC130" s="63"/>
      <c r="HD130" s="63"/>
      <c r="HE130" s="63"/>
      <c r="HF130" s="63"/>
      <c r="HG130" s="63"/>
      <c r="HH130" s="63"/>
      <c r="HI130" s="63"/>
      <c r="HJ130" s="63"/>
      <c r="HK130" s="63"/>
      <c r="HL130" s="63"/>
      <c r="HM130" s="63"/>
      <c r="HN130" s="63"/>
      <c r="HO130" s="63"/>
      <c r="HP130" s="63"/>
      <c r="HQ130" s="63"/>
      <c r="HR130" s="63"/>
      <c r="HS130" s="63"/>
      <c r="HT130" s="63"/>
      <c r="HU130" s="63"/>
      <c r="HV130" s="63"/>
      <c r="HW130" s="63"/>
      <c r="HX130" s="63"/>
      <c r="HY130" s="63"/>
      <c r="HZ130" s="63"/>
      <c r="IA130" s="63"/>
      <c r="IB130" s="63"/>
      <c r="IC130" s="63"/>
      <c r="ID130" s="63"/>
      <c r="IE130" s="63"/>
      <c r="IF130" s="63"/>
      <c r="IG130" s="63"/>
      <c r="IH130" s="63"/>
      <c r="II130" s="63"/>
      <c r="IJ130" s="63"/>
      <c r="IK130" s="63"/>
      <c r="IL130" s="63"/>
      <c r="IM130" s="63"/>
      <c r="IN130" s="63"/>
      <c r="IO130" s="63"/>
      <c r="IP130" s="63"/>
      <c r="IQ130" s="63"/>
      <c r="IR130" s="63"/>
      <c r="IS130" s="63"/>
      <c r="IT130" s="63"/>
      <c r="IU130" s="63"/>
      <c r="IV130" s="63"/>
      <c r="IW130" s="63"/>
      <c r="IX130" s="63"/>
      <c r="IY130" s="63"/>
      <c r="IZ130" s="63"/>
      <c r="JA130" s="63"/>
      <c r="JB130" s="63"/>
      <c r="JC130" s="63"/>
      <c r="JD130" s="63"/>
      <c r="JE130" s="63"/>
      <c r="JF130" s="63"/>
      <c r="JG130" s="63"/>
      <c r="JH130" s="63"/>
      <c r="JI130" s="63"/>
      <c r="JJ130" s="63"/>
      <c r="JK130" s="63"/>
      <c r="JL130" s="63"/>
      <c r="JM130" s="63"/>
      <c r="JN130" s="63"/>
      <c r="JO130" s="63"/>
      <c r="JP130" s="63"/>
      <c r="JQ130" s="63"/>
      <c r="JR130" s="63"/>
      <c r="JS130" s="63"/>
      <c r="JT130" s="63"/>
      <c r="JU130" s="63"/>
      <c r="JV130" s="63"/>
      <c r="JW130" s="63"/>
      <c r="JX130" s="63"/>
      <c r="JY130" s="63"/>
      <c r="JZ130" s="63"/>
      <c r="KA130" s="63"/>
      <c r="KB130" s="63"/>
      <c r="KC130" s="63"/>
      <c r="KD130" s="63"/>
      <c r="KE130" s="63"/>
      <c r="KF130" s="63"/>
      <c r="KG130" s="63"/>
      <c r="KH130" s="63"/>
      <c r="KI130" s="63"/>
      <c r="KJ130" s="63"/>
      <c r="KK130" s="63"/>
      <c r="KL130" s="63"/>
      <c r="KM130" s="63"/>
      <c r="KN130" s="63"/>
      <c r="KO130" s="63"/>
      <c r="KP130" s="63"/>
      <c r="KQ130" s="63"/>
      <c r="KR130" s="63"/>
      <c r="KS130" s="63"/>
      <c r="KT130" s="63"/>
      <c r="KU130" s="63"/>
      <c r="KV130" s="63"/>
      <c r="KW130" s="63"/>
      <c r="KX130" s="63"/>
      <c r="KY130" s="63"/>
      <c r="KZ130" s="63"/>
      <c r="LA130" s="63"/>
      <c r="LB130" s="63"/>
      <c r="LC130" s="63"/>
      <c r="LD130" s="63"/>
      <c r="LE130" s="63"/>
      <c r="LF130" s="63"/>
      <c r="LG130" s="63"/>
      <c r="LH130" s="63"/>
      <c r="LI130" s="63"/>
      <c r="LJ130" s="63"/>
      <c r="LK130" s="63"/>
      <c r="LL130" s="63"/>
      <c r="LM130" s="63"/>
      <c r="LN130" s="63"/>
      <c r="LO130" s="63"/>
      <c r="LP130" s="63"/>
      <c r="LQ130" s="63"/>
      <c r="LR130" s="63"/>
      <c r="LS130" s="63"/>
      <c r="LT130" s="63"/>
      <c r="LU130" s="63"/>
      <c r="LV130" s="63"/>
      <c r="LW130" s="63"/>
      <c r="LX130" s="63"/>
      <c r="LY130" s="63"/>
      <c r="LZ130" s="63"/>
      <c r="MA130" s="63"/>
      <c r="MB130" s="63"/>
      <c r="MC130" s="63"/>
      <c r="MD130" s="63"/>
      <c r="ME130" s="63"/>
      <c r="MF130" s="63"/>
      <c r="MG130" s="63"/>
      <c r="MH130" s="63"/>
      <c r="MI130" s="63"/>
      <c r="MJ130" s="63"/>
      <c r="MK130" s="63"/>
      <c r="ML130" s="63"/>
      <c r="MM130" s="63"/>
      <c r="MN130" s="63"/>
      <c r="MO130" s="63"/>
      <c r="MP130" s="63"/>
      <c r="MQ130" s="63"/>
      <c r="MR130" s="63"/>
      <c r="MS130" s="63"/>
      <c r="MT130" s="63"/>
      <c r="MU130" s="63"/>
      <c r="MV130" s="63"/>
      <c r="MW130" s="63"/>
      <c r="MX130" s="63"/>
      <c r="MY130" s="63"/>
      <c r="MZ130" s="63"/>
      <c r="NA130" s="63"/>
      <c r="NB130" s="63"/>
      <c r="NC130" s="63"/>
      <c r="ND130" s="63"/>
      <c r="NE130" s="63"/>
      <c r="NF130" s="63"/>
      <c r="NG130" s="63"/>
      <c r="NH130" s="63"/>
      <c r="NI130" s="63"/>
      <c r="NJ130" s="63"/>
      <c r="NK130" s="63"/>
      <c r="NL130" s="63"/>
      <c r="NM130" s="63"/>
      <c r="NN130" s="63"/>
      <c r="NO130" s="63"/>
      <c r="NP130" s="63"/>
      <c r="NQ130" s="63"/>
      <c r="NR130" s="63"/>
      <c r="NS130" s="63"/>
      <c r="NT130" s="63"/>
      <c r="NU130" s="63"/>
      <c r="NV130" s="63"/>
      <c r="NW130" s="63"/>
      <c r="NX130" s="63"/>
      <c r="NY130" s="63"/>
      <c r="NZ130" s="63"/>
      <c r="OA130" s="63"/>
      <c r="OB130" s="63"/>
      <c r="OC130" s="63"/>
      <c r="OD130" s="63"/>
      <c r="OE130" s="63"/>
      <c r="OF130" s="63"/>
      <c r="OG130" s="63"/>
      <c r="OH130" s="63"/>
      <c r="OI130" s="63"/>
      <c r="OJ130" s="63"/>
      <c r="OK130" s="63"/>
      <c r="OL130" s="63"/>
      <c r="OM130" s="63"/>
      <c r="ON130" s="63"/>
      <c r="OO130" s="63"/>
      <c r="OP130" s="63"/>
      <c r="OQ130" s="63"/>
      <c r="OR130" s="63"/>
      <c r="OS130" s="63"/>
      <c r="OT130" s="63"/>
      <c r="OU130" s="63"/>
      <c r="OV130" s="63"/>
      <c r="OW130" s="63"/>
      <c r="OX130" s="63"/>
      <c r="OY130" s="63"/>
      <c r="OZ130" s="63"/>
      <c r="PA130" s="63"/>
      <c r="PB130" s="63"/>
      <c r="PC130" s="63"/>
      <c r="PD130" s="63"/>
      <c r="PE130" s="63"/>
      <c r="PF130" s="63"/>
      <c r="PG130" s="63"/>
      <c r="PH130" s="63"/>
      <c r="PI130" s="63"/>
      <c r="PJ130" s="63"/>
      <c r="PK130" s="63"/>
      <c r="PL130" s="63"/>
      <c r="PM130" s="63"/>
      <c r="PN130" s="63"/>
      <c r="PO130" s="63"/>
      <c r="PP130" s="63"/>
      <c r="PQ130" s="63"/>
      <c r="PR130" s="63"/>
      <c r="PS130" s="63"/>
      <c r="PT130" s="63"/>
      <c r="PU130" s="63"/>
      <c r="PV130" s="63"/>
      <c r="PW130" s="63"/>
      <c r="PX130" s="63"/>
      <c r="PY130" s="63"/>
      <c r="PZ130" s="63"/>
      <c r="QA130" s="63"/>
      <c r="QB130" s="63"/>
      <c r="QC130" s="63"/>
      <c r="QD130" s="63"/>
      <c r="QE130" s="63"/>
      <c r="QF130" s="63"/>
      <c r="QG130" s="63"/>
      <c r="QH130" s="63"/>
      <c r="QI130" s="63"/>
      <c r="QJ130" s="63"/>
      <c r="QK130" s="63"/>
      <c r="QL130" s="63"/>
      <c r="QM130" s="63"/>
      <c r="QN130" s="63"/>
      <c r="QO130" s="63"/>
      <c r="QP130" s="63"/>
      <c r="QQ130" s="63"/>
      <c r="QR130" s="63"/>
      <c r="QS130" s="63"/>
      <c r="QT130" s="63"/>
      <c r="QU130" s="63"/>
      <c r="QV130" s="63"/>
      <c r="QW130" s="63"/>
      <c r="QX130" s="63"/>
      <c r="QY130" s="63"/>
      <c r="QZ130" s="63"/>
      <c r="RA130" s="63"/>
      <c r="RB130" s="63"/>
      <c r="RC130" s="63"/>
      <c r="RD130" s="63"/>
      <c r="RE130" s="63"/>
      <c r="RF130" s="63"/>
      <c r="RG130" s="63"/>
      <c r="RH130" s="63"/>
    </row>
    <row r="131" spans="1:476" s="71" customFormat="1" ht="409.5" customHeight="1">
      <c r="A131" s="63">
        <v>2025</v>
      </c>
      <c r="B131" s="63">
        <v>3</v>
      </c>
      <c r="C131" s="64" t="s">
        <v>500</v>
      </c>
      <c r="D131" s="65" t="s">
        <v>2845</v>
      </c>
      <c r="E131" s="65" t="s">
        <v>2845</v>
      </c>
      <c r="F131" s="65"/>
      <c r="G131" s="65" t="s">
        <v>103</v>
      </c>
      <c r="H131" s="64">
        <v>2025</v>
      </c>
      <c r="I131" s="65" t="s">
        <v>2846</v>
      </c>
      <c r="J131" s="65" t="s">
        <v>2846</v>
      </c>
      <c r="K131" s="65"/>
      <c r="L131" s="65" t="s">
        <v>2847</v>
      </c>
      <c r="M131" s="65" t="s">
        <v>2849</v>
      </c>
      <c r="N131" s="65"/>
      <c r="O131" s="64" t="s">
        <v>6714</v>
      </c>
      <c r="P131" s="65" t="s">
        <v>125</v>
      </c>
      <c r="Q131" s="64" t="s">
        <v>110</v>
      </c>
      <c r="R131" s="65" t="s">
        <v>111</v>
      </c>
      <c r="S131" s="65" t="s">
        <v>502</v>
      </c>
      <c r="T131" s="65" t="s">
        <v>503</v>
      </c>
      <c r="U131" s="64" t="s">
        <v>108</v>
      </c>
      <c r="V131" s="64">
        <v>8</v>
      </c>
      <c r="W131" s="64" t="s">
        <v>106</v>
      </c>
      <c r="X131" s="64">
        <v>0</v>
      </c>
      <c r="Y131" s="65" t="s">
        <v>107</v>
      </c>
      <c r="Z131" s="64">
        <v>1</v>
      </c>
      <c r="AA131" s="65" t="s">
        <v>872</v>
      </c>
      <c r="AB131" s="65" t="s">
        <v>2981</v>
      </c>
      <c r="AC131" s="65" t="s">
        <v>2982</v>
      </c>
      <c r="AD131" s="64">
        <v>-108.28282534</v>
      </c>
      <c r="AE131" s="64">
        <v>27.275956879999999</v>
      </c>
      <c r="AF131" s="64" t="s">
        <v>113</v>
      </c>
      <c r="AG131" s="64">
        <v>50</v>
      </c>
      <c r="AH131" s="64">
        <v>50</v>
      </c>
      <c r="AI131" s="64">
        <v>0</v>
      </c>
      <c r="AJ131" s="66">
        <v>45930</v>
      </c>
      <c r="AK131" s="66">
        <v>46022</v>
      </c>
      <c r="AL131" s="65" t="s">
        <v>2888</v>
      </c>
      <c r="AM131" s="67">
        <v>379.04</v>
      </c>
      <c r="AN131" s="67">
        <v>379.04</v>
      </c>
      <c r="AO131" s="67">
        <v>0</v>
      </c>
      <c r="AP131" s="67">
        <v>0</v>
      </c>
      <c r="AQ131" s="68">
        <v>2000000</v>
      </c>
      <c r="AR131" s="69">
        <v>1999996.16</v>
      </c>
      <c r="AS131" s="69"/>
      <c r="AT131" s="69">
        <v>2000000</v>
      </c>
      <c r="AU131" s="69">
        <v>1999996.16</v>
      </c>
      <c r="AV131" s="69"/>
      <c r="AW131" s="68">
        <f t="shared" si="6"/>
        <v>3999996.16</v>
      </c>
      <c r="AX131" s="70">
        <f t="shared" si="7"/>
        <v>3999996.16</v>
      </c>
      <c r="AY131" s="70">
        <v>3999996.16</v>
      </c>
      <c r="AZ131" s="70">
        <v>3999996.16</v>
      </c>
      <c r="BA131" s="70">
        <v>1989151.27</v>
      </c>
      <c r="BB131" s="70">
        <v>1989151.27</v>
      </c>
      <c r="BC131" s="70">
        <v>1989151.27</v>
      </c>
      <c r="BD131" s="65" t="s">
        <v>4986</v>
      </c>
      <c r="BE131" s="65" t="s">
        <v>5093</v>
      </c>
      <c r="BF131" s="64" t="s">
        <v>640</v>
      </c>
      <c r="BG131" s="65" t="s">
        <v>5094</v>
      </c>
      <c r="BH131" s="70">
        <v>3999996.16</v>
      </c>
      <c r="BI131" s="70">
        <v>3999996.16</v>
      </c>
      <c r="BJ131" s="64" t="s">
        <v>507</v>
      </c>
      <c r="BK131" s="65" t="s">
        <v>119</v>
      </c>
      <c r="BL131" s="65" t="s">
        <v>120</v>
      </c>
      <c r="BM131" s="65" t="s">
        <v>121</v>
      </c>
      <c r="BN131" s="63" t="s">
        <v>121</v>
      </c>
      <c r="BO131" s="63"/>
      <c r="BP131" s="63">
        <v>3999996.16</v>
      </c>
      <c r="BQ131" s="63" t="s">
        <v>501</v>
      </c>
      <c r="BR131" s="63" t="s">
        <v>504</v>
      </c>
      <c r="BS131" s="63" t="s">
        <v>505</v>
      </c>
      <c r="BT131" s="63" t="s">
        <v>506</v>
      </c>
      <c r="BU131" s="63" t="s">
        <v>117</v>
      </c>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c r="FD131" s="63"/>
      <c r="FE131" s="63"/>
      <c r="FF131" s="63"/>
      <c r="FG131" s="63"/>
      <c r="FH131" s="63"/>
      <c r="FI131" s="63"/>
      <c r="FJ131" s="63"/>
      <c r="FK131" s="63"/>
      <c r="FL131" s="63"/>
      <c r="FM131" s="63"/>
      <c r="FN131" s="63"/>
      <c r="FO131" s="63"/>
      <c r="FP131" s="63"/>
      <c r="FQ131" s="63"/>
      <c r="FR131" s="63"/>
      <c r="FS131" s="63"/>
      <c r="FT131" s="63"/>
      <c r="FU131" s="63"/>
      <c r="FV131" s="63"/>
      <c r="FW131" s="63"/>
      <c r="FX131" s="63"/>
      <c r="FY131" s="63"/>
      <c r="FZ131" s="63"/>
      <c r="GA131" s="63"/>
      <c r="GB131" s="63"/>
      <c r="GC131" s="63"/>
      <c r="GD131" s="63"/>
      <c r="GE131" s="63"/>
      <c r="GF131" s="63"/>
      <c r="GG131" s="63"/>
      <c r="GH131" s="63"/>
      <c r="GI131" s="63"/>
      <c r="GJ131" s="63"/>
      <c r="GK131" s="63"/>
      <c r="GL131" s="63"/>
      <c r="GM131" s="63"/>
      <c r="GN131" s="63"/>
      <c r="GO131" s="63"/>
      <c r="GP131" s="63"/>
      <c r="GQ131" s="63"/>
      <c r="GR131" s="63"/>
      <c r="GS131" s="63"/>
      <c r="GT131" s="63"/>
      <c r="GU131" s="63"/>
      <c r="GV131" s="63"/>
      <c r="GW131" s="63"/>
      <c r="GX131" s="63"/>
      <c r="GY131" s="63"/>
      <c r="GZ131" s="63"/>
      <c r="HA131" s="63"/>
      <c r="HB131" s="63"/>
      <c r="HC131" s="63"/>
      <c r="HD131" s="63"/>
      <c r="HE131" s="63"/>
      <c r="HF131" s="63"/>
      <c r="HG131" s="63"/>
      <c r="HH131" s="63"/>
      <c r="HI131" s="63"/>
      <c r="HJ131" s="63"/>
      <c r="HK131" s="63"/>
      <c r="HL131" s="63"/>
      <c r="HM131" s="63"/>
      <c r="HN131" s="63"/>
      <c r="HO131" s="63"/>
      <c r="HP131" s="63"/>
      <c r="HQ131" s="63"/>
      <c r="HR131" s="63"/>
      <c r="HS131" s="63"/>
      <c r="HT131" s="63"/>
      <c r="HU131" s="63"/>
      <c r="HV131" s="63"/>
      <c r="HW131" s="63"/>
      <c r="HX131" s="63"/>
      <c r="HY131" s="63"/>
      <c r="HZ131" s="63"/>
      <c r="IA131" s="63"/>
      <c r="IB131" s="63"/>
      <c r="IC131" s="63"/>
      <c r="ID131" s="63"/>
      <c r="IE131" s="63"/>
      <c r="IF131" s="63"/>
      <c r="IG131" s="63"/>
      <c r="IH131" s="63"/>
      <c r="II131" s="63"/>
      <c r="IJ131" s="63"/>
      <c r="IK131" s="63"/>
      <c r="IL131" s="63"/>
      <c r="IM131" s="63"/>
      <c r="IN131" s="63"/>
      <c r="IO131" s="63"/>
      <c r="IP131" s="63"/>
      <c r="IQ131" s="63"/>
      <c r="IR131" s="63"/>
      <c r="IS131" s="63"/>
      <c r="IT131" s="63"/>
      <c r="IU131" s="63"/>
      <c r="IV131" s="63"/>
      <c r="IW131" s="63"/>
      <c r="IX131" s="63"/>
      <c r="IY131" s="63"/>
      <c r="IZ131" s="63"/>
      <c r="JA131" s="63"/>
      <c r="JB131" s="63"/>
      <c r="JC131" s="63"/>
      <c r="JD131" s="63"/>
      <c r="JE131" s="63"/>
      <c r="JF131" s="63"/>
      <c r="JG131" s="63"/>
      <c r="JH131" s="63"/>
      <c r="JI131" s="63"/>
      <c r="JJ131" s="63"/>
      <c r="JK131" s="63"/>
      <c r="JL131" s="63"/>
      <c r="JM131" s="63"/>
      <c r="JN131" s="63"/>
      <c r="JO131" s="63"/>
      <c r="JP131" s="63"/>
      <c r="JQ131" s="63"/>
      <c r="JR131" s="63"/>
      <c r="JS131" s="63"/>
      <c r="JT131" s="63"/>
      <c r="JU131" s="63"/>
      <c r="JV131" s="63"/>
      <c r="JW131" s="63"/>
      <c r="JX131" s="63"/>
      <c r="JY131" s="63"/>
      <c r="JZ131" s="63"/>
      <c r="KA131" s="63"/>
      <c r="KB131" s="63"/>
      <c r="KC131" s="63"/>
      <c r="KD131" s="63"/>
      <c r="KE131" s="63"/>
      <c r="KF131" s="63"/>
      <c r="KG131" s="63"/>
      <c r="KH131" s="63"/>
      <c r="KI131" s="63"/>
      <c r="KJ131" s="63"/>
      <c r="KK131" s="63"/>
      <c r="KL131" s="63"/>
      <c r="KM131" s="63"/>
      <c r="KN131" s="63"/>
      <c r="KO131" s="63"/>
      <c r="KP131" s="63"/>
      <c r="KQ131" s="63"/>
      <c r="KR131" s="63"/>
      <c r="KS131" s="63"/>
      <c r="KT131" s="63"/>
      <c r="KU131" s="63"/>
      <c r="KV131" s="63"/>
      <c r="KW131" s="63"/>
      <c r="KX131" s="63"/>
      <c r="KY131" s="63"/>
      <c r="KZ131" s="63"/>
      <c r="LA131" s="63"/>
      <c r="LB131" s="63"/>
      <c r="LC131" s="63"/>
      <c r="LD131" s="63"/>
      <c r="LE131" s="63"/>
      <c r="LF131" s="63"/>
      <c r="LG131" s="63"/>
      <c r="LH131" s="63"/>
      <c r="LI131" s="63"/>
      <c r="LJ131" s="63"/>
      <c r="LK131" s="63"/>
      <c r="LL131" s="63"/>
      <c r="LM131" s="63"/>
      <c r="LN131" s="63"/>
      <c r="LO131" s="63"/>
      <c r="LP131" s="63"/>
      <c r="LQ131" s="63"/>
      <c r="LR131" s="63"/>
      <c r="LS131" s="63"/>
      <c r="LT131" s="63"/>
      <c r="LU131" s="63"/>
      <c r="LV131" s="63"/>
      <c r="LW131" s="63"/>
      <c r="LX131" s="63"/>
      <c r="LY131" s="63"/>
      <c r="LZ131" s="63"/>
      <c r="MA131" s="63"/>
      <c r="MB131" s="63"/>
      <c r="MC131" s="63"/>
      <c r="MD131" s="63"/>
      <c r="ME131" s="63"/>
      <c r="MF131" s="63"/>
      <c r="MG131" s="63"/>
      <c r="MH131" s="63"/>
      <c r="MI131" s="63"/>
      <c r="MJ131" s="63"/>
      <c r="MK131" s="63"/>
      <c r="ML131" s="63"/>
      <c r="MM131" s="63"/>
      <c r="MN131" s="63"/>
      <c r="MO131" s="63"/>
      <c r="MP131" s="63"/>
      <c r="MQ131" s="63"/>
      <c r="MR131" s="63"/>
      <c r="MS131" s="63"/>
      <c r="MT131" s="63"/>
      <c r="MU131" s="63"/>
      <c r="MV131" s="63"/>
      <c r="MW131" s="63"/>
      <c r="MX131" s="63"/>
      <c r="MY131" s="63"/>
      <c r="MZ131" s="63"/>
      <c r="NA131" s="63"/>
      <c r="NB131" s="63"/>
      <c r="NC131" s="63"/>
      <c r="ND131" s="63"/>
      <c r="NE131" s="63"/>
      <c r="NF131" s="63"/>
      <c r="NG131" s="63"/>
      <c r="NH131" s="63"/>
      <c r="NI131" s="63"/>
      <c r="NJ131" s="63"/>
      <c r="NK131" s="63"/>
      <c r="NL131" s="63"/>
      <c r="NM131" s="63"/>
      <c r="NN131" s="63"/>
      <c r="NO131" s="63"/>
      <c r="NP131" s="63"/>
      <c r="NQ131" s="63"/>
      <c r="NR131" s="63"/>
      <c r="NS131" s="63"/>
      <c r="NT131" s="63"/>
      <c r="NU131" s="63"/>
      <c r="NV131" s="63"/>
      <c r="NW131" s="63"/>
      <c r="NX131" s="63"/>
      <c r="NY131" s="63"/>
      <c r="NZ131" s="63"/>
      <c r="OA131" s="63"/>
      <c r="OB131" s="63"/>
      <c r="OC131" s="63"/>
      <c r="OD131" s="63"/>
      <c r="OE131" s="63"/>
      <c r="OF131" s="63"/>
      <c r="OG131" s="63"/>
      <c r="OH131" s="63"/>
      <c r="OI131" s="63"/>
      <c r="OJ131" s="63"/>
      <c r="OK131" s="63"/>
      <c r="OL131" s="63"/>
      <c r="OM131" s="63"/>
      <c r="ON131" s="63"/>
      <c r="OO131" s="63"/>
      <c r="OP131" s="63"/>
      <c r="OQ131" s="63"/>
      <c r="OR131" s="63"/>
      <c r="OS131" s="63"/>
      <c r="OT131" s="63"/>
      <c r="OU131" s="63"/>
      <c r="OV131" s="63"/>
      <c r="OW131" s="63"/>
      <c r="OX131" s="63"/>
      <c r="OY131" s="63"/>
      <c r="OZ131" s="63"/>
      <c r="PA131" s="63"/>
      <c r="PB131" s="63"/>
      <c r="PC131" s="63"/>
      <c r="PD131" s="63"/>
      <c r="PE131" s="63"/>
      <c r="PF131" s="63"/>
      <c r="PG131" s="63"/>
      <c r="PH131" s="63"/>
      <c r="PI131" s="63"/>
      <c r="PJ131" s="63"/>
      <c r="PK131" s="63"/>
      <c r="PL131" s="63"/>
      <c r="PM131" s="63"/>
      <c r="PN131" s="63"/>
      <c r="PO131" s="63"/>
      <c r="PP131" s="63"/>
      <c r="PQ131" s="63"/>
      <c r="PR131" s="63"/>
      <c r="PS131" s="63"/>
      <c r="PT131" s="63"/>
      <c r="PU131" s="63"/>
      <c r="PV131" s="63"/>
      <c r="PW131" s="63"/>
      <c r="PX131" s="63"/>
      <c r="PY131" s="63"/>
      <c r="PZ131" s="63"/>
      <c r="QA131" s="63"/>
      <c r="QB131" s="63"/>
      <c r="QC131" s="63"/>
      <c r="QD131" s="63"/>
      <c r="QE131" s="63"/>
      <c r="QF131" s="63"/>
      <c r="QG131" s="63"/>
      <c r="QH131" s="63"/>
      <c r="QI131" s="63"/>
      <c r="QJ131" s="63"/>
      <c r="QK131" s="63"/>
      <c r="QL131" s="63"/>
      <c r="QM131" s="63"/>
      <c r="QN131" s="63"/>
      <c r="QO131" s="63"/>
      <c r="QP131" s="63"/>
      <c r="QQ131" s="63"/>
      <c r="QR131" s="63"/>
      <c r="QS131" s="63"/>
      <c r="QT131" s="63"/>
      <c r="QU131" s="63"/>
      <c r="QV131" s="63"/>
      <c r="QW131" s="63"/>
      <c r="QX131" s="63"/>
      <c r="QY131" s="63"/>
      <c r="QZ131" s="63"/>
      <c r="RA131" s="63"/>
      <c r="RB131" s="63"/>
      <c r="RC131" s="63"/>
      <c r="RD131" s="63"/>
      <c r="RE131" s="63"/>
      <c r="RF131" s="63"/>
      <c r="RG131" s="63"/>
      <c r="RH131" s="63"/>
    </row>
    <row r="132" spans="1:476" s="71" customFormat="1" ht="409.5" customHeight="1">
      <c r="A132" s="63">
        <v>2025</v>
      </c>
      <c r="B132" s="63">
        <v>3</v>
      </c>
      <c r="C132" s="64" t="s">
        <v>508</v>
      </c>
      <c r="D132" s="65" t="s">
        <v>2845</v>
      </c>
      <c r="E132" s="65" t="s">
        <v>2845</v>
      </c>
      <c r="F132" s="65"/>
      <c r="G132" s="65" t="s">
        <v>103</v>
      </c>
      <c r="H132" s="64">
        <v>2025</v>
      </c>
      <c r="I132" s="65" t="s">
        <v>2846</v>
      </c>
      <c r="J132" s="65" t="s">
        <v>2846</v>
      </c>
      <c r="K132" s="65"/>
      <c r="L132" s="65" t="s">
        <v>2847</v>
      </c>
      <c r="M132" s="65" t="s">
        <v>2849</v>
      </c>
      <c r="N132" s="65"/>
      <c r="O132" s="64" t="s">
        <v>6714</v>
      </c>
      <c r="P132" s="65" t="s">
        <v>125</v>
      </c>
      <c r="Q132" s="64" t="s">
        <v>110</v>
      </c>
      <c r="R132" s="65" t="s">
        <v>111</v>
      </c>
      <c r="S132" s="65" t="s">
        <v>510</v>
      </c>
      <c r="T132" s="65" t="s">
        <v>511</v>
      </c>
      <c r="U132" s="64" t="s">
        <v>108</v>
      </c>
      <c r="V132" s="64">
        <v>8</v>
      </c>
      <c r="W132" s="64" t="s">
        <v>106</v>
      </c>
      <c r="X132" s="64">
        <v>0</v>
      </c>
      <c r="Y132" s="65" t="s">
        <v>107</v>
      </c>
      <c r="Z132" s="64">
        <v>1</v>
      </c>
      <c r="AA132" s="65" t="s">
        <v>1168</v>
      </c>
      <c r="AB132" s="65" t="s">
        <v>1168</v>
      </c>
      <c r="AC132" s="65" t="s">
        <v>2983</v>
      </c>
      <c r="AD132" s="64">
        <v>-107.73911299</v>
      </c>
      <c r="AE132" s="64">
        <v>27.022252859999998</v>
      </c>
      <c r="AF132" s="64" t="s">
        <v>113</v>
      </c>
      <c r="AG132" s="64">
        <v>650</v>
      </c>
      <c r="AH132" s="64">
        <v>850</v>
      </c>
      <c r="AI132" s="64">
        <v>0</v>
      </c>
      <c r="AJ132" s="66">
        <v>45930</v>
      </c>
      <c r="AK132" s="66">
        <v>46022</v>
      </c>
      <c r="AL132" s="65" t="s">
        <v>2888</v>
      </c>
      <c r="AM132" s="67">
        <v>2250</v>
      </c>
      <c r="AN132" s="67">
        <v>2250</v>
      </c>
      <c r="AO132" s="67">
        <v>0</v>
      </c>
      <c r="AP132" s="67">
        <v>0</v>
      </c>
      <c r="AQ132" s="68">
        <v>3483427.11</v>
      </c>
      <c r="AR132" s="69">
        <v>3483427.11</v>
      </c>
      <c r="AS132" s="69"/>
      <c r="AT132" s="69">
        <v>3483427.11</v>
      </c>
      <c r="AU132" s="69">
        <v>3483427.11</v>
      </c>
      <c r="AV132" s="69"/>
      <c r="AW132" s="68">
        <f t="shared" si="6"/>
        <v>6966854.2199999997</v>
      </c>
      <c r="AX132" s="70">
        <f t="shared" si="7"/>
        <v>6966854.2199999997</v>
      </c>
      <c r="AY132" s="70">
        <v>6966854.2199999997</v>
      </c>
      <c r="AZ132" s="70">
        <v>6966854.2199999997</v>
      </c>
      <c r="BA132" s="70">
        <v>3483427.11</v>
      </c>
      <c r="BB132" s="70">
        <v>3483427.11</v>
      </c>
      <c r="BC132" s="70">
        <v>3483427.11</v>
      </c>
      <c r="BD132" s="65" t="s">
        <v>4986</v>
      </c>
      <c r="BE132" s="65" t="s">
        <v>5096</v>
      </c>
      <c r="BF132" s="64" t="s">
        <v>640</v>
      </c>
      <c r="BG132" s="65" t="s">
        <v>5097</v>
      </c>
      <c r="BH132" s="70">
        <v>6966854.2199999997</v>
      </c>
      <c r="BI132" s="70">
        <v>6966854.2199999997</v>
      </c>
      <c r="BJ132" s="64" t="s">
        <v>515</v>
      </c>
      <c r="BK132" s="65" t="s">
        <v>119</v>
      </c>
      <c r="BL132" s="65" t="s">
        <v>120</v>
      </c>
      <c r="BM132" s="65" t="s">
        <v>121</v>
      </c>
      <c r="BN132" s="63" t="s">
        <v>121</v>
      </c>
      <c r="BO132" s="63"/>
      <c r="BP132" s="63">
        <v>6966854.2199999997</v>
      </c>
      <c r="BQ132" s="63" t="s">
        <v>509</v>
      </c>
      <c r="BR132" s="63" t="s">
        <v>512</v>
      </c>
      <c r="BS132" s="63" t="s">
        <v>513</v>
      </c>
      <c r="BT132" s="63" t="s">
        <v>514</v>
      </c>
      <c r="BU132" s="63" t="s">
        <v>117</v>
      </c>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3"/>
      <c r="FF132" s="63"/>
      <c r="FG132" s="63"/>
      <c r="FH132" s="63"/>
      <c r="FI132" s="63"/>
      <c r="FJ132" s="63"/>
      <c r="FK132" s="63"/>
      <c r="FL132" s="63"/>
      <c r="FM132" s="63"/>
      <c r="FN132" s="63"/>
      <c r="FO132" s="63"/>
      <c r="FP132" s="63"/>
      <c r="FQ132" s="63"/>
      <c r="FR132" s="63"/>
      <c r="FS132" s="63"/>
      <c r="FT132" s="63"/>
      <c r="FU132" s="63"/>
      <c r="FV132" s="63"/>
      <c r="FW132" s="63"/>
      <c r="FX132" s="63"/>
      <c r="FY132" s="63"/>
      <c r="FZ132" s="63"/>
      <c r="GA132" s="63"/>
      <c r="GB132" s="63"/>
      <c r="GC132" s="63"/>
      <c r="GD132" s="63"/>
      <c r="GE132" s="63"/>
      <c r="GF132" s="63"/>
      <c r="GG132" s="63"/>
      <c r="GH132" s="63"/>
      <c r="GI132" s="63"/>
      <c r="GJ132" s="63"/>
      <c r="GK132" s="63"/>
      <c r="GL132" s="63"/>
      <c r="GM132" s="63"/>
      <c r="GN132" s="63"/>
      <c r="GO132" s="63"/>
      <c r="GP132" s="63"/>
      <c r="GQ132" s="63"/>
      <c r="GR132" s="63"/>
      <c r="GS132" s="63"/>
      <c r="GT132" s="63"/>
      <c r="GU132" s="63"/>
      <c r="GV132" s="63"/>
      <c r="GW132" s="63"/>
      <c r="GX132" s="63"/>
      <c r="GY132" s="63"/>
      <c r="GZ132" s="63"/>
      <c r="HA132" s="63"/>
      <c r="HB132" s="63"/>
      <c r="HC132" s="63"/>
      <c r="HD132" s="63"/>
      <c r="HE132" s="63"/>
      <c r="HF132" s="63"/>
      <c r="HG132" s="63"/>
      <c r="HH132" s="63"/>
      <c r="HI132" s="63"/>
      <c r="HJ132" s="63"/>
      <c r="HK132" s="63"/>
      <c r="HL132" s="63"/>
      <c r="HM132" s="63"/>
      <c r="HN132" s="63"/>
      <c r="HO132" s="63"/>
      <c r="HP132" s="63"/>
      <c r="HQ132" s="63"/>
      <c r="HR132" s="63"/>
      <c r="HS132" s="63"/>
      <c r="HT132" s="63"/>
      <c r="HU132" s="63"/>
      <c r="HV132" s="63"/>
      <c r="HW132" s="63"/>
      <c r="HX132" s="63"/>
      <c r="HY132" s="63"/>
      <c r="HZ132" s="63"/>
      <c r="IA132" s="63"/>
      <c r="IB132" s="63"/>
      <c r="IC132" s="63"/>
      <c r="ID132" s="63"/>
      <c r="IE132" s="63"/>
      <c r="IF132" s="63"/>
      <c r="IG132" s="63"/>
      <c r="IH132" s="63"/>
      <c r="II132" s="63"/>
      <c r="IJ132" s="63"/>
      <c r="IK132" s="63"/>
      <c r="IL132" s="63"/>
      <c r="IM132" s="63"/>
      <c r="IN132" s="63"/>
      <c r="IO132" s="63"/>
      <c r="IP132" s="63"/>
      <c r="IQ132" s="63"/>
      <c r="IR132" s="63"/>
      <c r="IS132" s="63"/>
      <c r="IT132" s="63"/>
      <c r="IU132" s="63"/>
      <c r="IV132" s="63"/>
      <c r="IW132" s="63"/>
      <c r="IX132" s="63"/>
      <c r="IY132" s="63"/>
      <c r="IZ132" s="63"/>
      <c r="JA132" s="63"/>
      <c r="JB132" s="63"/>
      <c r="JC132" s="63"/>
      <c r="JD132" s="63"/>
      <c r="JE132" s="63"/>
      <c r="JF132" s="63"/>
      <c r="JG132" s="63"/>
      <c r="JH132" s="63"/>
      <c r="JI132" s="63"/>
      <c r="JJ132" s="63"/>
      <c r="JK132" s="63"/>
      <c r="JL132" s="63"/>
      <c r="JM132" s="63"/>
      <c r="JN132" s="63"/>
      <c r="JO132" s="63"/>
      <c r="JP132" s="63"/>
      <c r="JQ132" s="63"/>
      <c r="JR132" s="63"/>
      <c r="JS132" s="63"/>
      <c r="JT132" s="63"/>
      <c r="JU132" s="63"/>
      <c r="JV132" s="63"/>
      <c r="JW132" s="63"/>
      <c r="JX132" s="63"/>
      <c r="JY132" s="63"/>
      <c r="JZ132" s="63"/>
      <c r="KA132" s="63"/>
      <c r="KB132" s="63"/>
      <c r="KC132" s="63"/>
      <c r="KD132" s="63"/>
      <c r="KE132" s="63"/>
      <c r="KF132" s="63"/>
      <c r="KG132" s="63"/>
      <c r="KH132" s="63"/>
      <c r="KI132" s="63"/>
      <c r="KJ132" s="63"/>
      <c r="KK132" s="63"/>
      <c r="KL132" s="63"/>
      <c r="KM132" s="63"/>
      <c r="KN132" s="63"/>
      <c r="KO132" s="63"/>
      <c r="KP132" s="63"/>
      <c r="KQ132" s="63"/>
      <c r="KR132" s="63"/>
      <c r="KS132" s="63"/>
      <c r="KT132" s="63"/>
      <c r="KU132" s="63"/>
      <c r="KV132" s="63"/>
      <c r="KW132" s="63"/>
      <c r="KX132" s="63"/>
      <c r="KY132" s="63"/>
      <c r="KZ132" s="63"/>
      <c r="LA132" s="63"/>
      <c r="LB132" s="63"/>
      <c r="LC132" s="63"/>
      <c r="LD132" s="63"/>
      <c r="LE132" s="63"/>
      <c r="LF132" s="63"/>
      <c r="LG132" s="63"/>
      <c r="LH132" s="63"/>
      <c r="LI132" s="63"/>
      <c r="LJ132" s="63"/>
      <c r="LK132" s="63"/>
      <c r="LL132" s="63"/>
      <c r="LM132" s="63"/>
      <c r="LN132" s="63"/>
      <c r="LO132" s="63"/>
      <c r="LP132" s="63"/>
      <c r="LQ132" s="63"/>
      <c r="LR132" s="63"/>
      <c r="LS132" s="63"/>
      <c r="LT132" s="63"/>
      <c r="LU132" s="63"/>
      <c r="LV132" s="63"/>
      <c r="LW132" s="63"/>
      <c r="LX132" s="63"/>
      <c r="LY132" s="63"/>
      <c r="LZ132" s="63"/>
      <c r="MA132" s="63"/>
      <c r="MB132" s="63"/>
      <c r="MC132" s="63"/>
      <c r="MD132" s="63"/>
      <c r="ME132" s="63"/>
      <c r="MF132" s="63"/>
      <c r="MG132" s="63"/>
      <c r="MH132" s="63"/>
      <c r="MI132" s="63"/>
      <c r="MJ132" s="63"/>
      <c r="MK132" s="63"/>
      <c r="ML132" s="63"/>
      <c r="MM132" s="63"/>
      <c r="MN132" s="63"/>
      <c r="MO132" s="63"/>
      <c r="MP132" s="63"/>
      <c r="MQ132" s="63"/>
      <c r="MR132" s="63"/>
      <c r="MS132" s="63"/>
      <c r="MT132" s="63"/>
      <c r="MU132" s="63"/>
      <c r="MV132" s="63"/>
      <c r="MW132" s="63"/>
      <c r="MX132" s="63"/>
      <c r="MY132" s="63"/>
      <c r="MZ132" s="63"/>
      <c r="NA132" s="63"/>
      <c r="NB132" s="63"/>
      <c r="NC132" s="63"/>
      <c r="ND132" s="63"/>
      <c r="NE132" s="63"/>
      <c r="NF132" s="63"/>
      <c r="NG132" s="63"/>
      <c r="NH132" s="63"/>
      <c r="NI132" s="63"/>
      <c r="NJ132" s="63"/>
      <c r="NK132" s="63"/>
      <c r="NL132" s="63"/>
      <c r="NM132" s="63"/>
      <c r="NN132" s="63"/>
      <c r="NO132" s="63"/>
      <c r="NP132" s="63"/>
      <c r="NQ132" s="63"/>
      <c r="NR132" s="63"/>
      <c r="NS132" s="63"/>
      <c r="NT132" s="63"/>
      <c r="NU132" s="63"/>
      <c r="NV132" s="63"/>
      <c r="NW132" s="63"/>
      <c r="NX132" s="63"/>
      <c r="NY132" s="63"/>
      <c r="NZ132" s="63"/>
      <c r="OA132" s="63"/>
      <c r="OB132" s="63"/>
      <c r="OC132" s="63"/>
      <c r="OD132" s="63"/>
      <c r="OE132" s="63"/>
      <c r="OF132" s="63"/>
      <c r="OG132" s="63"/>
      <c r="OH132" s="63"/>
      <c r="OI132" s="63"/>
      <c r="OJ132" s="63"/>
      <c r="OK132" s="63"/>
      <c r="OL132" s="63"/>
      <c r="OM132" s="63"/>
      <c r="ON132" s="63"/>
      <c r="OO132" s="63"/>
      <c r="OP132" s="63"/>
      <c r="OQ132" s="63"/>
      <c r="OR132" s="63"/>
      <c r="OS132" s="63"/>
      <c r="OT132" s="63"/>
      <c r="OU132" s="63"/>
      <c r="OV132" s="63"/>
      <c r="OW132" s="63"/>
      <c r="OX132" s="63"/>
      <c r="OY132" s="63"/>
      <c r="OZ132" s="63"/>
      <c r="PA132" s="63"/>
      <c r="PB132" s="63"/>
      <c r="PC132" s="63"/>
      <c r="PD132" s="63"/>
      <c r="PE132" s="63"/>
      <c r="PF132" s="63"/>
      <c r="PG132" s="63"/>
      <c r="PH132" s="63"/>
      <c r="PI132" s="63"/>
      <c r="PJ132" s="63"/>
      <c r="PK132" s="63"/>
      <c r="PL132" s="63"/>
      <c r="PM132" s="63"/>
      <c r="PN132" s="63"/>
      <c r="PO132" s="63"/>
      <c r="PP132" s="63"/>
      <c r="PQ132" s="63"/>
      <c r="PR132" s="63"/>
      <c r="PS132" s="63"/>
      <c r="PT132" s="63"/>
      <c r="PU132" s="63"/>
      <c r="PV132" s="63"/>
      <c r="PW132" s="63"/>
      <c r="PX132" s="63"/>
      <c r="PY132" s="63"/>
      <c r="PZ132" s="63"/>
      <c r="QA132" s="63"/>
      <c r="QB132" s="63"/>
      <c r="QC132" s="63"/>
      <c r="QD132" s="63"/>
      <c r="QE132" s="63"/>
      <c r="QF132" s="63"/>
      <c r="QG132" s="63"/>
      <c r="QH132" s="63"/>
      <c r="QI132" s="63"/>
      <c r="QJ132" s="63"/>
      <c r="QK132" s="63"/>
      <c r="QL132" s="63"/>
      <c r="QM132" s="63"/>
      <c r="QN132" s="63"/>
      <c r="QO132" s="63"/>
      <c r="QP132" s="63"/>
      <c r="QQ132" s="63"/>
      <c r="QR132" s="63"/>
      <c r="QS132" s="63"/>
      <c r="QT132" s="63"/>
      <c r="QU132" s="63"/>
      <c r="QV132" s="63"/>
      <c r="QW132" s="63"/>
      <c r="QX132" s="63"/>
      <c r="QY132" s="63"/>
      <c r="QZ132" s="63"/>
      <c r="RA132" s="63"/>
      <c r="RB132" s="63"/>
      <c r="RC132" s="63"/>
      <c r="RD132" s="63"/>
      <c r="RE132" s="63"/>
      <c r="RF132" s="63"/>
      <c r="RG132" s="63"/>
      <c r="RH132" s="63"/>
    </row>
    <row r="133" spans="1:476" s="71" customFormat="1" ht="409.5" customHeight="1">
      <c r="A133" s="63">
        <v>2025</v>
      </c>
      <c r="B133" s="63">
        <v>3</v>
      </c>
      <c r="C133" s="64" t="s">
        <v>598</v>
      </c>
      <c r="D133" s="65" t="s">
        <v>2845</v>
      </c>
      <c r="E133" s="65" t="s">
        <v>2845</v>
      </c>
      <c r="F133" s="65"/>
      <c r="G133" s="65" t="s">
        <v>103</v>
      </c>
      <c r="H133" s="64">
        <v>2025</v>
      </c>
      <c r="I133" s="65" t="s">
        <v>2846</v>
      </c>
      <c r="J133" s="65" t="s">
        <v>2846</v>
      </c>
      <c r="K133" s="65"/>
      <c r="L133" s="65" t="s">
        <v>2847</v>
      </c>
      <c r="M133" s="65" t="s">
        <v>2849</v>
      </c>
      <c r="N133" s="65"/>
      <c r="O133" s="64" t="s">
        <v>6714</v>
      </c>
      <c r="P133" s="65" t="s">
        <v>125</v>
      </c>
      <c r="Q133" s="64" t="s">
        <v>110</v>
      </c>
      <c r="R133" s="65" t="s">
        <v>111</v>
      </c>
      <c r="S133" s="65" t="s">
        <v>600</v>
      </c>
      <c r="T133" s="65" t="s">
        <v>601</v>
      </c>
      <c r="U133" s="64" t="s">
        <v>108</v>
      </c>
      <c r="V133" s="64">
        <v>8</v>
      </c>
      <c r="W133" s="64" t="s">
        <v>106</v>
      </c>
      <c r="X133" s="64">
        <v>0</v>
      </c>
      <c r="Y133" s="65" t="s">
        <v>107</v>
      </c>
      <c r="Z133" s="64">
        <v>1</v>
      </c>
      <c r="AA133" s="65" t="s">
        <v>795</v>
      </c>
      <c r="AB133" s="65" t="s">
        <v>3001</v>
      </c>
      <c r="AC133" s="65" t="s">
        <v>3002</v>
      </c>
      <c r="AD133" s="64">
        <v>-106.50594612</v>
      </c>
      <c r="AE133" s="64">
        <v>28.24396058</v>
      </c>
      <c r="AF133" s="64" t="s">
        <v>113</v>
      </c>
      <c r="AG133" s="64">
        <v>335</v>
      </c>
      <c r="AH133" s="64">
        <v>335</v>
      </c>
      <c r="AI133" s="64">
        <v>0</v>
      </c>
      <c r="AJ133" s="66">
        <v>45930</v>
      </c>
      <c r="AK133" s="66">
        <v>46022</v>
      </c>
      <c r="AL133" s="65" t="s">
        <v>2890</v>
      </c>
      <c r="AM133" s="67">
        <v>650</v>
      </c>
      <c r="AN133" s="67">
        <v>650</v>
      </c>
      <c r="AO133" s="67">
        <v>0</v>
      </c>
      <c r="AP133" s="67">
        <v>0</v>
      </c>
      <c r="AQ133" s="68">
        <v>2000000</v>
      </c>
      <c r="AR133" s="69">
        <v>2000000</v>
      </c>
      <c r="AS133" s="69"/>
      <c r="AT133" s="69">
        <v>2000000</v>
      </c>
      <c r="AU133" s="69">
        <v>2000000</v>
      </c>
      <c r="AV133" s="69"/>
      <c r="AW133" s="68">
        <f t="shared" ref="AW133:AW143" si="8">+AQ133+AR133+AS133</f>
        <v>4000000</v>
      </c>
      <c r="AX133" s="70">
        <f t="shared" ref="AX133:AX143" si="9">+AT133+AU133+AV133</f>
        <v>4000000</v>
      </c>
      <c r="AY133" s="70">
        <v>4000000</v>
      </c>
      <c r="AZ133" s="70">
        <v>4000000</v>
      </c>
      <c r="BA133" s="70">
        <v>0</v>
      </c>
      <c r="BB133" s="70">
        <v>0</v>
      </c>
      <c r="BC133" s="70">
        <v>0</v>
      </c>
      <c r="BD133" s="65" t="s">
        <v>4986</v>
      </c>
      <c r="BE133" s="65" t="s">
        <v>5112</v>
      </c>
      <c r="BF133" s="64" t="s">
        <v>640</v>
      </c>
      <c r="BG133" s="65" t="s">
        <v>5113</v>
      </c>
      <c r="BH133" s="70">
        <v>4000000</v>
      </c>
      <c r="BI133" s="70">
        <v>4000000</v>
      </c>
      <c r="BJ133" s="64" t="s">
        <v>605</v>
      </c>
      <c r="BK133" s="65" t="s">
        <v>119</v>
      </c>
      <c r="BL133" s="65" t="s">
        <v>120</v>
      </c>
      <c r="BM133" s="65" t="s">
        <v>121</v>
      </c>
      <c r="BN133" s="63" t="s">
        <v>121</v>
      </c>
      <c r="BO133" s="63"/>
      <c r="BP133" s="63">
        <v>4000000</v>
      </c>
      <c r="BQ133" s="63" t="s">
        <v>599</v>
      </c>
      <c r="BR133" s="63" t="s">
        <v>602</v>
      </c>
      <c r="BS133" s="63" t="s">
        <v>603</v>
      </c>
      <c r="BT133" s="63" t="s">
        <v>604</v>
      </c>
      <c r="BU133" s="63" t="s">
        <v>178</v>
      </c>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3"/>
      <c r="ET133" s="63"/>
      <c r="EU133" s="63"/>
      <c r="EV133" s="63"/>
      <c r="EW133" s="63"/>
      <c r="EX133" s="63"/>
      <c r="EY133" s="63"/>
      <c r="EZ133" s="63"/>
      <c r="FA133" s="63"/>
      <c r="FB133" s="63"/>
      <c r="FC133" s="63"/>
      <c r="FD133" s="63"/>
      <c r="FE133" s="63"/>
      <c r="FF133" s="63"/>
      <c r="FG133" s="63"/>
      <c r="FH133" s="63"/>
      <c r="FI133" s="63"/>
      <c r="FJ133" s="63"/>
      <c r="FK133" s="63"/>
      <c r="FL133" s="63"/>
      <c r="FM133" s="63"/>
      <c r="FN133" s="63"/>
      <c r="FO133" s="63"/>
      <c r="FP133" s="63"/>
      <c r="FQ133" s="63"/>
      <c r="FR133" s="63"/>
      <c r="FS133" s="63"/>
      <c r="FT133" s="63"/>
      <c r="FU133" s="63"/>
      <c r="FV133" s="63"/>
      <c r="FW133" s="63"/>
      <c r="FX133" s="63"/>
      <c r="FY133" s="63"/>
      <c r="FZ133" s="63"/>
      <c r="GA133" s="63"/>
      <c r="GB133" s="63"/>
      <c r="GC133" s="63"/>
      <c r="GD133" s="63"/>
      <c r="GE133" s="63"/>
      <c r="GF133" s="63"/>
      <c r="GG133" s="63"/>
      <c r="GH133" s="63"/>
      <c r="GI133" s="63"/>
      <c r="GJ133" s="63"/>
      <c r="GK133" s="63"/>
      <c r="GL133" s="63"/>
      <c r="GM133" s="63"/>
      <c r="GN133" s="63"/>
      <c r="GO133" s="63"/>
      <c r="GP133" s="63"/>
      <c r="GQ133" s="63"/>
      <c r="GR133" s="63"/>
      <c r="GS133" s="63"/>
      <c r="GT133" s="63"/>
      <c r="GU133" s="63"/>
      <c r="GV133" s="63"/>
      <c r="GW133" s="63"/>
      <c r="GX133" s="63"/>
      <c r="GY133" s="63"/>
      <c r="GZ133" s="63"/>
      <c r="HA133" s="63"/>
      <c r="HB133" s="63"/>
      <c r="HC133" s="63"/>
      <c r="HD133" s="63"/>
      <c r="HE133" s="63"/>
      <c r="HF133" s="63"/>
      <c r="HG133" s="63"/>
      <c r="HH133" s="63"/>
      <c r="HI133" s="63"/>
      <c r="HJ133" s="63"/>
      <c r="HK133" s="63"/>
      <c r="HL133" s="63"/>
      <c r="HM133" s="63"/>
      <c r="HN133" s="63"/>
      <c r="HO133" s="63"/>
      <c r="HP133" s="63"/>
      <c r="HQ133" s="63"/>
      <c r="HR133" s="63"/>
      <c r="HS133" s="63"/>
      <c r="HT133" s="63"/>
      <c r="HU133" s="63"/>
      <c r="HV133" s="63"/>
      <c r="HW133" s="63"/>
      <c r="HX133" s="63"/>
      <c r="HY133" s="63"/>
      <c r="HZ133" s="63"/>
      <c r="IA133" s="63"/>
      <c r="IB133" s="63"/>
      <c r="IC133" s="63"/>
      <c r="ID133" s="63"/>
      <c r="IE133" s="63"/>
      <c r="IF133" s="63"/>
      <c r="IG133" s="63"/>
      <c r="IH133" s="63"/>
      <c r="II133" s="63"/>
      <c r="IJ133" s="63"/>
      <c r="IK133" s="63"/>
      <c r="IL133" s="63"/>
      <c r="IM133" s="63"/>
      <c r="IN133" s="63"/>
      <c r="IO133" s="63"/>
      <c r="IP133" s="63"/>
      <c r="IQ133" s="63"/>
      <c r="IR133" s="63"/>
      <c r="IS133" s="63"/>
      <c r="IT133" s="63"/>
      <c r="IU133" s="63"/>
      <c r="IV133" s="63"/>
      <c r="IW133" s="63"/>
      <c r="IX133" s="63"/>
      <c r="IY133" s="63"/>
      <c r="IZ133" s="63"/>
      <c r="JA133" s="63"/>
      <c r="JB133" s="63"/>
      <c r="JC133" s="63"/>
      <c r="JD133" s="63"/>
      <c r="JE133" s="63"/>
      <c r="JF133" s="63"/>
      <c r="JG133" s="63"/>
      <c r="JH133" s="63"/>
      <c r="JI133" s="63"/>
      <c r="JJ133" s="63"/>
      <c r="JK133" s="63"/>
      <c r="JL133" s="63"/>
      <c r="JM133" s="63"/>
      <c r="JN133" s="63"/>
      <c r="JO133" s="63"/>
      <c r="JP133" s="63"/>
      <c r="JQ133" s="63"/>
      <c r="JR133" s="63"/>
      <c r="JS133" s="63"/>
      <c r="JT133" s="63"/>
      <c r="JU133" s="63"/>
      <c r="JV133" s="63"/>
      <c r="JW133" s="63"/>
      <c r="JX133" s="63"/>
      <c r="JY133" s="63"/>
      <c r="JZ133" s="63"/>
      <c r="KA133" s="63"/>
      <c r="KB133" s="63"/>
      <c r="KC133" s="63"/>
      <c r="KD133" s="63"/>
      <c r="KE133" s="63"/>
      <c r="KF133" s="63"/>
      <c r="KG133" s="63"/>
      <c r="KH133" s="63"/>
      <c r="KI133" s="63"/>
      <c r="KJ133" s="63"/>
      <c r="KK133" s="63"/>
      <c r="KL133" s="63"/>
      <c r="KM133" s="63"/>
      <c r="KN133" s="63"/>
      <c r="KO133" s="63"/>
      <c r="KP133" s="63"/>
      <c r="KQ133" s="63"/>
      <c r="KR133" s="63"/>
      <c r="KS133" s="63"/>
      <c r="KT133" s="63"/>
      <c r="KU133" s="63"/>
      <c r="KV133" s="63"/>
      <c r="KW133" s="63"/>
      <c r="KX133" s="63"/>
      <c r="KY133" s="63"/>
      <c r="KZ133" s="63"/>
      <c r="LA133" s="63"/>
      <c r="LB133" s="63"/>
      <c r="LC133" s="63"/>
      <c r="LD133" s="63"/>
      <c r="LE133" s="63"/>
      <c r="LF133" s="63"/>
      <c r="LG133" s="63"/>
      <c r="LH133" s="63"/>
      <c r="LI133" s="63"/>
      <c r="LJ133" s="63"/>
      <c r="LK133" s="63"/>
      <c r="LL133" s="63"/>
      <c r="LM133" s="63"/>
      <c r="LN133" s="63"/>
      <c r="LO133" s="63"/>
      <c r="LP133" s="63"/>
      <c r="LQ133" s="63"/>
      <c r="LR133" s="63"/>
      <c r="LS133" s="63"/>
      <c r="LT133" s="63"/>
      <c r="LU133" s="63"/>
      <c r="LV133" s="63"/>
      <c r="LW133" s="63"/>
      <c r="LX133" s="63"/>
      <c r="LY133" s="63"/>
      <c r="LZ133" s="63"/>
      <c r="MA133" s="63"/>
      <c r="MB133" s="63"/>
      <c r="MC133" s="63"/>
      <c r="MD133" s="63"/>
      <c r="ME133" s="63"/>
      <c r="MF133" s="63"/>
      <c r="MG133" s="63"/>
      <c r="MH133" s="63"/>
      <c r="MI133" s="63"/>
      <c r="MJ133" s="63"/>
      <c r="MK133" s="63"/>
      <c r="ML133" s="63"/>
      <c r="MM133" s="63"/>
      <c r="MN133" s="63"/>
      <c r="MO133" s="63"/>
      <c r="MP133" s="63"/>
      <c r="MQ133" s="63"/>
      <c r="MR133" s="63"/>
      <c r="MS133" s="63"/>
      <c r="MT133" s="63"/>
      <c r="MU133" s="63"/>
      <c r="MV133" s="63"/>
      <c r="MW133" s="63"/>
      <c r="MX133" s="63"/>
      <c r="MY133" s="63"/>
      <c r="MZ133" s="63"/>
      <c r="NA133" s="63"/>
      <c r="NB133" s="63"/>
      <c r="NC133" s="63"/>
      <c r="ND133" s="63"/>
      <c r="NE133" s="63"/>
      <c r="NF133" s="63"/>
      <c r="NG133" s="63"/>
      <c r="NH133" s="63"/>
      <c r="NI133" s="63"/>
      <c r="NJ133" s="63"/>
      <c r="NK133" s="63"/>
      <c r="NL133" s="63"/>
      <c r="NM133" s="63"/>
      <c r="NN133" s="63"/>
      <c r="NO133" s="63"/>
      <c r="NP133" s="63"/>
      <c r="NQ133" s="63"/>
      <c r="NR133" s="63"/>
      <c r="NS133" s="63"/>
      <c r="NT133" s="63"/>
      <c r="NU133" s="63"/>
      <c r="NV133" s="63"/>
      <c r="NW133" s="63"/>
      <c r="NX133" s="63"/>
      <c r="NY133" s="63"/>
      <c r="NZ133" s="63"/>
      <c r="OA133" s="63"/>
      <c r="OB133" s="63"/>
      <c r="OC133" s="63"/>
      <c r="OD133" s="63"/>
      <c r="OE133" s="63"/>
      <c r="OF133" s="63"/>
      <c r="OG133" s="63"/>
      <c r="OH133" s="63"/>
      <c r="OI133" s="63"/>
      <c r="OJ133" s="63"/>
      <c r="OK133" s="63"/>
      <c r="OL133" s="63"/>
      <c r="OM133" s="63"/>
      <c r="ON133" s="63"/>
      <c r="OO133" s="63"/>
      <c r="OP133" s="63"/>
      <c r="OQ133" s="63"/>
      <c r="OR133" s="63"/>
      <c r="OS133" s="63"/>
      <c r="OT133" s="63"/>
      <c r="OU133" s="63"/>
      <c r="OV133" s="63"/>
      <c r="OW133" s="63"/>
      <c r="OX133" s="63"/>
      <c r="OY133" s="63"/>
      <c r="OZ133" s="63"/>
      <c r="PA133" s="63"/>
      <c r="PB133" s="63"/>
      <c r="PC133" s="63"/>
      <c r="PD133" s="63"/>
      <c r="PE133" s="63"/>
      <c r="PF133" s="63"/>
      <c r="PG133" s="63"/>
      <c r="PH133" s="63"/>
      <c r="PI133" s="63"/>
      <c r="PJ133" s="63"/>
      <c r="PK133" s="63"/>
      <c r="PL133" s="63"/>
      <c r="PM133" s="63"/>
      <c r="PN133" s="63"/>
      <c r="PO133" s="63"/>
      <c r="PP133" s="63"/>
      <c r="PQ133" s="63"/>
      <c r="PR133" s="63"/>
      <c r="PS133" s="63"/>
      <c r="PT133" s="63"/>
      <c r="PU133" s="63"/>
      <c r="PV133" s="63"/>
      <c r="PW133" s="63"/>
      <c r="PX133" s="63"/>
      <c r="PY133" s="63"/>
      <c r="PZ133" s="63"/>
      <c r="QA133" s="63"/>
      <c r="QB133" s="63"/>
      <c r="QC133" s="63"/>
      <c r="QD133" s="63"/>
      <c r="QE133" s="63"/>
      <c r="QF133" s="63"/>
      <c r="QG133" s="63"/>
      <c r="QH133" s="63"/>
      <c r="QI133" s="63"/>
      <c r="QJ133" s="63"/>
      <c r="QK133" s="63"/>
      <c r="QL133" s="63"/>
      <c r="QM133" s="63"/>
      <c r="QN133" s="63"/>
      <c r="QO133" s="63"/>
      <c r="QP133" s="63"/>
      <c r="QQ133" s="63"/>
      <c r="QR133" s="63"/>
      <c r="QS133" s="63"/>
      <c r="QT133" s="63"/>
      <c r="QU133" s="63"/>
      <c r="QV133" s="63"/>
      <c r="QW133" s="63"/>
      <c r="QX133" s="63"/>
      <c r="QY133" s="63"/>
      <c r="QZ133" s="63"/>
      <c r="RA133" s="63"/>
      <c r="RB133" s="63"/>
      <c r="RC133" s="63"/>
      <c r="RD133" s="63"/>
      <c r="RE133" s="63"/>
      <c r="RF133" s="63"/>
      <c r="RG133" s="63"/>
      <c r="RH133" s="63"/>
    </row>
    <row r="134" spans="1:476" s="71" customFormat="1" ht="409.5" customHeight="1">
      <c r="A134" s="63">
        <v>2025</v>
      </c>
      <c r="B134" s="63">
        <v>3</v>
      </c>
      <c r="C134" s="64" t="s">
        <v>614</v>
      </c>
      <c r="D134" s="65" t="s">
        <v>2845</v>
      </c>
      <c r="E134" s="65" t="s">
        <v>2845</v>
      </c>
      <c r="F134" s="65"/>
      <c r="G134" s="65" t="s">
        <v>103</v>
      </c>
      <c r="H134" s="64">
        <v>2025</v>
      </c>
      <c r="I134" s="65" t="s">
        <v>2846</v>
      </c>
      <c r="J134" s="65" t="s">
        <v>2846</v>
      </c>
      <c r="K134" s="65"/>
      <c r="L134" s="65" t="s">
        <v>2847</v>
      </c>
      <c r="M134" s="65" t="s">
        <v>2849</v>
      </c>
      <c r="N134" s="65"/>
      <c r="O134" s="64" t="s">
        <v>6714</v>
      </c>
      <c r="P134" s="65" t="s">
        <v>125</v>
      </c>
      <c r="Q134" s="64" t="s">
        <v>110</v>
      </c>
      <c r="R134" s="65" t="s">
        <v>111</v>
      </c>
      <c r="S134" s="65" t="s">
        <v>616</v>
      </c>
      <c r="T134" s="65" t="s">
        <v>617</v>
      </c>
      <c r="U134" s="64" t="s">
        <v>108</v>
      </c>
      <c r="V134" s="64">
        <v>8</v>
      </c>
      <c r="W134" s="64" t="s">
        <v>106</v>
      </c>
      <c r="X134" s="64">
        <v>0</v>
      </c>
      <c r="Y134" s="65" t="s">
        <v>107</v>
      </c>
      <c r="Z134" s="64">
        <v>1</v>
      </c>
      <c r="AA134" s="65" t="s">
        <v>1179</v>
      </c>
      <c r="AB134" s="65" t="s">
        <v>2914</v>
      </c>
      <c r="AC134" s="65" t="s">
        <v>3005</v>
      </c>
      <c r="AD134" s="64">
        <v>-105.92025348</v>
      </c>
      <c r="AE134" s="64">
        <v>28.844886890000002</v>
      </c>
      <c r="AF134" s="64" t="s">
        <v>113</v>
      </c>
      <c r="AG134" s="64">
        <v>12842</v>
      </c>
      <c r="AH134" s="64">
        <v>13205</v>
      </c>
      <c r="AI134" s="64">
        <v>0</v>
      </c>
      <c r="AJ134" s="66">
        <v>45931</v>
      </c>
      <c r="AK134" s="66">
        <v>46023</v>
      </c>
      <c r="AL134" s="65" t="s">
        <v>2888</v>
      </c>
      <c r="AM134" s="67">
        <v>5386.93</v>
      </c>
      <c r="AN134" s="67">
        <v>5386.93</v>
      </c>
      <c r="AO134" s="67">
        <v>0</v>
      </c>
      <c r="AP134" s="67">
        <v>0</v>
      </c>
      <c r="AQ134" s="68">
        <v>536929.82999999996</v>
      </c>
      <c r="AR134" s="69">
        <v>5245000</v>
      </c>
      <c r="AS134" s="69"/>
      <c r="AT134" s="69">
        <v>536929.82999999996</v>
      </c>
      <c r="AU134" s="69">
        <v>5245000</v>
      </c>
      <c r="AV134" s="69"/>
      <c r="AW134" s="68">
        <f t="shared" si="8"/>
        <v>5781929.8300000001</v>
      </c>
      <c r="AX134" s="70">
        <f t="shared" si="9"/>
        <v>5781929.8300000001</v>
      </c>
      <c r="AY134" s="70">
        <v>5781929.8300000001</v>
      </c>
      <c r="AZ134" s="70">
        <v>5781929.8300000001</v>
      </c>
      <c r="BA134" s="70">
        <v>5245000</v>
      </c>
      <c r="BB134" s="70">
        <v>5245000</v>
      </c>
      <c r="BC134" s="70">
        <v>5245000</v>
      </c>
      <c r="BD134" s="65" t="s">
        <v>4986</v>
      </c>
      <c r="BE134" s="65" t="s">
        <v>5118</v>
      </c>
      <c r="BF134" s="64" t="s">
        <v>640</v>
      </c>
      <c r="BG134" s="65" t="s">
        <v>5119</v>
      </c>
      <c r="BH134" s="70">
        <v>5781929.8300000001</v>
      </c>
      <c r="BI134" s="70">
        <v>5781929.8300000001</v>
      </c>
      <c r="BJ134" s="64" t="s">
        <v>621</v>
      </c>
      <c r="BK134" s="65" t="s">
        <v>119</v>
      </c>
      <c r="BL134" s="65" t="s">
        <v>120</v>
      </c>
      <c r="BM134" s="65" t="s">
        <v>121</v>
      </c>
      <c r="BN134" s="63" t="s">
        <v>121</v>
      </c>
      <c r="BO134" s="63"/>
      <c r="BP134" s="63">
        <v>5781929.8300000001</v>
      </c>
      <c r="BQ134" s="63" t="s">
        <v>615</v>
      </c>
      <c r="BR134" s="63" t="s">
        <v>618</v>
      </c>
      <c r="BS134" s="63" t="s">
        <v>619</v>
      </c>
      <c r="BT134" s="63" t="s">
        <v>620</v>
      </c>
      <c r="BU134" s="63" t="s">
        <v>117</v>
      </c>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3"/>
      <c r="ET134" s="63"/>
      <c r="EU134" s="63"/>
      <c r="EV134" s="63"/>
      <c r="EW134" s="63"/>
      <c r="EX134" s="63"/>
      <c r="EY134" s="63"/>
      <c r="EZ134" s="63"/>
      <c r="FA134" s="63"/>
      <c r="FB134" s="63"/>
      <c r="FC134" s="63"/>
      <c r="FD134" s="63"/>
      <c r="FE134" s="63"/>
      <c r="FF134" s="63"/>
      <c r="FG134" s="63"/>
      <c r="FH134" s="63"/>
      <c r="FI134" s="63"/>
      <c r="FJ134" s="63"/>
      <c r="FK134" s="63"/>
      <c r="FL134" s="63"/>
      <c r="FM134" s="63"/>
      <c r="FN134" s="63"/>
      <c r="FO134" s="63"/>
      <c r="FP134" s="63"/>
      <c r="FQ134" s="63"/>
      <c r="FR134" s="63"/>
      <c r="FS134" s="63"/>
      <c r="FT134" s="63"/>
      <c r="FU134" s="63"/>
      <c r="FV134" s="63"/>
      <c r="FW134" s="63"/>
      <c r="FX134" s="63"/>
      <c r="FY134" s="63"/>
      <c r="FZ134" s="63"/>
      <c r="GA134" s="63"/>
      <c r="GB134" s="63"/>
      <c r="GC134" s="63"/>
      <c r="GD134" s="63"/>
      <c r="GE134" s="63"/>
      <c r="GF134" s="63"/>
      <c r="GG134" s="63"/>
      <c r="GH134" s="63"/>
      <c r="GI134" s="63"/>
      <c r="GJ134" s="63"/>
      <c r="GK134" s="63"/>
      <c r="GL134" s="63"/>
      <c r="GM134" s="63"/>
      <c r="GN134" s="63"/>
      <c r="GO134" s="63"/>
      <c r="GP134" s="63"/>
      <c r="GQ134" s="63"/>
      <c r="GR134" s="63"/>
      <c r="GS134" s="63"/>
      <c r="GT134" s="63"/>
      <c r="GU134" s="63"/>
      <c r="GV134" s="63"/>
      <c r="GW134" s="63"/>
      <c r="GX134" s="63"/>
      <c r="GY134" s="63"/>
      <c r="GZ134" s="63"/>
      <c r="HA134" s="63"/>
      <c r="HB134" s="63"/>
      <c r="HC134" s="63"/>
      <c r="HD134" s="63"/>
      <c r="HE134" s="63"/>
      <c r="HF134" s="63"/>
      <c r="HG134" s="63"/>
      <c r="HH134" s="63"/>
      <c r="HI134" s="63"/>
      <c r="HJ134" s="63"/>
      <c r="HK134" s="63"/>
      <c r="HL134" s="63"/>
      <c r="HM134" s="63"/>
      <c r="HN134" s="63"/>
      <c r="HO134" s="63"/>
      <c r="HP134" s="63"/>
      <c r="HQ134" s="63"/>
      <c r="HR134" s="63"/>
      <c r="HS134" s="63"/>
      <c r="HT134" s="63"/>
      <c r="HU134" s="63"/>
      <c r="HV134" s="63"/>
      <c r="HW134" s="63"/>
      <c r="HX134" s="63"/>
      <c r="HY134" s="63"/>
      <c r="HZ134" s="63"/>
      <c r="IA134" s="63"/>
      <c r="IB134" s="63"/>
      <c r="IC134" s="63"/>
      <c r="ID134" s="63"/>
      <c r="IE134" s="63"/>
      <c r="IF134" s="63"/>
      <c r="IG134" s="63"/>
      <c r="IH134" s="63"/>
      <c r="II134" s="63"/>
      <c r="IJ134" s="63"/>
      <c r="IK134" s="63"/>
      <c r="IL134" s="63"/>
      <c r="IM134" s="63"/>
      <c r="IN134" s="63"/>
      <c r="IO134" s="63"/>
      <c r="IP134" s="63"/>
      <c r="IQ134" s="63"/>
      <c r="IR134" s="63"/>
      <c r="IS134" s="63"/>
      <c r="IT134" s="63"/>
      <c r="IU134" s="63"/>
      <c r="IV134" s="63"/>
      <c r="IW134" s="63"/>
      <c r="IX134" s="63"/>
      <c r="IY134" s="63"/>
      <c r="IZ134" s="63"/>
      <c r="JA134" s="63"/>
      <c r="JB134" s="63"/>
      <c r="JC134" s="63"/>
      <c r="JD134" s="63"/>
      <c r="JE134" s="63"/>
      <c r="JF134" s="63"/>
      <c r="JG134" s="63"/>
      <c r="JH134" s="63"/>
      <c r="JI134" s="63"/>
      <c r="JJ134" s="63"/>
      <c r="JK134" s="63"/>
      <c r="JL134" s="63"/>
      <c r="JM134" s="63"/>
      <c r="JN134" s="63"/>
      <c r="JO134" s="63"/>
      <c r="JP134" s="63"/>
      <c r="JQ134" s="63"/>
      <c r="JR134" s="63"/>
      <c r="JS134" s="63"/>
      <c r="JT134" s="63"/>
      <c r="JU134" s="63"/>
      <c r="JV134" s="63"/>
      <c r="JW134" s="63"/>
      <c r="JX134" s="63"/>
      <c r="JY134" s="63"/>
      <c r="JZ134" s="63"/>
      <c r="KA134" s="63"/>
      <c r="KB134" s="63"/>
      <c r="KC134" s="63"/>
      <c r="KD134" s="63"/>
      <c r="KE134" s="63"/>
      <c r="KF134" s="63"/>
      <c r="KG134" s="63"/>
      <c r="KH134" s="63"/>
      <c r="KI134" s="63"/>
      <c r="KJ134" s="63"/>
      <c r="KK134" s="63"/>
      <c r="KL134" s="63"/>
      <c r="KM134" s="63"/>
      <c r="KN134" s="63"/>
      <c r="KO134" s="63"/>
      <c r="KP134" s="63"/>
      <c r="KQ134" s="63"/>
      <c r="KR134" s="63"/>
      <c r="KS134" s="63"/>
      <c r="KT134" s="63"/>
      <c r="KU134" s="63"/>
      <c r="KV134" s="63"/>
      <c r="KW134" s="63"/>
      <c r="KX134" s="63"/>
      <c r="KY134" s="63"/>
      <c r="KZ134" s="63"/>
      <c r="LA134" s="63"/>
      <c r="LB134" s="63"/>
      <c r="LC134" s="63"/>
      <c r="LD134" s="63"/>
      <c r="LE134" s="63"/>
      <c r="LF134" s="63"/>
      <c r="LG134" s="63"/>
      <c r="LH134" s="63"/>
      <c r="LI134" s="63"/>
      <c r="LJ134" s="63"/>
      <c r="LK134" s="63"/>
      <c r="LL134" s="63"/>
      <c r="LM134" s="63"/>
      <c r="LN134" s="63"/>
      <c r="LO134" s="63"/>
      <c r="LP134" s="63"/>
      <c r="LQ134" s="63"/>
      <c r="LR134" s="63"/>
      <c r="LS134" s="63"/>
      <c r="LT134" s="63"/>
      <c r="LU134" s="63"/>
      <c r="LV134" s="63"/>
      <c r="LW134" s="63"/>
      <c r="LX134" s="63"/>
      <c r="LY134" s="63"/>
      <c r="LZ134" s="63"/>
      <c r="MA134" s="63"/>
      <c r="MB134" s="63"/>
      <c r="MC134" s="63"/>
      <c r="MD134" s="63"/>
      <c r="ME134" s="63"/>
      <c r="MF134" s="63"/>
      <c r="MG134" s="63"/>
      <c r="MH134" s="63"/>
      <c r="MI134" s="63"/>
      <c r="MJ134" s="63"/>
      <c r="MK134" s="63"/>
      <c r="ML134" s="63"/>
      <c r="MM134" s="63"/>
      <c r="MN134" s="63"/>
      <c r="MO134" s="63"/>
      <c r="MP134" s="63"/>
      <c r="MQ134" s="63"/>
      <c r="MR134" s="63"/>
      <c r="MS134" s="63"/>
      <c r="MT134" s="63"/>
      <c r="MU134" s="63"/>
      <c r="MV134" s="63"/>
      <c r="MW134" s="63"/>
      <c r="MX134" s="63"/>
      <c r="MY134" s="63"/>
      <c r="MZ134" s="63"/>
      <c r="NA134" s="63"/>
      <c r="NB134" s="63"/>
      <c r="NC134" s="63"/>
      <c r="ND134" s="63"/>
      <c r="NE134" s="63"/>
      <c r="NF134" s="63"/>
      <c r="NG134" s="63"/>
      <c r="NH134" s="63"/>
      <c r="NI134" s="63"/>
      <c r="NJ134" s="63"/>
      <c r="NK134" s="63"/>
      <c r="NL134" s="63"/>
      <c r="NM134" s="63"/>
      <c r="NN134" s="63"/>
      <c r="NO134" s="63"/>
      <c r="NP134" s="63"/>
      <c r="NQ134" s="63"/>
      <c r="NR134" s="63"/>
      <c r="NS134" s="63"/>
      <c r="NT134" s="63"/>
      <c r="NU134" s="63"/>
      <c r="NV134" s="63"/>
      <c r="NW134" s="63"/>
      <c r="NX134" s="63"/>
      <c r="NY134" s="63"/>
      <c r="NZ134" s="63"/>
      <c r="OA134" s="63"/>
      <c r="OB134" s="63"/>
      <c r="OC134" s="63"/>
      <c r="OD134" s="63"/>
      <c r="OE134" s="63"/>
      <c r="OF134" s="63"/>
      <c r="OG134" s="63"/>
      <c r="OH134" s="63"/>
      <c r="OI134" s="63"/>
      <c r="OJ134" s="63"/>
      <c r="OK134" s="63"/>
      <c r="OL134" s="63"/>
      <c r="OM134" s="63"/>
      <c r="ON134" s="63"/>
      <c r="OO134" s="63"/>
      <c r="OP134" s="63"/>
      <c r="OQ134" s="63"/>
      <c r="OR134" s="63"/>
      <c r="OS134" s="63"/>
      <c r="OT134" s="63"/>
      <c r="OU134" s="63"/>
      <c r="OV134" s="63"/>
      <c r="OW134" s="63"/>
      <c r="OX134" s="63"/>
      <c r="OY134" s="63"/>
      <c r="OZ134" s="63"/>
      <c r="PA134" s="63"/>
      <c r="PB134" s="63"/>
      <c r="PC134" s="63"/>
      <c r="PD134" s="63"/>
      <c r="PE134" s="63"/>
      <c r="PF134" s="63"/>
      <c r="PG134" s="63"/>
      <c r="PH134" s="63"/>
      <c r="PI134" s="63"/>
      <c r="PJ134" s="63"/>
      <c r="PK134" s="63"/>
      <c r="PL134" s="63"/>
      <c r="PM134" s="63"/>
      <c r="PN134" s="63"/>
      <c r="PO134" s="63"/>
      <c r="PP134" s="63"/>
      <c r="PQ134" s="63"/>
      <c r="PR134" s="63"/>
      <c r="PS134" s="63"/>
      <c r="PT134" s="63"/>
      <c r="PU134" s="63"/>
      <c r="PV134" s="63"/>
      <c r="PW134" s="63"/>
      <c r="PX134" s="63"/>
      <c r="PY134" s="63"/>
      <c r="PZ134" s="63"/>
      <c r="QA134" s="63"/>
      <c r="QB134" s="63"/>
      <c r="QC134" s="63"/>
      <c r="QD134" s="63"/>
      <c r="QE134" s="63"/>
      <c r="QF134" s="63"/>
      <c r="QG134" s="63"/>
      <c r="QH134" s="63"/>
      <c r="QI134" s="63"/>
      <c r="QJ134" s="63"/>
      <c r="QK134" s="63"/>
      <c r="QL134" s="63"/>
      <c r="QM134" s="63"/>
      <c r="QN134" s="63"/>
      <c r="QO134" s="63"/>
      <c r="QP134" s="63"/>
      <c r="QQ134" s="63"/>
      <c r="QR134" s="63"/>
      <c r="QS134" s="63"/>
      <c r="QT134" s="63"/>
      <c r="QU134" s="63"/>
      <c r="QV134" s="63"/>
      <c r="QW134" s="63"/>
      <c r="QX134" s="63"/>
      <c r="QY134" s="63"/>
      <c r="QZ134" s="63"/>
      <c r="RA134" s="63"/>
      <c r="RB134" s="63"/>
      <c r="RC134" s="63"/>
      <c r="RD134" s="63"/>
      <c r="RE134" s="63"/>
      <c r="RF134" s="63"/>
      <c r="RG134" s="63"/>
      <c r="RH134" s="63"/>
    </row>
    <row r="135" spans="1:476" s="71" customFormat="1" ht="409.5" customHeight="1">
      <c r="A135" s="63">
        <v>2025</v>
      </c>
      <c r="B135" s="63">
        <v>3</v>
      </c>
      <c r="C135" s="64" t="s">
        <v>622</v>
      </c>
      <c r="D135" s="65" t="s">
        <v>2845</v>
      </c>
      <c r="E135" s="65" t="s">
        <v>2845</v>
      </c>
      <c r="F135" s="65"/>
      <c r="G135" s="65" t="s">
        <v>103</v>
      </c>
      <c r="H135" s="64">
        <v>2025</v>
      </c>
      <c r="I135" s="65" t="s">
        <v>2846</v>
      </c>
      <c r="J135" s="65" t="s">
        <v>2846</v>
      </c>
      <c r="K135" s="65"/>
      <c r="L135" s="65" t="s">
        <v>2847</v>
      </c>
      <c r="M135" s="65" t="s">
        <v>2849</v>
      </c>
      <c r="N135" s="65"/>
      <c r="O135" s="64" t="s">
        <v>6714</v>
      </c>
      <c r="P135" s="65" t="s">
        <v>125</v>
      </c>
      <c r="Q135" s="64" t="s">
        <v>110</v>
      </c>
      <c r="R135" s="65" t="s">
        <v>111</v>
      </c>
      <c r="S135" s="65" t="s">
        <v>624</v>
      </c>
      <c r="T135" s="65" t="s">
        <v>625</v>
      </c>
      <c r="U135" s="64" t="s">
        <v>108</v>
      </c>
      <c r="V135" s="64">
        <v>8</v>
      </c>
      <c r="W135" s="64" t="s">
        <v>106</v>
      </c>
      <c r="X135" s="64">
        <v>0</v>
      </c>
      <c r="Y135" s="65" t="s">
        <v>107</v>
      </c>
      <c r="Z135" s="64">
        <v>1</v>
      </c>
      <c r="AA135" s="65" t="s">
        <v>1188</v>
      </c>
      <c r="AB135" s="65" t="s">
        <v>1188</v>
      </c>
      <c r="AC135" s="65" t="s">
        <v>3006</v>
      </c>
      <c r="AD135" s="64">
        <v>-107.99102487</v>
      </c>
      <c r="AE135" s="64">
        <v>31.100995820000001</v>
      </c>
      <c r="AF135" s="64" t="s">
        <v>113</v>
      </c>
      <c r="AG135" s="64">
        <v>300</v>
      </c>
      <c r="AH135" s="64">
        <v>200</v>
      </c>
      <c r="AI135" s="64">
        <v>0</v>
      </c>
      <c r="AJ135" s="66">
        <v>45930</v>
      </c>
      <c r="AK135" s="66">
        <v>46022</v>
      </c>
      <c r="AL135" s="65" t="s">
        <v>2888</v>
      </c>
      <c r="AM135" s="67">
        <v>6558</v>
      </c>
      <c r="AN135" s="67">
        <v>6558</v>
      </c>
      <c r="AO135" s="67">
        <v>0</v>
      </c>
      <c r="AP135" s="67">
        <v>0</v>
      </c>
      <c r="AQ135" s="68">
        <v>3000423.38</v>
      </c>
      <c r="AR135" s="69">
        <v>3405395.6</v>
      </c>
      <c r="AS135" s="69"/>
      <c r="AT135" s="69">
        <v>3000423.38</v>
      </c>
      <c r="AU135" s="69">
        <v>3405395.6</v>
      </c>
      <c r="AV135" s="69"/>
      <c r="AW135" s="68">
        <f t="shared" si="8"/>
        <v>6405818.9800000004</v>
      </c>
      <c r="AX135" s="70">
        <f t="shared" si="9"/>
        <v>6405818.9800000004</v>
      </c>
      <c r="AY135" s="70">
        <v>6405818.9800000004</v>
      </c>
      <c r="AZ135" s="70">
        <v>6405818.9800000004</v>
      </c>
      <c r="BA135" s="70">
        <v>3405395.6</v>
      </c>
      <c r="BB135" s="70">
        <v>3405395.6</v>
      </c>
      <c r="BC135" s="70">
        <v>3405395.6</v>
      </c>
      <c r="BD135" s="65" t="s">
        <v>4986</v>
      </c>
      <c r="BE135" s="65" t="s">
        <v>5121</v>
      </c>
      <c r="BF135" s="64" t="s">
        <v>640</v>
      </c>
      <c r="BG135" s="65" t="s">
        <v>5122</v>
      </c>
      <c r="BH135" s="70">
        <v>6405818.9800000004</v>
      </c>
      <c r="BI135" s="70">
        <v>6405818.9800000004</v>
      </c>
      <c r="BJ135" s="64" t="s">
        <v>629</v>
      </c>
      <c r="BK135" s="65" t="s">
        <v>119</v>
      </c>
      <c r="BL135" s="65" t="s">
        <v>120</v>
      </c>
      <c r="BM135" s="65" t="s">
        <v>121</v>
      </c>
      <c r="BN135" s="63" t="s">
        <v>121</v>
      </c>
      <c r="BO135" s="63"/>
      <c r="BP135" s="63">
        <v>6405818.9800000004</v>
      </c>
      <c r="BQ135" s="63" t="s">
        <v>623</v>
      </c>
      <c r="BR135" s="63" t="s">
        <v>626</v>
      </c>
      <c r="BS135" s="63" t="s">
        <v>627</v>
      </c>
      <c r="BT135" s="63" t="s">
        <v>628</v>
      </c>
      <c r="BU135" s="63" t="s">
        <v>117</v>
      </c>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3"/>
      <c r="ET135" s="63"/>
      <c r="EU135" s="63"/>
      <c r="EV135" s="63"/>
      <c r="EW135" s="63"/>
      <c r="EX135" s="63"/>
      <c r="EY135" s="63"/>
      <c r="EZ135" s="63"/>
      <c r="FA135" s="63"/>
      <c r="FB135" s="63"/>
      <c r="FC135" s="63"/>
      <c r="FD135" s="63"/>
      <c r="FE135" s="63"/>
      <c r="FF135" s="63"/>
      <c r="FG135" s="63"/>
      <c r="FH135" s="63"/>
      <c r="FI135" s="63"/>
      <c r="FJ135" s="63"/>
      <c r="FK135" s="63"/>
      <c r="FL135" s="63"/>
      <c r="FM135" s="63"/>
      <c r="FN135" s="63"/>
      <c r="FO135" s="63"/>
      <c r="FP135" s="63"/>
      <c r="FQ135" s="63"/>
      <c r="FR135" s="63"/>
      <c r="FS135" s="63"/>
      <c r="FT135" s="63"/>
      <c r="FU135" s="63"/>
      <c r="FV135" s="63"/>
      <c r="FW135" s="63"/>
      <c r="FX135" s="63"/>
      <c r="FY135" s="63"/>
      <c r="FZ135" s="63"/>
      <c r="GA135" s="63"/>
      <c r="GB135" s="63"/>
      <c r="GC135" s="63"/>
      <c r="GD135" s="63"/>
      <c r="GE135" s="63"/>
      <c r="GF135" s="63"/>
      <c r="GG135" s="63"/>
      <c r="GH135" s="63"/>
      <c r="GI135" s="63"/>
      <c r="GJ135" s="63"/>
      <c r="GK135" s="63"/>
      <c r="GL135" s="63"/>
      <c r="GM135" s="63"/>
      <c r="GN135" s="63"/>
      <c r="GO135" s="63"/>
      <c r="GP135" s="63"/>
      <c r="GQ135" s="63"/>
      <c r="GR135" s="63"/>
      <c r="GS135" s="63"/>
      <c r="GT135" s="63"/>
      <c r="GU135" s="63"/>
      <c r="GV135" s="63"/>
      <c r="GW135" s="63"/>
      <c r="GX135" s="63"/>
      <c r="GY135" s="63"/>
      <c r="GZ135" s="63"/>
      <c r="HA135" s="63"/>
      <c r="HB135" s="63"/>
      <c r="HC135" s="63"/>
      <c r="HD135" s="63"/>
      <c r="HE135" s="63"/>
      <c r="HF135" s="63"/>
      <c r="HG135" s="63"/>
      <c r="HH135" s="63"/>
      <c r="HI135" s="63"/>
      <c r="HJ135" s="63"/>
      <c r="HK135" s="63"/>
      <c r="HL135" s="63"/>
      <c r="HM135" s="63"/>
      <c r="HN135" s="63"/>
      <c r="HO135" s="63"/>
      <c r="HP135" s="63"/>
      <c r="HQ135" s="63"/>
      <c r="HR135" s="63"/>
      <c r="HS135" s="63"/>
      <c r="HT135" s="63"/>
      <c r="HU135" s="63"/>
      <c r="HV135" s="63"/>
      <c r="HW135" s="63"/>
      <c r="HX135" s="63"/>
      <c r="HY135" s="63"/>
      <c r="HZ135" s="63"/>
      <c r="IA135" s="63"/>
      <c r="IB135" s="63"/>
      <c r="IC135" s="63"/>
      <c r="ID135" s="63"/>
      <c r="IE135" s="63"/>
      <c r="IF135" s="63"/>
      <c r="IG135" s="63"/>
      <c r="IH135" s="63"/>
      <c r="II135" s="63"/>
      <c r="IJ135" s="63"/>
      <c r="IK135" s="63"/>
      <c r="IL135" s="63"/>
      <c r="IM135" s="63"/>
      <c r="IN135" s="63"/>
      <c r="IO135" s="63"/>
      <c r="IP135" s="63"/>
      <c r="IQ135" s="63"/>
      <c r="IR135" s="63"/>
      <c r="IS135" s="63"/>
      <c r="IT135" s="63"/>
      <c r="IU135" s="63"/>
      <c r="IV135" s="63"/>
      <c r="IW135" s="63"/>
      <c r="IX135" s="63"/>
      <c r="IY135" s="63"/>
      <c r="IZ135" s="63"/>
      <c r="JA135" s="63"/>
      <c r="JB135" s="63"/>
      <c r="JC135" s="63"/>
      <c r="JD135" s="63"/>
      <c r="JE135" s="63"/>
      <c r="JF135" s="63"/>
      <c r="JG135" s="63"/>
      <c r="JH135" s="63"/>
      <c r="JI135" s="63"/>
      <c r="JJ135" s="63"/>
      <c r="JK135" s="63"/>
      <c r="JL135" s="63"/>
      <c r="JM135" s="63"/>
      <c r="JN135" s="63"/>
      <c r="JO135" s="63"/>
      <c r="JP135" s="63"/>
      <c r="JQ135" s="63"/>
      <c r="JR135" s="63"/>
      <c r="JS135" s="63"/>
      <c r="JT135" s="63"/>
      <c r="JU135" s="63"/>
      <c r="JV135" s="63"/>
      <c r="JW135" s="63"/>
      <c r="JX135" s="63"/>
      <c r="JY135" s="63"/>
      <c r="JZ135" s="63"/>
      <c r="KA135" s="63"/>
      <c r="KB135" s="63"/>
      <c r="KC135" s="63"/>
      <c r="KD135" s="63"/>
      <c r="KE135" s="63"/>
      <c r="KF135" s="63"/>
      <c r="KG135" s="63"/>
      <c r="KH135" s="63"/>
      <c r="KI135" s="63"/>
      <c r="KJ135" s="63"/>
      <c r="KK135" s="63"/>
      <c r="KL135" s="63"/>
      <c r="KM135" s="63"/>
      <c r="KN135" s="63"/>
      <c r="KO135" s="63"/>
      <c r="KP135" s="63"/>
      <c r="KQ135" s="63"/>
      <c r="KR135" s="63"/>
      <c r="KS135" s="63"/>
      <c r="KT135" s="63"/>
      <c r="KU135" s="63"/>
      <c r="KV135" s="63"/>
      <c r="KW135" s="63"/>
      <c r="KX135" s="63"/>
      <c r="KY135" s="63"/>
      <c r="KZ135" s="63"/>
      <c r="LA135" s="63"/>
      <c r="LB135" s="63"/>
      <c r="LC135" s="63"/>
      <c r="LD135" s="63"/>
      <c r="LE135" s="63"/>
      <c r="LF135" s="63"/>
      <c r="LG135" s="63"/>
      <c r="LH135" s="63"/>
      <c r="LI135" s="63"/>
      <c r="LJ135" s="63"/>
      <c r="LK135" s="63"/>
      <c r="LL135" s="63"/>
      <c r="LM135" s="63"/>
      <c r="LN135" s="63"/>
      <c r="LO135" s="63"/>
      <c r="LP135" s="63"/>
      <c r="LQ135" s="63"/>
      <c r="LR135" s="63"/>
      <c r="LS135" s="63"/>
      <c r="LT135" s="63"/>
      <c r="LU135" s="63"/>
      <c r="LV135" s="63"/>
      <c r="LW135" s="63"/>
      <c r="LX135" s="63"/>
      <c r="LY135" s="63"/>
      <c r="LZ135" s="63"/>
      <c r="MA135" s="63"/>
      <c r="MB135" s="63"/>
      <c r="MC135" s="63"/>
      <c r="MD135" s="63"/>
      <c r="ME135" s="63"/>
      <c r="MF135" s="63"/>
      <c r="MG135" s="63"/>
      <c r="MH135" s="63"/>
      <c r="MI135" s="63"/>
      <c r="MJ135" s="63"/>
      <c r="MK135" s="63"/>
      <c r="ML135" s="63"/>
      <c r="MM135" s="63"/>
      <c r="MN135" s="63"/>
      <c r="MO135" s="63"/>
      <c r="MP135" s="63"/>
      <c r="MQ135" s="63"/>
      <c r="MR135" s="63"/>
      <c r="MS135" s="63"/>
      <c r="MT135" s="63"/>
      <c r="MU135" s="63"/>
      <c r="MV135" s="63"/>
      <c r="MW135" s="63"/>
      <c r="MX135" s="63"/>
      <c r="MY135" s="63"/>
      <c r="MZ135" s="63"/>
      <c r="NA135" s="63"/>
      <c r="NB135" s="63"/>
      <c r="NC135" s="63"/>
      <c r="ND135" s="63"/>
      <c r="NE135" s="63"/>
      <c r="NF135" s="63"/>
      <c r="NG135" s="63"/>
      <c r="NH135" s="63"/>
      <c r="NI135" s="63"/>
      <c r="NJ135" s="63"/>
      <c r="NK135" s="63"/>
      <c r="NL135" s="63"/>
      <c r="NM135" s="63"/>
      <c r="NN135" s="63"/>
      <c r="NO135" s="63"/>
      <c r="NP135" s="63"/>
      <c r="NQ135" s="63"/>
      <c r="NR135" s="63"/>
      <c r="NS135" s="63"/>
      <c r="NT135" s="63"/>
      <c r="NU135" s="63"/>
      <c r="NV135" s="63"/>
      <c r="NW135" s="63"/>
      <c r="NX135" s="63"/>
      <c r="NY135" s="63"/>
      <c r="NZ135" s="63"/>
      <c r="OA135" s="63"/>
      <c r="OB135" s="63"/>
      <c r="OC135" s="63"/>
      <c r="OD135" s="63"/>
      <c r="OE135" s="63"/>
      <c r="OF135" s="63"/>
      <c r="OG135" s="63"/>
      <c r="OH135" s="63"/>
      <c r="OI135" s="63"/>
      <c r="OJ135" s="63"/>
      <c r="OK135" s="63"/>
      <c r="OL135" s="63"/>
      <c r="OM135" s="63"/>
      <c r="ON135" s="63"/>
      <c r="OO135" s="63"/>
      <c r="OP135" s="63"/>
      <c r="OQ135" s="63"/>
      <c r="OR135" s="63"/>
      <c r="OS135" s="63"/>
      <c r="OT135" s="63"/>
      <c r="OU135" s="63"/>
      <c r="OV135" s="63"/>
      <c r="OW135" s="63"/>
      <c r="OX135" s="63"/>
      <c r="OY135" s="63"/>
      <c r="OZ135" s="63"/>
      <c r="PA135" s="63"/>
      <c r="PB135" s="63"/>
      <c r="PC135" s="63"/>
      <c r="PD135" s="63"/>
      <c r="PE135" s="63"/>
      <c r="PF135" s="63"/>
      <c r="PG135" s="63"/>
      <c r="PH135" s="63"/>
      <c r="PI135" s="63"/>
      <c r="PJ135" s="63"/>
      <c r="PK135" s="63"/>
      <c r="PL135" s="63"/>
      <c r="PM135" s="63"/>
      <c r="PN135" s="63"/>
      <c r="PO135" s="63"/>
      <c r="PP135" s="63"/>
      <c r="PQ135" s="63"/>
      <c r="PR135" s="63"/>
      <c r="PS135" s="63"/>
      <c r="PT135" s="63"/>
      <c r="PU135" s="63"/>
      <c r="PV135" s="63"/>
      <c r="PW135" s="63"/>
      <c r="PX135" s="63"/>
      <c r="PY135" s="63"/>
      <c r="PZ135" s="63"/>
      <c r="QA135" s="63"/>
      <c r="QB135" s="63"/>
      <c r="QC135" s="63"/>
      <c r="QD135" s="63"/>
      <c r="QE135" s="63"/>
      <c r="QF135" s="63"/>
      <c r="QG135" s="63"/>
      <c r="QH135" s="63"/>
      <c r="QI135" s="63"/>
      <c r="QJ135" s="63"/>
      <c r="QK135" s="63"/>
      <c r="QL135" s="63"/>
      <c r="QM135" s="63"/>
      <c r="QN135" s="63"/>
      <c r="QO135" s="63"/>
      <c r="QP135" s="63"/>
      <c r="QQ135" s="63"/>
      <c r="QR135" s="63"/>
      <c r="QS135" s="63"/>
      <c r="QT135" s="63"/>
      <c r="QU135" s="63"/>
      <c r="QV135" s="63"/>
      <c r="QW135" s="63"/>
      <c r="QX135" s="63"/>
      <c r="QY135" s="63"/>
      <c r="QZ135" s="63"/>
      <c r="RA135" s="63"/>
      <c r="RB135" s="63"/>
      <c r="RC135" s="63"/>
      <c r="RD135" s="63"/>
      <c r="RE135" s="63"/>
      <c r="RF135" s="63"/>
      <c r="RG135" s="63"/>
      <c r="RH135" s="63"/>
    </row>
    <row r="136" spans="1:476" s="71" customFormat="1" ht="409.5" customHeight="1">
      <c r="A136" s="63">
        <v>2025</v>
      </c>
      <c r="B136" s="63">
        <v>3</v>
      </c>
      <c r="C136" s="64" t="s">
        <v>1756</v>
      </c>
      <c r="D136" s="65" t="s">
        <v>2845</v>
      </c>
      <c r="E136" s="65" t="s">
        <v>2845</v>
      </c>
      <c r="F136" s="65"/>
      <c r="G136" s="65" t="s">
        <v>103</v>
      </c>
      <c r="H136" s="64">
        <v>2025</v>
      </c>
      <c r="I136" s="65" t="s">
        <v>2846</v>
      </c>
      <c r="J136" s="65" t="s">
        <v>2846</v>
      </c>
      <c r="K136" s="65"/>
      <c r="L136" s="65" t="s">
        <v>2847</v>
      </c>
      <c r="M136" s="65" t="s">
        <v>2849</v>
      </c>
      <c r="N136" s="65"/>
      <c r="O136" s="64" t="s">
        <v>6714</v>
      </c>
      <c r="P136" s="65" t="s">
        <v>125</v>
      </c>
      <c r="Q136" s="64" t="s">
        <v>110</v>
      </c>
      <c r="R136" s="65" t="s">
        <v>111</v>
      </c>
      <c r="S136" s="65" t="s">
        <v>1758</v>
      </c>
      <c r="T136" s="65" t="s">
        <v>1759</v>
      </c>
      <c r="U136" s="64" t="s">
        <v>108</v>
      </c>
      <c r="V136" s="64">
        <v>8</v>
      </c>
      <c r="W136" s="64" t="s">
        <v>106</v>
      </c>
      <c r="X136" s="64">
        <v>0</v>
      </c>
      <c r="Y136" s="65" t="s">
        <v>107</v>
      </c>
      <c r="Z136" s="64">
        <v>1</v>
      </c>
      <c r="AA136" s="65" t="s">
        <v>1315</v>
      </c>
      <c r="AB136" s="65" t="s">
        <v>2936</v>
      </c>
      <c r="AC136" s="65" t="s">
        <v>4081</v>
      </c>
      <c r="AD136" s="64">
        <v>-107.4973936</v>
      </c>
      <c r="AE136" s="64">
        <v>27.784596279999999</v>
      </c>
      <c r="AF136" s="64" t="s">
        <v>113</v>
      </c>
      <c r="AG136" s="64">
        <v>500</v>
      </c>
      <c r="AH136" s="64">
        <v>700</v>
      </c>
      <c r="AI136" s="64">
        <v>0</v>
      </c>
      <c r="AJ136" s="66">
        <v>45838</v>
      </c>
      <c r="AK136" s="66">
        <v>46022</v>
      </c>
      <c r="AL136" s="65" t="s">
        <v>2888</v>
      </c>
      <c r="AM136" s="67">
        <v>1072</v>
      </c>
      <c r="AN136" s="67">
        <v>1072</v>
      </c>
      <c r="AO136" s="67">
        <v>0</v>
      </c>
      <c r="AP136" s="67">
        <v>0</v>
      </c>
      <c r="AQ136" s="68">
        <v>4388911.79</v>
      </c>
      <c r="AR136" s="69">
        <v>4388911.79</v>
      </c>
      <c r="AS136" s="69"/>
      <c r="AT136" s="69">
        <v>4387940.18</v>
      </c>
      <c r="AU136" s="69">
        <v>4387940.18</v>
      </c>
      <c r="AV136" s="69"/>
      <c r="AW136" s="68">
        <f t="shared" si="8"/>
        <v>8777823.5800000001</v>
      </c>
      <c r="AX136" s="70">
        <f t="shared" si="9"/>
        <v>8775880.3599999994</v>
      </c>
      <c r="AY136" s="70">
        <v>8775880.3599999994</v>
      </c>
      <c r="AZ136" s="70">
        <v>8775880.3599999994</v>
      </c>
      <c r="BA136" s="70">
        <v>4387940.18</v>
      </c>
      <c r="BB136" s="70">
        <v>4387940.18</v>
      </c>
      <c r="BC136" s="70">
        <v>4387940.18</v>
      </c>
      <c r="BD136" s="65" t="s">
        <v>4986</v>
      </c>
      <c r="BE136" s="65" t="s">
        <v>5792</v>
      </c>
      <c r="BF136" s="64" t="s">
        <v>640</v>
      </c>
      <c r="BG136" s="65" t="s">
        <v>5793</v>
      </c>
      <c r="BH136" s="70">
        <v>8777823.5800000001</v>
      </c>
      <c r="BI136" s="70">
        <v>8777823.5800000001</v>
      </c>
      <c r="BJ136" s="64" t="s">
        <v>1762</v>
      </c>
      <c r="BK136" s="65" t="s">
        <v>119</v>
      </c>
      <c r="BL136" s="65" t="s">
        <v>120</v>
      </c>
      <c r="BM136" s="65" t="s">
        <v>121</v>
      </c>
      <c r="BN136" s="63" t="s">
        <v>121</v>
      </c>
      <c r="BO136" s="63"/>
      <c r="BP136" s="63">
        <v>8777823.5800000001</v>
      </c>
      <c r="BQ136" s="63" t="s">
        <v>1757</v>
      </c>
      <c r="BR136" s="63" t="s">
        <v>1323</v>
      </c>
      <c r="BS136" s="63" t="s">
        <v>1760</v>
      </c>
      <c r="BT136" s="63" t="s">
        <v>1761</v>
      </c>
      <c r="BU136" s="63" t="s">
        <v>117</v>
      </c>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3"/>
      <c r="ET136" s="63"/>
      <c r="EU136" s="63"/>
      <c r="EV136" s="63"/>
      <c r="EW136" s="63"/>
      <c r="EX136" s="63"/>
      <c r="EY136" s="63"/>
      <c r="EZ136" s="63"/>
      <c r="FA136" s="63"/>
      <c r="FB136" s="63"/>
      <c r="FC136" s="63"/>
      <c r="FD136" s="63"/>
      <c r="FE136" s="63"/>
      <c r="FF136" s="63"/>
      <c r="FG136" s="63"/>
      <c r="FH136" s="63"/>
      <c r="FI136" s="63"/>
      <c r="FJ136" s="63"/>
      <c r="FK136" s="63"/>
      <c r="FL136" s="63"/>
      <c r="FM136" s="63"/>
      <c r="FN136" s="63"/>
      <c r="FO136" s="63"/>
      <c r="FP136" s="63"/>
      <c r="FQ136" s="63"/>
      <c r="FR136" s="63"/>
      <c r="FS136" s="63"/>
      <c r="FT136" s="63"/>
      <c r="FU136" s="63"/>
      <c r="FV136" s="63"/>
      <c r="FW136" s="63"/>
      <c r="FX136" s="63"/>
      <c r="FY136" s="63"/>
      <c r="FZ136" s="63"/>
      <c r="GA136" s="63"/>
      <c r="GB136" s="63"/>
      <c r="GC136" s="63"/>
      <c r="GD136" s="63"/>
      <c r="GE136" s="63"/>
      <c r="GF136" s="63"/>
      <c r="GG136" s="63"/>
      <c r="GH136" s="63"/>
      <c r="GI136" s="63"/>
      <c r="GJ136" s="63"/>
      <c r="GK136" s="63"/>
      <c r="GL136" s="63"/>
      <c r="GM136" s="63"/>
      <c r="GN136" s="63"/>
      <c r="GO136" s="63"/>
      <c r="GP136" s="63"/>
      <c r="GQ136" s="63"/>
      <c r="GR136" s="63"/>
      <c r="GS136" s="63"/>
      <c r="GT136" s="63"/>
      <c r="GU136" s="63"/>
      <c r="GV136" s="63"/>
      <c r="GW136" s="63"/>
      <c r="GX136" s="63"/>
      <c r="GY136" s="63"/>
      <c r="GZ136" s="63"/>
      <c r="HA136" s="63"/>
      <c r="HB136" s="63"/>
      <c r="HC136" s="63"/>
      <c r="HD136" s="63"/>
      <c r="HE136" s="63"/>
      <c r="HF136" s="63"/>
      <c r="HG136" s="63"/>
      <c r="HH136" s="63"/>
      <c r="HI136" s="63"/>
      <c r="HJ136" s="63"/>
      <c r="HK136" s="63"/>
      <c r="HL136" s="63"/>
      <c r="HM136" s="63"/>
      <c r="HN136" s="63"/>
      <c r="HO136" s="63"/>
      <c r="HP136" s="63"/>
      <c r="HQ136" s="63"/>
      <c r="HR136" s="63"/>
      <c r="HS136" s="63"/>
      <c r="HT136" s="63"/>
      <c r="HU136" s="63"/>
      <c r="HV136" s="63"/>
      <c r="HW136" s="63"/>
      <c r="HX136" s="63"/>
      <c r="HY136" s="63"/>
      <c r="HZ136" s="63"/>
      <c r="IA136" s="63"/>
      <c r="IB136" s="63"/>
      <c r="IC136" s="63"/>
      <c r="ID136" s="63"/>
      <c r="IE136" s="63"/>
      <c r="IF136" s="63"/>
      <c r="IG136" s="63"/>
      <c r="IH136" s="63"/>
      <c r="II136" s="63"/>
      <c r="IJ136" s="63"/>
      <c r="IK136" s="63"/>
      <c r="IL136" s="63"/>
      <c r="IM136" s="63"/>
      <c r="IN136" s="63"/>
      <c r="IO136" s="63"/>
      <c r="IP136" s="63"/>
      <c r="IQ136" s="63"/>
      <c r="IR136" s="63"/>
      <c r="IS136" s="63"/>
      <c r="IT136" s="63"/>
      <c r="IU136" s="63"/>
      <c r="IV136" s="63"/>
      <c r="IW136" s="63"/>
      <c r="IX136" s="63"/>
      <c r="IY136" s="63"/>
      <c r="IZ136" s="63"/>
      <c r="JA136" s="63"/>
      <c r="JB136" s="63"/>
      <c r="JC136" s="63"/>
      <c r="JD136" s="63"/>
      <c r="JE136" s="63"/>
      <c r="JF136" s="63"/>
      <c r="JG136" s="63"/>
      <c r="JH136" s="63"/>
      <c r="JI136" s="63"/>
      <c r="JJ136" s="63"/>
      <c r="JK136" s="63"/>
      <c r="JL136" s="63"/>
      <c r="JM136" s="63"/>
      <c r="JN136" s="63"/>
      <c r="JO136" s="63"/>
      <c r="JP136" s="63"/>
      <c r="JQ136" s="63"/>
      <c r="JR136" s="63"/>
      <c r="JS136" s="63"/>
      <c r="JT136" s="63"/>
      <c r="JU136" s="63"/>
      <c r="JV136" s="63"/>
      <c r="JW136" s="63"/>
      <c r="JX136" s="63"/>
      <c r="JY136" s="63"/>
      <c r="JZ136" s="63"/>
      <c r="KA136" s="63"/>
      <c r="KB136" s="63"/>
      <c r="KC136" s="63"/>
      <c r="KD136" s="63"/>
      <c r="KE136" s="63"/>
      <c r="KF136" s="63"/>
      <c r="KG136" s="63"/>
      <c r="KH136" s="63"/>
      <c r="KI136" s="63"/>
      <c r="KJ136" s="63"/>
      <c r="KK136" s="63"/>
      <c r="KL136" s="63"/>
      <c r="KM136" s="63"/>
      <c r="KN136" s="63"/>
      <c r="KO136" s="63"/>
      <c r="KP136" s="63"/>
      <c r="KQ136" s="63"/>
      <c r="KR136" s="63"/>
      <c r="KS136" s="63"/>
      <c r="KT136" s="63"/>
      <c r="KU136" s="63"/>
      <c r="KV136" s="63"/>
      <c r="KW136" s="63"/>
      <c r="KX136" s="63"/>
      <c r="KY136" s="63"/>
      <c r="KZ136" s="63"/>
      <c r="LA136" s="63"/>
      <c r="LB136" s="63"/>
      <c r="LC136" s="63"/>
      <c r="LD136" s="63"/>
      <c r="LE136" s="63"/>
      <c r="LF136" s="63"/>
      <c r="LG136" s="63"/>
      <c r="LH136" s="63"/>
      <c r="LI136" s="63"/>
      <c r="LJ136" s="63"/>
      <c r="LK136" s="63"/>
      <c r="LL136" s="63"/>
      <c r="LM136" s="63"/>
      <c r="LN136" s="63"/>
      <c r="LO136" s="63"/>
      <c r="LP136" s="63"/>
      <c r="LQ136" s="63"/>
      <c r="LR136" s="63"/>
      <c r="LS136" s="63"/>
      <c r="LT136" s="63"/>
      <c r="LU136" s="63"/>
      <c r="LV136" s="63"/>
      <c r="LW136" s="63"/>
      <c r="LX136" s="63"/>
      <c r="LY136" s="63"/>
      <c r="LZ136" s="63"/>
      <c r="MA136" s="63"/>
      <c r="MB136" s="63"/>
      <c r="MC136" s="63"/>
      <c r="MD136" s="63"/>
      <c r="ME136" s="63"/>
      <c r="MF136" s="63"/>
      <c r="MG136" s="63"/>
      <c r="MH136" s="63"/>
      <c r="MI136" s="63"/>
      <c r="MJ136" s="63"/>
      <c r="MK136" s="63"/>
      <c r="ML136" s="63"/>
      <c r="MM136" s="63"/>
      <c r="MN136" s="63"/>
      <c r="MO136" s="63"/>
      <c r="MP136" s="63"/>
      <c r="MQ136" s="63"/>
      <c r="MR136" s="63"/>
      <c r="MS136" s="63"/>
      <c r="MT136" s="63"/>
      <c r="MU136" s="63"/>
      <c r="MV136" s="63"/>
      <c r="MW136" s="63"/>
      <c r="MX136" s="63"/>
      <c r="MY136" s="63"/>
      <c r="MZ136" s="63"/>
      <c r="NA136" s="63"/>
      <c r="NB136" s="63"/>
      <c r="NC136" s="63"/>
      <c r="ND136" s="63"/>
      <c r="NE136" s="63"/>
      <c r="NF136" s="63"/>
      <c r="NG136" s="63"/>
      <c r="NH136" s="63"/>
      <c r="NI136" s="63"/>
      <c r="NJ136" s="63"/>
      <c r="NK136" s="63"/>
      <c r="NL136" s="63"/>
      <c r="NM136" s="63"/>
      <c r="NN136" s="63"/>
      <c r="NO136" s="63"/>
      <c r="NP136" s="63"/>
      <c r="NQ136" s="63"/>
      <c r="NR136" s="63"/>
      <c r="NS136" s="63"/>
      <c r="NT136" s="63"/>
      <c r="NU136" s="63"/>
      <c r="NV136" s="63"/>
      <c r="NW136" s="63"/>
      <c r="NX136" s="63"/>
      <c r="NY136" s="63"/>
      <c r="NZ136" s="63"/>
      <c r="OA136" s="63"/>
      <c r="OB136" s="63"/>
      <c r="OC136" s="63"/>
      <c r="OD136" s="63"/>
      <c r="OE136" s="63"/>
      <c r="OF136" s="63"/>
      <c r="OG136" s="63"/>
      <c r="OH136" s="63"/>
      <c r="OI136" s="63"/>
      <c r="OJ136" s="63"/>
      <c r="OK136" s="63"/>
      <c r="OL136" s="63"/>
      <c r="OM136" s="63"/>
      <c r="ON136" s="63"/>
      <c r="OO136" s="63"/>
      <c r="OP136" s="63"/>
      <c r="OQ136" s="63"/>
      <c r="OR136" s="63"/>
      <c r="OS136" s="63"/>
      <c r="OT136" s="63"/>
      <c r="OU136" s="63"/>
      <c r="OV136" s="63"/>
      <c r="OW136" s="63"/>
      <c r="OX136" s="63"/>
      <c r="OY136" s="63"/>
      <c r="OZ136" s="63"/>
      <c r="PA136" s="63"/>
      <c r="PB136" s="63"/>
      <c r="PC136" s="63"/>
      <c r="PD136" s="63"/>
      <c r="PE136" s="63"/>
      <c r="PF136" s="63"/>
      <c r="PG136" s="63"/>
      <c r="PH136" s="63"/>
      <c r="PI136" s="63"/>
      <c r="PJ136" s="63"/>
      <c r="PK136" s="63"/>
      <c r="PL136" s="63"/>
      <c r="PM136" s="63"/>
      <c r="PN136" s="63"/>
      <c r="PO136" s="63"/>
      <c r="PP136" s="63"/>
      <c r="PQ136" s="63"/>
      <c r="PR136" s="63"/>
      <c r="PS136" s="63"/>
      <c r="PT136" s="63"/>
      <c r="PU136" s="63"/>
      <c r="PV136" s="63"/>
      <c r="PW136" s="63"/>
      <c r="PX136" s="63"/>
      <c r="PY136" s="63"/>
      <c r="PZ136" s="63"/>
      <c r="QA136" s="63"/>
      <c r="QB136" s="63"/>
      <c r="QC136" s="63"/>
      <c r="QD136" s="63"/>
      <c r="QE136" s="63"/>
      <c r="QF136" s="63"/>
      <c r="QG136" s="63"/>
      <c r="QH136" s="63"/>
      <c r="QI136" s="63"/>
      <c r="QJ136" s="63"/>
      <c r="QK136" s="63"/>
      <c r="QL136" s="63"/>
      <c r="QM136" s="63"/>
      <c r="QN136" s="63"/>
      <c r="QO136" s="63"/>
      <c r="QP136" s="63"/>
      <c r="QQ136" s="63"/>
      <c r="QR136" s="63"/>
      <c r="QS136" s="63"/>
      <c r="QT136" s="63"/>
      <c r="QU136" s="63"/>
      <c r="QV136" s="63"/>
      <c r="QW136" s="63"/>
      <c r="QX136" s="63"/>
      <c r="QY136" s="63"/>
      <c r="QZ136" s="63"/>
      <c r="RA136" s="63"/>
      <c r="RB136" s="63"/>
      <c r="RC136" s="63"/>
      <c r="RD136" s="63"/>
      <c r="RE136" s="63"/>
      <c r="RF136" s="63"/>
      <c r="RG136" s="63"/>
      <c r="RH136" s="63"/>
    </row>
    <row r="137" spans="1:476" s="71" customFormat="1" ht="409.5" customHeight="1">
      <c r="A137" s="63">
        <v>2025</v>
      </c>
      <c r="B137" s="63">
        <v>3</v>
      </c>
      <c r="C137" s="64" t="s">
        <v>1988</v>
      </c>
      <c r="D137" s="65" t="s">
        <v>2845</v>
      </c>
      <c r="E137" s="65" t="s">
        <v>2845</v>
      </c>
      <c r="F137" s="65"/>
      <c r="G137" s="65" t="s">
        <v>103</v>
      </c>
      <c r="H137" s="64">
        <v>2025</v>
      </c>
      <c r="I137" s="65" t="s">
        <v>2846</v>
      </c>
      <c r="J137" s="65" t="s">
        <v>2846</v>
      </c>
      <c r="K137" s="65"/>
      <c r="L137" s="65" t="s">
        <v>2847</v>
      </c>
      <c r="M137" s="65" t="s">
        <v>2849</v>
      </c>
      <c r="N137" s="65"/>
      <c r="O137" s="64" t="s">
        <v>6714</v>
      </c>
      <c r="P137" s="65" t="s">
        <v>172</v>
      </c>
      <c r="Q137" s="64" t="s">
        <v>110</v>
      </c>
      <c r="R137" s="65" t="s">
        <v>111</v>
      </c>
      <c r="S137" s="65" t="s">
        <v>1990</v>
      </c>
      <c r="T137" s="65" t="s">
        <v>1991</v>
      </c>
      <c r="U137" s="64" t="s">
        <v>108</v>
      </c>
      <c r="V137" s="64">
        <v>8</v>
      </c>
      <c r="W137" s="64" t="s">
        <v>106</v>
      </c>
      <c r="X137" s="64">
        <v>0</v>
      </c>
      <c r="Y137" s="65" t="s">
        <v>107</v>
      </c>
      <c r="Z137" s="64">
        <v>1</v>
      </c>
      <c r="AA137" s="65" t="s">
        <v>645</v>
      </c>
      <c r="AB137" s="65" t="s">
        <v>3036</v>
      </c>
      <c r="AC137" s="65" t="s">
        <v>4299</v>
      </c>
      <c r="AD137" s="64">
        <v>-107.12077947</v>
      </c>
      <c r="AE137" s="64">
        <v>28.029304920000001</v>
      </c>
      <c r="AF137" s="64" t="s">
        <v>113</v>
      </c>
      <c r="AG137" s="64">
        <v>156</v>
      </c>
      <c r="AH137" s="64">
        <v>174</v>
      </c>
      <c r="AI137" s="64">
        <v>0</v>
      </c>
      <c r="AJ137" s="66">
        <v>45838</v>
      </c>
      <c r="AK137" s="66">
        <v>46022</v>
      </c>
      <c r="AL137" s="65" t="s">
        <v>2891</v>
      </c>
      <c r="AM137" s="67">
        <v>768.72</v>
      </c>
      <c r="AN137" s="67">
        <v>768.72</v>
      </c>
      <c r="AO137" s="67">
        <v>0</v>
      </c>
      <c r="AP137" s="67">
        <v>0</v>
      </c>
      <c r="AQ137" s="68">
        <v>1017008.48</v>
      </c>
      <c r="AR137" s="69">
        <v>1017008.48</v>
      </c>
      <c r="AS137" s="69"/>
      <c r="AT137" s="69">
        <v>1017008.48</v>
      </c>
      <c r="AU137" s="69">
        <v>1017008.48</v>
      </c>
      <c r="AV137" s="69"/>
      <c r="AW137" s="68">
        <f t="shared" si="8"/>
        <v>2034016.96</v>
      </c>
      <c r="AX137" s="70">
        <f t="shared" si="9"/>
        <v>2034016.96</v>
      </c>
      <c r="AY137" s="70">
        <v>2034016.96</v>
      </c>
      <c r="AZ137" s="70">
        <v>2034016.96</v>
      </c>
      <c r="BA137" s="70">
        <v>1016982.54</v>
      </c>
      <c r="BB137" s="70">
        <v>1016982.54</v>
      </c>
      <c r="BC137" s="70">
        <v>1016982.54</v>
      </c>
      <c r="BD137" s="65" t="s">
        <v>4986</v>
      </c>
      <c r="BE137" s="65" t="s">
        <v>5989</v>
      </c>
      <c r="BF137" s="64" t="s">
        <v>640</v>
      </c>
      <c r="BG137" s="65" t="s">
        <v>1607</v>
      </c>
      <c r="BH137" s="70">
        <v>2034016.96</v>
      </c>
      <c r="BI137" s="70">
        <v>2034016.96</v>
      </c>
      <c r="BJ137" s="64" t="s">
        <v>1994</v>
      </c>
      <c r="BK137" s="65" t="s">
        <v>119</v>
      </c>
      <c r="BL137" s="65" t="s">
        <v>120</v>
      </c>
      <c r="BM137" s="65" t="s">
        <v>121</v>
      </c>
      <c r="BN137" s="63" t="s">
        <v>121</v>
      </c>
      <c r="BO137" s="63"/>
      <c r="BP137" s="63">
        <v>2034016.96</v>
      </c>
      <c r="BQ137" s="63" t="s">
        <v>1989</v>
      </c>
      <c r="BR137" s="63" t="s">
        <v>725</v>
      </c>
      <c r="BS137" s="63" t="s">
        <v>1992</v>
      </c>
      <c r="BT137" s="63" t="s">
        <v>1993</v>
      </c>
      <c r="BU137" s="63" t="s">
        <v>363</v>
      </c>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3"/>
      <c r="ET137" s="63"/>
      <c r="EU137" s="63"/>
      <c r="EV137" s="63"/>
      <c r="EW137" s="63"/>
      <c r="EX137" s="63"/>
      <c r="EY137" s="63"/>
      <c r="EZ137" s="63"/>
      <c r="FA137" s="63"/>
      <c r="FB137" s="63"/>
      <c r="FC137" s="63"/>
      <c r="FD137" s="63"/>
      <c r="FE137" s="63"/>
      <c r="FF137" s="63"/>
      <c r="FG137" s="63"/>
      <c r="FH137" s="63"/>
      <c r="FI137" s="63"/>
      <c r="FJ137" s="63"/>
      <c r="FK137" s="63"/>
      <c r="FL137" s="63"/>
      <c r="FM137" s="63"/>
      <c r="FN137" s="63"/>
      <c r="FO137" s="63"/>
      <c r="FP137" s="63"/>
      <c r="FQ137" s="63"/>
      <c r="FR137" s="63"/>
      <c r="FS137" s="63"/>
      <c r="FT137" s="63"/>
      <c r="FU137" s="63"/>
      <c r="FV137" s="63"/>
      <c r="FW137" s="63"/>
      <c r="FX137" s="63"/>
      <c r="FY137" s="63"/>
      <c r="FZ137" s="63"/>
      <c r="GA137" s="63"/>
      <c r="GB137" s="63"/>
      <c r="GC137" s="63"/>
      <c r="GD137" s="63"/>
      <c r="GE137" s="63"/>
      <c r="GF137" s="63"/>
      <c r="GG137" s="63"/>
      <c r="GH137" s="63"/>
      <c r="GI137" s="63"/>
      <c r="GJ137" s="63"/>
      <c r="GK137" s="63"/>
      <c r="GL137" s="63"/>
      <c r="GM137" s="63"/>
      <c r="GN137" s="63"/>
      <c r="GO137" s="63"/>
      <c r="GP137" s="63"/>
      <c r="GQ137" s="63"/>
      <c r="GR137" s="63"/>
      <c r="GS137" s="63"/>
      <c r="GT137" s="63"/>
      <c r="GU137" s="63"/>
      <c r="GV137" s="63"/>
      <c r="GW137" s="63"/>
      <c r="GX137" s="63"/>
      <c r="GY137" s="63"/>
      <c r="GZ137" s="63"/>
      <c r="HA137" s="63"/>
      <c r="HB137" s="63"/>
      <c r="HC137" s="63"/>
      <c r="HD137" s="63"/>
      <c r="HE137" s="63"/>
      <c r="HF137" s="63"/>
      <c r="HG137" s="63"/>
      <c r="HH137" s="63"/>
      <c r="HI137" s="63"/>
      <c r="HJ137" s="63"/>
      <c r="HK137" s="63"/>
      <c r="HL137" s="63"/>
      <c r="HM137" s="63"/>
      <c r="HN137" s="63"/>
      <c r="HO137" s="63"/>
      <c r="HP137" s="63"/>
      <c r="HQ137" s="63"/>
      <c r="HR137" s="63"/>
      <c r="HS137" s="63"/>
      <c r="HT137" s="63"/>
      <c r="HU137" s="63"/>
      <c r="HV137" s="63"/>
      <c r="HW137" s="63"/>
      <c r="HX137" s="63"/>
      <c r="HY137" s="63"/>
      <c r="HZ137" s="63"/>
      <c r="IA137" s="63"/>
      <c r="IB137" s="63"/>
      <c r="IC137" s="63"/>
      <c r="ID137" s="63"/>
      <c r="IE137" s="63"/>
      <c r="IF137" s="63"/>
      <c r="IG137" s="63"/>
      <c r="IH137" s="63"/>
      <c r="II137" s="63"/>
      <c r="IJ137" s="63"/>
      <c r="IK137" s="63"/>
      <c r="IL137" s="63"/>
      <c r="IM137" s="63"/>
      <c r="IN137" s="63"/>
      <c r="IO137" s="63"/>
      <c r="IP137" s="63"/>
      <c r="IQ137" s="63"/>
      <c r="IR137" s="63"/>
      <c r="IS137" s="63"/>
      <c r="IT137" s="63"/>
      <c r="IU137" s="63"/>
      <c r="IV137" s="63"/>
      <c r="IW137" s="63"/>
      <c r="IX137" s="63"/>
      <c r="IY137" s="63"/>
      <c r="IZ137" s="63"/>
      <c r="JA137" s="63"/>
      <c r="JB137" s="63"/>
      <c r="JC137" s="63"/>
      <c r="JD137" s="63"/>
      <c r="JE137" s="63"/>
      <c r="JF137" s="63"/>
      <c r="JG137" s="63"/>
      <c r="JH137" s="63"/>
      <c r="JI137" s="63"/>
      <c r="JJ137" s="63"/>
      <c r="JK137" s="63"/>
      <c r="JL137" s="63"/>
      <c r="JM137" s="63"/>
      <c r="JN137" s="63"/>
      <c r="JO137" s="63"/>
      <c r="JP137" s="63"/>
      <c r="JQ137" s="63"/>
      <c r="JR137" s="63"/>
      <c r="JS137" s="63"/>
      <c r="JT137" s="63"/>
      <c r="JU137" s="63"/>
      <c r="JV137" s="63"/>
      <c r="JW137" s="63"/>
      <c r="JX137" s="63"/>
      <c r="JY137" s="63"/>
      <c r="JZ137" s="63"/>
      <c r="KA137" s="63"/>
      <c r="KB137" s="63"/>
      <c r="KC137" s="63"/>
      <c r="KD137" s="63"/>
      <c r="KE137" s="63"/>
      <c r="KF137" s="63"/>
      <c r="KG137" s="63"/>
      <c r="KH137" s="63"/>
      <c r="KI137" s="63"/>
      <c r="KJ137" s="63"/>
      <c r="KK137" s="63"/>
      <c r="KL137" s="63"/>
      <c r="KM137" s="63"/>
      <c r="KN137" s="63"/>
      <c r="KO137" s="63"/>
      <c r="KP137" s="63"/>
      <c r="KQ137" s="63"/>
      <c r="KR137" s="63"/>
      <c r="KS137" s="63"/>
      <c r="KT137" s="63"/>
      <c r="KU137" s="63"/>
      <c r="KV137" s="63"/>
      <c r="KW137" s="63"/>
      <c r="KX137" s="63"/>
      <c r="KY137" s="63"/>
      <c r="KZ137" s="63"/>
      <c r="LA137" s="63"/>
      <c r="LB137" s="63"/>
      <c r="LC137" s="63"/>
      <c r="LD137" s="63"/>
      <c r="LE137" s="63"/>
      <c r="LF137" s="63"/>
      <c r="LG137" s="63"/>
      <c r="LH137" s="63"/>
      <c r="LI137" s="63"/>
      <c r="LJ137" s="63"/>
      <c r="LK137" s="63"/>
      <c r="LL137" s="63"/>
      <c r="LM137" s="63"/>
      <c r="LN137" s="63"/>
      <c r="LO137" s="63"/>
      <c r="LP137" s="63"/>
      <c r="LQ137" s="63"/>
      <c r="LR137" s="63"/>
      <c r="LS137" s="63"/>
      <c r="LT137" s="63"/>
      <c r="LU137" s="63"/>
      <c r="LV137" s="63"/>
      <c r="LW137" s="63"/>
      <c r="LX137" s="63"/>
      <c r="LY137" s="63"/>
      <c r="LZ137" s="63"/>
      <c r="MA137" s="63"/>
      <c r="MB137" s="63"/>
      <c r="MC137" s="63"/>
      <c r="MD137" s="63"/>
      <c r="ME137" s="63"/>
      <c r="MF137" s="63"/>
      <c r="MG137" s="63"/>
      <c r="MH137" s="63"/>
      <c r="MI137" s="63"/>
      <c r="MJ137" s="63"/>
      <c r="MK137" s="63"/>
      <c r="ML137" s="63"/>
      <c r="MM137" s="63"/>
      <c r="MN137" s="63"/>
      <c r="MO137" s="63"/>
      <c r="MP137" s="63"/>
      <c r="MQ137" s="63"/>
      <c r="MR137" s="63"/>
      <c r="MS137" s="63"/>
      <c r="MT137" s="63"/>
      <c r="MU137" s="63"/>
      <c r="MV137" s="63"/>
      <c r="MW137" s="63"/>
      <c r="MX137" s="63"/>
      <c r="MY137" s="63"/>
      <c r="MZ137" s="63"/>
      <c r="NA137" s="63"/>
      <c r="NB137" s="63"/>
      <c r="NC137" s="63"/>
      <c r="ND137" s="63"/>
      <c r="NE137" s="63"/>
      <c r="NF137" s="63"/>
      <c r="NG137" s="63"/>
      <c r="NH137" s="63"/>
      <c r="NI137" s="63"/>
      <c r="NJ137" s="63"/>
      <c r="NK137" s="63"/>
      <c r="NL137" s="63"/>
      <c r="NM137" s="63"/>
      <c r="NN137" s="63"/>
      <c r="NO137" s="63"/>
      <c r="NP137" s="63"/>
      <c r="NQ137" s="63"/>
      <c r="NR137" s="63"/>
      <c r="NS137" s="63"/>
      <c r="NT137" s="63"/>
      <c r="NU137" s="63"/>
      <c r="NV137" s="63"/>
      <c r="NW137" s="63"/>
      <c r="NX137" s="63"/>
      <c r="NY137" s="63"/>
      <c r="NZ137" s="63"/>
      <c r="OA137" s="63"/>
      <c r="OB137" s="63"/>
      <c r="OC137" s="63"/>
      <c r="OD137" s="63"/>
      <c r="OE137" s="63"/>
      <c r="OF137" s="63"/>
      <c r="OG137" s="63"/>
      <c r="OH137" s="63"/>
      <c r="OI137" s="63"/>
      <c r="OJ137" s="63"/>
      <c r="OK137" s="63"/>
      <c r="OL137" s="63"/>
      <c r="OM137" s="63"/>
      <c r="ON137" s="63"/>
      <c r="OO137" s="63"/>
      <c r="OP137" s="63"/>
      <c r="OQ137" s="63"/>
      <c r="OR137" s="63"/>
      <c r="OS137" s="63"/>
      <c r="OT137" s="63"/>
      <c r="OU137" s="63"/>
      <c r="OV137" s="63"/>
      <c r="OW137" s="63"/>
      <c r="OX137" s="63"/>
      <c r="OY137" s="63"/>
      <c r="OZ137" s="63"/>
      <c r="PA137" s="63"/>
      <c r="PB137" s="63"/>
      <c r="PC137" s="63"/>
      <c r="PD137" s="63"/>
      <c r="PE137" s="63"/>
      <c r="PF137" s="63"/>
      <c r="PG137" s="63"/>
      <c r="PH137" s="63"/>
      <c r="PI137" s="63"/>
      <c r="PJ137" s="63"/>
      <c r="PK137" s="63"/>
      <c r="PL137" s="63"/>
      <c r="PM137" s="63"/>
      <c r="PN137" s="63"/>
      <c r="PO137" s="63"/>
      <c r="PP137" s="63"/>
      <c r="PQ137" s="63"/>
      <c r="PR137" s="63"/>
      <c r="PS137" s="63"/>
      <c r="PT137" s="63"/>
      <c r="PU137" s="63"/>
      <c r="PV137" s="63"/>
      <c r="PW137" s="63"/>
      <c r="PX137" s="63"/>
      <c r="PY137" s="63"/>
      <c r="PZ137" s="63"/>
      <c r="QA137" s="63"/>
      <c r="QB137" s="63"/>
      <c r="QC137" s="63"/>
      <c r="QD137" s="63"/>
      <c r="QE137" s="63"/>
      <c r="QF137" s="63"/>
      <c r="QG137" s="63"/>
      <c r="QH137" s="63"/>
      <c r="QI137" s="63"/>
      <c r="QJ137" s="63"/>
      <c r="QK137" s="63"/>
      <c r="QL137" s="63"/>
      <c r="QM137" s="63"/>
      <c r="QN137" s="63"/>
      <c r="QO137" s="63"/>
      <c r="QP137" s="63"/>
      <c r="QQ137" s="63"/>
      <c r="QR137" s="63"/>
      <c r="QS137" s="63"/>
      <c r="QT137" s="63"/>
      <c r="QU137" s="63"/>
      <c r="QV137" s="63"/>
      <c r="QW137" s="63"/>
      <c r="QX137" s="63"/>
      <c r="QY137" s="63"/>
      <c r="QZ137" s="63"/>
      <c r="RA137" s="63"/>
      <c r="RB137" s="63"/>
      <c r="RC137" s="63"/>
      <c r="RD137" s="63"/>
      <c r="RE137" s="63"/>
      <c r="RF137" s="63"/>
      <c r="RG137" s="63"/>
      <c r="RH137" s="63"/>
    </row>
    <row r="138" spans="1:476" s="71" customFormat="1" ht="409.5" customHeight="1">
      <c r="A138" s="63">
        <v>2025</v>
      </c>
      <c r="B138" s="63">
        <v>3</v>
      </c>
      <c r="C138" s="64" t="s">
        <v>2013</v>
      </c>
      <c r="D138" s="65" t="s">
        <v>2845</v>
      </c>
      <c r="E138" s="65" t="s">
        <v>2845</v>
      </c>
      <c r="F138" s="65"/>
      <c r="G138" s="65" t="s">
        <v>103</v>
      </c>
      <c r="H138" s="64">
        <v>2025</v>
      </c>
      <c r="I138" s="65" t="s">
        <v>2846</v>
      </c>
      <c r="J138" s="65" t="s">
        <v>2846</v>
      </c>
      <c r="K138" s="65"/>
      <c r="L138" s="65" t="s">
        <v>2847</v>
      </c>
      <c r="M138" s="65" t="s">
        <v>2849</v>
      </c>
      <c r="N138" s="65"/>
      <c r="O138" s="64" t="s">
        <v>6714</v>
      </c>
      <c r="P138" s="65" t="s">
        <v>125</v>
      </c>
      <c r="Q138" s="64" t="s">
        <v>110</v>
      </c>
      <c r="R138" s="65" t="s">
        <v>111</v>
      </c>
      <c r="S138" s="65" t="s">
        <v>2015</v>
      </c>
      <c r="T138" s="65" t="s">
        <v>2016</v>
      </c>
      <c r="U138" s="64" t="s">
        <v>108</v>
      </c>
      <c r="V138" s="64">
        <v>8</v>
      </c>
      <c r="W138" s="64" t="s">
        <v>106</v>
      </c>
      <c r="X138" s="64">
        <v>0</v>
      </c>
      <c r="Y138" s="65" t="s">
        <v>107</v>
      </c>
      <c r="Z138" s="64">
        <v>1</v>
      </c>
      <c r="AA138" s="65" t="s">
        <v>755</v>
      </c>
      <c r="AB138" s="65" t="s">
        <v>755</v>
      </c>
      <c r="AC138" s="65" t="s">
        <v>4313</v>
      </c>
      <c r="AD138" s="64">
        <v>-105.47399022</v>
      </c>
      <c r="AE138" s="64">
        <v>28.200638219999998</v>
      </c>
      <c r="AF138" s="64" t="s">
        <v>113</v>
      </c>
      <c r="AG138" s="64">
        <v>8700</v>
      </c>
      <c r="AH138" s="64">
        <v>7950</v>
      </c>
      <c r="AI138" s="64">
        <v>0</v>
      </c>
      <c r="AJ138" s="66">
        <v>45838</v>
      </c>
      <c r="AK138" s="66">
        <v>46022</v>
      </c>
      <c r="AL138" s="65" t="s">
        <v>2891</v>
      </c>
      <c r="AM138" s="67">
        <v>21551.24</v>
      </c>
      <c r="AN138" s="67">
        <v>21551.24</v>
      </c>
      <c r="AO138" s="67">
        <v>0</v>
      </c>
      <c r="AP138" s="67">
        <v>0</v>
      </c>
      <c r="AQ138" s="68">
        <v>8217057.2800000003</v>
      </c>
      <c r="AR138" s="69">
        <v>14043360</v>
      </c>
      <c r="AS138" s="69"/>
      <c r="AT138" s="69">
        <v>8217057.2800000003</v>
      </c>
      <c r="AU138" s="69">
        <v>14043360</v>
      </c>
      <c r="AV138" s="69"/>
      <c r="AW138" s="68">
        <f t="shared" si="8"/>
        <v>22260417.280000001</v>
      </c>
      <c r="AX138" s="70">
        <f t="shared" si="9"/>
        <v>22260417.280000001</v>
      </c>
      <c r="AY138" s="70">
        <v>22260417.280000001</v>
      </c>
      <c r="AZ138" s="70">
        <v>22260417.280000001</v>
      </c>
      <c r="BA138" s="70">
        <v>13902015.02</v>
      </c>
      <c r="BB138" s="70">
        <v>13902015.02</v>
      </c>
      <c r="BC138" s="70">
        <v>13902015.02</v>
      </c>
      <c r="BD138" s="65" t="s">
        <v>4986</v>
      </c>
      <c r="BE138" s="65" t="s">
        <v>5996</v>
      </c>
      <c r="BF138" s="64" t="s">
        <v>640</v>
      </c>
      <c r="BG138" s="65" t="s">
        <v>5997</v>
      </c>
      <c r="BH138" s="70">
        <v>22260417.280000001</v>
      </c>
      <c r="BI138" s="70">
        <v>22260417.280000001</v>
      </c>
      <c r="BJ138" s="64" t="s">
        <v>2020</v>
      </c>
      <c r="BK138" s="65" t="s">
        <v>119</v>
      </c>
      <c r="BL138" s="65" t="s">
        <v>120</v>
      </c>
      <c r="BM138" s="65" t="s">
        <v>121</v>
      </c>
      <c r="BN138" s="63" t="s">
        <v>121</v>
      </c>
      <c r="BO138" s="63"/>
      <c r="BP138" s="63">
        <v>22260417.280000001</v>
      </c>
      <c r="BQ138" s="63" t="s">
        <v>2014</v>
      </c>
      <c r="BR138" s="63" t="s">
        <v>2017</v>
      </c>
      <c r="BS138" s="63" t="s">
        <v>2018</v>
      </c>
      <c r="BT138" s="63" t="s">
        <v>2019</v>
      </c>
      <c r="BU138" s="63" t="s">
        <v>363</v>
      </c>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3"/>
      <c r="ET138" s="63"/>
      <c r="EU138" s="63"/>
      <c r="EV138" s="63"/>
      <c r="EW138" s="63"/>
      <c r="EX138" s="63"/>
      <c r="EY138" s="63"/>
      <c r="EZ138" s="63"/>
      <c r="FA138" s="63"/>
      <c r="FB138" s="63"/>
      <c r="FC138" s="63"/>
      <c r="FD138" s="63"/>
      <c r="FE138" s="63"/>
      <c r="FF138" s="63"/>
      <c r="FG138" s="63"/>
      <c r="FH138" s="63"/>
      <c r="FI138" s="63"/>
      <c r="FJ138" s="63"/>
      <c r="FK138" s="63"/>
      <c r="FL138" s="63"/>
      <c r="FM138" s="63"/>
      <c r="FN138" s="63"/>
      <c r="FO138" s="63"/>
      <c r="FP138" s="63"/>
      <c r="FQ138" s="63"/>
      <c r="FR138" s="63"/>
      <c r="FS138" s="63"/>
      <c r="FT138" s="63"/>
      <c r="FU138" s="63"/>
      <c r="FV138" s="63"/>
      <c r="FW138" s="63"/>
      <c r="FX138" s="63"/>
      <c r="FY138" s="63"/>
      <c r="FZ138" s="63"/>
      <c r="GA138" s="63"/>
      <c r="GB138" s="63"/>
      <c r="GC138" s="63"/>
      <c r="GD138" s="63"/>
      <c r="GE138" s="63"/>
      <c r="GF138" s="63"/>
      <c r="GG138" s="63"/>
      <c r="GH138" s="63"/>
      <c r="GI138" s="63"/>
      <c r="GJ138" s="63"/>
      <c r="GK138" s="63"/>
      <c r="GL138" s="63"/>
      <c r="GM138" s="63"/>
      <c r="GN138" s="63"/>
      <c r="GO138" s="63"/>
      <c r="GP138" s="63"/>
      <c r="GQ138" s="63"/>
      <c r="GR138" s="63"/>
      <c r="GS138" s="63"/>
      <c r="GT138" s="63"/>
      <c r="GU138" s="63"/>
      <c r="GV138" s="63"/>
      <c r="GW138" s="63"/>
      <c r="GX138" s="63"/>
      <c r="GY138" s="63"/>
      <c r="GZ138" s="63"/>
      <c r="HA138" s="63"/>
      <c r="HB138" s="63"/>
      <c r="HC138" s="63"/>
      <c r="HD138" s="63"/>
      <c r="HE138" s="63"/>
      <c r="HF138" s="63"/>
      <c r="HG138" s="63"/>
      <c r="HH138" s="63"/>
      <c r="HI138" s="63"/>
      <c r="HJ138" s="63"/>
      <c r="HK138" s="63"/>
      <c r="HL138" s="63"/>
      <c r="HM138" s="63"/>
      <c r="HN138" s="63"/>
      <c r="HO138" s="63"/>
      <c r="HP138" s="63"/>
      <c r="HQ138" s="63"/>
      <c r="HR138" s="63"/>
      <c r="HS138" s="63"/>
      <c r="HT138" s="63"/>
      <c r="HU138" s="63"/>
      <c r="HV138" s="63"/>
      <c r="HW138" s="63"/>
      <c r="HX138" s="63"/>
      <c r="HY138" s="63"/>
      <c r="HZ138" s="63"/>
      <c r="IA138" s="63"/>
      <c r="IB138" s="63"/>
      <c r="IC138" s="63"/>
      <c r="ID138" s="63"/>
      <c r="IE138" s="63"/>
      <c r="IF138" s="63"/>
      <c r="IG138" s="63"/>
      <c r="IH138" s="63"/>
      <c r="II138" s="63"/>
      <c r="IJ138" s="63"/>
      <c r="IK138" s="63"/>
      <c r="IL138" s="63"/>
      <c r="IM138" s="63"/>
      <c r="IN138" s="63"/>
      <c r="IO138" s="63"/>
      <c r="IP138" s="63"/>
      <c r="IQ138" s="63"/>
      <c r="IR138" s="63"/>
      <c r="IS138" s="63"/>
      <c r="IT138" s="63"/>
      <c r="IU138" s="63"/>
      <c r="IV138" s="63"/>
      <c r="IW138" s="63"/>
      <c r="IX138" s="63"/>
      <c r="IY138" s="63"/>
      <c r="IZ138" s="63"/>
      <c r="JA138" s="63"/>
      <c r="JB138" s="63"/>
      <c r="JC138" s="63"/>
      <c r="JD138" s="63"/>
      <c r="JE138" s="63"/>
      <c r="JF138" s="63"/>
      <c r="JG138" s="63"/>
      <c r="JH138" s="63"/>
      <c r="JI138" s="63"/>
      <c r="JJ138" s="63"/>
      <c r="JK138" s="63"/>
      <c r="JL138" s="63"/>
      <c r="JM138" s="63"/>
      <c r="JN138" s="63"/>
      <c r="JO138" s="63"/>
      <c r="JP138" s="63"/>
      <c r="JQ138" s="63"/>
      <c r="JR138" s="63"/>
      <c r="JS138" s="63"/>
      <c r="JT138" s="63"/>
      <c r="JU138" s="63"/>
      <c r="JV138" s="63"/>
      <c r="JW138" s="63"/>
      <c r="JX138" s="63"/>
      <c r="JY138" s="63"/>
      <c r="JZ138" s="63"/>
      <c r="KA138" s="63"/>
      <c r="KB138" s="63"/>
      <c r="KC138" s="63"/>
      <c r="KD138" s="63"/>
      <c r="KE138" s="63"/>
      <c r="KF138" s="63"/>
      <c r="KG138" s="63"/>
      <c r="KH138" s="63"/>
      <c r="KI138" s="63"/>
      <c r="KJ138" s="63"/>
      <c r="KK138" s="63"/>
      <c r="KL138" s="63"/>
      <c r="KM138" s="63"/>
      <c r="KN138" s="63"/>
      <c r="KO138" s="63"/>
      <c r="KP138" s="63"/>
      <c r="KQ138" s="63"/>
      <c r="KR138" s="63"/>
      <c r="KS138" s="63"/>
      <c r="KT138" s="63"/>
      <c r="KU138" s="63"/>
      <c r="KV138" s="63"/>
      <c r="KW138" s="63"/>
      <c r="KX138" s="63"/>
      <c r="KY138" s="63"/>
      <c r="KZ138" s="63"/>
      <c r="LA138" s="63"/>
      <c r="LB138" s="63"/>
      <c r="LC138" s="63"/>
      <c r="LD138" s="63"/>
      <c r="LE138" s="63"/>
      <c r="LF138" s="63"/>
      <c r="LG138" s="63"/>
      <c r="LH138" s="63"/>
      <c r="LI138" s="63"/>
      <c r="LJ138" s="63"/>
      <c r="LK138" s="63"/>
      <c r="LL138" s="63"/>
      <c r="LM138" s="63"/>
      <c r="LN138" s="63"/>
      <c r="LO138" s="63"/>
      <c r="LP138" s="63"/>
      <c r="LQ138" s="63"/>
      <c r="LR138" s="63"/>
      <c r="LS138" s="63"/>
      <c r="LT138" s="63"/>
      <c r="LU138" s="63"/>
      <c r="LV138" s="63"/>
      <c r="LW138" s="63"/>
      <c r="LX138" s="63"/>
      <c r="LY138" s="63"/>
      <c r="LZ138" s="63"/>
      <c r="MA138" s="63"/>
      <c r="MB138" s="63"/>
      <c r="MC138" s="63"/>
      <c r="MD138" s="63"/>
      <c r="ME138" s="63"/>
      <c r="MF138" s="63"/>
      <c r="MG138" s="63"/>
      <c r="MH138" s="63"/>
      <c r="MI138" s="63"/>
      <c r="MJ138" s="63"/>
      <c r="MK138" s="63"/>
      <c r="ML138" s="63"/>
      <c r="MM138" s="63"/>
      <c r="MN138" s="63"/>
      <c r="MO138" s="63"/>
      <c r="MP138" s="63"/>
      <c r="MQ138" s="63"/>
      <c r="MR138" s="63"/>
      <c r="MS138" s="63"/>
      <c r="MT138" s="63"/>
      <c r="MU138" s="63"/>
      <c r="MV138" s="63"/>
      <c r="MW138" s="63"/>
      <c r="MX138" s="63"/>
      <c r="MY138" s="63"/>
      <c r="MZ138" s="63"/>
      <c r="NA138" s="63"/>
      <c r="NB138" s="63"/>
      <c r="NC138" s="63"/>
      <c r="ND138" s="63"/>
      <c r="NE138" s="63"/>
      <c r="NF138" s="63"/>
      <c r="NG138" s="63"/>
      <c r="NH138" s="63"/>
      <c r="NI138" s="63"/>
      <c r="NJ138" s="63"/>
      <c r="NK138" s="63"/>
      <c r="NL138" s="63"/>
      <c r="NM138" s="63"/>
      <c r="NN138" s="63"/>
      <c r="NO138" s="63"/>
      <c r="NP138" s="63"/>
      <c r="NQ138" s="63"/>
      <c r="NR138" s="63"/>
      <c r="NS138" s="63"/>
      <c r="NT138" s="63"/>
      <c r="NU138" s="63"/>
      <c r="NV138" s="63"/>
      <c r="NW138" s="63"/>
      <c r="NX138" s="63"/>
      <c r="NY138" s="63"/>
      <c r="NZ138" s="63"/>
      <c r="OA138" s="63"/>
      <c r="OB138" s="63"/>
      <c r="OC138" s="63"/>
      <c r="OD138" s="63"/>
      <c r="OE138" s="63"/>
      <c r="OF138" s="63"/>
      <c r="OG138" s="63"/>
      <c r="OH138" s="63"/>
      <c r="OI138" s="63"/>
      <c r="OJ138" s="63"/>
      <c r="OK138" s="63"/>
      <c r="OL138" s="63"/>
      <c r="OM138" s="63"/>
      <c r="ON138" s="63"/>
      <c r="OO138" s="63"/>
      <c r="OP138" s="63"/>
      <c r="OQ138" s="63"/>
      <c r="OR138" s="63"/>
      <c r="OS138" s="63"/>
      <c r="OT138" s="63"/>
      <c r="OU138" s="63"/>
      <c r="OV138" s="63"/>
      <c r="OW138" s="63"/>
      <c r="OX138" s="63"/>
      <c r="OY138" s="63"/>
      <c r="OZ138" s="63"/>
      <c r="PA138" s="63"/>
      <c r="PB138" s="63"/>
      <c r="PC138" s="63"/>
      <c r="PD138" s="63"/>
      <c r="PE138" s="63"/>
      <c r="PF138" s="63"/>
      <c r="PG138" s="63"/>
      <c r="PH138" s="63"/>
      <c r="PI138" s="63"/>
      <c r="PJ138" s="63"/>
      <c r="PK138" s="63"/>
      <c r="PL138" s="63"/>
      <c r="PM138" s="63"/>
      <c r="PN138" s="63"/>
      <c r="PO138" s="63"/>
      <c r="PP138" s="63"/>
      <c r="PQ138" s="63"/>
      <c r="PR138" s="63"/>
      <c r="PS138" s="63"/>
      <c r="PT138" s="63"/>
      <c r="PU138" s="63"/>
      <c r="PV138" s="63"/>
      <c r="PW138" s="63"/>
      <c r="PX138" s="63"/>
      <c r="PY138" s="63"/>
      <c r="PZ138" s="63"/>
      <c r="QA138" s="63"/>
      <c r="QB138" s="63"/>
      <c r="QC138" s="63"/>
      <c r="QD138" s="63"/>
      <c r="QE138" s="63"/>
      <c r="QF138" s="63"/>
      <c r="QG138" s="63"/>
      <c r="QH138" s="63"/>
      <c r="QI138" s="63"/>
      <c r="QJ138" s="63"/>
      <c r="QK138" s="63"/>
      <c r="QL138" s="63"/>
      <c r="QM138" s="63"/>
      <c r="QN138" s="63"/>
      <c r="QO138" s="63"/>
      <c r="QP138" s="63"/>
      <c r="QQ138" s="63"/>
      <c r="QR138" s="63"/>
      <c r="QS138" s="63"/>
      <c r="QT138" s="63"/>
      <c r="QU138" s="63"/>
      <c r="QV138" s="63"/>
      <c r="QW138" s="63"/>
      <c r="QX138" s="63"/>
      <c r="QY138" s="63"/>
      <c r="QZ138" s="63"/>
      <c r="RA138" s="63"/>
      <c r="RB138" s="63"/>
      <c r="RC138" s="63"/>
      <c r="RD138" s="63"/>
      <c r="RE138" s="63"/>
      <c r="RF138" s="63"/>
      <c r="RG138" s="63"/>
      <c r="RH138" s="63"/>
    </row>
    <row r="139" spans="1:476" s="71" customFormat="1" ht="409.5" customHeight="1">
      <c r="A139" s="63">
        <v>2025</v>
      </c>
      <c r="B139" s="63">
        <v>3</v>
      </c>
      <c r="C139" s="64" t="s">
        <v>2030</v>
      </c>
      <c r="D139" s="65" t="s">
        <v>2845</v>
      </c>
      <c r="E139" s="65" t="s">
        <v>2845</v>
      </c>
      <c r="F139" s="65"/>
      <c r="G139" s="65" t="s">
        <v>103</v>
      </c>
      <c r="H139" s="64">
        <v>2025</v>
      </c>
      <c r="I139" s="65" t="s">
        <v>2846</v>
      </c>
      <c r="J139" s="65" t="s">
        <v>2846</v>
      </c>
      <c r="K139" s="65"/>
      <c r="L139" s="65" t="s">
        <v>2847</v>
      </c>
      <c r="M139" s="65" t="s">
        <v>2849</v>
      </c>
      <c r="N139" s="65"/>
      <c r="O139" s="64" t="s">
        <v>6714</v>
      </c>
      <c r="P139" s="65" t="s">
        <v>172</v>
      </c>
      <c r="Q139" s="64" t="s">
        <v>110</v>
      </c>
      <c r="R139" s="65" t="s">
        <v>111</v>
      </c>
      <c r="S139" s="65" t="s">
        <v>2032</v>
      </c>
      <c r="T139" s="65" t="s">
        <v>2033</v>
      </c>
      <c r="U139" s="64" t="s">
        <v>108</v>
      </c>
      <c r="V139" s="64">
        <v>8</v>
      </c>
      <c r="W139" s="64" t="s">
        <v>106</v>
      </c>
      <c r="X139" s="64">
        <v>0</v>
      </c>
      <c r="Y139" s="65" t="s">
        <v>107</v>
      </c>
      <c r="Z139" s="64">
        <v>1</v>
      </c>
      <c r="AA139" s="65" t="s">
        <v>797</v>
      </c>
      <c r="AB139" s="65" t="s">
        <v>3169</v>
      </c>
      <c r="AC139" s="65" t="s">
        <v>4315</v>
      </c>
      <c r="AD139" s="64">
        <v>-107.17452709</v>
      </c>
      <c r="AE139" s="64">
        <v>27.05903314</v>
      </c>
      <c r="AF139" s="64" t="s">
        <v>113</v>
      </c>
      <c r="AG139" s="64">
        <v>550</v>
      </c>
      <c r="AH139" s="64">
        <v>500</v>
      </c>
      <c r="AI139" s="64">
        <v>0</v>
      </c>
      <c r="AJ139" s="66">
        <v>45838</v>
      </c>
      <c r="AK139" s="66">
        <v>46022</v>
      </c>
      <c r="AL139" s="65" t="s">
        <v>2889</v>
      </c>
      <c r="AM139" s="67">
        <v>1</v>
      </c>
      <c r="AN139" s="67">
        <v>1</v>
      </c>
      <c r="AO139" s="67">
        <v>0</v>
      </c>
      <c r="AP139" s="67">
        <v>0</v>
      </c>
      <c r="AQ139" s="68">
        <v>13314056.25</v>
      </c>
      <c r="AR139" s="69">
        <v>8144232.6799999997</v>
      </c>
      <c r="AS139" s="69"/>
      <c r="AT139" s="69">
        <v>13314056.25</v>
      </c>
      <c r="AU139" s="69">
        <v>8144232.6799999997</v>
      </c>
      <c r="AV139" s="69"/>
      <c r="AW139" s="68">
        <f t="shared" si="8"/>
        <v>21458288.93</v>
      </c>
      <c r="AX139" s="70">
        <f t="shared" si="9"/>
        <v>21458288.93</v>
      </c>
      <c r="AY139" s="70">
        <v>21458288.93</v>
      </c>
      <c r="AZ139" s="70">
        <v>21458288.93</v>
      </c>
      <c r="BA139" s="70">
        <v>0</v>
      </c>
      <c r="BB139" s="70">
        <v>0</v>
      </c>
      <c r="BC139" s="70">
        <v>0</v>
      </c>
      <c r="BD139" s="65" t="s">
        <v>4986</v>
      </c>
      <c r="BE139" s="65" t="s">
        <v>6001</v>
      </c>
      <c r="BF139" s="64" t="s">
        <v>640</v>
      </c>
      <c r="BG139" s="65" t="s">
        <v>5698</v>
      </c>
      <c r="BH139" s="70">
        <v>21458288.93</v>
      </c>
      <c r="BI139" s="70">
        <v>21458288.93</v>
      </c>
      <c r="BJ139" s="64" t="s">
        <v>2036</v>
      </c>
      <c r="BK139" s="65" t="s">
        <v>119</v>
      </c>
      <c r="BL139" s="65" t="s">
        <v>120</v>
      </c>
      <c r="BM139" s="65" t="s">
        <v>121</v>
      </c>
      <c r="BN139" s="63" t="s">
        <v>121</v>
      </c>
      <c r="BO139" s="63"/>
      <c r="BP139" s="63">
        <v>21458288.93</v>
      </c>
      <c r="BQ139" s="63" t="s">
        <v>2031</v>
      </c>
      <c r="BR139" s="63" t="s">
        <v>152</v>
      </c>
      <c r="BS139" s="63" t="s">
        <v>2034</v>
      </c>
      <c r="BT139" s="63" t="s">
        <v>2035</v>
      </c>
      <c r="BU139" s="63" t="s">
        <v>192</v>
      </c>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3"/>
      <c r="FZ139" s="63"/>
      <c r="GA139" s="63"/>
      <c r="GB139" s="63"/>
      <c r="GC139" s="63"/>
      <c r="GD139" s="63"/>
      <c r="GE139" s="63"/>
      <c r="GF139" s="63"/>
      <c r="GG139" s="63"/>
      <c r="GH139" s="63"/>
      <c r="GI139" s="63"/>
      <c r="GJ139" s="63"/>
      <c r="GK139" s="63"/>
      <c r="GL139" s="63"/>
      <c r="GM139" s="63"/>
      <c r="GN139" s="63"/>
      <c r="GO139" s="63"/>
      <c r="GP139" s="63"/>
      <c r="GQ139" s="63"/>
      <c r="GR139" s="63"/>
      <c r="GS139" s="63"/>
      <c r="GT139" s="63"/>
      <c r="GU139" s="63"/>
      <c r="GV139" s="63"/>
      <c r="GW139" s="63"/>
      <c r="GX139" s="63"/>
      <c r="GY139" s="63"/>
      <c r="GZ139" s="63"/>
      <c r="HA139" s="63"/>
      <c r="HB139" s="63"/>
      <c r="HC139" s="63"/>
      <c r="HD139" s="63"/>
      <c r="HE139" s="63"/>
      <c r="HF139" s="63"/>
      <c r="HG139" s="63"/>
      <c r="HH139" s="63"/>
      <c r="HI139" s="63"/>
      <c r="HJ139" s="63"/>
      <c r="HK139" s="63"/>
      <c r="HL139" s="63"/>
      <c r="HM139" s="63"/>
      <c r="HN139" s="63"/>
      <c r="HO139" s="63"/>
      <c r="HP139" s="63"/>
      <c r="HQ139" s="63"/>
      <c r="HR139" s="63"/>
      <c r="HS139" s="63"/>
      <c r="HT139" s="63"/>
      <c r="HU139" s="63"/>
      <c r="HV139" s="63"/>
      <c r="HW139" s="63"/>
      <c r="HX139" s="63"/>
      <c r="HY139" s="63"/>
      <c r="HZ139" s="63"/>
      <c r="IA139" s="63"/>
      <c r="IB139" s="63"/>
      <c r="IC139" s="63"/>
      <c r="ID139" s="63"/>
      <c r="IE139" s="63"/>
      <c r="IF139" s="63"/>
      <c r="IG139" s="63"/>
      <c r="IH139" s="63"/>
      <c r="II139" s="63"/>
      <c r="IJ139" s="63"/>
      <c r="IK139" s="63"/>
      <c r="IL139" s="63"/>
      <c r="IM139" s="63"/>
      <c r="IN139" s="63"/>
      <c r="IO139" s="63"/>
      <c r="IP139" s="63"/>
      <c r="IQ139" s="63"/>
      <c r="IR139" s="63"/>
      <c r="IS139" s="63"/>
      <c r="IT139" s="63"/>
      <c r="IU139" s="63"/>
      <c r="IV139" s="63"/>
      <c r="IW139" s="63"/>
      <c r="IX139" s="63"/>
      <c r="IY139" s="63"/>
      <c r="IZ139" s="63"/>
      <c r="JA139" s="63"/>
      <c r="JB139" s="63"/>
      <c r="JC139" s="63"/>
      <c r="JD139" s="63"/>
      <c r="JE139" s="63"/>
      <c r="JF139" s="63"/>
      <c r="JG139" s="63"/>
      <c r="JH139" s="63"/>
      <c r="JI139" s="63"/>
      <c r="JJ139" s="63"/>
      <c r="JK139" s="63"/>
      <c r="JL139" s="63"/>
      <c r="JM139" s="63"/>
      <c r="JN139" s="63"/>
      <c r="JO139" s="63"/>
      <c r="JP139" s="63"/>
      <c r="JQ139" s="63"/>
      <c r="JR139" s="63"/>
      <c r="JS139" s="63"/>
      <c r="JT139" s="63"/>
      <c r="JU139" s="63"/>
      <c r="JV139" s="63"/>
      <c r="JW139" s="63"/>
      <c r="JX139" s="63"/>
      <c r="JY139" s="63"/>
      <c r="JZ139" s="63"/>
      <c r="KA139" s="63"/>
      <c r="KB139" s="63"/>
      <c r="KC139" s="63"/>
      <c r="KD139" s="63"/>
      <c r="KE139" s="63"/>
      <c r="KF139" s="63"/>
      <c r="KG139" s="63"/>
      <c r="KH139" s="63"/>
      <c r="KI139" s="63"/>
      <c r="KJ139" s="63"/>
      <c r="KK139" s="63"/>
      <c r="KL139" s="63"/>
      <c r="KM139" s="63"/>
      <c r="KN139" s="63"/>
      <c r="KO139" s="63"/>
      <c r="KP139" s="63"/>
      <c r="KQ139" s="63"/>
      <c r="KR139" s="63"/>
      <c r="KS139" s="63"/>
      <c r="KT139" s="63"/>
      <c r="KU139" s="63"/>
      <c r="KV139" s="63"/>
      <c r="KW139" s="63"/>
      <c r="KX139" s="63"/>
      <c r="KY139" s="63"/>
      <c r="KZ139" s="63"/>
      <c r="LA139" s="63"/>
      <c r="LB139" s="63"/>
      <c r="LC139" s="63"/>
      <c r="LD139" s="63"/>
      <c r="LE139" s="63"/>
      <c r="LF139" s="63"/>
      <c r="LG139" s="63"/>
      <c r="LH139" s="63"/>
      <c r="LI139" s="63"/>
      <c r="LJ139" s="63"/>
      <c r="LK139" s="63"/>
      <c r="LL139" s="63"/>
      <c r="LM139" s="63"/>
      <c r="LN139" s="63"/>
      <c r="LO139" s="63"/>
      <c r="LP139" s="63"/>
      <c r="LQ139" s="63"/>
      <c r="LR139" s="63"/>
      <c r="LS139" s="63"/>
      <c r="LT139" s="63"/>
      <c r="LU139" s="63"/>
      <c r="LV139" s="63"/>
      <c r="LW139" s="63"/>
      <c r="LX139" s="63"/>
      <c r="LY139" s="63"/>
      <c r="LZ139" s="63"/>
      <c r="MA139" s="63"/>
      <c r="MB139" s="63"/>
      <c r="MC139" s="63"/>
      <c r="MD139" s="63"/>
      <c r="ME139" s="63"/>
      <c r="MF139" s="63"/>
      <c r="MG139" s="63"/>
      <c r="MH139" s="63"/>
      <c r="MI139" s="63"/>
      <c r="MJ139" s="63"/>
      <c r="MK139" s="63"/>
      <c r="ML139" s="63"/>
      <c r="MM139" s="63"/>
      <c r="MN139" s="63"/>
      <c r="MO139" s="63"/>
      <c r="MP139" s="63"/>
      <c r="MQ139" s="63"/>
      <c r="MR139" s="63"/>
      <c r="MS139" s="63"/>
      <c r="MT139" s="63"/>
      <c r="MU139" s="63"/>
      <c r="MV139" s="63"/>
      <c r="MW139" s="63"/>
      <c r="MX139" s="63"/>
      <c r="MY139" s="63"/>
      <c r="MZ139" s="63"/>
      <c r="NA139" s="63"/>
      <c r="NB139" s="63"/>
      <c r="NC139" s="63"/>
      <c r="ND139" s="63"/>
      <c r="NE139" s="63"/>
      <c r="NF139" s="63"/>
      <c r="NG139" s="63"/>
      <c r="NH139" s="63"/>
      <c r="NI139" s="63"/>
      <c r="NJ139" s="63"/>
      <c r="NK139" s="63"/>
      <c r="NL139" s="63"/>
      <c r="NM139" s="63"/>
      <c r="NN139" s="63"/>
      <c r="NO139" s="63"/>
      <c r="NP139" s="63"/>
      <c r="NQ139" s="63"/>
      <c r="NR139" s="63"/>
      <c r="NS139" s="63"/>
      <c r="NT139" s="63"/>
      <c r="NU139" s="63"/>
      <c r="NV139" s="63"/>
      <c r="NW139" s="63"/>
      <c r="NX139" s="63"/>
      <c r="NY139" s="63"/>
      <c r="NZ139" s="63"/>
      <c r="OA139" s="63"/>
      <c r="OB139" s="63"/>
      <c r="OC139" s="63"/>
      <c r="OD139" s="63"/>
      <c r="OE139" s="63"/>
      <c r="OF139" s="63"/>
      <c r="OG139" s="63"/>
      <c r="OH139" s="63"/>
      <c r="OI139" s="63"/>
      <c r="OJ139" s="63"/>
      <c r="OK139" s="63"/>
      <c r="OL139" s="63"/>
      <c r="OM139" s="63"/>
      <c r="ON139" s="63"/>
      <c r="OO139" s="63"/>
      <c r="OP139" s="63"/>
      <c r="OQ139" s="63"/>
      <c r="OR139" s="63"/>
      <c r="OS139" s="63"/>
      <c r="OT139" s="63"/>
      <c r="OU139" s="63"/>
      <c r="OV139" s="63"/>
      <c r="OW139" s="63"/>
      <c r="OX139" s="63"/>
      <c r="OY139" s="63"/>
      <c r="OZ139" s="63"/>
      <c r="PA139" s="63"/>
      <c r="PB139" s="63"/>
      <c r="PC139" s="63"/>
      <c r="PD139" s="63"/>
      <c r="PE139" s="63"/>
      <c r="PF139" s="63"/>
      <c r="PG139" s="63"/>
      <c r="PH139" s="63"/>
      <c r="PI139" s="63"/>
      <c r="PJ139" s="63"/>
      <c r="PK139" s="63"/>
      <c r="PL139" s="63"/>
      <c r="PM139" s="63"/>
      <c r="PN139" s="63"/>
      <c r="PO139" s="63"/>
      <c r="PP139" s="63"/>
      <c r="PQ139" s="63"/>
      <c r="PR139" s="63"/>
      <c r="PS139" s="63"/>
      <c r="PT139" s="63"/>
      <c r="PU139" s="63"/>
      <c r="PV139" s="63"/>
      <c r="PW139" s="63"/>
      <c r="PX139" s="63"/>
      <c r="PY139" s="63"/>
      <c r="PZ139" s="63"/>
      <c r="QA139" s="63"/>
      <c r="QB139" s="63"/>
      <c r="QC139" s="63"/>
      <c r="QD139" s="63"/>
      <c r="QE139" s="63"/>
      <c r="QF139" s="63"/>
      <c r="QG139" s="63"/>
      <c r="QH139" s="63"/>
      <c r="QI139" s="63"/>
      <c r="QJ139" s="63"/>
      <c r="QK139" s="63"/>
      <c r="QL139" s="63"/>
      <c r="QM139" s="63"/>
      <c r="QN139" s="63"/>
      <c r="QO139" s="63"/>
      <c r="QP139" s="63"/>
      <c r="QQ139" s="63"/>
      <c r="QR139" s="63"/>
      <c r="QS139" s="63"/>
      <c r="QT139" s="63"/>
      <c r="QU139" s="63"/>
      <c r="QV139" s="63"/>
      <c r="QW139" s="63"/>
      <c r="QX139" s="63"/>
      <c r="QY139" s="63"/>
      <c r="QZ139" s="63"/>
      <c r="RA139" s="63"/>
      <c r="RB139" s="63"/>
      <c r="RC139" s="63"/>
      <c r="RD139" s="63"/>
      <c r="RE139" s="63"/>
      <c r="RF139" s="63"/>
      <c r="RG139" s="63"/>
      <c r="RH139" s="63"/>
    </row>
    <row r="140" spans="1:476" s="71" customFormat="1" ht="409.5" customHeight="1">
      <c r="A140" s="63">
        <v>2025</v>
      </c>
      <c r="B140" s="63">
        <v>3</v>
      </c>
      <c r="C140" s="64" t="s">
        <v>2210</v>
      </c>
      <c r="D140" s="65" t="s">
        <v>2845</v>
      </c>
      <c r="E140" s="65" t="s">
        <v>2845</v>
      </c>
      <c r="F140" s="65"/>
      <c r="G140" s="65" t="s">
        <v>103</v>
      </c>
      <c r="H140" s="64">
        <v>2025</v>
      </c>
      <c r="I140" s="65" t="s">
        <v>2846</v>
      </c>
      <c r="J140" s="65" t="s">
        <v>2846</v>
      </c>
      <c r="K140" s="65"/>
      <c r="L140" s="65" t="s">
        <v>2847</v>
      </c>
      <c r="M140" s="65" t="s">
        <v>2849</v>
      </c>
      <c r="N140" s="65"/>
      <c r="O140" s="64" t="s">
        <v>6714</v>
      </c>
      <c r="P140" s="65" t="s">
        <v>172</v>
      </c>
      <c r="Q140" s="64" t="s">
        <v>110</v>
      </c>
      <c r="R140" s="65" t="s">
        <v>111</v>
      </c>
      <c r="S140" s="65" t="s">
        <v>2212</v>
      </c>
      <c r="T140" s="65" t="s">
        <v>2213</v>
      </c>
      <c r="U140" s="64" t="s">
        <v>108</v>
      </c>
      <c r="V140" s="64">
        <v>8</v>
      </c>
      <c r="W140" s="64" t="s">
        <v>106</v>
      </c>
      <c r="X140" s="64">
        <v>0</v>
      </c>
      <c r="Y140" s="65" t="s">
        <v>107</v>
      </c>
      <c r="Z140" s="64">
        <v>1</v>
      </c>
      <c r="AA140" s="65" t="s">
        <v>645</v>
      </c>
      <c r="AB140" s="65" t="s">
        <v>3077</v>
      </c>
      <c r="AC140" s="65" t="s">
        <v>4389</v>
      </c>
      <c r="AD140" s="64">
        <v>-106.99359364</v>
      </c>
      <c r="AE140" s="64">
        <v>27.570207870000001</v>
      </c>
      <c r="AF140" s="64" t="s">
        <v>113</v>
      </c>
      <c r="AG140" s="64">
        <v>36</v>
      </c>
      <c r="AH140" s="64">
        <v>51</v>
      </c>
      <c r="AI140" s="64">
        <v>0</v>
      </c>
      <c r="AJ140" s="66">
        <v>45838</v>
      </c>
      <c r="AK140" s="66">
        <v>46022</v>
      </c>
      <c r="AL140" s="65" t="s">
        <v>2891</v>
      </c>
      <c r="AM140" s="67">
        <v>3463</v>
      </c>
      <c r="AN140" s="67">
        <v>3463</v>
      </c>
      <c r="AO140" s="67">
        <v>0</v>
      </c>
      <c r="AP140" s="67">
        <v>0</v>
      </c>
      <c r="AQ140" s="68">
        <v>1695172.63</v>
      </c>
      <c r="AR140" s="69">
        <v>1000000</v>
      </c>
      <c r="AS140" s="69"/>
      <c r="AT140" s="69">
        <v>1695172.63</v>
      </c>
      <c r="AU140" s="69">
        <v>1000000</v>
      </c>
      <c r="AV140" s="69"/>
      <c r="AW140" s="68">
        <f t="shared" si="8"/>
        <v>2695172.63</v>
      </c>
      <c r="AX140" s="70">
        <f t="shared" si="9"/>
        <v>2695172.63</v>
      </c>
      <c r="AY140" s="70">
        <v>2695172.63</v>
      </c>
      <c r="AZ140" s="70">
        <v>2695172.63</v>
      </c>
      <c r="BA140" s="70">
        <v>999966.86</v>
      </c>
      <c r="BB140" s="70">
        <v>999966.86</v>
      </c>
      <c r="BC140" s="70">
        <v>999966.86</v>
      </c>
      <c r="BD140" s="65" t="s">
        <v>4986</v>
      </c>
      <c r="BE140" s="65" t="s">
        <v>6040</v>
      </c>
      <c r="BF140" s="64" t="s">
        <v>640</v>
      </c>
      <c r="BG140" s="65" t="s">
        <v>1607</v>
      </c>
      <c r="BH140" s="70">
        <v>2695172.63</v>
      </c>
      <c r="BI140" s="70">
        <v>2695172.63</v>
      </c>
      <c r="BJ140" s="64" t="s">
        <v>2217</v>
      </c>
      <c r="BK140" s="65" t="s">
        <v>119</v>
      </c>
      <c r="BL140" s="65" t="s">
        <v>120</v>
      </c>
      <c r="BM140" s="65" t="s">
        <v>121</v>
      </c>
      <c r="BN140" s="63" t="s">
        <v>121</v>
      </c>
      <c r="BO140" s="63"/>
      <c r="BP140" s="63">
        <v>2695172.63</v>
      </c>
      <c r="BQ140" s="63" t="s">
        <v>2211</v>
      </c>
      <c r="BR140" s="63" t="s">
        <v>2214</v>
      </c>
      <c r="BS140" s="63" t="s">
        <v>2215</v>
      </c>
      <c r="BT140" s="63" t="s">
        <v>2216</v>
      </c>
      <c r="BU140" s="63" t="s">
        <v>363</v>
      </c>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3"/>
      <c r="ET140" s="63"/>
      <c r="EU140" s="63"/>
      <c r="EV140" s="63"/>
      <c r="EW140" s="63"/>
      <c r="EX140" s="63"/>
      <c r="EY140" s="63"/>
      <c r="EZ140" s="63"/>
      <c r="FA140" s="63"/>
      <c r="FB140" s="63"/>
      <c r="FC140" s="63"/>
      <c r="FD140" s="63"/>
      <c r="FE140" s="63"/>
      <c r="FF140" s="63"/>
      <c r="FG140" s="63"/>
      <c r="FH140" s="63"/>
      <c r="FI140" s="63"/>
      <c r="FJ140" s="63"/>
      <c r="FK140" s="63"/>
      <c r="FL140" s="63"/>
      <c r="FM140" s="63"/>
      <c r="FN140" s="63"/>
      <c r="FO140" s="63"/>
      <c r="FP140" s="63"/>
      <c r="FQ140" s="63"/>
      <c r="FR140" s="63"/>
      <c r="FS140" s="63"/>
      <c r="FT140" s="63"/>
      <c r="FU140" s="63"/>
      <c r="FV140" s="63"/>
      <c r="FW140" s="63"/>
      <c r="FX140" s="63"/>
      <c r="FY140" s="63"/>
      <c r="FZ140" s="63"/>
      <c r="GA140" s="63"/>
      <c r="GB140" s="63"/>
      <c r="GC140" s="63"/>
      <c r="GD140" s="63"/>
      <c r="GE140" s="63"/>
      <c r="GF140" s="63"/>
      <c r="GG140" s="63"/>
      <c r="GH140" s="63"/>
      <c r="GI140" s="63"/>
      <c r="GJ140" s="63"/>
      <c r="GK140" s="63"/>
      <c r="GL140" s="63"/>
      <c r="GM140" s="63"/>
      <c r="GN140" s="63"/>
      <c r="GO140" s="63"/>
      <c r="GP140" s="63"/>
      <c r="GQ140" s="63"/>
      <c r="GR140" s="63"/>
      <c r="GS140" s="63"/>
      <c r="GT140" s="63"/>
      <c r="GU140" s="63"/>
      <c r="GV140" s="63"/>
      <c r="GW140" s="63"/>
      <c r="GX140" s="63"/>
      <c r="GY140" s="63"/>
      <c r="GZ140" s="63"/>
      <c r="HA140" s="63"/>
      <c r="HB140" s="63"/>
      <c r="HC140" s="63"/>
      <c r="HD140" s="63"/>
      <c r="HE140" s="63"/>
      <c r="HF140" s="63"/>
      <c r="HG140" s="63"/>
      <c r="HH140" s="63"/>
      <c r="HI140" s="63"/>
      <c r="HJ140" s="63"/>
      <c r="HK140" s="63"/>
      <c r="HL140" s="63"/>
      <c r="HM140" s="63"/>
      <c r="HN140" s="63"/>
      <c r="HO140" s="63"/>
      <c r="HP140" s="63"/>
      <c r="HQ140" s="63"/>
      <c r="HR140" s="63"/>
      <c r="HS140" s="63"/>
      <c r="HT140" s="63"/>
      <c r="HU140" s="63"/>
      <c r="HV140" s="63"/>
      <c r="HW140" s="63"/>
      <c r="HX140" s="63"/>
      <c r="HY140" s="63"/>
      <c r="HZ140" s="63"/>
      <c r="IA140" s="63"/>
      <c r="IB140" s="63"/>
      <c r="IC140" s="63"/>
      <c r="ID140" s="63"/>
      <c r="IE140" s="63"/>
      <c r="IF140" s="63"/>
      <c r="IG140" s="63"/>
      <c r="IH140" s="63"/>
      <c r="II140" s="63"/>
      <c r="IJ140" s="63"/>
      <c r="IK140" s="63"/>
      <c r="IL140" s="63"/>
      <c r="IM140" s="63"/>
      <c r="IN140" s="63"/>
      <c r="IO140" s="63"/>
      <c r="IP140" s="63"/>
      <c r="IQ140" s="63"/>
      <c r="IR140" s="63"/>
      <c r="IS140" s="63"/>
      <c r="IT140" s="63"/>
      <c r="IU140" s="63"/>
      <c r="IV140" s="63"/>
      <c r="IW140" s="63"/>
      <c r="IX140" s="63"/>
      <c r="IY140" s="63"/>
      <c r="IZ140" s="63"/>
      <c r="JA140" s="63"/>
      <c r="JB140" s="63"/>
      <c r="JC140" s="63"/>
      <c r="JD140" s="63"/>
      <c r="JE140" s="63"/>
      <c r="JF140" s="63"/>
      <c r="JG140" s="63"/>
      <c r="JH140" s="63"/>
      <c r="JI140" s="63"/>
      <c r="JJ140" s="63"/>
      <c r="JK140" s="63"/>
      <c r="JL140" s="63"/>
      <c r="JM140" s="63"/>
      <c r="JN140" s="63"/>
      <c r="JO140" s="63"/>
      <c r="JP140" s="63"/>
      <c r="JQ140" s="63"/>
      <c r="JR140" s="63"/>
      <c r="JS140" s="63"/>
      <c r="JT140" s="63"/>
      <c r="JU140" s="63"/>
      <c r="JV140" s="63"/>
      <c r="JW140" s="63"/>
      <c r="JX140" s="63"/>
      <c r="JY140" s="63"/>
      <c r="JZ140" s="63"/>
      <c r="KA140" s="63"/>
      <c r="KB140" s="63"/>
      <c r="KC140" s="63"/>
      <c r="KD140" s="63"/>
      <c r="KE140" s="63"/>
      <c r="KF140" s="63"/>
      <c r="KG140" s="63"/>
      <c r="KH140" s="63"/>
      <c r="KI140" s="63"/>
      <c r="KJ140" s="63"/>
      <c r="KK140" s="63"/>
      <c r="KL140" s="63"/>
      <c r="KM140" s="63"/>
      <c r="KN140" s="63"/>
      <c r="KO140" s="63"/>
      <c r="KP140" s="63"/>
      <c r="KQ140" s="63"/>
      <c r="KR140" s="63"/>
      <c r="KS140" s="63"/>
      <c r="KT140" s="63"/>
      <c r="KU140" s="63"/>
      <c r="KV140" s="63"/>
      <c r="KW140" s="63"/>
      <c r="KX140" s="63"/>
      <c r="KY140" s="63"/>
      <c r="KZ140" s="63"/>
      <c r="LA140" s="63"/>
      <c r="LB140" s="63"/>
      <c r="LC140" s="63"/>
      <c r="LD140" s="63"/>
      <c r="LE140" s="63"/>
      <c r="LF140" s="63"/>
      <c r="LG140" s="63"/>
      <c r="LH140" s="63"/>
      <c r="LI140" s="63"/>
      <c r="LJ140" s="63"/>
      <c r="LK140" s="63"/>
      <c r="LL140" s="63"/>
      <c r="LM140" s="63"/>
      <c r="LN140" s="63"/>
      <c r="LO140" s="63"/>
      <c r="LP140" s="63"/>
      <c r="LQ140" s="63"/>
      <c r="LR140" s="63"/>
      <c r="LS140" s="63"/>
      <c r="LT140" s="63"/>
      <c r="LU140" s="63"/>
      <c r="LV140" s="63"/>
      <c r="LW140" s="63"/>
      <c r="LX140" s="63"/>
      <c r="LY140" s="63"/>
      <c r="LZ140" s="63"/>
      <c r="MA140" s="63"/>
      <c r="MB140" s="63"/>
      <c r="MC140" s="63"/>
      <c r="MD140" s="63"/>
      <c r="ME140" s="63"/>
      <c r="MF140" s="63"/>
      <c r="MG140" s="63"/>
      <c r="MH140" s="63"/>
      <c r="MI140" s="63"/>
      <c r="MJ140" s="63"/>
      <c r="MK140" s="63"/>
      <c r="ML140" s="63"/>
      <c r="MM140" s="63"/>
      <c r="MN140" s="63"/>
      <c r="MO140" s="63"/>
      <c r="MP140" s="63"/>
      <c r="MQ140" s="63"/>
      <c r="MR140" s="63"/>
      <c r="MS140" s="63"/>
      <c r="MT140" s="63"/>
      <c r="MU140" s="63"/>
      <c r="MV140" s="63"/>
      <c r="MW140" s="63"/>
      <c r="MX140" s="63"/>
      <c r="MY140" s="63"/>
      <c r="MZ140" s="63"/>
      <c r="NA140" s="63"/>
      <c r="NB140" s="63"/>
      <c r="NC140" s="63"/>
      <c r="ND140" s="63"/>
      <c r="NE140" s="63"/>
      <c r="NF140" s="63"/>
      <c r="NG140" s="63"/>
      <c r="NH140" s="63"/>
      <c r="NI140" s="63"/>
      <c r="NJ140" s="63"/>
      <c r="NK140" s="63"/>
      <c r="NL140" s="63"/>
      <c r="NM140" s="63"/>
      <c r="NN140" s="63"/>
      <c r="NO140" s="63"/>
      <c r="NP140" s="63"/>
      <c r="NQ140" s="63"/>
      <c r="NR140" s="63"/>
      <c r="NS140" s="63"/>
      <c r="NT140" s="63"/>
      <c r="NU140" s="63"/>
      <c r="NV140" s="63"/>
      <c r="NW140" s="63"/>
      <c r="NX140" s="63"/>
      <c r="NY140" s="63"/>
      <c r="NZ140" s="63"/>
      <c r="OA140" s="63"/>
      <c r="OB140" s="63"/>
      <c r="OC140" s="63"/>
      <c r="OD140" s="63"/>
      <c r="OE140" s="63"/>
      <c r="OF140" s="63"/>
      <c r="OG140" s="63"/>
      <c r="OH140" s="63"/>
      <c r="OI140" s="63"/>
      <c r="OJ140" s="63"/>
      <c r="OK140" s="63"/>
      <c r="OL140" s="63"/>
      <c r="OM140" s="63"/>
      <c r="ON140" s="63"/>
      <c r="OO140" s="63"/>
      <c r="OP140" s="63"/>
      <c r="OQ140" s="63"/>
      <c r="OR140" s="63"/>
      <c r="OS140" s="63"/>
      <c r="OT140" s="63"/>
      <c r="OU140" s="63"/>
      <c r="OV140" s="63"/>
      <c r="OW140" s="63"/>
      <c r="OX140" s="63"/>
      <c r="OY140" s="63"/>
      <c r="OZ140" s="63"/>
      <c r="PA140" s="63"/>
      <c r="PB140" s="63"/>
      <c r="PC140" s="63"/>
      <c r="PD140" s="63"/>
      <c r="PE140" s="63"/>
      <c r="PF140" s="63"/>
      <c r="PG140" s="63"/>
      <c r="PH140" s="63"/>
      <c r="PI140" s="63"/>
      <c r="PJ140" s="63"/>
      <c r="PK140" s="63"/>
      <c r="PL140" s="63"/>
      <c r="PM140" s="63"/>
      <c r="PN140" s="63"/>
      <c r="PO140" s="63"/>
      <c r="PP140" s="63"/>
      <c r="PQ140" s="63"/>
      <c r="PR140" s="63"/>
      <c r="PS140" s="63"/>
      <c r="PT140" s="63"/>
      <c r="PU140" s="63"/>
      <c r="PV140" s="63"/>
      <c r="PW140" s="63"/>
      <c r="PX140" s="63"/>
      <c r="PY140" s="63"/>
      <c r="PZ140" s="63"/>
      <c r="QA140" s="63"/>
      <c r="QB140" s="63"/>
      <c r="QC140" s="63"/>
      <c r="QD140" s="63"/>
      <c r="QE140" s="63"/>
      <c r="QF140" s="63"/>
      <c r="QG140" s="63"/>
      <c r="QH140" s="63"/>
      <c r="QI140" s="63"/>
      <c r="QJ140" s="63"/>
      <c r="QK140" s="63"/>
      <c r="QL140" s="63"/>
      <c r="QM140" s="63"/>
      <c r="QN140" s="63"/>
      <c r="QO140" s="63"/>
      <c r="QP140" s="63"/>
      <c r="QQ140" s="63"/>
      <c r="QR140" s="63"/>
      <c r="QS140" s="63"/>
      <c r="QT140" s="63"/>
      <c r="QU140" s="63"/>
      <c r="QV140" s="63"/>
      <c r="QW140" s="63"/>
      <c r="QX140" s="63"/>
      <c r="QY140" s="63"/>
      <c r="QZ140" s="63"/>
      <c r="RA140" s="63"/>
      <c r="RB140" s="63"/>
      <c r="RC140" s="63"/>
      <c r="RD140" s="63"/>
      <c r="RE140" s="63"/>
      <c r="RF140" s="63"/>
      <c r="RG140" s="63"/>
      <c r="RH140" s="63"/>
    </row>
    <row r="141" spans="1:476" s="71" customFormat="1" ht="409.5" customHeight="1">
      <c r="A141" s="63">
        <v>2025</v>
      </c>
      <c r="B141" s="63">
        <v>3</v>
      </c>
      <c r="C141" s="64" t="s">
        <v>2241</v>
      </c>
      <c r="D141" s="65" t="s">
        <v>2845</v>
      </c>
      <c r="E141" s="65" t="s">
        <v>2845</v>
      </c>
      <c r="F141" s="65"/>
      <c r="G141" s="65" t="s">
        <v>103</v>
      </c>
      <c r="H141" s="64">
        <v>2025</v>
      </c>
      <c r="I141" s="65" t="s">
        <v>2846</v>
      </c>
      <c r="J141" s="65" t="s">
        <v>2846</v>
      </c>
      <c r="K141" s="65"/>
      <c r="L141" s="65" t="s">
        <v>2847</v>
      </c>
      <c r="M141" s="65" t="s">
        <v>2849</v>
      </c>
      <c r="N141" s="65"/>
      <c r="O141" s="64" t="s">
        <v>6714</v>
      </c>
      <c r="P141" s="65" t="s">
        <v>125</v>
      </c>
      <c r="Q141" s="64" t="s">
        <v>110</v>
      </c>
      <c r="R141" s="65" t="s">
        <v>111</v>
      </c>
      <c r="S141" s="65" t="s">
        <v>2243</v>
      </c>
      <c r="T141" s="65" t="s">
        <v>2244</v>
      </c>
      <c r="U141" s="64" t="s">
        <v>108</v>
      </c>
      <c r="V141" s="64">
        <v>8</v>
      </c>
      <c r="W141" s="64" t="s">
        <v>106</v>
      </c>
      <c r="X141" s="64">
        <v>0</v>
      </c>
      <c r="Y141" s="65" t="s">
        <v>107</v>
      </c>
      <c r="Z141" s="64">
        <v>1</v>
      </c>
      <c r="AA141" s="65" t="s">
        <v>1353</v>
      </c>
      <c r="AB141" s="65" t="s">
        <v>3742</v>
      </c>
      <c r="AC141" s="65" t="s">
        <v>4401</v>
      </c>
      <c r="AD141" s="64">
        <v>-105.16922289</v>
      </c>
      <c r="AE141" s="64">
        <v>27.672404090000001</v>
      </c>
      <c r="AF141" s="64" t="s">
        <v>113</v>
      </c>
      <c r="AG141" s="64">
        <v>25047</v>
      </c>
      <c r="AH141" s="64">
        <v>24452</v>
      </c>
      <c r="AI141" s="64">
        <v>0</v>
      </c>
      <c r="AJ141" s="66">
        <v>45838</v>
      </c>
      <c r="AK141" s="66">
        <v>46022</v>
      </c>
      <c r="AL141" s="65" t="s">
        <v>2888</v>
      </c>
      <c r="AM141" s="67">
        <v>5335</v>
      </c>
      <c r="AN141" s="67">
        <v>5335</v>
      </c>
      <c r="AO141" s="67">
        <v>0</v>
      </c>
      <c r="AP141" s="67">
        <v>0</v>
      </c>
      <c r="AQ141" s="68">
        <v>3198805.92</v>
      </c>
      <c r="AR141" s="69">
        <v>4798208.87</v>
      </c>
      <c r="AS141" s="69"/>
      <c r="AT141" s="69">
        <v>3198805.92</v>
      </c>
      <c r="AU141" s="69">
        <v>4798208.87</v>
      </c>
      <c r="AV141" s="69"/>
      <c r="AW141" s="68">
        <f t="shared" si="8"/>
        <v>7997014.79</v>
      </c>
      <c r="AX141" s="70">
        <f t="shared" si="9"/>
        <v>7997014.79</v>
      </c>
      <c r="AY141" s="70">
        <v>7997014.79</v>
      </c>
      <c r="AZ141" s="70">
        <v>7997014.79</v>
      </c>
      <c r="BA141" s="70">
        <v>0</v>
      </c>
      <c r="BB141" s="70">
        <v>0</v>
      </c>
      <c r="BC141" s="70">
        <v>0</v>
      </c>
      <c r="BD141" s="65" t="s">
        <v>4986</v>
      </c>
      <c r="BE141" s="65" t="s">
        <v>6050</v>
      </c>
      <c r="BF141" s="64" t="s">
        <v>640</v>
      </c>
      <c r="BG141" s="65" t="s">
        <v>6051</v>
      </c>
      <c r="BH141" s="70">
        <v>7997014.79</v>
      </c>
      <c r="BI141" s="70">
        <v>7997014.79</v>
      </c>
      <c r="BJ141" s="64" t="s">
        <v>2247</v>
      </c>
      <c r="BK141" s="65" t="s">
        <v>119</v>
      </c>
      <c r="BL141" s="65" t="s">
        <v>120</v>
      </c>
      <c r="BM141" s="65" t="s">
        <v>121</v>
      </c>
      <c r="BN141" s="63" t="s">
        <v>121</v>
      </c>
      <c r="BO141" s="63"/>
      <c r="BP141" s="63">
        <v>7997014.79</v>
      </c>
      <c r="BQ141" s="63" t="s">
        <v>2242</v>
      </c>
      <c r="BR141" s="63" t="s">
        <v>1354</v>
      </c>
      <c r="BS141" s="63" t="s">
        <v>2245</v>
      </c>
      <c r="BT141" s="63" t="s">
        <v>2246</v>
      </c>
      <c r="BU141" s="63" t="s">
        <v>117</v>
      </c>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3"/>
      <c r="ET141" s="63"/>
      <c r="EU141" s="63"/>
      <c r="EV141" s="63"/>
      <c r="EW141" s="63"/>
      <c r="EX141" s="63"/>
      <c r="EY141" s="63"/>
      <c r="EZ141" s="63"/>
      <c r="FA141" s="63"/>
      <c r="FB141" s="63"/>
      <c r="FC141" s="63"/>
      <c r="FD141" s="63"/>
      <c r="FE141" s="63"/>
      <c r="FF141" s="63"/>
      <c r="FG141" s="63"/>
      <c r="FH141" s="63"/>
      <c r="FI141" s="63"/>
      <c r="FJ141" s="63"/>
      <c r="FK141" s="63"/>
      <c r="FL141" s="63"/>
      <c r="FM141" s="63"/>
      <c r="FN141" s="63"/>
      <c r="FO141" s="63"/>
      <c r="FP141" s="63"/>
      <c r="FQ141" s="63"/>
      <c r="FR141" s="63"/>
      <c r="FS141" s="63"/>
      <c r="FT141" s="63"/>
      <c r="FU141" s="63"/>
      <c r="FV141" s="63"/>
      <c r="FW141" s="63"/>
      <c r="FX141" s="63"/>
      <c r="FY141" s="63"/>
      <c r="FZ141" s="63"/>
      <c r="GA141" s="63"/>
      <c r="GB141" s="63"/>
      <c r="GC141" s="63"/>
      <c r="GD141" s="63"/>
      <c r="GE141" s="63"/>
      <c r="GF141" s="63"/>
      <c r="GG141" s="63"/>
      <c r="GH141" s="63"/>
      <c r="GI141" s="63"/>
      <c r="GJ141" s="63"/>
      <c r="GK141" s="63"/>
      <c r="GL141" s="63"/>
      <c r="GM141" s="63"/>
      <c r="GN141" s="63"/>
      <c r="GO141" s="63"/>
      <c r="GP141" s="63"/>
      <c r="GQ141" s="63"/>
      <c r="GR141" s="63"/>
      <c r="GS141" s="63"/>
      <c r="GT141" s="63"/>
      <c r="GU141" s="63"/>
      <c r="GV141" s="63"/>
      <c r="GW141" s="63"/>
      <c r="GX141" s="63"/>
      <c r="GY141" s="63"/>
      <c r="GZ141" s="63"/>
      <c r="HA141" s="63"/>
      <c r="HB141" s="63"/>
      <c r="HC141" s="63"/>
      <c r="HD141" s="63"/>
      <c r="HE141" s="63"/>
      <c r="HF141" s="63"/>
      <c r="HG141" s="63"/>
      <c r="HH141" s="63"/>
      <c r="HI141" s="63"/>
      <c r="HJ141" s="63"/>
      <c r="HK141" s="63"/>
      <c r="HL141" s="63"/>
      <c r="HM141" s="63"/>
      <c r="HN141" s="63"/>
      <c r="HO141" s="63"/>
      <c r="HP141" s="63"/>
      <c r="HQ141" s="63"/>
      <c r="HR141" s="63"/>
      <c r="HS141" s="63"/>
      <c r="HT141" s="63"/>
      <c r="HU141" s="63"/>
      <c r="HV141" s="63"/>
      <c r="HW141" s="63"/>
      <c r="HX141" s="63"/>
      <c r="HY141" s="63"/>
      <c r="HZ141" s="63"/>
      <c r="IA141" s="63"/>
      <c r="IB141" s="63"/>
      <c r="IC141" s="63"/>
      <c r="ID141" s="63"/>
      <c r="IE141" s="63"/>
      <c r="IF141" s="63"/>
      <c r="IG141" s="63"/>
      <c r="IH141" s="63"/>
      <c r="II141" s="63"/>
      <c r="IJ141" s="63"/>
      <c r="IK141" s="63"/>
      <c r="IL141" s="63"/>
      <c r="IM141" s="63"/>
      <c r="IN141" s="63"/>
      <c r="IO141" s="63"/>
      <c r="IP141" s="63"/>
      <c r="IQ141" s="63"/>
      <c r="IR141" s="63"/>
      <c r="IS141" s="63"/>
      <c r="IT141" s="63"/>
      <c r="IU141" s="63"/>
      <c r="IV141" s="63"/>
      <c r="IW141" s="63"/>
      <c r="IX141" s="63"/>
      <c r="IY141" s="63"/>
      <c r="IZ141" s="63"/>
      <c r="JA141" s="63"/>
      <c r="JB141" s="63"/>
      <c r="JC141" s="63"/>
      <c r="JD141" s="63"/>
      <c r="JE141" s="63"/>
      <c r="JF141" s="63"/>
      <c r="JG141" s="63"/>
      <c r="JH141" s="63"/>
      <c r="JI141" s="63"/>
      <c r="JJ141" s="63"/>
      <c r="JK141" s="63"/>
      <c r="JL141" s="63"/>
      <c r="JM141" s="63"/>
      <c r="JN141" s="63"/>
      <c r="JO141" s="63"/>
      <c r="JP141" s="63"/>
      <c r="JQ141" s="63"/>
      <c r="JR141" s="63"/>
      <c r="JS141" s="63"/>
      <c r="JT141" s="63"/>
      <c r="JU141" s="63"/>
      <c r="JV141" s="63"/>
      <c r="JW141" s="63"/>
      <c r="JX141" s="63"/>
      <c r="JY141" s="63"/>
      <c r="JZ141" s="63"/>
      <c r="KA141" s="63"/>
      <c r="KB141" s="63"/>
      <c r="KC141" s="63"/>
      <c r="KD141" s="63"/>
      <c r="KE141" s="63"/>
      <c r="KF141" s="63"/>
      <c r="KG141" s="63"/>
      <c r="KH141" s="63"/>
      <c r="KI141" s="63"/>
      <c r="KJ141" s="63"/>
      <c r="KK141" s="63"/>
      <c r="KL141" s="63"/>
      <c r="KM141" s="63"/>
      <c r="KN141" s="63"/>
      <c r="KO141" s="63"/>
      <c r="KP141" s="63"/>
      <c r="KQ141" s="63"/>
      <c r="KR141" s="63"/>
      <c r="KS141" s="63"/>
      <c r="KT141" s="63"/>
      <c r="KU141" s="63"/>
      <c r="KV141" s="63"/>
      <c r="KW141" s="63"/>
      <c r="KX141" s="63"/>
      <c r="KY141" s="63"/>
      <c r="KZ141" s="63"/>
      <c r="LA141" s="63"/>
      <c r="LB141" s="63"/>
      <c r="LC141" s="63"/>
      <c r="LD141" s="63"/>
      <c r="LE141" s="63"/>
      <c r="LF141" s="63"/>
      <c r="LG141" s="63"/>
      <c r="LH141" s="63"/>
      <c r="LI141" s="63"/>
      <c r="LJ141" s="63"/>
      <c r="LK141" s="63"/>
      <c r="LL141" s="63"/>
      <c r="LM141" s="63"/>
      <c r="LN141" s="63"/>
      <c r="LO141" s="63"/>
      <c r="LP141" s="63"/>
      <c r="LQ141" s="63"/>
      <c r="LR141" s="63"/>
      <c r="LS141" s="63"/>
      <c r="LT141" s="63"/>
      <c r="LU141" s="63"/>
      <c r="LV141" s="63"/>
      <c r="LW141" s="63"/>
      <c r="LX141" s="63"/>
      <c r="LY141" s="63"/>
      <c r="LZ141" s="63"/>
      <c r="MA141" s="63"/>
      <c r="MB141" s="63"/>
      <c r="MC141" s="63"/>
      <c r="MD141" s="63"/>
      <c r="ME141" s="63"/>
      <c r="MF141" s="63"/>
      <c r="MG141" s="63"/>
      <c r="MH141" s="63"/>
      <c r="MI141" s="63"/>
      <c r="MJ141" s="63"/>
      <c r="MK141" s="63"/>
      <c r="ML141" s="63"/>
      <c r="MM141" s="63"/>
      <c r="MN141" s="63"/>
      <c r="MO141" s="63"/>
      <c r="MP141" s="63"/>
      <c r="MQ141" s="63"/>
      <c r="MR141" s="63"/>
      <c r="MS141" s="63"/>
      <c r="MT141" s="63"/>
      <c r="MU141" s="63"/>
      <c r="MV141" s="63"/>
      <c r="MW141" s="63"/>
      <c r="MX141" s="63"/>
      <c r="MY141" s="63"/>
      <c r="MZ141" s="63"/>
      <c r="NA141" s="63"/>
      <c r="NB141" s="63"/>
      <c r="NC141" s="63"/>
      <c r="ND141" s="63"/>
      <c r="NE141" s="63"/>
      <c r="NF141" s="63"/>
      <c r="NG141" s="63"/>
      <c r="NH141" s="63"/>
      <c r="NI141" s="63"/>
      <c r="NJ141" s="63"/>
      <c r="NK141" s="63"/>
      <c r="NL141" s="63"/>
      <c r="NM141" s="63"/>
      <c r="NN141" s="63"/>
      <c r="NO141" s="63"/>
      <c r="NP141" s="63"/>
      <c r="NQ141" s="63"/>
      <c r="NR141" s="63"/>
      <c r="NS141" s="63"/>
      <c r="NT141" s="63"/>
      <c r="NU141" s="63"/>
      <c r="NV141" s="63"/>
      <c r="NW141" s="63"/>
      <c r="NX141" s="63"/>
      <c r="NY141" s="63"/>
      <c r="NZ141" s="63"/>
      <c r="OA141" s="63"/>
      <c r="OB141" s="63"/>
      <c r="OC141" s="63"/>
      <c r="OD141" s="63"/>
      <c r="OE141" s="63"/>
      <c r="OF141" s="63"/>
      <c r="OG141" s="63"/>
      <c r="OH141" s="63"/>
      <c r="OI141" s="63"/>
      <c r="OJ141" s="63"/>
      <c r="OK141" s="63"/>
      <c r="OL141" s="63"/>
      <c r="OM141" s="63"/>
      <c r="ON141" s="63"/>
      <c r="OO141" s="63"/>
      <c r="OP141" s="63"/>
      <c r="OQ141" s="63"/>
      <c r="OR141" s="63"/>
      <c r="OS141" s="63"/>
      <c r="OT141" s="63"/>
      <c r="OU141" s="63"/>
      <c r="OV141" s="63"/>
      <c r="OW141" s="63"/>
      <c r="OX141" s="63"/>
      <c r="OY141" s="63"/>
      <c r="OZ141" s="63"/>
      <c r="PA141" s="63"/>
      <c r="PB141" s="63"/>
      <c r="PC141" s="63"/>
      <c r="PD141" s="63"/>
      <c r="PE141" s="63"/>
      <c r="PF141" s="63"/>
      <c r="PG141" s="63"/>
      <c r="PH141" s="63"/>
      <c r="PI141" s="63"/>
      <c r="PJ141" s="63"/>
      <c r="PK141" s="63"/>
      <c r="PL141" s="63"/>
      <c r="PM141" s="63"/>
      <c r="PN141" s="63"/>
      <c r="PO141" s="63"/>
      <c r="PP141" s="63"/>
      <c r="PQ141" s="63"/>
      <c r="PR141" s="63"/>
      <c r="PS141" s="63"/>
      <c r="PT141" s="63"/>
      <c r="PU141" s="63"/>
      <c r="PV141" s="63"/>
      <c r="PW141" s="63"/>
      <c r="PX141" s="63"/>
      <c r="PY141" s="63"/>
      <c r="PZ141" s="63"/>
      <c r="QA141" s="63"/>
      <c r="QB141" s="63"/>
      <c r="QC141" s="63"/>
      <c r="QD141" s="63"/>
      <c r="QE141" s="63"/>
      <c r="QF141" s="63"/>
      <c r="QG141" s="63"/>
      <c r="QH141" s="63"/>
      <c r="QI141" s="63"/>
      <c r="QJ141" s="63"/>
      <c r="QK141" s="63"/>
      <c r="QL141" s="63"/>
      <c r="QM141" s="63"/>
      <c r="QN141" s="63"/>
      <c r="QO141" s="63"/>
      <c r="QP141" s="63"/>
      <c r="QQ141" s="63"/>
      <c r="QR141" s="63"/>
      <c r="QS141" s="63"/>
      <c r="QT141" s="63"/>
      <c r="QU141" s="63"/>
      <c r="QV141" s="63"/>
      <c r="QW141" s="63"/>
      <c r="QX141" s="63"/>
      <c r="QY141" s="63"/>
      <c r="QZ141" s="63"/>
      <c r="RA141" s="63"/>
      <c r="RB141" s="63"/>
      <c r="RC141" s="63"/>
      <c r="RD141" s="63"/>
      <c r="RE141" s="63"/>
      <c r="RF141" s="63"/>
      <c r="RG141" s="63"/>
      <c r="RH141" s="63"/>
    </row>
    <row r="142" spans="1:476" s="71" customFormat="1" ht="409.5" customHeight="1">
      <c r="A142" s="63">
        <v>2025</v>
      </c>
      <c r="B142" s="63">
        <v>3</v>
      </c>
      <c r="C142" s="64" t="s">
        <v>2254</v>
      </c>
      <c r="D142" s="65" t="s">
        <v>2845</v>
      </c>
      <c r="E142" s="65" t="s">
        <v>2845</v>
      </c>
      <c r="F142" s="65"/>
      <c r="G142" s="65" t="s">
        <v>103</v>
      </c>
      <c r="H142" s="64">
        <v>2025</v>
      </c>
      <c r="I142" s="65" t="s">
        <v>2846</v>
      </c>
      <c r="J142" s="65" t="s">
        <v>2846</v>
      </c>
      <c r="K142" s="65"/>
      <c r="L142" s="65" t="s">
        <v>2847</v>
      </c>
      <c r="M142" s="65" t="s">
        <v>2849</v>
      </c>
      <c r="N142" s="65"/>
      <c r="O142" s="64" t="s">
        <v>6714</v>
      </c>
      <c r="P142" s="65" t="s">
        <v>125</v>
      </c>
      <c r="Q142" s="64" t="s">
        <v>110</v>
      </c>
      <c r="R142" s="65" t="s">
        <v>111</v>
      </c>
      <c r="S142" s="65" t="s">
        <v>2256</v>
      </c>
      <c r="T142" s="65" t="s">
        <v>2257</v>
      </c>
      <c r="U142" s="64" t="s">
        <v>108</v>
      </c>
      <c r="V142" s="64">
        <v>8</v>
      </c>
      <c r="W142" s="64" t="s">
        <v>106</v>
      </c>
      <c r="X142" s="64">
        <v>0</v>
      </c>
      <c r="Y142" s="65" t="s">
        <v>107</v>
      </c>
      <c r="Z142" s="64">
        <v>1</v>
      </c>
      <c r="AA142" s="65" t="s">
        <v>1353</v>
      </c>
      <c r="AB142" s="65" t="s">
        <v>3742</v>
      </c>
      <c r="AC142" s="65" t="s">
        <v>4408</v>
      </c>
      <c r="AD142" s="64">
        <v>-105.16625237</v>
      </c>
      <c r="AE142" s="64">
        <v>27.683393330000001</v>
      </c>
      <c r="AF142" s="64" t="s">
        <v>113</v>
      </c>
      <c r="AG142" s="64">
        <v>25047</v>
      </c>
      <c r="AH142" s="64">
        <v>24452</v>
      </c>
      <c r="AI142" s="64">
        <v>0</v>
      </c>
      <c r="AJ142" s="66">
        <v>45838</v>
      </c>
      <c r="AK142" s="66">
        <v>46022</v>
      </c>
      <c r="AL142" s="65" t="s">
        <v>2888</v>
      </c>
      <c r="AM142" s="67">
        <v>4950</v>
      </c>
      <c r="AN142" s="67">
        <v>4950</v>
      </c>
      <c r="AO142" s="67">
        <v>0</v>
      </c>
      <c r="AP142" s="67">
        <v>0</v>
      </c>
      <c r="AQ142" s="68">
        <v>2914756.37</v>
      </c>
      <c r="AR142" s="69">
        <v>4372134.5599999996</v>
      </c>
      <c r="AS142" s="69"/>
      <c r="AT142" s="69">
        <v>2914756.37</v>
      </c>
      <c r="AU142" s="69">
        <v>4372134.5599999996</v>
      </c>
      <c r="AV142" s="69"/>
      <c r="AW142" s="68">
        <f t="shared" si="8"/>
        <v>7286890.9299999997</v>
      </c>
      <c r="AX142" s="70">
        <f t="shared" si="9"/>
        <v>7286890.9299999997</v>
      </c>
      <c r="AY142" s="70">
        <v>7286890.9299999997</v>
      </c>
      <c r="AZ142" s="70">
        <v>7286890.9299999997</v>
      </c>
      <c r="BA142" s="70">
        <v>0</v>
      </c>
      <c r="BB142" s="70">
        <v>0</v>
      </c>
      <c r="BC142" s="70">
        <v>0</v>
      </c>
      <c r="BD142" s="65" t="s">
        <v>4986</v>
      </c>
      <c r="BE142" s="65" t="s">
        <v>6056</v>
      </c>
      <c r="BF142" s="64" t="s">
        <v>640</v>
      </c>
      <c r="BG142" s="65" t="s">
        <v>6051</v>
      </c>
      <c r="BH142" s="70">
        <v>7286890.9299999997</v>
      </c>
      <c r="BI142" s="70">
        <v>7286890.9299999997</v>
      </c>
      <c r="BJ142" s="64" t="s">
        <v>2261</v>
      </c>
      <c r="BK142" s="65" t="s">
        <v>119</v>
      </c>
      <c r="BL142" s="65" t="s">
        <v>120</v>
      </c>
      <c r="BM142" s="65" t="s">
        <v>121</v>
      </c>
      <c r="BN142" s="63" t="s">
        <v>121</v>
      </c>
      <c r="BO142" s="63"/>
      <c r="BP142" s="63">
        <v>7286890.9299999997</v>
      </c>
      <c r="BQ142" s="63" t="s">
        <v>2255</v>
      </c>
      <c r="BR142" s="63" t="s">
        <v>2258</v>
      </c>
      <c r="BS142" s="63" t="s">
        <v>2259</v>
      </c>
      <c r="BT142" s="63" t="s">
        <v>2260</v>
      </c>
      <c r="BU142" s="63" t="s">
        <v>117</v>
      </c>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3"/>
      <c r="ET142" s="63"/>
      <c r="EU142" s="63"/>
      <c r="EV142" s="63"/>
      <c r="EW142" s="63"/>
      <c r="EX142" s="63"/>
      <c r="EY142" s="63"/>
      <c r="EZ142" s="63"/>
      <c r="FA142" s="63"/>
      <c r="FB142" s="63"/>
      <c r="FC142" s="63"/>
      <c r="FD142" s="63"/>
      <c r="FE142" s="63"/>
      <c r="FF142" s="63"/>
      <c r="FG142" s="63"/>
      <c r="FH142" s="63"/>
      <c r="FI142" s="63"/>
      <c r="FJ142" s="63"/>
      <c r="FK142" s="63"/>
      <c r="FL142" s="63"/>
      <c r="FM142" s="63"/>
      <c r="FN142" s="63"/>
      <c r="FO142" s="63"/>
      <c r="FP142" s="63"/>
      <c r="FQ142" s="63"/>
      <c r="FR142" s="63"/>
      <c r="FS142" s="63"/>
      <c r="FT142" s="63"/>
      <c r="FU142" s="63"/>
      <c r="FV142" s="63"/>
      <c r="FW142" s="63"/>
      <c r="FX142" s="63"/>
      <c r="FY142" s="63"/>
      <c r="FZ142" s="63"/>
      <c r="GA142" s="63"/>
      <c r="GB142" s="63"/>
      <c r="GC142" s="63"/>
      <c r="GD142" s="63"/>
      <c r="GE142" s="63"/>
      <c r="GF142" s="63"/>
      <c r="GG142" s="63"/>
      <c r="GH142" s="63"/>
      <c r="GI142" s="63"/>
      <c r="GJ142" s="63"/>
      <c r="GK142" s="63"/>
      <c r="GL142" s="63"/>
      <c r="GM142" s="63"/>
      <c r="GN142" s="63"/>
      <c r="GO142" s="63"/>
      <c r="GP142" s="63"/>
      <c r="GQ142" s="63"/>
      <c r="GR142" s="63"/>
      <c r="GS142" s="63"/>
      <c r="GT142" s="63"/>
      <c r="GU142" s="63"/>
      <c r="GV142" s="63"/>
      <c r="GW142" s="63"/>
      <c r="GX142" s="63"/>
      <c r="GY142" s="63"/>
      <c r="GZ142" s="63"/>
      <c r="HA142" s="63"/>
      <c r="HB142" s="63"/>
      <c r="HC142" s="63"/>
      <c r="HD142" s="63"/>
      <c r="HE142" s="63"/>
      <c r="HF142" s="63"/>
      <c r="HG142" s="63"/>
      <c r="HH142" s="63"/>
      <c r="HI142" s="63"/>
      <c r="HJ142" s="63"/>
      <c r="HK142" s="63"/>
      <c r="HL142" s="63"/>
      <c r="HM142" s="63"/>
      <c r="HN142" s="63"/>
      <c r="HO142" s="63"/>
      <c r="HP142" s="63"/>
      <c r="HQ142" s="63"/>
      <c r="HR142" s="63"/>
      <c r="HS142" s="63"/>
      <c r="HT142" s="63"/>
      <c r="HU142" s="63"/>
      <c r="HV142" s="63"/>
      <c r="HW142" s="63"/>
      <c r="HX142" s="63"/>
      <c r="HY142" s="63"/>
      <c r="HZ142" s="63"/>
      <c r="IA142" s="63"/>
      <c r="IB142" s="63"/>
      <c r="IC142" s="63"/>
      <c r="ID142" s="63"/>
      <c r="IE142" s="63"/>
      <c r="IF142" s="63"/>
      <c r="IG142" s="63"/>
      <c r="IH142" s="63"/>
      <c r="II142" s="63"/>
      <c r="IJ142" s="63"/>
      <c r="IK142" s="63"/>
      <c r="IL142" s="63"/>
      <c r="IM142" s="63"/>
      <c r="IN142" s="63"/>
      <c r="IO142" s="63"/>
      <c r="IP142" s="63"/>
      <c r="IQ142" s="63"/>
      <c r="IR142" s="63"/>
      <c r="IS142" s="63"/>
      <c r="IT142" s="63"/>
      <c r="IU142" s="63"/>
      <c r="IV142" s="63"/>
      <c r="IW142" s="63"/>
      <c r="IX142" s="63"/>
      <c r="IY142" s="63"/>
      <c r="IZ142" s="63"/>
      <c r="JA142" s="63"/>
      <c r="JB142" s="63"/>
      <c r="JC142" s="63"/>
      <c r="JD142" s="63"/>
      <c r="JE142" s="63"/>
      <c r="JF142" s="63"/>
      <c r="JG142" s="63"/>
      <c r="JH142" s="63"/>
      <c r="JI142" s="63"/>
      <c r="JJ142" s="63"/>
      <c r="JK142" s="63"/>
      <c r="JL142" s="63"/>
      <c r="JM142" s="63"/>
      <c r="JN142" s="63"/>
      <c r="JO142" s="63"/>
      <c r="JP142" s="63"/>
      <c r="JQ142" s="63"/>
      <c r="JR142" s="63"/>
      <c r="JS142" s="63"/>
      <c r="JT142" s="63"/>
      <c r="JU142" s="63"/>
      <c r="JV142" s="63"/>
      <c r="JW142" s="63"/>
      <c r="JX142" s="63"/>
      <c r="JY142" s="63"/>
      <c r="JZ142" s="63"/>
      <c r="KA142" s="63"/>
      <c r="KB142" s="63"/>
      <c r="KC142" s="63"/>
      <c r="KD142" s="63"/>
      <c r="KE142" s="63"/>
      <c r="KF142" s="63"/>
      <c r="KG142" s="63"/>
      <c r="KH142" s="63"/>
      <c r="KI142" s="63"/>
      <c r="KJ142" s="63"/>
      <c r="KK142" s="63"/>
      <c r="KL142" s="63"/>
      <c r="KM142" s="63"/>
      <c r="KN142" s="63"/>
      <c r="KO142" s="63"/>
      <c r="KP142" s="63"/>
      <c r="KQ142" s="63"/>
      <c r="KR142" s="63"/>
      <c r="KS142" s="63"/>
      <c r="KT142" s="63"/>
      <c r="KU142" s="63"/>
      <c r="KV142" s="63"/>
      <c r="KW142" s="63"/>
      <c r="KX142" s="63"/>
      <c r="KY142" s="63"/>
      <c r="KZ142" s="63"/>
      <c r="LA142" s="63"/>
      <c r="LB142" s="63"/>
      <c r="LC142" s="63"/>
      <c r="LD142" s="63"/>
      <c r="LE142" s="63"/>
      <c r="LF142" s="63"/>
      <c r="LG142" s="63"/>
      <c r="LH142" s="63"/>
      <c r="LI142" s="63"/>
      <c r="LJ142" s="63"/>
      <c r="LK142" s="63"/>
      <c r="LL142" s="63"/>
      <c r="LM142" s="63"/>
      <c r="LN142" s="63"/>
      <c r="LO142" s="63"/>
      <c r="LP142" s="63"/>
      <c r="LQ142" s="63"/>
      <c r="LR142" s="63"/>
      <c r="LS142" s="63"/>
      <c r="LT142" s="63"/>
      <c r="LU142" s="63"/>
      <c r="LV142" s="63"/>
      <c r="LW142" s="63"/>
      <c r="LX142" s="63"/>
      <c r="LY142" s="63"/>
      <c r="LZ142" s="63"/>
      <c r="MA142" s="63"/>
      <c r="MB142" s="63"/>
      <c r="MC142" s="63"/>
      <c r="MD142" s="63"/>
      <c r="ME142" s="63"/>
      <c r="MF142" s="63"/>
      <c r="MG142" s="63"/>
      <c r="MH142" s="63"/>
      <c r="MI142" s="63"/>
      <c r="MJ142" s="63"/>
      <c r="MK142" s="63"/>
      <c r="ML142" s="63"/>
      <c r="MM142" s="63"/>
      <c r="MN142" s="63"/>
      <c r="MO142" s="63"/>
      <c r="MP142" s="63"/>
      <c r="MQ142" s="63"/>
      <c r="MR142" s="63"/>
      <c r="MS142" s="63"/>
      <c r="MT142" s="63"/>
      <c r="MU142" s="63"/>
      <c r="MV142" s="63"/>
      <c r="MW142" s="63"/>
      <c r="MX142" s="63"/>
      <c r="MY142" s="63"/>
      <c r="MZ142" s="63"/>
      <c r="NA142" s="63"/>
      <c r="NB142" s="63"/>
      <c r="NC142" s="63"/>
      <c r="ND142" s="63"/>
      <c r="NE142" s="63"/>
      <c r="NF142" s="63"/>
      <c r="NG142" s="63"/>
      <c r="NH142" s="63"/>
      <c r="NI142" s="63"/>
      <c r="NJ142" s="63"/>
      <c r="NK142" s="63"/>
      <c r="NL142" s="63"/>
      <c r="NM142" s="63"/>
      <c r="NN142" s="63"/>
      <c r="NO142" s="63"/>
      <c r="NP142" s="63"/>
      <c r="NQ142" s="63"/>
      <c r="NR142" s="63"/>
      <c r="NS142" s="63"/>
      <c r="NT142" s="63"/>
      <c r="NU142" s="63"/>
      <c r="NV142" s="63"/>
      <c r="NW142" s="63"/>
      <c r="NX142" s="63"/>
      <c r="NY142" s="63"/>
      <c r="NZ142" s="63"/>
      <c r="OA142" s="63"/>
      <c r="OB142" s="63"/>
      <c r="OC142" s="63"/>
      <c r="OD142" s="63"/>
      <c r="OE142" s="63"/>
      <c r="OF142" s="63"/>
      <c r="OG142" s="63"/>
      <c r="OH142" s="63"/>
      <c r="OI142" s="63"/>
      <c r="OJ142" s="63"/>
      <c r="OK142" s="63"/>
      <c r="OL142" s="63"/>
      <c r="OM142" s="63"/>
      <c r="ON142" s="63"/>
      <c r="OO142" s="63"/>
      <c r="OP142" s="63"/>
      <c r="OQ142" s="63"/>
      <c r="OR142" s="63"/>
      <c r="OS142" s="63"/>
      <c r="OT142" s="63"/>
      <c r="OU142" s="63"/>
      <c r="OV142" s="63"/>
      <c r="OW142" s="63"/>
      <c r="OX142" s="63"/>
      <c r="OY142" s="63"/>
      <c r="OZ142" s="63"/>
      <c r="PA142" s="63"/>
      <c r="PB142" s="63"/>
      <c r="PC142" s="63"/>
      <c r="PD142" s="63"/>
      <c r="PE142" s="63"/>
      <c r="PF142" s="63"/>
      <c r="PG142" s="63"/>
      <c r="PH142" s="63"/>
      <c r="PI142" s="63"/>
      <c r="PJ142" s="63"/>
      <c r="PK142" s="63"/>
      <c r="PL142" s="63"/>
      <c r="PM142" s="63"/>
      <c r="PN142" s="63"/>
      <c r="PO142" s="63"/>
      <c r="PP142" s="63"/>
      <c r="PQ142" s="63"/>
      <c r="PR142" s="63"/>
      <c r="PS142" s="63"/>
      <c r="PT142" s="63"/>
      <c r="PU142" s="63"/>
      <c r="PV142" s="63"/>
      <c r="PW142" s="63"/>
      <c r="PX142" s="63"/>
      <c r="PY142" s="63"/>
      <c r="PZ142" s="63"/>
      <c r="QA142" s="63"/>
      <c r="QB142" s="63"/>
      <c r="QC142" s="63"/>
      <c r="QD142" s="63"/>
      <c r="QE142" s="63"/>
      <c r="QF142" s="63"/>
      <c r="QG142" s="63"/>
      <c r="QH142" s="63"/>
      <c r="QI142" s="63"/>
      <c r="QJ142" s="63"/>
      <c r="QK142" s="63"/>
      <c r="QL142" s="63"/>
      <c r="QM142" s="63"/>
      <c r="QN142" s="63"/>
      <c r="QO142" s="63"/>
      <c r="QP142" s="63"/>
      <c r="QQ142" s="63"/>
      <c r="QR142" s="63"/>
      <c r="QS142" s="63"/>
      <c r="QT142" s="63"/>
      <c r="QU142" s="63"/>
      <c r="QV142" s="63"/>
      <c r="QW142" s="63"/>
      <c r="QX142" s="63"/>
      <c r="QY142" s="63"/>
      <c r="QZ142" s="63"/>
      <c r="RA142" s="63"/>
      <c r="RB142" s="63"/>
      <c r="RC142" s="63"/>
      <c r="RD142" s="63"/>
      <c r="RE142" s="63"/>
      <c r="RF142" s="63"/>
      <c r="RG142" s="63"/>
      <c r="RH142" s="63"/>
    </row>
    <row r="143" spans="1:476" s="71" customFormat="1" ht="409.5" customHeight="1">
      <c r="A143" s="63">
        <v>2025</v>
      </c>
      <c r="B143" s="63">
        <v>3</v>
      </c>
      <c r="C143" s="64" t="s">
        <v>2262</v>
      </c>
      <c r="D143" s="65" t="s">
        <v>2845</v>
      </c>
      <c r="E143" s="65" t="s">
        <v>2845</v>
      </c>
      <c r="F143" s="65"/>
      <c r="G143" s="65" t="s">
        <v>103</v>
      </c>
      <c r="H143" s="64">
        <v>2025</v>
      </c>
      <c r="I143" s="65" t="s">
        <v>2846</v>
      </c>
      <c r="J143" s="65" t="s">
        <v>2846</v>
      </c>
      <c r="K143" s="65"/>
      <c r="L143" s="65" t="s">
        <v>2847</v>
      </c>
      <c r="M143" s="65" t="s">
        <v>2849</v>
      </c>
      <c r="N143" s="65"/>
      <c r="O143" s="64" t="s">
        <v>6714</v>
      </c>
      <c r="P143" s="65" t="s">
        <v>172</v>
      </c>
      <c r="Q143" s="64" t="s">
        <v>110</v>
      </c>
      <c r="R143" s="65" t="s">
        <v>111</v>
      </c>
      <c r="S143" s="65" t="s">
        <v>2264</v>
      </c>
      <c r="T143" s="65" t="s">
        <v>2265</v>
      </c>
      <c r="U143" s="64" t="s">
        <v>108</v>
      </c>
      <c r="V143" s="64">
        <v>8</v>
      </c>
      <c r="W143" s="64" t="s">
        <v>106</v>
      </c>
      <c r="X143" s="64">
        <v>0</v>
      </c>
      <c r="Y143" s="65" t="s">
        <v>107</v>
      </c>
      <c r="Z143" s="64">
        <v>1</v>
      </c>
      <c r="AA143" s="65" t="s">
        <v>1208</v>
      </c>
      <c r="AB143" s="65" t="s">
        <v>4409</v>
      </c>
      <c r="AC143" s="65" t="s">
        <v>4410</v>
      </c>
      <c r="AD143" s="64">
        <v>-106.62718855999999</v>
      </c>
      <c r="AE143" s="64">
        <v>26.737029440000001</v>
      </c>
      <c r="AF143" s="64" t="s">
        <v>113</v>
      </c>
      <c r="AG143" s="64">
        <v>31</v>
      </c>
      <c r="AH143" s="64">
        <v>37</v>
      </c>
      <c r="AI143" s="64">
        <v>0</v>
      </c>
      <c r="AJ143" s="66">
        <v>45838</v>
      </c>
      <c r="AK143" s="66">
        <v>46022</v>
      </c>
      <c r="AL143" s="65" t="s">
        <v>2888</v>
      </c>
      <c r="AM143" s="67">
        <v>5784.01</v>
      </c>
      <c r="AN143" s="67">
        <v>5784.01</v>
      </c>
      <c r="AO143" s="67">
        <v>0</v>
      </c>
      <c r="AP143" s="67">
        <v>0</v>
      </c>
      <c r="AQ143" s="68">
        <v>4549530.78</v>
      </c>
      <c r="AR143" s="69">
        <v>11752278.07</v>
      </c>
      <c r="AS143" s="69"/>
      <c r="AT143" s="69">
        <v>4549530.78</v>
      </c>
      <c r="AU143" s="69">
        <v>11752278.07</v>
      </c>
      <c r="AV143" s="69"/>
      <c r="AW143" s="68">
        <f t="shared" si="8"/>
        <v>16301808.850000001</v>
      </c>
      <c r="AX143" s="70">
        <f t="shared" si="9"/>
        <v>16301808.850000001</v>
      </c>
      <c r="AY143" s="70">
        <v>16301808.85</v>
      </c>
      <c r="AZ143" s="70">
        <v>16301808.85</v>
      </c>
      <c r="BA143" s="70">
        <v>6143711.2300000004</v>
      </c>
      <c r="BB143" s="70">
        <v>6143711.2300000004</v>
      </c>
      <c r="BC143" s="70">
        <v>6143711.2300000004</v>
      </c>
      <c r="BD143" s="65" t="s">
        <v>4986</v>
      </c>
      <c r="BE143" s="65" t="s">
        <v>6058</v>
      </c>
      <c r="BF143" s="64" t="s">
        <v>640</v>
      </c>
      <c r="BG143" s="65" t="s">
        <v>5712</v>
      </c>
      <c r="BH143" s="70">
        <v>16301808.85</v>
      </c>
      <c r="BI143" s="70">
        <v>16301808.85</v>
      </c>
      <c r="BJ143" s="64" t="s">
        <v>2269</v>
      </c>
      <c r="BK143" s="65" t="s">
        <v>119</v>
      </c>
      <c r="BL143" s="65" t="s">
        <v>120</v>
      </c>
      <c r="BM143" s="65" t="s">
        <v>121</v>
      </c>
      <c r="BN143" s="63" t="s">
        <v>121</v>
      </c>
      <c r="BO143" s="63"/>
      <c r="BP143" s="63">
        <v>16301808.85</v>
      </c>
      <c r="BQ143" s="63" t="s">
        <v>2263</v>
      </c>
      <c r="BR143" s="63" t="s">
        <v>2266</v>
      </c>
      <c r="BS143" s="63" t="s">
        <v>2267</v>
      </c>
      <c r="BT143" s="63" t="s">
        <v>2268</v>
      </c>
      <c r="BU143" s="63" t="s">
        <v>117</v>
      </c>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3"/>
      <c r="ET143" s="63"/>
      <c r="EU143" s="63"/>
      <c r="EV143" s="63"/>
      <c r="EW143" s="63"/>
      <c r="EX143" s="63"/>
      <c r="EY143" s="63"/>
      <c r="EZ143" s="63"/>
      <c r="FA143" s="63"/>
      <c r="FB143" s="63"/>
      <c r="FC143" s="63"/>
      <c r="FD143" s="63"/>
      <c r="FE143" s="63"/>
      <c r="FF143" s="63"/>
      <c r="FG143" s="63"/>
      <c r="FH143" s="63"/>
      <c r="FI143" s="63"/>
      <c r="FJ143" s="63"/>
      <c r="FK143" s="63"/>
      <c r="FL143" s="63"/>
      <c r="FM143" s="63"/>
      <c r="FN143" s="63"/>
      <c r="FO143" s="63"/>
      <c r="FP143" s="63"/>
      <c r="FQ143" s="63"/>
      <c r="FR143" s="63"/>
      <c r="FS143" s="63"/>
      <c r="FT143" s="63"/>
      <c r="FU143" s="63"/>
      <c r="FV143" s="63"/>
      <c r="FW143" s="63"/>
      <c r="FX143" s="63"/>
      <c r="FY143" s="63"/>
      <c r="FZ143" s="63"/>
      <c r="GA143" s="63"/>
      <c r="GB143" s="63"/>
      <c r="GC143" s="63"/>
      <c r="GD143" s="63"/>
      <c r="GE143" s="63"/>
      <c r="GF143" s="63"/>
      <c r="GG143" s="63"/>
      <c r="GH143" s="63"/>
      <c r="GI143" s="63"/>
      <c r="GJ143" s="63"/>
      <c r="GK143" s="63"/>
      <c r="GL143" s="63"/>
      <c r="GM143" s="63"/>
      <c r="GN143" s="63"/>
      <c r="GO143" s="63"/>
      <c r="GP143" s="63"/>
      <c r="GQ143" s="63"/>
      <c r="GR143" s="63"/>
      <c r="GS143" s="63"/>
      <c r="GT143" s="63"/>
      <c r="GU143" s="63"/>
      <c r="GV143" s="63"/>
      <c r="GW143" s="63"/>
      <c r="GX143" s="63"/>
      <c r="GY143" s="63"/>
      <c r="GZ143" s="63"/>
      <c r="HA143" s="63"/>
      <c r="HB143" s="63"/>
      <c r="HC143" s="63"/>
      <c r="HD143" s="63"/>
      <c r="HE143" s="63"/>
      <c r="HF143" s="63"/>
      <c r="HG143" s="63"/>
      <c r="HH143" s="63"/>
      <c r="HI143" s="63"/>
      <c r="HJ143" s="63"/>
      <c r="HK143" s="63"/>
      <c r="HL143" s="63"/>
      <c r="HM143" s="63"/>
      <c r="HN143" s="63"/>
      <c r="HO143" s="63"/>
      <c r="HP143" s="63"/>
      <c r="HQ143" s="63"/>
      <c r="HR143" s="63"/>
      <c r="HS143" s="63"/>
      <c r="HT143" s="63"/>
      <c r="HU143" s="63"/>
      <c r="HV143" s="63"/>
      <c r="HW143" s="63"/>
      <c r="HX143" s="63"/>
      <c r="HY143" s="63"/>
      <c r="HZ143" s="63"/>
      <c r="IA143" s="63"/>
      <c r="IB143" s="63"/>
      <c r="IC143" s="63"/>
      <c r="ID143" s="63"/>
      <c r="IE143" s="63"/>
      <c r="IF143" s="63"/>
      <c r="IG143" s="63"/>
      <c r="IH143" s="63"/>
      <c r="II143" s="63"/>
      <c r="IJ143" s="63"/>
      <c r="IK143" s="63"/>
      <c r="IL143" s="63"/>
      <c r="IM143" s="63"/>
      <c r="IN143" s="63"/>
      <c r="IO143" s="63"/>
      <c r="IP143" s="63"/>
      <c r="IQ143" s="63"/>
      <c r="IR143" s="63"/>
      <c r="IS143" s="63"/>
      <c r="IT143" s="63"/>
      <c r="IU143" s="63"/>
      <c r="IV143" s="63"/>
      <c r="IW143" s="63"/>
      <c r="IX143" s="63"/>
      <c r="IY143" s="63"/>
      <c r="IZ143" s="63"/>
      <c r="JA143" s="63"/>
      <c r="JB143" s="63"/>
      <c r="JC143" s="63"/>
      <c r="JD143" s="63"/>
      <c r="JE143" s="63"/>
      <c r="JF143" s="63"/>
      <c r="JG143" s="63"/>
      <c r="JH143" s="63"/>
      <c r="JI143" s="63"/>
      <c r="JJ143" s="63"/>
      <c r="JK143" s="63"/>
      <c r="JL143" s="63"/>
      <c r="JM143" s="63"/>
      <c r="JN143" s="63"/>
      <c r="JO143" s="63"/>
      <c r="JP143" s="63"/>
      <c r="JQ143" s="63"/>
      <c r="JR143" s="63"/>
      <c r="JS143" s="63"/>
      <c r="JT143" s="63"/>
      <c r="JU143" s="63"/>
      <c r="JV143" s="63"/>
      <c r="JW143" s="63"/>
      <c r="JX143" s="63"/>
      <c r="JY143" s="63"/>
      <c r="JZ143" s="63"/>
      <c r="KA143" s="63"/>
      <c r="KB143" s="63"/>
      <c r="KC143" s="63"/>
      <c r="KD143" s="63"/>
      <c r="KE143" s="63"/>
      <c r="KF143" s="63"/>
      <c r="KG143" s="63"/>
      <c r="KH143" s="63"/>
      <c r="KI143" s="63"/>
      <c r="KJ143" s="63"/>
      <c r="KK143" s="63"/>
      <c r="KL143" s="63"/>
      <c r="KM143" s="63"/>
      <c r="KN143" s="63"/>
      <c r="KO143" s="63"/>
      <c r="KP143" s="63"/>
      <c r="KQ143" s="63"/>
      <c r="KR143" s="63"/>
      <c r="KS143" s="63"/>
      <c r="KT143" s="63"/>
      <c r="KU143" s="63"/>
      <c r="KV143" s="63"/>
      <c r="KW143" s="63"/>
      <c r="KX143" s="63"/>
      <c r="KY143" s="63"/>
      <c r="KZ143" s="63"/>
      <c r="LA143" s="63"/>
      <c r="LB143" s="63"/>
      <c r="LC143" s="63"/>
      <c r="LD143" s="63"/>
      <c r="LE143" s="63"/>
      <c r="LF143" s="63"/>
      <c r="LG143" s="63"/>
      <c r="LH143" s="63"/>
      <c r="LI143" s="63"/>
      <c r="LJ143" s="63"/>
      <c r="LK143" s="63"/>
      <c r="LL143" s="63"/>
      <c r="LM143" s="63"/>
      <c r="LN143" s="63"/>
      <c r="LO143" s="63"/>
      <c r="LP143" s="63"/>
      <c r="LQ143" s="63"/>
      <c r="LR143" s="63"/>
      <c r="LS143" s="63"/>
      <c r="LT143" s="63"/>
      <c r="LU143" s="63"/>
      <c r="LV143" s="63"/>
      <c r="LW143" s="63"/>
      <c r="LX143" s="63"/>
      <c r="LY143" s="63"/>
      <c r="LZ143" s="63"/>
      <c r="MA143" s="63"/>
      <c r="MB143" s="63"/>
      <c r="MC143" s="63"/>
      <c r="MD143" s="63"/>
      <c r="ME143" s="63"/>
      <c r="MF143" s="63"/>
      <c r="MG143" s="63"/>
      <c r="MH143" s="63"/>
      <c r="MI143" s="63"/>
      <c r="MJ143" s="63"/>
      <c r="MK143" s="63"/>
      <c r="ML143" s="63"/>
      <c r="MM143" s="63"/>
      <c r="MN143" s="63"/>
      <c r="MO143" s="63"/>
      <c r="MP143" s="63"/>
      <c r="MQ143" s="63"/>
      <c r="MR143" s="63"/>
      <c r="MS143" s="63"/>
      <c r="MT143" s="63"/>
      <c r="MU143" s="63"/>
      <c r="MV143" s="63"/>
      <c r="MW143" s="63"/>
      <c r="MX143" s="63"/>
      <c r="MY143" s="63"/>
      <c r="MZ143" s="63"/>
      <c r="NA143" s="63"/>
      <c r="NB143" s="63"/>
      <c r="NC143" s="63"/>
      <c r="ND143" s="63"/>
      <c r="NE143" s="63"/>
      <c r="NF143" s="63"/>
      <c r="NG143" s="63"/>
      <c r="NH143" s="63"/>
      <c r="NI143" s="63"/>
      <c r="NJ143" s="63"/>
      <c r="NK143" s="63"/>
      <c r="NL143" s="63"/>
      <c r="NM143" s="63"/>
      <c r="NN143" s="63"/>
      <c r="NO143" s="63"/>
      <c r="NP143" s="63"/>
      <c r="NQ143" s="63"/>
      <c r="NR143" s="63"/>
      <c r="NS143" s="63"/>
      <c r="NT143" s="63"/>
      <c r="NU143" s="63"/>
      <c r="NV143" s="63"/>
      <c r="NW143" s="63"/>
      <c r="NX143" s="63"/>
      <c r="NY143" s="63"/>
      <c r="NZ143" s="63"/>
      <c r="OA143" s="63"/>
      <c r="OB143" s="63"/>
      <c r="OC143" s="63"/>
      <c r="OD143" s="63"/>
      <c r="OE143" s="63"/>
      <c r="OF143" s="63"/>
      <c r="OG143" s="63"/>
      <c r="OH143" s="63"/>
      <c r="OI143" s="63"/>
      <c r="OJ143" s="63"/>
      <c r="OK143" s="63"/>
      <c r="OL143" s="63"/>
      <c r="OM143" s="63"/>
      <c r="ON143" s="63"/>
      <c r="OO143" s="63"/>
      <c r="OP143" s="63"/>
      <c r="OQ143" s="63"/>
      <c r="OR143" s="63"/>
      <c r="OS143" s="63"/>
      <c r="OT143" s="63"/>
      <c r="OU143" s="63"/>
      <c r="OV143" s="63"/>
      <c r="OW143" s="63"/>
      <c r="OX143" s="63"/>
      <c r="OY143" s="63"/>
      <c r="OZ143" s="63"/>
      <c r="PA143" s="63"/>
      <c r="PB143" s="63"/>
      <c r="PC143" s="63"/>
      <c r="PD143" s="63"/>
      <c r="PE143" s="63"/>
      <c r="PF143" s="63"/>
      <c r="PG143" s="63"/>
      <c r="PH143" s="63"/>
      <c r="PI143" s="63"/>
      <c r="PJ143" s="63"/>
      <c r="PK143" s="63"/>
      <c r="PL143" s="63"/>
      <c r="PM143" s="63"/>
      <c r="PN143" s="63"/>
      <c r="PO143" s="63"/>
      <c r="PP143" s="63"/>
      <c r="PQ143" s="63"/>
      <c r="PR143" s="63"/>
      <c r="PS143" s="63"/>
      <c r="PT143" s="63"/>
      <c r="PU143" s="63"/>
      <c r="PV143" s="63"/>
      <c r="PW143" s="63"/>
      <c r="PX143" s="63"/>
      <c r="PY143" s="63"/>
      <c r="PZ143" s="63"/>
      <c r="QA143" s="63"/>
      <c r="QB143" s="63"/>
      <c r="QC143" s="63"/>
      <c r="QD143" s="63"/>
      <c r="QE143" s="63"/>
      <c r="QF143" s="63"/>
      <c r="QG143" s="63"/>
      <c r="QH143" s="63"/>
      <c r="QI143" s="63"/>
      <c r="QJ143" s="63"/>
      <c r="QK143" s="63"/>
      <c r="QL143" s="63"/>
      <c r="QM143" s="63"/>
      <c r="QN143" s="63"/>
      <c r="QO143" s="63"/>
      <c r="QP143" s="63"/>
      <c r="QQ143" s="63"/>
      <c r="QR143" s="63"/>
      <c r="QS143" s="63"/>
      <c r="QT143" s="63"/>
      <c r="QU143" s="63"/>
      <c r="QV143" s="63"/>
      <c r="QW143" s="63"/>
      <c r="QX143" s="63"/>
      <c r="QY143" s="63"/>
      <c r="QZ143" s="63"/>
      <c r="RA143" s="63"/>
      <c r="RB143" s="63"/>
      <c r="RC143" s="63"/>
      <c r="RD143" s="63"/>
      <c r="RE143" s="63"/>
      <c r="RF143" s="63"/>
      <c r="RG143" s="63"/>
      <c r="RH143" s="63"/>
    </row>
  </sheetData>
  <autoFilter ref="A9:RH148" xr:uid="{00000000-0001-0000-0000-000000000000}">
    <sortState xmlns:xlrd2="http://schemas.microsoft.com/office/spreadsheetml/2017/richdata2" ref="A10:RH148">
      <sortCondition ref="H9:H148"/>
    </sortState>
  </autoFilter>
  <sortState xmlns:xlrd2="http://schemas.microsoft.com/office/spreadsheetml/2017/richdata2" ref="A26:RH143">
    <sortCondition ref="L26:L143"/>
    <sortCondition ref="M26:M143"/>
    <sortCondition ref="N26:N143"/>
    <sortCondition ref="R26:R143"/>
  </sortState>
  <mergeCells count="15">
    <mergeCell ref="C8:T8"/>
    <mergeCell ref="Y8:AC8"/>
    <mergeCell ref="OZ8:PE8"/>
    <mergeCell ref="QS6:RB6"/>
    <mergeCell ref="HF8:HH8"/>
    <mergeCell ref="HS8:HW8"/>
    <mergeCell ref="ID8:IJ8"/>
    <mergeCell ref="IK8:IL8"/>
    <mergeCell ref="NM8:NY8"/>
    <mergeCell ref="OB8:OG8"/>
    <mergeCell ref="OH8:OL8"/>
    <mergeCell ref="OM8:OY8"/>
    <mergeCell ref="BD8:BK8"/>
    <mergeCell ref="AW8:BC8"/>
    <mergeCell ref="AL8:AP8"/>
  </mergeCells>
  <printOptions horizontalCentered="1"/>
  <pageMargins left="7.874015748031496E-2" right="7.874015748031496E-2" top="0.19685039370078741" bottom="0.19685039370078741" header="0.31496062992125984" footer="0.31496062992125984"/>
  <pageSetup paperSize="136" scale="22" orientation="landscape" r:id="rId1"/>
  <headerFooter>
    <oddFooter>&amp;CPágina: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1720"/>
  <sheetViews>
    <sheetView topLeftCell="P1709" zoomScale="80" zoomScaleNormal="80" workbookViewId="0">
      <selection activeCell="R1717" sqref="R1717:U1717"/>
    </sheetView>
  </sheetViews>
  <sheetFormatPr baseColWidth="10" defaultRowHeight="15"/>
  <cols>
    <col min="2" max="2" width="12.7109375" bestFit="1" customWidth="1"/>
    <col min="3" max="3" width="18.85546875" bestFit="1" customWidth="1"/>
    <col min="4" max="4" width="50.140625" bestFit="1" customWidth="1"/>
    <col min="5" max="6" width="50.140625" customWidth="1"/>
    <col min="7" max="7" width="18.42578125" bestFit="1" customWidth="1"/>
    <col min="8" max="8" width="61.5703125" bestFit="1" customWidth="1"/>
    <col min="9" max="10" width="61.5703125" customWidth="1"/>
    <col min="11" max="11" width="76.5703125" bestFit="1" customWidth="1"/>
    <col min="12" max="13" width="76.5703125" customWidth="1"/>
    <col min="14" max="14" width="50.42578125" bestFit="1" customWidth="1"/>
    <col min="15" max="17" width="50.42578125" customWidth="1"/>
    <col min="18" max="18" width="16.7109375" style="18" bestFit="1" customWidth="1"/>
    <col min="19" max="19" width="15.140625" style="18" bestFit="1" customWidth="1"/>
    <col min="20" max="20" width="14.140625" style="18" bestFit="1" customWidth="1"/>
    <col min="21" max="21" width="16.7109375" style="18" bestFit="1" customWidth="1"/>
    <col min="22" max="22" width="15.140625" style="18" bestFit="1" customWidth="1"/>
    <col min="23" max="23" width="14.140625" style="18" bestFit="1" customWidth="1"/>
  </cols>
  <sheetData>
    <row r="1" spans="1:23">
      <c r="C1" s="1" t="s">
        <v>1</v>
      </c>
      <c r="D1" s="1" t="s">
        <v>27</v>
      </c>
      <c r="E1" s="1"/>
      <c r="F1" s="1"/>
      <c r="G1" s="1" t="s">
        <v>28</v>
      </c>
      <c r="H1" s="1" t="s">
        <v>29</v>
      </c>
      <c r="I1" s="1"/>
      <c r="J1" s="1"/>
      <c r="K1" s="1" t="s">
        <v>30</v>
      </c>
      <c r="L1" s="1"/>
      <c r="M1" s="1"/>
      <c r="N1" s="1" t="s">
        <v>101</v>
      </c>
      <c r="O1" s="1"/>
      <c r="P1" s="1"/>
      <c r="Q1" s="1"/>
      <c r="R1" s="50" t="s">
        <v>51</v>
      </c>
      <c r="S1" s="50"/>
      <c r="T1" s="50"/>
      <c r="U1" s="50" t="s">
        <v>31</v>
      </c>
      <c r="V1" s="50"/>
      <c r="W1" s="50"/>
    </row>
    <row r="2" spans="1:23" s="49" customFormat="1">
      <c r="A2" s="49" t="s">
        <v>102</v>
      </c>
      <c r="B2" s="49" t="b">
        <f>+A2=C2</f>
        <v>1</v>
      </c>
      <c r="C2" s="49" t="s">
        <v>102</v>
      </c>
      <c r="D2" s="49" t="s">
        <v>2845</v>
      </c>
      <c r="E2" s="49" t="s">
        <v>2845</v>
      </c>
      <c r="G2" s="49">
        <v>2025</v>
      </c>
      <c r="H2" s="49" t="s">
        <v>2846</v>
      </c>
      <c r="I2" s="49" t="s">
        <v>2846</v>
      </c>
      <c r="K2" s="49" t="s">
        <v>2847</v>
      </c>
      <c r="L2" s="49" t="s">
        <v>2849</v>
      </c>
      <c r="N2" s="49" t="s">
        <v>2848</v>
      </c>
      <c r="O2" s="49" t="s">
        <v>2850</v>
      </c>
      <c r="Q2" s="49" t="s">
        <v>6714</v>
      </c>
      <c r="R2" s="51">
        <v>274435.71000000002</v>
      </c>
      <c r="S2" s="51">
        <v>274435.71000000002</v>
      </c>
      <c r="T2" s="51"/>
      <c r="U2" s="51">
        <v>274435.71000000002</v>
      </c>
      <c r="V2" s="51">
        <v>274435.71000000002</v>
      </c>
      <c r="W2" s="51"/>
    </row>
    <row r="3" spans="1:23">
      <c r="A3" t="s">
        <v>122</v>
      </c>
      <c r="B3" s="49" t="b">
        <f t="shared" ref="B3:B66" si="0">+A3=C3</f>
        <v>1</v>
      </c>
      <c r="C3" t="s">
        <v>122</v>
      </c>
      <c r="D3" t="s">
        <v>2845</v>
      </c>
      <c r="G3">
        <v>2025</v>
      </c>
      <c r="H3" t="s">
        <v>2846</v>
      </c>
      <c r="K3" t="s">
        <v>2849</v>
      </c>
      <c r="N3" t="s">
        <v>2850</v>
      </c>
      <c r="Q3" t="s">
        <v>2850</v>
      </c>
      <c r="R3" s="18">
        <v>1779424.68</v>
      </c>
      <c r="U3" s="18">
        <v>1779424.68</v>
      </c>
    </row>
    <row r="4" spans="1:23">
      <c r="A4" t="s">
        <v>131</v>
      </c>
      <c r="B4" s="49" t="b">
        <f t="shared" si="0"/>
        <v>1</v>
      </c>
      <c r="C4" t="s">
        <v>131</v>
      </c>
      <c r="D4" t="s">
        <v>2845</v>
      </c>
      <c r="G4">
        <v>2025</v>
      </c>
      <c r="H4" t="s">
        <v>2846</v>
      </c>
      <c r="K4" t="s">
        <v>2849</v>
      </c>
      <c r="N4" t="s">
        <v>2850</v>
      </c>
      <c r="Q4" t="s">
        <v>2850</v>
      </c>
      <c r="R4" s="18">
        <v>1492897</v>
      </c>
      <c r="U4" s="18">
        <v>1492897</v>
      </c>
    </row>
    <row r="5" spans="1:23">
      <c r="A5" t="s">
        <v>139</v>
      </c>
      <c r="B5" s="49" t="b">
        <f t="shared" si="0"/>
        <v>1</v>
      </c>
      <c r="C5" t="s">
        <v>139</v>
      </c>
      <c r="D5" t="s">
        <v>2845</v>
      </c>
      <c r="G5">
        <v>2025</v>
      </c>
      <c r="H5" t="s">
        <v>2846</v>
      </c>
      <c r="K5" t="s">
        <v>2849</v>
      </c>
      <c r="N5" t="s">
        <v>2850</v>
      </c>
      <c r="Q5" t="s">
        <v>2850</v>
      </c>
      <c r="R5" s="18">
        <v>1888786.31</v>
      </c>
      <c r="U5" s="18">
        <v>1888786.31</v>
      </c>
    </row>
    <row r="6" spans="1:23">
      <c r="A6" t="s">
        <v>147</v>
      </c>
      <c r="B6" s="49" t="b">
        <f t="shared" si="0"/>
        <v>1</v>
      </c>
      <c r="C6" t="s">
        <v>147</v>
      </c>
      <c r="D6" t="s">
        <v>2845</v>
      </c>
      <c r="G6">
        <v>2025</v>
      </c>
      <c r="H6" t="s">
        <v>2846</v>
      </c>
      <c r="K6" t="s">
        <v>2849</v>
      </c>
      <c r="N6" t="s">
        <v>2850</v>
      </c>
      <c r="Q6" t="s">
        <v>2850</v>
      </c>
      <c r="R6" s="18">
        <v>140000</v>
      </c>
      <c r="U6" s="18">
        <v>140000</v>
      </c>
    </row>
    <row r="7" spans="1:23">
      <c r="A7" t="s">
        <v>159</v>
      </c>
      <c r="B7" s="49" t="b">
        <f t="shared" si="0"/>
        <v>1</v>
      </c>
      <c r="C7" t="s">
        <v>159</v>
      </c>
      <c r="D7" t="s">
        <v>2845</v>
      </c>
      <c r="G7">
        <v>2025</v>
      </c>
      <c r="H7" t="s">
        <v>2846</v>
      </c>
      <c r="K7" t="s">
        <v>2849</v>
      </c>
      <c r="N7" t="s">
        <v>2850</v>
      </c>
      <c r="Q7" t="s">
        <v>2850</v>
      </c>
      <c r="R7" s="18">
        <v>140000</v>
      </c>
      <c r="U7" s="18">
        <v>140000</v>
      </c>
    </row>
    <row r="8" spans="1:23">
      <c r="A8" t="s">
        <v>164</v>
      </c>
      <c r="B8" s="49" t="b">
        <f t="shared" si="0"/>
        <v>1</v>
      </c>
      <c r="C8" t="s">
        <v>164</v>
      </c>
      <c r="D8" t="s">
        <v>2845</v>
      </c>
      <c r="G8">
        <v>2025</v>
      </c>
      <c r="H8" t="s">
        <v>2846</v>
      </c>
      <c r="K8" t="s">
        <v>2849</v>
      </c>
      <c r="N8" t="s">
        <v>2850</v>
      </c>
      <c r="Q8" t="s">
        <v>2850</v>
      </c>
      <c r="R8" s="18">
        <v>140000</v>
      </c>
      <c r="U8" s="18">
        <v>140000</v>
      </c>
    </row>
    <row r="9" spans="1:23">
      <c r="A9" t="s">
        <v>169</v>
      </c>
      <c r="B9" s="49" t="b">
        <f t="shared" si="0"/>
        <v>1</v>
      </c>
      <c r="C9" t="s">
        <v>169</v>
      </c>
      <c r="D9" t="s">
        <v>2845</v>
      </c>
      <c r="G9">
        <v>2025</v>
      </c>
      <c r="H9" t="s">
        <v>2846</v>
      </c>
      <c r="K9" t="s">
        <v>2849</v>
      </c>
      <c r="N9" t="s">
        <v>2850</v>
      </c>
      <c r="Q9" t="s">
        <v>2850</v>
      </c>
      <c r="R9" s="18">
        <v>1699999.19</v>
      </c>
      <c r="U9" s="18">
        <v>0</v>
      </c>
    </row>
    <row r="10" spans="1:23">
      <c r="A10" t="s">
        <v>183</v>
      </c>
      <c r="B10" s="49" t="b">
        <f t="shared" si="0"/>
        <v>1</v>
      </c>
      <c r="C10" t="s">
        <v>183</v>
      </c>
      <c r="D10" t="s">
        <v>2845</v>
      </c>
      <c r="G10">
        <v>2025</v>
      </c>
      <c r="H10" t="s">
        <v>2846</v>
      </c>
      <c r="K10" t="s">
        <v>2849</v>
      </c>
      <c r="N10" t="s">
        <v>2850</v>
      </c>
      <c r="Q10" t="s">
        <v>2850</v>
      </c>
      <c r="R10" s="18">
        <v>100000</v>
      </c>
      <c r="U10" s="18">
        <v>100000</v>
      </c>
    </row>
    <row r="11" spans="1:23">
      <c r="A11" t="s">
        <v>194</v>
      </c>
      <c r="B11" s="49" t="b">
        <f t="shared" si="0"/>
        <v>1</v>
      </c>
      <c r="C11" t="s">
        <v>194</v>
      </c>
      <c r="D11" t="s">
        <v>2845</v>
      </c>
      <c r="G11">
        <v>2025</v>
      </c>
      <c r="H11" t="s">
        <v>2846</v>
      </c>
      <c r="K11" t="s">
        <v>2849</v>
      </c>
      <c r="N11" t="s">
        <v>2850</v>
      </c>
      <c r="Q11" t="s">
        <v>2850</v>
      </c>
      <c r="R11" s="18">
        <v>3552591.69</v>
      </c>
      <c r="U11" s="18">
        <v>3552591.69</v>
      </c>
    </row>
    <row r="12" spans="1:23">
      <c r="A12" t="s">
        <v>204</v>
      </c>
      <c r="B12" s="49" t="b">
        <f t="shared" si="0"/>
        <v>1</v>
      </c>
      <c r="C12" t="s">
        <v>204</v>
      </c>
      <c r="D12" t="s">
        <v>2845</v>
      </c>
      <c r="G12">
        <v>2025</v>
      </c>
      <c r="H12" t="s">
        <v>2846</v>
      </c>
      <c r="K12" t="s">
        <v>2849</v>
      </c>
      <c r="N12" t="s">
        <v>2850</v>
      </c>
      <c r="Q12" t="s">
        <v>2850</v>
      </c>
      <c r="R12" s="18">
        <v>1906061.39</v>
      </c>
      <c r="U12" s="18">
        <v>1906061.39</v>
      </c>
    </row>
    <row r="13" spans="1:23">
      <c r="A13" t="s">
        <v>213</v>
      </c>
      <c r="B13" s="49" t="b">
        <f t="shared" si="0"/>
        <v>1</v>
      </c>
      <c r="C13" t="s">
        <v>213</v>
      </c>
      <c r="D13" t="s">
        <v>2845</v>
      </c>
      <c r="G13">
        <v>2025</v>
      </c>
      <c r="H13" t="s">
        <v>2846</v>
      </c>
      <c r="K13" t="s">
        <v>2849</v>
      </c>
      <c r="N13" t="s">
        <v>2850</v>
      </c>
      <c r="Q13" t="s">
        <v>2850</v>
      </c>
      <c r="R13" s="18">
        <v>140000</v>
      </c>
      <c r="U13" s="18">
        <v>140000</v>
      </c>
    </row>
    <row r="14" spans="1:23">
      <c r="A14" t="s">
        <v>219</v>
      </c>
      <c r="B14" s="49" t="b">
        <f t="shared" si="0"/>
        <v>1</v>
      </c>
      <c r="C14" t="s">
        <v>219</v>
      </c>
      <c r="D14" t="s">
        <v>2845</v>
      </c>
      <c r="G14">
        <v>2025</v>
      </c>
      <c r="H14" t="s">
        <v>2846</v>
      </c>
      <c r="K14" t="s">
        <v>2849</v>
      </c>
      <c r="N14" t="s">
        <v>2850</v>
      </c>
      <c r="Q14" t="s">
        <v>2850</v>
      </c>
      <c r="R14" s="18">
        <v>700000</v>
      </c>
      <c r="U14" s="18">
        <v>700000</v>
      </c>
    </row>
    <row r="15" spans="1:23">
      <c r="A15" t="s">
        <v>227</v>
      </c>
      <c r="B15" s="49" t="b">
        <f t="shared" si="0"/>
        <v>1</v>
      </c>
      <c r="C15" t="s">
        <v>227</v>
      </c>
      <c r="D15" t="s">
        <v>2845</v>
      </c>
      <c r="G15">
        <v>2025</v>
      </c>
      <c r="H15" t="s">
        <v>2846</v>
      </c>
      <c r="K15" t="s">
        <v>2849</v>
      </c>
      <c r="N15" t="s">
        <v>2850</v>
      </c>
      <c r="Q15" t="s">
        <v>2850</v>
      </c>
      <c r="R15" s="18">
        <v>3641382.68</v>
      </c>
      <c r="U15" s="18">
        <v>3641382.68</v>
      </c>
    </row>
    <row r="16" spans="1:23">
      <c r="A16" t="s">
        <v>235</v>
      </c>
      <c r="B16" s="49" t="b">
        <f t="shared" si="0"/>
        <v>1</v>
      </c>
      <c r="C16" t="s">
        <v>235</v>
      </c>
      <c r="D16" t="s">
        <v>2845</v>
      </c>
      <c r="G16">
        <v>2025</v>
      </c>
      <c r="H16" t="s">
        <v>2846</v>
      </c>
      <c r="K16" t="s">
        <v>2849</v>
      </c>
      <c r="N16" t="s">
        <v>2850</v>
      </c>
      <c r="Q16" t="s">
        <v>2850</v>
      </c>
      <c r="R16" s="18">
        <v>420000</v>
      </c>
      <c r="U16" s="18">
        <v>420000</v>
      </c>
    </row>
    <row r="17" spans="1:23">
      <c r="A17" t="s">
        <v>243</v>
      </c>
      <c r="B17" s="49" t="b">
        <f t="shared" si="0"/>
        <v>1</v>
      </c>
      <c r="C17" t="s">
        <v>243</v>
      </c>
      <c r="D17" t="s">
        <v>2845</v>
      </c>
      <c r="G17">
        <v>2025</v>
      </c>
      <c r="H17" t="s">
        <v>2846</v>
      </c>
      <c r="K17" t="s">
        <v>2849</v>
      </c>
      <c r="N17" t="s">
        <v>2850</v>
      </c>
      <c r="Q17" t="s">
        <v>2850</v>
      </c>
      <c r="R17" s="18">
        <v>930548.06</v>
      </c>
      <c r="U17" s="18">
        <v>930548.06</v>
      </c>
    </row>
    <row r="18" spans="1:23" s="49" customFormat="1">
      <c r="A18" s="49" t="s">
        <v>253</v>
      </c>
      <c r="B18" s="49" t="b">
        <f t="shared" si="0"/>
        <v>1</v>
      </c>
      <c r="C18" s="49" t="s">
        <v>253</v>
      </c>
      <c r="D18" s="49" t="s">
        <v>2845</v>
      </c>
      <c r="E18" s="49" t="s">
        <v>2845</v>
      </c>
      <c r="G18" s="49">
        <v>2025</v>
      </c>
      <c r="H18" s="49" t="s">
        <v>2846</v>
      </c>
      <c r="I18" s="49" t="s">
        <v>2846</v>
      </c>
      <c r="K18" s="49" t="s">
        <v>2847</v>
      </c>
      <c r="L18" s="49" t="s">
        <v>2849</v>
      </c>
      <c r="N18" s="49" t="s">
        <v>2848</v>
      </c>
      <c r="O18" s="49" t="s">
        <v>2850</v>
      </c>
      <c r="Q18" s="49" t="s">
        <v>6714</v>
      </c>
      <c r="R18" s="51">
        <v>1000000</v>
      </c>
      <c r="S18" s="51">
        <v>1000000</v>
      </c>
      <c r="T18" s="51"/>
      <c r="U18" s="51">
        <v>1000000</v>
      </c>
      <c r="V18" s="51">
        <v>1000000</v>
      </c>
      <c r="W18" s="51"/>
    </row>
    <row r="19" spans="1:23">
      <c r="A19" t="s">
        <v>262</v>
      </c>
      <c r="B19" s="49" t="b">
        <f t="shared" si="0"/>
        <v>1</v>
      </c>
      <c r="C19" t="s">
        <v>262</v>
      </c>
      <c r="D19" t="s">
        <v>2845</v>
      </c>
      <c r="G19">
        <v>2025</v>
      </c>
      <c r="H19" t="s">
        <v>2846</v>
      </c>
      <c r="K19" t="s">
        <v>2849</v>
      </c>
      <c r="N19" t="s">
        <v>2850</v>
      </c>
      <c r="Q19" t="s">
        <v>2850</v>
      </c>
      <c r="R19" s="18">
        <v>7504620.5499999998</v>
      </c>
      <c r="U19" s="18">
        <v>7504620.5499999998</v>
      </c>
    </row>
    <row r="20" spans="1:23">
      <c r="A20" t="s">
        <v>271</v>
      </c>
      <c r="B20" s="49" t="b">
        <f t="shared" si="0"/>
        <v>1</v>
      </c>
      <c r="C20" t="s">
        <v>271</v>
      </c>
      <c r="D20" t="s">
        <v>2845</v>
      </c>
      <c r="G20">
        <v>2025</v>
      </c>
      <c r="H20" t="s">
        <v>2846</v>
      </c>
      <c r="K20" t="s">
        <v>2849</v>
      </c>
      <c r="N20" t="s">
        <v>2850</v>
      </c>
      <c r="Q20" t="s">
        <v>2850</v>
      </c>
      <c r="R20" s="18">
        <v>567360.64</v>
      </c>
      <c r="U20" s="18">
        <v>567360.64</v>
      </c>
    </row>
    <row r="21" spans="1:23">
      <c r="A21" t="s">
        <v>277</v>
      </c>
      <c r="B21" s="49" t="b">
        <f t="shared" si="0"/>
        <v>1</v>
      </c>
      <c r="C21" t="s">
        <v>277</v>
      </c>
      <c r="D21" t="s">
        <v>2845</v>
      </c>
      <c r="G21">
        <v>2025</v>
      </c>
      <c r="H21" t="s">
        <v>2846</v>
      </c>
      <c r="K21" t="s">
        <v>2849</v>
      </c>
      <c r="N21" t="s">
        <v>2850</v>
      </c>
      <c r="Q21" t="s">
        <v>2850</v>
      </c>
      <c r="R21" s="18">
        <v>191400</v>
      </c>
      <c r="U21" s="18">
        <v>191400</v>
      </c>
    </row>
    <row r="22" spans="1:23">
      <c r="A22" t="s">
        <v>283</v>
      </c>
      <c r="B22" s="49" t="b">
        <f t="shared" si="0"/>
        <v>1</v>
      </c>
      <c r="C22" t="s">
        <v>283</v>
      </c>
      <c r="D22" t="s">
        <v>2845</v>
      </c>
      <c r="G22">
        <v>2025</v>
      </c>
      <c r="H22" t="s">
        <v>2846</v>
      </c>
      <c r="K22" t="s">
        <v>2849</v>
      </c>
      <c r="N22" t="s">
        <v>2850</v>
      </c>
      <c r="Q22" t="s">
        <v>2850</v>
      </c>
      <c r="R22" s="18">
        <v>208800</v>
      </c>
      <c r="U22" s="18">
        <v>208800</v>
      </c>
    </row>
    <row r="23" spans="1:23">
      <c r="A23" t="s">
        <v>289</v>
      </c>
      <c r="B23" s="49" t="b">
        <f t="shared" si="0"/>
        <v>1</v>
      </c>
      <c r="C23" t="s">
        <v>289</v>
      </c>
      <c r="D23" t="s">
        <v>2845</v>
      </c>
      <c r="G23">
        <v>2025</v>
      </c>
      <c r="H23" t="s">
        <v>2846</v>
      </c>
      <c r="K23" t="s">
        <v>2849</v>
      </c>
      <c r="N23" t="s">
        <v>2850</v>
      </c>
      <c r="Q23" t="s">
        <v>2850</v>
      </c>
      <c r="R23" s="18">
        <v>1064201.1100000001</v>
      </c>
      <c r="U23" s="18">
        <v>1064201.1100000001</v>
      </c>
    </row>
    <row r="24" spans="1:23">
      <c r="A24" t="s">
        <v>298</v>
      </c>
      <c r="B24" s="49" t="b">
        <f t="shared" si="0"/>
        <v>1</v>
      </c>
      <c r="C24" t="s">
        <v>298</v>
      </c>
      <c r="D24" t="s">
        <v>2845</v>
      </c>
      <c r="G24">
        <v>2025</v>
      </c>
      <c r="H24" t="s">
        <v>2846</v>
      </c>
      <c r="K24" t="s">
        <v>2849</v>
      </c>
      <c r="N24" t="s">
        <v>2850</v>
      </c>
      <c r="Q24" t="s">
        <v>2850</v>
      </c>
      <c r="R24" s="18">
        <v>208800</v>
      </c>
      <c r="U24" s="18">
        <v>208800</v>
      </c>
    </row>
    <row r="25" spans="1:23">
      <c r="A25" t="s">
        <v>303</v>
      </c>
      <c r="B25" s="49" t="b">
        <f t="shared" si="0"/>
        <v>1</v>
      </c>
      <c r="C25" t="s">
        <v>303</v>
      </c>
      <c r="D25" t="s">
        <v>2845</v>
      </c>
      <c r="G25">
        <v>2025</v>
      </c>
      <c r="H25" t="s">
        <v>2846</v>
      </c>
      <c r="K25" t="s">
        <v>2849</v>
      </c>
      <c r="N25" t="s">
        <v>2850</v>
      </c>
      <c r="Q25" t="s">
        <v>2850</v>
      </c>
      <c r="R25" s="18">
        <v>912172.38</v>
      </c>
      <c r="U25" s="18">
        <v>912172.38</v>
      </c>
    </row>
    <row r="26" spans="1:23" s="49" customFormat="1">
      <c r="A26" s="49" t="s">
        <v>311</v>
      </c>
      <c r="B26" s="49" t="b">
        <f t="shared" si="0"/>
        <v>1</v>
      </c>
      <c r="C26" s="49" t="s">
        <v>311</v>
      </c>
      <c r="D26" s="49" t="s">
        <v>2845</v>
      </c>
      <c r="E26" s="49" t="s">
        <v>2845</v>
      </c>
      <c r="G26" s="49">
        <v>2025</v>
      </c>
      <c r="H26" s="49" t="s">
        <v>2846</v>
      </c>
      <c r="I26" s="49" t="s">
        <v>2846</v>
      </c>
      <c r="K26" s="49" t="s">
        <v>2847</v>
      </c>
      <c r="L26" s="49" t="s">
        <v>2849</v>
      </c>
      <c r="N26" s="49" t="s">
        <v>2848</v>
      </c>
      <c r="O26" s="49" t="s">
        <v>2850</v>
      </c>
      <c r="Q26" s="49" t="s">
        <v>6714</v>
      </c>
      <c r="R26" s="51">
        <v>1100160.1200000001</v>
      </c>
      <c r="S26" s="51">
        <v>1052237.51</v>
      </c>
      <c r="T26" s="51"/>
      <c r="U26" s="51">
        <v>1100160.1200000001</v>
      </c>
      <c r="V26" s="51">
        <v>1052237.51</v>
      </c>
      <c r="W26" s="51"/>
    </row>
    <row r="27" spans="1:23" s="49" customFormat="1">
      <c r="A27" s="49" t="s">
        <v>320</v>
      </c>
      <c r="B27" s="49" t="b">
        <f t="shared" si="0"/>
        <v>1</v>
      </c>
      <c r="C27" s="49" t="s">
        <v>320</v>
      </c>
      <c r="D27" s="49" t="s">
        <v>2845</v>
      </c>
      <c r="E27" s="49" t="s">
        <v>2845</v>
      </c>
      <c r="G27" s="49">
        <v>2025</v>
      </c>
      <c r="H27" s="49" t="s">
        <v>2846</v>
      </c>
      <c r="I27" s="49" t="s">
        <v>2846</v>
      </c>
      <c r="K27" s="49" t="s">
        <v>2847</v>
      </c>
      <c r="L27" s="49" t="s">
        <v>2849</v>
      </c>
      <c r="N27" s="49" t="s">
        <v>2848</v>
      </c>
      <c r="O27" s="49" t="s">
        <v>2850</v>
      </c>
      <c r="Q27" s="49" t="s">
        <v>6714</v>
      </c>
      <c r="R27" s="51">
        <v>500000</v>
      </c>
      <c r="S27" s="51">
        <v>1004896.09</v>
      </c>
      <c r="T27" s="51"/>
      <c r="U27" s="51">
        <v>500000</v>
      </c>
      <c r="V27" s="51">
        <v>1004896.09</v>
      </c>
      <c r="W27" s="51"/>
    </row>
    <row r="28" spans="1:23" s="49" customFormat="1">
      <c r="A28" s="49" t="s">
        <v>329</v>
      </c>
      <c r="B28" s="49" t="b">
        <f t="shared" si="0"/>
        <v>1</v>
      </c>
      <c r="C28" s="49" t="s">
        <v>329</v>
      </c>
      <c r="D28" s="49" t="s">
        <v>2845</v>
      </c>
      <c r="E28" s="49" t="s">
        <v>2845</v>
      </c>
      <c r="G28" s="49">
        <v>2025</v>
      </c>
      <c r="H28" s="49" t="s">
        <v>2846</v>
      </c>
      <c r="I28" s="49" t="s">
        <v>2846</v>
      </c>
      <c r="K28" s="49" t="s">
        <v>2847</v>
      </c>
      <c r="L28" s="49" t="s">
        <v>2849</v>
      </c>
      <c r="N28" s="49" t="s">
        <v>2848</v>
      </c>
      <c r="O28" s="49" t="s">
        <v>2850</v>
      </c>
      <c r="Q28" s="49" t="s">
        <v>6714</v>
      </c>
      <c r="R28" s="51">
        <v>1000000</v>
      </c>
      <c r="S28" s="51">
        <v>1000000</v>
      </c>
      <c r="T28" s="51"/>
      <c r="U28" s="51">
        <v>1000000</v>
      </c>
      <c r="V28" s="51">
        <v>1000000</v>
      </c>
      <c r="W28" s="51"/>
    </row>
    <row r="29" spans="1:23" s="49" customFormat="1">
      <c r="A29" s="49" t="s">
        <v>337</v>
      </c>
      <c r="B29" s="49" t="b">
        <f t="shared" si="0"/>
        <v>1</v>
      </c>
      <c r="C29" s="49" t="s">
        <v>337</v>
      </c>
      <c r="D29" s="49" t="s">
        <v>2845</v>
      </c>
      <c r="E29" s="49" t="s">
        <v>2845</v>
      </c>
      <c r="G29" s="49">
        <v>2025</v>
      </c>
      <c r="H29" s="49" t="s">
        <v>2846</v>
      </c>
      <c r="I29" s="49" t="s">
        <v>2846</v>
      </c>
      <c r="K29" s="49" t="s">
        <v>2847</v>
      </c>
      <c r="L29" s="49" t="s">
        <v>2849</v>
      </c>
      <c r="N29" s="49" t="s">
        <v>2848</v>
      </c>
      <c r="O29" s="49" t="s">
        <v>2850</v>
      </c>
      <c r="Q29" s="49" t="s">
        <v>6714</v>
      </c>
      <c r="R29" s="51">
        <v>224000</v>
      </c>
      <c r="S29" s="51">
        <v>1400000</v>
      </c>
      <c r="T29" s="51"/>
      <c r="U29" s="51">
        <v>224000</v>
      </c>
      <c r="V29" s="51">
        <v>1400000</v>
      </c>
      <c r="W29" s="51"/>
    </row>
    <row r="30" spans="1:23" s="49" customFormat="1">
      <c r="A30" s="49" t="s">
        <v>346</v>
      </c>
      <c r="B30" s="49" t="b">
        <f t="shared" si="0"/>
        <v>1</v>
      </c>
      <c r="C30" s="49" t="s">
        <v>346</v>
      </c>
      <c r="D30" s="49" t="s">
        <v>2845</v>
      </c>
      <c r="E30" s="49" t="s">
        <v>2845</v>
      </c>
      <c r="G30" s="49">
        <v>2025</v>
      </c>
      <c r="H30" s="49" t="s">
        <v>2846</v>
      </c>
      <c r="I30" s="49" t="s">
        <v>2846</v>
      </c>
      <c r="K30" s="49" t="s">
        <v>2847</v>
      </c>
      <c r="L30" s="49" t="s">
        <v>2849</v>
      </c>
      <c r="N30" s="49" t="s">
        <v>2848</v>
      </c>
      <c r="O30" s="49" t="s">
        <v>2850</v>
      </c>
      <c r="Q30" s="49" t="s">
        <v>6714</v>
      </c>
      <c r="R30" s="51">
        <v>444750.4</v>
      </c>
      <c r="S30" s="51">
        <v>500000</v>
      </c>
      <c r="T30" s="51"/>
      <c r="U30" s="51">
        <v>444750.4</v>
      </c>
      <c r="V30" s="51">
        <v>500000</v>
      </c>
      <c r="W30" s="51"/>
    </row>
    <row r="31" spans="1:23" s="49" customFormat="1">
      <c r="A31" s="49" t="s">
        <v>355</v>
      </c>
      <c r="B31" s="49" t="b">
        <f t="shared" si="0"/>
        <v>1</v>
      </c>
      <c r="C31" s="49" t="s">
        <v>355</v>
      </c>
      <c r="D31" s="49" t="s">
        <v>2845</v>
      </c>
      <c r="E31" s="49" t="s">
        <v>2845</v>
      </c>
      <c r="G31" s="49">
        <v>2025</v>
      </c>
      <c r="H31" s="49" t="s">
        <v>2846</v>
      </c>
      <c r="I31" s="49" t="s">
        <v>2846</v>
      </c>
      <c r="K31" s="49" t="s">
        <v>2847</v>
      </c>
      <c r="L31" s="49" t="s">
        <v>2849</v>
      </c>
      <c r="N31" s="49" t="s">
        <v>2848</v>
      </c>
      <c r="O31" s="49" t="s">
        <v>2850</v>
      </c>
      <c r="Q31" s="49" t="s">
        <v>6714</v>
      </c>
      <c r="R31" s="51">
        <v>895096.91</v>
      </c>
      <c r="S31" s="51">
        <v>1000000</v>
      </c>
      <c r="T31" s="51"/>
      <c r="U31" s="51">
        <v>895096.61</v>
      </c>
      <c r="V31" s="51">
        <v>1000000</v>
      </c>
      <c r="W31" s="51"/>
    </row>
    <row r="32" spans="1:23" s="49" customFormat="1">
      <c r="A32" s="49" t="s">
        <v>366</v>
      </c>
      <c r="B32" s="49" t="b">
        <f t="shared" si="0"/>
        <v>1</v>
      </c>
      <c r="C32" s="49" t="s">
        <v>366</v>
      </c>
      <c r="D32" s="49" t="s">
        <v>2845</v>
      </c>
      <c r="E32" s="49" t="s">
        <v>2845</v>
      </c>
      <c r="G32" s="49">
        <v>2025</v>
      </c>
      <c r="H32" s="49" t="s">
        <v>2846</v>
      </c>
      <c r="I32" s="49" t="s">
        <v>2846</v>
      </c>
      <c r="K32" s="49" t="s">
        <v>2847</v>
      </c>
      <c r="L32" s="49" t="s">
        <v>2849</v>
      </c>
      <c r="N32" s="49" t="s">
        <v>2848</v>
      </c>
      <c r="O32" s="49" t="s">
        <v>2850</v>
      </c>
      <c r="Q32" s="49" t="s">
        <v>6714</v>
      </c>
      <c r="R32" s="51">
        <v>475268.38</v>
      </c>
      <c r="S32" s="51">
        <v>1901073.53</v>
      </c>
      <c r="T32" s="51"/>
      <c r="U32" s="51">
        <v>475268.38</v>
      </c>
      <c r="V32" s="51">
        <v>1901073.53</v>
      </c>
      <c r="W32" s="51"/>
    </row>
    <row r="33" spans="1:23">
      <c r="A33" t="s">
        <v>375</v>
      </c>
      <c r="B33" s="49" t="b">
        <f t="shared" si="0"/>
        <v>1</v>
      </c>
      <c r="C33" t="s">
        <v>375</v>
      </c>
      <c r="D33" t="s">
        <v>2845</v>
      </c>
      <c r="G33">
        <v>2025</v>
      </c>
      <c r="H33" t="s">
        <v>2846</v>
      </c>
      <c r="K33" t="s">
        <v>2849</v>
      </c>
      <c r="N33" t="s">
        <v>2850</v>
      </c>
      <c r="Q33" t="s">
        <v>2850</v>
      </c>
      <c r="R33" s="18">
        <v>494382.12</v>
      </c>
      <c r="U33" s="18">
        <v>494382.12</v>
      </c>
    </row>
    <row r="34" spans="1:23">
      <c r="A34" t="s">
        <v>383</v>
      </c>
      <c r="B34" s="49" t="b">
        <f t="shared" si="0"/>
        <v>1</v>
      </c>
      <c r="C34" t="s">
        <v>383</v>
      </c>
      <c r="D34" t="s">
        <v>2845</v>
      </c>
      <c r="G34">
        <v>2025</v>
      </c>
      <c r="H34" t="s">
        <v>2846</v>
      </c>
      <c r="K34" t="s">
        <v>2849</v>
      </c>
      <c r="N34" t="s">
        <v>2850</v>
      </c>
      <c r="Q34" t="s">
        <v>2850</v>
      </c>
      <c r="R34" s="18">
        <v>2631911.77</v>
      </c>
      <c r="U34" s="18">
        <v>2631911.77</v>
      </c>
    </row>
    <row r="35" spans="1:23">
      <c r="A35" t="s">
        <v>391</v>
      </c>
      <c r="B35" s="49" t="b">
        <f t="shared" si="0"/>
        <v>1</v>
      </c>
      <c r="C35" t="s">
        <v>391</v>
      </c>
      <c r="D35" t="s">
        <v>2845</v>
      </c>
      <c r="G35">
        <v>2025</v>
      </c>
      <c r="H35" t="s">
        <v>2846</v>
      </c>
      <c r="K35" t="s">
        <v>2849</v>
      </c>
      <c r="N35" t="s">
        <v>2850</v>
      </c>
      <c r="Q35" t="s">
        <v>2850</v>
      </c>
      <c r="R35" s="18">
        <v>2768172.37</v>
      </c>
      <c r="U35" s="18">
        <v>2768172.37</v>
      </c>
    </row>
    <row r="36" spans="1:23">
      <c r="A36" t="s">
        <v>399</v>
      </c>
      <c r="B36" s="49" t="b">
        <f t="shared" si="0"/>
        <v>1</v>
      </c>
      <c r="C36" t="s">
        <v>399</v>
      </c>
      <c r="D36" t="s">
        <v>2845</v>
      </c>
      <c r="G36">
        <v>2025</v>
      </c>
      <c r="H36" t="s">
        <v>2846</v>
      </c>
      <c r="K36" t="s">
        <v>2849</v>
      </c>
      <c r="N36" t="s">
        <v>2850</v>
      </c>
      <c r="Q36" t="s">
        <v>2850</v>
      </c>
      <c r="R36" s="18">
        <v>402262.81</v>
      </c>
      <c r="U36" s="18">
        <v>402262.81</v>
      </c>
    </row>
    <row r="37" spans="1:23">
      <c r="A37" t="s">
        <v>407</v>
      </c>
      <c r="B37" s="49" t="b">
        <f t="shared" si="0"/>
        <v>1</v>
      </c>
      <c r="C37" t="s">
        <v>407</v>
      </c>
      <c r="D37" t="s">
        <v>2845</v>
      </c>
      <c r="G37">
        <v>2025</v>
      </c>
      <c r="H37" t="s">
        <v>2846</v>
      </c>
      <c r="K37" t="s">
        <v>2849</v>
      </c>
      <c r="N37" t="s">
        <v>2850</v>
      </c>
      <c r="Q37" t="s">
        <v>2850</v>
      </c>
      <c r="R37" s="18">
        <v>441290.83</v>
      </c>
      <c r="U37" s="18">
        <v>441290.83</v>
      </c>
    </row>
    <row r="38" spans="1:23" s="49" customFormat="1">
      <c r="A38" s="49" t="s">
        <v>414</v>
      </c>
      <c r="B38" s="49" t="b">
        <f t="shared" si="0"/>
        <v>1</v>
      </c>
      <c r="C38" s="49" t="s">
        <v>414</v>
      </c>
      <c r="D38" s="49" t="s">
        <v>2845</v>
      </c>
      <c r="E38" s="49" t="s">
        <v>2845</v>
      </c>
      <c r="G38" s="49">
        <v>2025</v>
      </c>
      <c r="H38" s="49" t="s">
        <v>2846</v>
      </c>
      <c r="I38" s="49" t="s">
        <v>2846</v>
      </c>
      <c r="K38" s="49" t="s">
        <v>2847</v>
      </c>
      <c r="L38" s="49" t="s">
        <v>2849</v>
      </c>
      <c r="N38" s="49" t="s">
        <v>2848</v>
      </c>
      <c r="O38" s="49" t="s">
        <v>2850</v>
      </c>
      <c r="Q38" s="49" t="s">
        <v>6714</v>
      </c>
      <c r="R38" s="51">
        <v>455874.27</v>
      </c>
      <c r="S38" s="51">
        <v>1823497.07</v>
      </c>
      <c r="T38" s="51"/>
      <c r="U38" s="51">
        <v>455874.27</v>
      </c>
      <c r="V38" s="51">
        <v>1823497.07</v>
      </c>
      <c r="W38" s="51"/>
    </row>
    <row r="39" spans="1:23">
      <c r="A39" t="s">
        <v>422</v>
      </c>
      <c r="B39" s="49" t="b">
        <f t="shared" si="0"/>
        <v>1</v>
      </c>
      <c r="C39" t="s">
        <v>422</v>
      </c>
      <c r="D39" t="s">
        <v>2845</v>
      </c>
      <c r="G39">
        <v>2025</v>
      </c>
      <c r="H39" t="s">
        <v>2846</v>
      </c>
      <c r="K39" t="s">
        <v>2849</v>
      </c>
      <c r="N39" t="s">
        <v>2850</v>
      </c>
      <c r="Q39" t="s">
        <v>2850</v>
      </c>
      <c r="R39" s="18">
        <v>583133.5</v>
      </c>
      <c r="U39" s="18">
        <v>583133.5</v>
      </c>
    </row>
    <row r="40" spans="1:23" s="49" customFormat="1">
      <c r="A40" s="49" t="s">
        <v>429</v>
      </c>
      <c r="B40" s="49" t="b">
        <f t="shared" si="0"/>
        <v>1</v>
      </c>
      <c r="C40" s="49" t="s">
        <v>429</v>
      </c>
      <c r="D40" s="49" t="s">
        <v>2845</v>
      </c>
      <c r="E40" s="49" t="s">
        <v>2845</v>
      </c>
      <c r="G40" s="49">
        <v>2025</v>
      </c>
      <c r="H40" s="49" t="s">
        <v>2846</v>
      </c>
      <c r="I40" s="49" t="s">
        <v>2846</v>
      </c>
      <c r="K40" s="49" t="s">
        <v>2847</v>
      </c>
      <c r="L40" s="49" t="s">
        <v>2849</v>
      </c>
      <c r="N40" s="49" t="s">
        <v>2848</v>
      </c>
      <c r="O40" s="49" t="s">
        <v>2850</v>
      </c>
      <c r="Q40" s="49" t="s">
        <v>6714</v>
      </c>
      <c r="R40" s="51">
        <v>374462.65</v>
      </c>
      <c r="S40" s="51">
        <v>1454517.55</v>
      </c>
      <c r="T40" s="51"/>
      <c r="U40" s="51">
        <v>374462.65</v>
      </c>
      <c r="V40" s="51">
        <v>1454517.55</v>
      </c>
      <c r="W40" s="51"/>
    </row>
    <row r="41" spans="1:23" s="49" customFormat="1">
      <c r="A41" s="49" t="s">
        <v>437</v>
      </c>
      <c r="B41" s="49" t="b">
        <f t="shared" si="0"/>
        <v>1</v>
      </c>
      <c r="C41" s="49" t="s">
        <v>437</v>
      </c>
      <c r="D41" s="49" t="s">
        <v>2845</v>
      </c>
      <c r="E41" s="49" t="s">
        <v>2845</v>
      </c>
      <c r="G41" s="49">
        <v>2025</v>
      </c>
      <c r="H41" s="49" t="s">
        <v>2846</v>
      </c>
      <c r="I41" s="49" t="s">
        <v>2846</v>
      </c>
      <c r="K41" s="49" t="s">
        <v>2847</v>
      </c>
      <c r="L41" s="49" t="s">
        <v>2849</v>
      </c>
      <c r="N41" s="49" t="s">
        <v>2848</v>
      </c>
      <c r="O41" s="49" t="s">
        <v>2850</v>
      </c>
      <c r="Q41" s="49" t="s">
        <v>6714</v>
      </c>
      <c r="R41" s="51">
        <v>247514.42</v>
      </c>
      <c r="S41" s="51">
        <v>925865.38</v>
      </c>
      <c r="T41" s="51"/>
      <c r="U41" s="51">
        <v>247514.42</v>
      </c>
      <c r="V41" s="51">
        <v>925865.38</v>
      </c>
      <c r="W41" s="51"/>
    </row>
    <row r="42" spans="1:23" s="49" customFormat="1">
      <c r="A42" s="49" t="s">
        <v>445</v>
      </c>
      <c r="B42" s="49" t="b">
        <f t="shared" si="0"/>
        <v>1</v>
      </c>
      <c r="C42" s="49" t="s">
        <v>445</v>
      </c>
      <c r="D42" s="49" t="s">
        <v>2845</v>
      </c>
      <c r="E42" s="49" t="s">
        <v>2845</v>
      </c>
      <c r="G42" s="49">
        <v>2025</v>
      </c>
      <c r="H42" s="49" t="s">
        <v>2846</v>
      </c>
      <c r="I42" s="49" t="s">
        <v>2846</v>
      </c>
      <c r="K42" s="49" t="s">
        <v>2847</v>
      </c>
      <c r="L42" s="49" t="s">
        <v>2849</v>
      </c>
      <c r="N42" s="49" t="s">
        <v>2848</v>
      </c>
      <c r="O42" s="49" t="s">
        <v>2850</v>
      </c>
      <c r="Q42" s="49" t="s">
        <v>6714</v>
      </c>
      <c r="R42" s="51">
        <v>1747273.74</v>
      </c>
      <c r="S42" s="51">
        <v>3409203.78</v>
      </c>
      <c r="T42" s="51"/>
      <c r="U42" s="51">
        <v>1747273.74</v>
      </c>
      <c r="V42" s="51">
        <v>3409203.78</v>
      </c>
      <c r="W42" s="51"/>
    </row>
    <row r="43" spans="1:23">
      <c r="A43" t="s">
        <v>453</v>
      </c>
      <c r="B43" s="49" t="b">
        <f t="shared" si="0"/>
        <v>1</v>
      </c>
      <c r="C43" t="s">
        <v>453</v>
      </c>
      <c r="D43" t="s">
        <v>2845</v>
      </c>
      <c r="G43">
        <v>2025</v>
      </c>
      <c r="H43" t="s">
        <v>2846</v>
      </c>
      <c r="K43" t="s">
        <v>2849</v>
      </c>
      <c r="N43" t="s">
        <v>2850</v>
      </c>
      <c r="Q43" t="s">
        <v>2850</v>
      </c>
      <c r="R43" s="18">
        <v>933013.6</v>
      </c>
      <c r="U43" s="18">
        <v>933013.6</v>
      </c>
    </row>
    <row r="44" spans="1:23" s="49" customFormat="1">
      <c r="A44" s="49" t="s">
        <v>461</v>
      </c>
      <c r="B44" s="49" t="b">
        <f t="shared" si="0"/>
        <v>1</v>
      </c>
      <c r="C44" s="49" t="s">
        <v>461</v>
      </c>
      <c r="D44" s="49" t="s">
        <v>2845</v>
      </c>
      <c r="E44" s="49" t="s">
        <v>2845</v>
      </c>
      <c r="G44" s="49">
        <v>2025</v>
      </c>
      <c r="H44" s="49" t="s">
        <v>2846</v>
      </c>
      <c r="I44" s="49" t="s">
        <v>2846</v>
      </c>
      <c r="K44" s="49" t="s">
        <v>2847</v>
      </c>
      <c r="L44" s="49" t="s">
        <v>2849</v>
      </c>
      <c r="N44" s="49" t="s">
        <v>2848</v>
      </c>
      <c r="O44" s="49" t="s">
        <v>2850</v>
      </c>
      <c r="Q44" s="49" t="s">
        <v>6714</v>
      </c>
      <c r="R44" s="51">
        <v>4000000</v>
      </c>
      <c r="S44" s="51">
        <v>2324187.17</v>
      </c>
      <c r="T44" s="51"/>
      <c r="U44" s="51">
        <v>4000000</v>
      </c>
      <c r="V44" s="51">
        <v>2324187.17</v>
      </c>
      <c r="W44" s="51"/>
    </row>
    <row r="45" spans="1:23">
      <c r="A45" t="s">
        <v>468</v>
      </c>
      <c r="B45" s="49" t="b">
        <f t="shared" si="0"/>
        <v>1</v>
      </c>
      <c r="C45" t="s">
        <v>468</v>
      </c>
      <c r="D45" t="s">
        <v>2845</v>
      </c>
      <c r="G45">
        <v>2025</v>
      </c>
      <c r="H45" t="s">
        <v>2846</v>
      </c>
      <c r="K45" t="s">
        <v>2849</v>
      </c>
      <c r="N45" t="s">
        <v>2850</v>
      </c>
      <c r="Q45" t="s">
        <v>2850</v>
      </c>
      <c r="R45" s="18">
        <v>1329589.8700000001</v>
      </c>
      <c r="U45" s="18">
        <v>1329589.8700000001</v>
      </c>
    </row>
    <row r="46" spans="1:23">
      <c r="A46" t="s">
        <v>476</v>
      </c>
      <c r="B46" s="49" t="b">
        <f t="shared" si="0"/>
        <v>1</v>
      </c>
      <c r="C46" t="s">
        <v>476</v>
      </c>
      <c r="D46" t="s">
        <v>2845</v>
      </c>
      <c r="G46">
        <v>2025</v>
      </c>
      <c r="H46" t="s">
        <v>2846</v>
      </c>
      <c r="K46" t="s">
        <v>2849</v>
      </c>
      <c r="N46" t="s">
        <v>2850</v>
      </c>
      <c r="Q46" t="s">
        <v>2850</v>
      </c>
      <c r="R46" s="18">
        <v>783308.72</v>
      </c>
      <c r="U46" s="18">
        <v>783308.72</v>
      </c>
    </row>
    <row r="47" spans="1:23">
      <c r="A47" t="s">
        <v>484</v>
      </c>
      <c r="B47" s="49" t="b">
        <f t="shared" si="0"/>
        <v>1</v>
      </c>
      <c r="C47" t="s">
        <v>484</v>
      </c>
      <c r="D47" t="s">
        <v>2845</v>
      </c>
      <c r="G47">
        <v>2025</v>
      </c>
      <c r="H47" t="s">
        <v>2846</v>
      </c>
      <c r="K47" t="s">
        <v>2849</v>
      </c>
      <c r="N47" t="s">
        <v>2850</v>
      </c>
      <c r="Q47" t="s">
        <v>2850</v>
      </c>
      <c r="R47" s="18">
        <v>2717815.17</v>
      </c>
      <c r="U47" s="18">
        <v>2717815.17</v>
      </c>
    </row>
    <row r="48" spans="1:23">
      <c r="A48" t="s">
        <v>492</v>
      </c>
      <c r="B48" s="49" t="b">
        <f t="shared" si="0"/>
        <v>1</v>
      </c>
      <c r="C48" t="s">
        <v>492</v>
      </c>
      <c r="D48" t="s">
        <v>2845</v>
      </c>
      <c r="G48">
        <v>2025</v>
      </c>
      <c r="H48" t="s">
        <v>2846</v>
      </c>
      <c r="K48" t="s">
        <v>2849</v>
      </c>
      <c r="N48" t="s">
        <v>2850</v>
      </c>
      <c r="Q48" t="s">
        <v>2850</v>
      </c>
      <c r="R48" s="18">
        <v>3994914.37</v>
      </c>
      <c r="U48" s="18">
        <v>3994914.37</v>
      </c>
    </row>
    <row r="49" spans="1:23" s="49" customFormat="1">
      <c r="A49" s="49" t="s">
        <v>500</v>
      </c>
      <c r="B49" s="49" t="b">
        <f t="shared" si="0"/>
        <v>1</v>
      </c>
      <c r="C49" s="49" t="s">
        <v>500</v>
      </c>
      <c r="D49" s="49" t="s">
        <v>2845</v>
      </c>
      <c r="E49" s="49" t="s">
        <v>2845</v>
      </c>
      <c r="G49" s="49">
        <v>2025</v>
      </c>
      <c r="H49" s="49" t="s">
        <v>2846</v>
      </c>
      <c r="I49" s="49" t="s">
        <v>2846</v>
      </c>
      <c r="K49" s="49" t="s">
        <v>2847</v>
      </c>
      <c r="L49" s="49" t="s">
        <v>2849</v>
      </c>
      <c r="N49" s="49" t="s">
        <v>2848</v>
      </c>
      <c r="O49" s="49" t="s">
        <v>2850</v>
      </c>
      <c r="Q49" s="49" t="s">
        <v>6714</v>
      </c>
      <c r="R49" s="51">
        <v>2000000</v>
      </c>
      <c r="S49" s="51">
        <v>1999996.16</v>
      </c>
      <c r="T49" s="51"/>
      <c r="U49" s="51">
        <v>2000000</v>
      </c>
      <c r="V49" s="51">
        <v>1999996.16</v>
      </c>
      <c r="W49" s="51"/>
    </row>
    <row r="50" spans="1:23" s="49" customFormat="1">
      <c r="A50" s="49" t="s">
        <v>508</v>
      </c>
      <c r="B50" s="49" t="b">
        <f t="shared" si="0"/>
        <v>1</v>
      </c>
      <c r="C50" s="49" t="s">
        <v>508</v>
      </c>
      <c r="D50" s="49" t="s">
        <v>2845</v>
      </c>
      <c r="E50" s="49" t="s">
        <v>2845</v>
      </c>
      <c r="G50" s="49">
        <v>2025</v>
      </c>
      <c r="H50" s="49" t="s">
        <v>2846</v>
      </c>
      <c r="I50" s="49" t="s">
        <v>2846</v>
      </c>
      <c r="K50" s="49" t="s">
        <v>2847</v>
      </c>
      <c r="L50" s="49" t="s">
        <v>2849</v>
      </c>
      <c r="N50" s="49" t="s">
        <v>2848</v>
      </c>
      <c r="O50" s="49" t="s">
        <v>2850</v>
      </c>
      <c r="Q50" s="49" t="s">
        <v>6714</v>
      </c>
      <c r="R50" s="51">
        <v>3483427.11</v>
      </c>
      <c r="S50" s="51">
        <v>3483427.11</v>
      </c>
      <c r="T50" s="51"/>
      <c r="U50" s="51">
        <v>3483427.11</v>
      </c>
      <c r="V50" s="51">
        <v>3483427.11</v>
      </c>
      <c r="W50" s="51"/>
    </row>
    <row r="51" spans="1:23">
      <c r="A51" t="s">
        <v>516</v>
      </c>
      <c r="B51" s="49" t="b">
        <f t="shared" si="0"/>
        <v>1</v>
      </c>
      <c r="C51" t="s">
        <v>516</v>
      </c>
      <c r="D51" t="s">
        <v>2845</v>
      </c>
      <c r="G51">
        <v>2025</v>
      </c>
      <c r="H51" t="s">
        <v>2846</v>
      </c>
      <c r="K51" t="s">
        <v>2849</v>
      </c>
      <c r="N51" t="s">
        <v>2850</v>
      </c>
      <c r="Q51" t="s">
        <v>2850</v>
      </c>
      <c r="R51" s="18">
        <v>1860451.06</v>
      </c>
      <c r="U51" s="18">
        <v>1860451.06</v>
      </c>
    </row>
    <row r="52" spans="1:23">
      <c r="A52" t="s">
        <v>524</v>
      </c>
      <c r="B52" s="49" t="b">
        <f t="shared" si="0"/>
        <v>1</v>
      </c>
      <c r="C52" t="s">
        <v>524</v>
      </c>
      <c r="D52" t="s">
        <v>2845</v>
      </c>
      <c r="G52">
        <v>2025</v>
      </c>
      <c r="H52" t="s">
        <v>2846</v>
      </c>
      <c r="K52" t="s">
        <v>2849</v>
      </c>
      <c r="N52" t="s">
        <v>2850</v>
      </c>
      <c r="Q52" t="s">
        <v>2850</v>
      </c>
      <c r="R52" s="18">
        <v>2358579.41</v>
      </c>
      <c r="U52" s="18">
        <v>2358579.41</v>
      </c>
    </row>
    <row r="53" spans="1:23">
      <c r="A53" t="s">
        <v>532</v>
      </c>
      <c r="B53" s="49" t="b">
        <f t="shared" si="0"/>
        <v>1</v>
      </c>
      <c r="C53" t="s">
        <v>532</v>
      </c>
      <c r="D53" t="s">
        <v>2845</v>
      </c>
      <c r="G53">
        <v>2025</v>
      </c>
      <c r="H53" t="s">
        <v>2846</v>
      </c>
      <c r="K53" t="s">
        <v>2849</v>
      </c>
      <c r="N53" t="s">
        <v>2850</v>
      </c>
      <c r="Q53" t="s">
        <v>2850</v>
      </c>
      <c r="R53" s="18">
        <v>377138.62</v>
      </c>
      <c r="U53" s="18">
        <v>377138.62</v>
      </c>
    </row>
    <row r="54" spans="1:23">
      <c r="A54" t="s">
        <v>540</v>
      </c>
      <c r="B54" s="49" t="b">
        <f t="shared" si="0"/>
        <v>1</v>
      </c>
      <c r="C54" t="s">
        <v>540</v>
      </c>
      <c r="D54" t="s">
        <v>2845</v>
      </c>
      <c r="G54">
        <v>2025</v>
      </c>
      <c r="H54" t="s">
        <v>2846</v>
      </c>
      <c r="K54" t="s">
        <v>2849</v>
      </c>
      <c r="N54" t="s">
        <v>2850</v>
      </c>
      <c r="Q54" t="s">
        <v>2850</v>
      </c>
      <c r="R54" s="18">
        <v>643259.87</v>
      </c>
      <c r="U54" s="18">
        <v>643259.87</v>
      </c>
    </row>
    <row r="55" spans="1:23">
      <c r="A55" t="s">
        <v>548</v>
      </c>
      <c r="B55" s="49" t="b">
        <f t="shared" si="0"/>
        <v>1</v>
      </c>
      <c r="C55" t="s">
        <v>548</v>
      </c>
      <c r="D55" t="s">
        <v>2845</v>
      </c>
      <c r="G55">
        <v>2025</v>
      </c>
      <c r="H55" t="s">
        <v>2846</v>
      </c>
      <c r="K55" t="s">
        <v>2849</v>
      </c>
      <c r="N55" t="s">
        <v>2850</v>
      </c>
      <c r="Q55" t="s">
        <v>2850</v>
      </c>
      <c r="R55" s="18">
        <v>140000</v>
      </c>
      <c r="U55" s="18">
        <v>140000</v>
      </c>
    </row>
    <row r="56" spans="1:23">
      <c r="A56" t="s">
        <v>553</v>
      </c>
      <c r="B56" s="49" t="b">
        <f t="shared" si="0"/>
        <v>1</v>
      </c>
      <c r="C56" t="s">
        <v>553</v>
      </c>
      <c r="D56" t="s">
        <v>2845</v>
      </c>
      <c r="G56">
        <v>2025</v>
      </c>
      <c r="H56" t="s">
        <v>2846</v>
      </c>
      <c r="K56" t="s">
        <v>2849</v>
      </c>
      <c r="N56" t="s">
        <v>2850</v>
      </c>
      <c r="Q56" t="s">
        <v>2850</v>
      </c>
      <c r="R56" s="18">
        <v>140000</v>
      </c>
      <c r="U56" s="18">
        <v>140000</v>
      </c>
    </row>
    <row r="57" spans="1:23">
      <c r="A57" t="s">
        <v>559</v>
      </c>
      <c r="B57" s="49" t="b">
        <f t="shared" si="0"/>
        <v>1</v>
      </c>
      <c r="C57" t="s">
        <v>559</v>
      </c>
      <c r="D57" t="s">
        <v>2845</v>
      </c>
      <c r="G57">
        <v>2025</v>
      </c>
      <c r="H57" t="s">
        <v>2846</v>
      </c>
      <c r="K57" t="s">
        <v>2849</v>
      </c>
      <c r="N57" t="s">
        <v>2850</v>
      </c>
      <c r="Q57" t="s">
        <v>2850</v>
      </c>
      <c r="R57" s="18">
        <v>140000</v>
      </c>
      <c r="U57" s="18">
        <v>140000</v>
      </c>
    </row>
    <row r="58" spans="1:23">
      <c r="A58" t="s">
        <v>564</v>
      </c>
      <c r="B58" s="49" t="b">
        <f t="shared" si="0"/>
        <v>1</v>
      </c>
      <c r="C58" t="s">
        <v>564</v>
      </c>
      <c r="D58" t="s">
        <v>2845</v>
      </c>
      <c r="G58">
        <v>2025</v>
      </c>
      <c r="H58" t="s">
        <v>2846</v>
      </c>
      <c r="K58" t="s">
        <v>2849</v>
      </c>
      <c r="N58" t="s">
        <v>2850</v>
      </c>
      <c r="Q58" t="s">
        <v>2850</v>
      </c>
      <c r="R58" s="18">
        <v>140000</v>
      </c>
      <c r="U58" s="18">
        <v>140000</v>
      </c>
    </row>
    <row r="59" spans="1:23">
      <c r="A59" t="s">
        <v>569</v>
      </c>
      <c r="B59" s="49" t="b">
        <f t="shared" si="0"/>
        <v>1</v>
      </c>
      <c r="C59" t="s">
        <v>569</v>
      </c>
      <c r="D59" t="s">
        <v>2845</v>
      </c>
      <c r="G59">
        <v>2025</v>
      </c>
      <c r="H59" t="s">
        <v>2846</v>
      </c>
      <c r="K59" t="s">
        <v>2849</v>
      </c>
      <c r="N59" t="s">
        <v>2850</v>
      </c>
      <c r="Q59" t="s">
        <v>2850</v>
      </c>
      <c r="R59" s="18">
        <v>140000</v>
      </c>
      <c r="U59" s="18">
        <v>140000</v>
      </c>
    </row>
    <row r="60" spans="1:23">
      <c r="A60" t="s">
        <v>575</v>
      </c>
      <c r="B60" s="49" t="b">
        <f t="shared" si="0"/>
        <v>1</v>
      </c>
      <c r="C60" t="s">
        <v>575</v>
      </c>
      <c r="D60" t="s">
        <v>2845</v>
      </c>
      <c r="G60">
        <v>2025</v>
      </c>
      <c r="H60" t="s">
        <v>2846</v>
      </c>
      <c r="K60" t="s">
        <v>2849</v>
      </c>
      <c r="N60" t="s">
        <v>2850</v>
      </c>
      <c r="Q60" t="s">
        <v>2850</v>
      </c>
      <c r="R60" s="18">
        <v>140000</v>
      </c>
      <c r="U60" s="18">
        <v>140000</v>
      </c>
    </row>
    <row r="61" spans="1:23">
      <c r="A61" t="s">
        <v>580</v>
      </c>
      <c r="B61" s="49" t="b">
        <f t="shared" si="0"/>
        <v>1</v>
      </c>
      <c r="C61" t="s">
        <v>580</v>
      </c>
      <c r="D61" t="s">
        <v>2845</v>
      </c>
      <c r="G61">
        <v>2025</v>
      </c>
      <c r="H61" t="s">
        <v>2846</v>
      </c>
      <c r="K61" t="s">
        <v>2849</v>
      </c>
      <c r="N61" t="s">
        <v>2850</v>
      </c>
      <c r="Q61" t="s">
        <v>2850</v>
      </c>
      <c r="R61" s="18">
        <v>140000</v>
      </c>
      <c r="U61" s="18">
        <v>140000</v>
      </c>
    </row>
    <row r="62" spans="1:23">
      <c r="A62" t="s">
        <v>585</v>
      </c>
      <c r="B62" s="49" t="b">
        <f t="shared" si="0"/>
        <v>1</v>
      </c>
      <c r="C62" t="s">
        <v>585</v>
      </c>
      <c r="D62" t="s">
        <v>2845</v>
      </c>
      <c r="G62">
        <v>2025</v>
      </c>
      <c r="H62" t="s">
        <v>2846</v>
      </c>
      <c r="K62" t="s">
        <v>2849</v>
      </c>
      <c r="N62" t="s">
        <v>2850</v>
      </c>
      <c r="Q62" t="s">
        <v>2850</v>
      </c>
      <c r="R62" s="18">
        <v>140000</v>
      </c>
      <c r="U62" s="18">
        <v>140000</v>
      </c>
    </row>
    <row r="63" spans="1:23">
      <c r="A63" t="s">
        <v>590</v>
      </c>
      <c r="B63" s="49" t="b">
        <f t="shared" si="0"/>
        <v>1</v>
      </c>
      <c r="C63" t="s">
        <v>590</v>
      </c>
      <c r="D63" t="s">
        <v>2845</v>
      </c>
      <c r="G63">
        <v>2025</v>
      </c>
      <c r="H63" t="s">
        <v>2846</v>
      </c>
      <c r="K63" t="s">
        <v>2849</v>
      </c>
      <c r="N63" t="s">
        <v>2850</v>
      </c>
      <c r="Q63" t="s">
        <v>2850</v>
      </c>
      <c r="R63" s="18">
        <v>2488162.2200000002</v>
      </c>
      <c r="U63" s="18">
        <v>2488162.2200000002</v>
      </c>
    </row>
    <row r="64" spans="1:23" s="49" customFormat="1">
      <c r="A64" s="49" t="s">
        <v>598</v>
      </c>
      <c r="B64" s="49" t="b">
        <f t="shared" si="0"/>
        <v>1</v>
      </c>
      <c r="C64" s="49" t="s">
        <v>598</v>
      </c>
      <c r="D64" s="49" t="s">
        <v>2845</v>
      </c>
      <c r="E64" s="49" t="s">
        <v>2845</v>
      </c>
      <c r="G64" s="49">
        <v>2025</v>
      </c>
      <c r="H64" s="49" t="s">
        <v>2846</v>
      </c>
      <c r="I64" s="49" t="s">
        <v>2846</v>
      </c>
      <c r="K64" s="49" t="s">
        <v>2847</v>
      </c>
      <c r="L64" s="49" t="s">
        <v>2849</v>
      </c>
      <c r="N64" s="49" t="s">
        <v>2848</v>
      </c>
      <c r="O64" s="49" t="s">
        <v>2850</v>
      </c>
      <c r="Q64" s="49" t="s">
        <v>6714</v>
      </c>
      <c r="R64" s="51">
        <v>2000000</v>
      </c>
      <c r="S64" s="51">
        <v>2000000</v>
      </c>
      <c r="T64" s="51"/>
      <c r="U64" s="51">
        <v>2000000</v>
      </c>
      <c r="V64" s="51">
        <v>2000000</v>
      </c>
      <c r="W64" s="51"/>
    </row>
    <row r="65" spans="1:23">
      <c r="A65" t="s">
        <v>606</v>
      </c>
      <c r="B65" s="49" t="b">
        <f t="shared" si="0"/>
        <v>1</v>
      </c>
      <c r="C65" t="s">
        <v>606</v>
      </c>
      <c r="D65" t="s">
        <v>2845</v>
      </c>
      <c r="G65">
        <v>2025</v>
      </c>
      <c r="H65" t="s">
        <v>2846</v>
      </c>
      <c r="K65" t="s">
        <v>2849</v>
      </c>
      <c r="N65" t="s">
        <v>2850</v>
      </c>
      <c r="Q65" t="s">
        <v>2850</v>
      </c>
      <c r="R65" s="18">
        <v>5200000</v>
      </c>
      <c r="U65" s="18">
        <v>5200000</v>
      </c>
    </row>
    <row r="66" spans="1:23" s="49" customFormat="1">
      <c r="A66" s="49" t="s">
        <v>614</v>
      </c>
      <c r="B66" s="49" t="b">
        <f t="shared" si="0"/>
        <v>1</v>
      </c>
      <c r="C66" s="49" t="s">
        <v>614</v>
      </c>
      <c r="D66" s="49" t="s">
        <v>2845</v>
      </c>
      <c r="E66" s="49" t="s">
        <v>2845</v>
      </c>
      <c r="G66" s="49">
        <v>2025</v>
      </c>
      <c r="H66" s="49" t="s">
        <v>2846</v>
      </c>
      <c r="I66" s="49" t="s">
        <v>2846</v>
      </c>
      <c r="K66" s="49" t="s">
        <v>2847</v>
      </c>
      <c r="L66" s="49" t="s">
        <v>2849</v>
      </c>
      <c r="N66" s="49" t="s">
        <v>2848</v>
      </c>
      <c r="O66" s="49" t="s">
        <v>2850</v>
      </c>
      <c r="Q66" s="49" t="s">
        <v>6714</v>
      </c>
      <c r="R66" s="51">
        <v>536929.82999999996</v>
      </c>
      <c r="S66" s="51">
        <v>5245000</v>
      </c>
      <c r="T66" s="51"/>
      <c r="U66" s="51">
        <v>536929.82999999996</v>
      </c>
      <c r="V66" s="51">
        <v>5245000</v>
      </c>
      <c r="W66" s="51"/>
    </row>
    <row r="67" spans="1:23" s="49" customFormat="1">
      <c r="A67" s="49" t="s">
        <v>622</v>
      </c>
      <c r="B67" s="49" t="b">
        <f t="shared" ref="B67:B130" si="1">+A67=C67</f>
        <v>1</v>
      </c>
      <c r="C67" s="49" t="s">
        <v>622</v>
      </c>
      <c r="D67" s="49" t="s">
        <v>2845</v>
      </c>
      <c r="E67" s="49" t="s">
        <v>2845</v>
      </c>
      <c r="G67" s="49">
        <v>2025</v>
      </c>
      <c r="H67" s="49" t="s">
        <v>2846</v>
      </c>
      <c r="I67" s="49" t="s">
        <v>2846</v>
      </c>
      <c r="K67" s="49" t="s">
        <v>2847</v>
      </c>
      <c r="L67" s="49" t="s">
        <v>2849</v>
      </c>
      <c r="N67" s="49" t="s">
        <v>2848</v>
      </c>
      <c r="O67" s="49" t="s">
        <v>2850</v>
      </c>
      <c r="Q67" s="49" t="s">
        <v>6714</v>
      </c>
      <c r="R67" s="51">
        <v>3000423.38</v>
      </c>
      <c r="S67" s="51">
        <v>3405395.6</v>
      </c>
      <c r="T67" s="51"/>
      <c r="U67" s="51">
        <v>3000423.38</v>
      </c>
      <c r="V67" s="51">
        <v>3405395.6</v>
      </c>
      <c r="W67" s="51"/>
    </row>
    <row r="68" spans="1:23">
      <c r="A68" t="s">
        <v>630</v>
      </c>
      <c r="B68" s="49" t="b">
        <f t="shared" si="1"/>
        <v>1</v>
      </c>
      <c r="C68" t="s">
        <v>630</v>
      </c>
      <c r="D68" t="s">
        <v>2845</v>
      </c>
      <c r="G68">
        <v>2025</v>
      </c>
      <c r="H68" t="s">
        <v>2846</v>
      </c>
      <c r="K68" t="s">
        <v>2849</v>
      </c>
      <c r="N68" t="s">
        <v>2850</v>
      </c>
      <c r="Q68" t="s">
        <v>2850</v>
      </c>
      <c r="R68" s="18">
        <v>3498843.05</v>
      </c>
      <c r="U68" s="18">
        <v>3470123.54</v>
      </c>
    </row>
    <row r="69" spans="1:23">
      <c r="A69" t="s">
        <v>639</v>
      </c>
      <c r="B69" s="49" t="b">
        <f t="shared" si="1"/>
        <v>1</v>
      </c>
      <c r="C69" t="s">
        <v>639</v>
      </c>
      <c r="D69" t="s">
        <v>2845</v>
      </c>
      <c r="G69">
        <v>2025</v>
      </c>
      <c r="H69" t="s">
        <v>2846</v>
      </c>
      <c r="K69" t="s">
        <v>2851</v>
      </c>
      <c r="N69" t="s">
        <v>640</v>
      </c>
      <c r="Q69" t="s">
        <v>640</v>
      </c>
      <c r="R69" s="18">
        <v>544000</v>
      </c>
      <c r="U69" s="18">
        <v>544000</v>
      </c>
    </row>
    <row r="70" spans="1:23">
      <c r="A70" t="s">
        <v>641</v>
      </c>
      <c r="B70" s="49" t="b">
        <f t="shared" si="1"/>
        <v>1</v>
      </c>
      <c r="C70" t="s">
        <v>641</v>
      </c>
      <c r="D70" t="s">
        <v>2845</v>
      </c>
      <c r="G70">
        <v>2025</v>
      </c>
      <c r="H70" t="s">
        <v>2846</v>
      </c>
      <c r="K70" t="s">
        <v>2851</v>
      </c>
      <c r="N70" t="s">
        <v>640</v>
      </c>
      <c r="Q70" t="s">
        <v>640</v>
      </c>
      <c r="R70" s="18">
        <v>656000</v>
      </c>
      <c r="U70" s="18">
        <v>656000</v>
      </c>
    </row>
    <row r="71" spans="1:23" s="49" customFormat="1">
      <c r="A71" s="49" t="s">
        <v>642</v>
      </c>
      <c r="B71" s="49" t="b">
        <f t="shared" si="1"/>
        <v>1</v>
      </c>
      <c r="C71" s="49" t="s">
        <v>642</v>
      </c>
      <c r="D71" s="49" t="s">
        <v>2845</v>
      </c>
      <c r="E71" s="49" t="s">
        <v>2845</v>
      </c>
      <c r="G71" s="49">
        <v>2025</v>
      </c>
      <c r="H71" s="49" t="s">
        <v>2846</v>
      </c>
      <c r="I71" s="49" t="s">
        <v>2846</v>
      </c>
      <c r="K71" s="49" t="s">
        <v>2849</v>
      </c>
      <c r="L71" s="49" t="s">
        <v>2847</v>
      </c>
      <c r="N71" s="49" t="s">
        <v>2850</v>
      </c>
      <c r="O71" s="49" t="s">
        <v>2848</v>
      </c>
      <c r="Q71" s="49" t="s">
        <v>6715</v>
      </c>
      <c r="R71" s="51">
        <v>1000000</v>
      </c>
      <c r="S71" s="51">
        <v>419488.43</v>
      </c>
      <c r="T71" s="51"/>
      <c r="U71" s="51">
        <v>1000000</v>
      </c>
      <c r="V71" s="51">
        <v>419488.43</v>
      </c>
      <c r="W71" s="51"/>
    </row>
    <row r="72" spans="1:23">
      <c r="A72" t="s">
        <v>651</v>
      </c>
      <c r="B72" s="49" t="b">
        <f t="shared" si="1"/>
        <v>1</v>
      </c>
      <c r="C72" t="s">
        <v>651</v>
      </c>
      <c r="D72" t="s">
        <v>2845</v>
      </c>
      <c r="G72">
        <v>2025</v>
      </c>
      <c r="H72" t="s">
        <v>2846</v>
      </c>
      <c r="K72" t="s">
        <v>2847</v>
      </c>
      <c r="N72" t="s">
        <v>2848</v>
      </c>
      <c r="Q72" t="s">
        <v>2848</v>
      </c>
      <c r="R72" s="18">
        <v>157916.43</v>
      </c>
      <c r="U72" s="18">
        <v>157916.43</v>
      </c>
    </row>
    <row r="73" spans="1:23">
      <c r="A73" t="s">
        <v>652</v>
      </c>
      <c r="B73" s="49" t="b">
        <f t="shared" si="1"/>
        <v>1</v>
      </c>
      <c r="C73" t="s">
        <v>652</v>
      </c>
      <c r="D73" t="s">
        <v>2845</v>
      </c>
      <c r="G73">
        <v>2025</v>
      </c>
      <c r="H73" t="s">
        <v>2846</v>
      </c>
      <c r="K73" t="s">
        <v>2847</v>
      </c>
      <c r="N73" t="s">
        <v>2848</v>
      </c>
      <c r="Q73" t="s">
        <v>2848</v>
      </c>
      <c r="R73" s="18">
        <v>100217.92</v>
      </c>
      <c r="U73" s="18">
        <v>100217.92</v>
      </c>
    </row>
    <row r="74" spans="1:23">
      <c r="A74" t="s">
        <v>653</v>
      </c>
      <c r="B74" s="49" t="b">
        <f t="shared" si="1"/>
        <v>1</v>
      </c>
      <c r="C74" t="s">
        <v>653</v>
      </c>
      <c r="D74" t="s">
        <v>2845</v>
      </c>
      <c r="G74">
        <v>2025</v>
      </c>
      <c r="H74" t="s">
        <v>2846</v>
      </c>
      <c r="K74" t="s">
        <v>2847</v>
      </c>
      <c r="N74" t="s">
        <v>2848</v>
      </c>
      <c r="Q74" t="s">
        <v>2848</v>
      </c>
      <c r="R74" s="18">
        <v>73032.97</v>
      </c>
      <c r="U74" s="18">
        <v>73032.97</v>
      </c>
    </row>
    <row r="75" spans="1:23">
      <c r="A75" t="s">
        <v>654</v>
      </c>
      <c r="B75" s="49" t="b">
        <f t="shared" si="1"/>
        <v>1</v>
      </c>
      <c r="C75" t="s">
        <v>654</v>
      </c>
      <c r="D75" t="s">
        <v>2845</v>
      </c>
      <c r="G75">
        <v>2025</v>
      </c>
      <c r="H75" t="s">
        <v>2846</v>
      </c>
      <c r="K75" t="s">
        <v>2847</v>
      </c>
      <c r="N75" t="s">
        <v>2848</v>
      </c>
      <c r="Q75" t="s">
        <v>2848</v>
      </c>
      <c r="R75" s="18">
        <v>601831.43000000005</v>
      </c>
      <c r="U75" s="18">
        <v>601831.43000000005</v>
      </c>
    </row>
    <row r="76" spans="1:23">
      <c r="A76" t="s">
        <v>655</v>
      </c>
      <c r="B76" s="49" t="b">
        <f t="shared" si="1"/>
        <v>1</v>
      </c>
      <c r="C76" t="s">
        <v>655</v>
      </c>
      <c r="D76" t="s">
        <v>2845</v>
      </c>
      <c r="G76">
        <v>2025</v>
      </c>
      <c r="H76" t="s">
        <v>2846</v>
      </c>
      <c r="K76" t="s">
        <v>2847</v>
      </c>
      <c r="N76" t="s">
        <v>2848</v>
      </c>
      <c r="Q76" t="s">
        <v>2848</v>
      </c>
      <c r="R76" s="18">
        <v>161785.20000000001</v>
      </c>
      <c r="U76" s="18">
        <v>161785.20000000001</v>
      </c>
    </row>
    <row r="77" spans="1:23">
      <c r="A77" t="s">
        <v>656</v>
      </c>
      <c r="B77" s="49" t="b">
        <f t="shared" si="1"/>
        <v>1</v>
      </c>
      <c r="C77" t="s">
        <v>656</v>
      </c>
      <c r="D77" t="s">
        <v>2845</v>
      </c>
      <c r="G77">
        <v>2025</v>
      </c>
      <c r="H77" t="s">
        <v>2846</v>
      </c>
      <c r="K77" t="s">
        <v>2847</v>
      </c>
      <c r="N77" t="s">
        <v>2848</v>
      </c>
      <c r="Q77" t="s">
        <v>2848</v>
      </c>
      <c r="R77" s="18">
        <v>14543.69</v>
      </c>
      <c r="U77" s="18">
        <v>14543.69</v>
      </c>
    </row>
    <row r="78" spans="1:23">
      <c r="A78" t="s">
        <v>657</v>
      </c>
      <c r="B78" s="49" t="b">
        <f t="shared" si="1"/>
        <v>1</v>
      </c>
      <c r="C78" t="s">
        <v>657</v>
      </c>
      <c r="D78" t="s">
        <v>2845</v>
      </c>
      <c r="G78">
        <v>2025</v>
      </c>
      <c r="H78" t="s">
        <v>2846</v>
      </c>
      <c r="K78" t="s">
        <v>2847</v>
      </c>
      <c r="N78" t="s">
        <v>2848</v>
      </c>
      <c r="Q78" t="s">
        <v>2848</v>
      </c>
      <c r="R78" s="18">
        <v>23035.72</v>
      </c>
      <c r="U78" s="18">
        <v>23035.72</v>
      </c>
    </row>
    <row r="79" spans="1:23">
      <c r="A79" t="s">
        <v>658</v>
      </c>
      <c r="B79" s="49" t="b">
        <f t="shared" si="1"/>
        <v>1</v>
      </c>
      <c r="C79" t="s">
        <v>658</v>
      </c>
      <c r="D79" t="s">
        <v>2845</v>
      </c>
      <c r="G79">
        <v>2025</v>
      </c>
      <c r="H79" t="s">
        <v>2846</v>
      </c>
      <c r="K79" t="s">
        <v>2847</v>
      </c>
      <c r="N79" t="s">
        <v>2848</v>
      </c>
      <c r="Q79" t="s">
        <v>2848</v>
      </c>
      <c r="R79" s="18">
        <v>274760.12</v>
      </c>
      <c r="U79" s="18">
        <v>274760.12</v>
      </c>
    </row>
    <row r="80" spans="1:23">
      <c r="A80" t="s">
        <v>659</v>
      </c>
      <c r="B80" s="49" t="b">
        <f t="shared" si="1"/>
        <v>1</v>
      </c>
      <c r="C80" t="s">
        <v>659</v>
      </c>
      <c r="D80" t="s">
        <v>2845</v>
      </c>
      <c r="G80">
        <v>2025</v>
      </c>
      <c r="H80" t="s">
        <v>2846</v>
      </c>
      <c r="K80" t="s">
        <v>2847</v>
      </c>
      <c r="N80" t="s">
        <v>2848</v>
      </c>
      <c r="Q80" t="s">
        <v>2848</v>
      </c>
      <c r="R80" s="18">
        <v>193672.86</v>
      </c>
      <c r="U80" s="18">
        <v>193672.86</v>
      </c>
    </row>
    <row r="81" spans="1:21">
      <c r="A81" t="s">
        <v>660</v>
      </c>
      <c r="B81" s="49" t="b">
        <f t="shared" si="1"/>
        <v>1</v>
      </c>
      <c r="C81" t="s">
        <v>660</v>
      </c>
      <c r="D81" t="s">
        <v>2845</v>
      </c>
      <c r="G81">
        <v>2025</v>
      </c>
      <c r="H81" t="s">
        <v>2846</v>
      </c>
      <c r="K81" t="s">
        <v>2847</v>
      </c>
      <c r="N81" t="s">
        <v>2848</v>
      </c>
      <c r="Q81" t="s">
        <v>2848</v>
      </c>
      <c r="R81" s="18">
        <v>68286.11</v>
      </c>
      <c r="U81" s="18">
        <v>68286.11</v>
      </c>
    </row>
    <row r="82" spans="1:21">
      <c r="A82" t="s">
        <v>661</v>
      </c>
      <c r="B82" s="49" t="b">
        <f t="shared" si="1"/>
        <v>1</v>
      </c>
      <c r="C82" t="s">
        <v>661</v>
      </c>
      <c r="D82" t="s">
        <v>2845</v>
      </c>
      <c r="G82">
        <v>2025</v>
      </c>
      <c r="H82" t="s">
        <v>2846</v>
      </c>
      <c r="K82" t="s">
        <v>2847</v>
      </c>
      <c r="N82" t="s">
        <v>2848</v>
      </c>
      <c r="Q82" t="s">
        <v>2848</v>
      </c>
      <c r="R82" s="18">
        <v>135945.32</v>
      </c>
      <c r="U82" s="18">
        <v>135945.32</v>
      </c>
    </row>
    <row r="83" spans="1:21">
      <c r="A83" t="s">
        <v>662</v>
      </c>
      <c r="B83" s="49" t="b">
        <f t="shared" si="1"/>
        <v>1</v>
      </c>
      <c r="C83" t="s">
        <v>662</v>
      </c>
      <c r="D83" t="s">
        <v>2845</v>
      </c>
      <c r="G83">
        <v>2025</v>
      </c>
      <c r="H83" t="s">
        <v>2846</v>
      </c>
      <c r="K83" t="s">
        <v>2847</v>
      </c>
      <c r="N83" t="s">
        <v>2848</v>
      </c>
      <c r="Q83" t="s">
        <v>2848</v>
      </c>
      <c r="R83" s="18">
        <v>111761.36</v>
      </c>
      <c r="U83" s="18">
        <v>111761.36</v>
      </c>
    </row>
    <row r="84" spans="1:21">
      <c r="A84" t="s">
        <v>663</v>
      </c>
      <c r="B84" s="49" t="b">
        <f t="shared" si="1"/>
        <v>1</v>
      </c>
      <c r="C84" t="s">
        <v>663</v>
      </c>
      <c r="D84" t="s">
        <v>2845</v>
      </c>
      <c r="G84">
        <v>2025</v>
      </c>
      <c r="H84" t="s">
        <v>2846</v>
      </c>
      <c r="K84" t="s">
        <v>2847</v>
      </c>
      <c r="N84" t="s">
        <v>2848</v>
      </c>
      <c r="Q84" t="s">
        <v>2848</v>
      </c>
      <c r="R84" s="18">
        <v>147703.37</v>
      </c>
      <c r="U84" s="18">
        <v>147703.37</v>
      </c>
    </row>
    <row r="85" spans="1:21">
      <c r="A85" t="s">
        <v>664</v>
      </c>
      <c r="B85" s="49" t="b">
        <f t="shared" si="1"/>
        <v>1</v>
      </c>
      <c r="C85" t="s">
        <v>664</v>
      </c>
      <c r="D85" t="s">
        <v>2845</v>
      </c>
      <c r="G85">
        <v>2025</v>
      </c>
      <c r="H85" t="s">
        <v>2846</v>
      </c>
      <c r="K85" t="s">
        <v>2847</v>
      </c>
      <c r="N85" t="s">
        <v>2848</v>
      </c>
      <c r="Q85" t="s">
        <v>2848</v>
      </c>
      <c r="R85" s="18">
        <v>52859.55</v>
      </c>
      <c r="U85" s="18">
        <v>52859.55</v>
      </c>
    </row>
    <row r="86" spans="1:21">
      <c r="A86" t="s">
        <v>665</v>
      </c>
      <c r="B86" s="49" t="b">
        <f t="shared" si="1"/>
        <v>1</v>
      </c>
      <c r="C86" t="s">
        <v>665</v>
      </c>
      <c r="D86" t="s">
        <v>2845</v>
      </c>
      <c r="G86">
        <v>2025</v>
      </c>
      <c r="H86" t="s">
        <v>2846</v>
      </c>
      <c r="K86" t="s">
        <v>2847</v>
      </c>
      <c r="N86" t="s">
        <v>2848</v>
      </c>
      <c r="Q86" t="s">
        <v>2848</v>
      </c>
      <c r="R86" s="18">
        <v>508261.26</v>
      </c>
      <c r="U86" s="18">
        <v>508261.26</v>
      </c>
    </row>
    <row r="87" spans="1:21">
      <c r="A87" t="s">
        <v>666</v>
      </c>
      <c r="B87" s="49" t="b">
        <f t="shared" si="1"/>
        <v>1</v>
      </c>
      <c r="C87" t="s">
        <v>666</v>
      </c>
      <c r="D87" t="s">
        <v>2845</v>
      </c>
      <c r="G87">
        <v>2025</v>
      </c>
      <c r="H87" t="s">
        <v>2846</v>
      </c>
      <c r="K87" t="s">
        <v>2847</v>
      </c>
      <c r="N87" t="s">
        <v>2848</v>
      </c>
      <c r="Q87" t="s">
        <v>2848</v>
      </c>
      <c r="R87" s="18">
        <v>274624.59000000003</v>
      </c>
      <c r="U87" s="18">
        <v>274624.59000000003</v>
      </c>
    </row>
    <row r="88" spans="1:21">
      <c r="A88" t="s">
        <v>667</v>
      </c>
      <c r="B88" s="49" t="b">
        <f t="shared" si="1"/>
        <v>1</v>
      </c>
      <c r="C88" t="s">
        <v>667</v>
      </c>
      <c r="D88" t="s">
        <v>2845</v>
      </c>
      <c r="G88">
        <v>2025</v>
      </c>
      <c r="H88" t="s">
        <v>2846</v>
      </c>
      <c r="K88" t="s">
        <v>2847</v>
      </c>
      <c r="N88" t="s">
        <v>2848</v>
      </c>
      <c r="Q88" t="s">
        <v>2848</v>
      </c>
      <c r="R88" s="18">
        <v>270575.07</v>
      </c>
      <c r="U88" s="18">
        <v>270575.07</v>
      </c>
    </row>
    <row r="89" spans="1:21">
      <c r="A89" t="s">
        <v>668</v>
      </c>
      <c r="B89" s="49" t="b">
        <f t="shared" si="1"/>
        <v>1</v>
      </c>
      <c r="C89" t="s">
        <v>668</v>
      </c>
      <c r="D89" t="s">
        <v>2845</v>
      </c>
      <c r="G89">
        <v>2025</v>
      </c>
      <c r="H89" t="s">
        <v>2846</v>
      </c>
      <c r="K89" t="s">
        <v>2847</v>
      </c>
      <c r="N89" t="s">
        <v>2848</v>
      </c>
      <c r="Q89" t="s">
        <v>2848</v>
      </c>
      <c r="R89" s="18">
        <v>157437.25</v>
      </c>
      <c r="U89" s="18">
        <v>157437.25</v>
      </c>
    </row>
    <row r="90" spans="1:21">
      <c r="A90" t="s">
        <v>669</v>
      </c>
      <c r="B90" s="49" t="b">
        <f t="shared" si="1"/>
        <v>1</v>
      </c>
      <c r="C90" t="s">
        <v>669</v>
      </c>
      <c r="D90" t="s">
        <v>2845</v>
      </c>
      <c r="G90">
        <v>2025</v>
      </c>
      <c r="H90" t="s">
        <v>2846</v>
      </c>
      <c r="K90" t="s">
        <v>2847</v>
      </c>
      <c r="N90" t="s">
        <v>2848</v>
      </c>
      <c r="Q90" t="s">
        <v>2848</v>
      </c>
      <c r="R90" s="18">
        <v>68286.100000000006</v>
      </c>
      <c r="U90" s="18">
        <v>68286.100000000006</v>
      </c>
    </row>
    <row r="91" spans="1:21">
      <c r="A91" t="s">
        <v>670</v>
      </c>
      <c r="B91" s="49" t="b">
        <f t="shared" si="1"/>
        <v>1</v>
      </c>
      <c r="C91" t="s">
        <v>670</v>
      </c>
      <c r="D91" t="s">
        <v>2845</v>
      </c>
      <c r="G91">
        <v>2025</v>
      </c>
      <c r="H91" t="s">
        <v>2846</v>
      </c>
      <c r="K91" t="s">
        <v>2847</v>
      </c>
      <c r="N91" t="s">
        <v>2848</v>
      </c>
      <c r="Q91" t="s">
        <v>2848</v>
      </c>
      <c r="R91" s="18">
        <v>299562.62</v>
      </c>
      <c r="U91" s="18">
        <v>299562.62</v>
      </c>
    </row>
    <row r="92" spans="1:21">
      <c r="A92" t="s">
        <v>671</v>
      </c>
      <c r="B92" s="49" t="b">
        <f t="shared" si="1"/>
        <v>1</v>
      </c>
      <c r="C92" t="s">
        <v>671</v>
      </c>
      <c r="D92" t="s">
        <v>2845</v>
      </c>
      <c r="G92">
        <v>2025</v>
      </c>
      <c r="H92" t="s">
        <v>2846</v>
      </c>
      <c r="K92" t="s">
        <v>2847</v>
      </c>
      <c r="N92" t="s">
        <v>2848</v>
      </c>
      <c r="Q92" t="s">
        <v>2848</v>
      </c>
      <c r="R92" s="18">
        <v>157605.37</v>
      </c>
      <c r="U92" s="18">
        <v>157605.37</v>
      </c>
    </row>
    <row r="93" spans="1:21">
      <c r="A93" t="s">
        <v>672</v>
      </c>
      <c r="B93" s="49" t="b">
        <f t="shared" si="1"/>
        <v>1</v>
      </c>
      <c r="C93" t="s">
        <v>672</v>
      </c>
      <c r="D93" t="s">
        <v>2845</v>
      </c>
      <c r="G93">
        <v>2025</v>
      </c>
      <c r="H93" t="s">
        <v>2846</v>
      </c>
      <c r="K93" t="s">
        <v>2847</v>
      </c>
      <c r="N93" t="s">
        <v>2848</v>
      </c>
      <c r="Q93" t="s">
        <v>2848</v>
      </c>
      <c r="R93" s="18">
        <v>261355.31</v>
      </c>
      <c r="U93" s="18">
        <v>261355.31</v>
      </c>
    </row>
    <row r="94" spans="1:21">
      <c r="A94" t="s">
        <v>674</v>
      </c>
      <c r="B94" s="49" t="b">
        <f t="shared" si="1"/>
        <v>1</v>
      </c>
      <c r="C94" t="s">
        <v>674</v>
      </c>
      <c r="D94" t="s">
        <v>2845</v>
      </c>
      <c r="G94">
        <v>2025</v>
      </c>
      <c r="H94" t="s">
        <v>2846</v>
      </c>
      <c r="K94" t="s">
        <v>2847</v>
      </c>
      <c r="N94" t="s">
        <v>2848</v>
      </c>
      <c r="Q94" t="s">
        <v>2848</v>
      </c>
      <c r="R94" s="18">
        <v>397346.7</v>
      </c>
      <c r="U94" s="18">
        <v>397346.7</v>
      </c>
    </row>
    <row r="95" spans="1:21">
      <c r="A95" t="s">
        <v>675</v>
      </c>
      <c r="B95" s="49" t="b">
        <f t="shared" si="1"/>
        <v>1</v>
      </c>
      <c r="C95" t="s">
        <v>675</v>
      </c>
      <c r="D95" t="s">
        <v>2845</v>
      </c>
      <c r="G95">
        <v>2025</v>
      </c>
      <c r="H95" t="s">
        <v>2846</v>
      </c>
      <c r="K95" t="s">
        <v>2847</v>
      </c>
      <c r="N95" t="s">
        <v>2848</v>
      </c>
      <c r="Q95" t="s">
        <v>2848</v>
      </c>
      <c r="R95" s="18">
        <v>230853.67</v>
      </c>
      <c r="U95" s="18">
        <v>230853.67</v>
      </c>
    </row>
    <row r="96" spans="1:21">
      <c r="A96" t="s">
        <v>676</v>
      </c>
      <c r="B96" s="49" t="b">
        <f t="shared" si="1"/>
        <v>1</v>
      </c>
      <c r="C96" t="s">
        <v>676</v>
      </c>
      <c r="D96" t="s">
        <v>2845</v>
      </c>
      <c r="G96">
        <v>2025</v>
      </c>
      <c r="H96" t="s">
        <v>2846</v>
      </c>
      <c r="K96" t="s">
        <v>2847</v>
      </c>
      <c r="N96" t="s">
        <v>2848</v>
      </c>
      <c r="Q96" t="s">
        <v>2848</v>
      </c>
      <c r="R96" s="18">
        <v>111761.35</v>
      </c>
      <c r="U96" s="18">
        <v>111761.35</v>
      </c>
    </row>
    <row r="97" spans="1:23">
      <c r="A97" t="s">
        <v>677</v>
      </c>
      <c r="B97" s="49" t="b">
        <f t="shared" si="1"/>
        <v>1</v>
      </c>
      <c r="C97" t="s">
        <v>677</v>
      </c>
      <c r="D97" t="s">
        <v>2845</v>
      </c>
      <c r="G97">
        <v>2025</v>
      </c>
      <c r="H97" t="s">
        <v>2846</v>
      </c>
      <c r="K97" t="s">
        <v>2847</v>
      </c>
      <c r="N97" t="s">
        <v>2848</v>
      </c>
      <c r="Q97" t="s">
        <v>2848</v>
      </c>
      <c r="R97" s="18">
        <v>595800</v>
      </c>
      <c r="U97" s="18">
        <v>595800</v>
      </c>
    </row>
    <row r="98" spans="1:23">
      <c r="A98" t="s">
        <v>678</v>
      </c>
      <c r="B98" s="49" t="b">
        <f t="shared" si="1"/>
        <v>1</v>
      </c>
      <c r="C98" t="s">
        <v>678</v>
      </c>
      <c r="D98" t="s">
        <v>2845</v>
      </c>
      <c r="G98">
        <v>2025</v>
      </c>
      <c r="H98" t="s">
        <v>2846</v>
      </c>
      <c r="K98" t="s">
        <v>2847</v>
      </c>
      <c r="N98" t="s">
        <v>2848</v>
      </c>
      <c r="Q98" t="s">
        <v>2848</v>
      </c>
      <c r="R98" s="18">
        <v>100217.92</v>
      </c>
      <c r="U98" s="18">
        <v>100217.92</v>
      </c>
    </row>
    <row r="99" spans="1:23">
      <c r="A99" t="s">
        <v>679</v>
      </c>
      <c r="B99" s="49" t="b">
        <f t="shared" si="1"/>
        <v>1</v>
      </c>
      <c r="C99" t="s">
        <v>679</v>
      </c>
      <c r="D99" t="s">
        <v>2845</v>
      </c>
      <c r="G99">
        <v>2025</v>
      </c>
      <c r="H99" t="s">
        <v>2846</v>
      </c>
      <c r="K99" t="s">
        <v>2847</v>
      </c>
      <c r="N99" t="s">
        <v>2848</v>
      </c>
      <c r="Q99" t="s">
        <v>2848</v>
      </c>
      <c r="R99" s="18">
        <v>306999.99</v>
      </c>
      <c r="U99" s="18">
        <v>306999.99</v>
      </c>
    </row>
    <row r="100" spans="1:23">
      <c r="A100" t="s">
        <v>680</v>
      </c>
      <c r="B100" s="49" t="b">
        <f t="shared" si="1"/>
        <v>1</v>
      </c>
      <c r="C100" t="s">
        <v>680</v>
      </c>
      <c r="D100" t="s">
        <v>2845</v>
      </c>
      <c r="G100">
        <v>2025</v>
      </c>
      <c r="H100" t="s">
        <v>2846</v>
      </c>
      <c r="K100" t="s">
        <v>2847</v>
      </c>
      <c r="N100" t="s">
        <v>2848</v>
      </c>
      <c r="Q100" t="s">
        <v>2848</v>
      </c>
      <c r="R100" s="18">
        <v>304493.68</v>
      </c>
      <c r="U100" s="18">
        <v>304493.68</v>
      </c>
    </row>
    <row r="101" spans="1:23">
      <c r="A101" t="s">
        <v>681</v>
      </c>
      <c r="B101" s="49" t="b">
        <f t="shared" si="1"/>
        <v>1</v>
      </c>
      <c r="C101" t="s">
        <v>681</v>
      </c>
      <c r="D101" t="s">
        <v>2845</v>
      </c>
      <c r="G101">
        <v>2025</v>
      </c>
      <c r="H101" t="s">
        <v>2846</v>
      </c>
      <c r="K101" t="s">
        <v>2847</v>
      </c>
      <c r="N101" t="s">
        <v>2848</v>
      </c>
      <c r="Q101" t="s">
        <v>2848</v>
      </c>
      <c r="R101" s="18">
        <v>73032.97</v>
      </c>
      <c r="U101" s="18">
        <v>73032.97</v>
      </c>
    </row>
    <row r="102" spans="1:23">
      <c r="A102" t="s">
        <v>682</v>
      </c>
      <c r="B102" s="49" t="b">
        <f t="shared" si="1"/>
        <v>1</v>
      </c>
      <c r="C102" t="s">
        <v>682</v>
      </c>
      <c r="D102" t="s">
        <v>2845</v>
      </c>
      <c r="G102">
        <v>2025</v>
      </c>
      <c r="H102" t="s">
        <v>2846</v>
      </c>
      <c r="K102" t="s">
        <v>2847</v>
      </c>
      <c r="N102" t="s">
        <v>2848</v>
      </c>
      <c r="Q102" t="s">
        <v>2848</v>
      </c>
      <c r="R102" s="18">
        <v>34553.58</v>
      </c>
      <c r="U102" s="18">
        <v>34553.58</v>
      </c>
    </row>
    <row r="103" spans="1:23">
      <c r="A103" t="s">
        <v>683</v>
      </c>
      <c r="B103" s="49" t="b">
        <f t="shared" si="1"/>
        <v>1</v>
      </c>
      <c r="C103" t="s">
        <v>683</v>
      </c>
      <c r="D103" t="s">
        <v>2845</v>
      </c>
      <c r="G103">
        <v>2025</v>
      </c>
      <c r="H103" t="s">
        <v>2846</v>
      </c>
      <c r="K103" t="s">
        <v>2847</v>
      </c>
      <c r="N103" t="s">
        <v>2848</v>
      </c>
      <c r="Q103" t="s">
        <v>2848</v>
      </c>
      <c r="R103" s="18">
        <v>521906.38</v>
      </c>
      <c r="U103" s="18">
        <v>521906.38</v>
      </c>
    </row>
    <row r="104" spans="1:23">
      <c r="A104" t="s">
        <v>685</v>
      </c>
      <c r="B104" s="49" t="b">
        <f t="shared" si="1"/>
        <v>1</v>
      </c>
      <c r="C104" t="s">
        <v>685</v>
      </c>
      <c r="D104" t="s">
        <v>2845</v>
      </c>
      <c r="G104">
        <v>2025</v>
      </c>
      <c r="H104" t="s">
        <v>2846</v>
      </c>
      <c r="K104" t="s">
        <v>2847</v>
      </c>
      <c r="N104" t="s">
        <v>2848</v>
      </c>
      <c r="Q104" t="s">
        <v>2848</v>
      </c>
      <c r="R104" s="18">
        <v>202346.34</v>
      </c>
      <c r="U104" s="18">
        <v>202346.34</v>
      </c>
    </row>
    <row r="105" spans="1:23">
      <c r="A105" t="s">
        <v>686</v>
      </c>
      <c r="B105" s="49" t="b">
        <f t="shared" si="1"/>
        <v>1</v>
      </c>
      <c r="C105" t="s">
        <v>686</v>
      </c>
      <c r="D105" t="s">
        <v>2845</v>
      </c>
      <c r="G105">
        <v>2025</v>
      </c>
      <c r="H105" t="s">
        <v>2846</v>
      </c>
      <c r="K105" t="s">
        <v>2847</v>
      </c>
      <c r="N105" t="s">
        <v>2848</v>
      </c>
      <c r="Q105" t="s">
        <v>2848</v>
      </c>
      <c r="R105" s="18">
        <v>188792.16</v>
      </c>
      <c r="U105" s="18">
        <v>188792.16</v>
      </c>
    </row>
    <row r="106" spans="1:23">
      <c r="A106" t="s">
        <v>689</v>
      </c>
      <c r="B106" s="49" t="b">
        <f t="shared" si="1"/>
        <v>1</v>
      </c>
      <c r="C106" t="s">
        <v>689</v>
      </c>
      <c r="D106" t="s">
        <v>2845</v>
      </c>
      <c r="G106">
        <v>2025</v>
      </c>
      <c r="H106" t="s">
        <v>2846</v>
      </c>
      <c r="K106" t="s">
        <v>2847</v>
      </c>
      <c r="N106" t="s">
        <v>2848</v>
      </c>
      <c r="Q106" t="s">
        <v>2848</v>
      </c>
      <c r="R106" s="18">
        <v>226007.7</v>
      </c>
      <c r="U106" s="18">
        <v>226007.7</v>
      </c>
    </row>
    <row r="107" spans="1:23">
      <c r="A107" t="s">
        <v>691</v>
      </c>
      <c r="B107" s="49" t="b">
        <f t="shared" si="1"/>
        <v>1</v>
      </c>
      <c r="C107" t="s">
        <v>691</v>
      </c>
      <c r="D107" t="s">
        <v>2845</v>
      </c>
      <c r="G107">
        <v>2025</v>
      </c>
      <c r="H107" t="s">
        <v>2846</v>
      </c>
      <c r="K107" t="s">
        <v>2847</v>
      </c>
      <c r="N107" t="s">
        <v>2848</v>
      </c>
      <c r="Q107" t="s">
        <v>2848</v>
      </c>
      <c r="R107" s="18">
        <v>168596.17</v>
      </c>
      <c r="U107" s="18">
        <v>168596.17</v>
      </c>
    </row>
    <row r="108" spans="1:23">
      <c r="A108" t="s">
        <v>692</v>
      </c>
      <c r="B108" s="49" t="b">
        <f t="shared" si="1"/>
        <v>1</v>
      </c>
      <c r="C108" t="s">
        <v>692</v>
      </c>
      <c r="D108" t="s">
        <v>2845</v>
      </c>
      <c r="G108">
        <v>2025</v>
      </c>
      <c r="H108" t="s">
        <v>2846</v>
      </c>
      <c r="K108" t="s">
        <v>2847</v>
      </c>
      <c r="N108" t="s">
        <v>2848</v>
      </c>
      <c r="Q108" t="s">
        <v>2848</v>
      </c>
      <c r="R108" s="18">
        <v>698939.81</v>
      </c>
      <c r="U108" s="18">
        <v>698939.81</v>
      </c>
    </row>
    <row r="109" spans="1:23">
      <c r="A109" t="s">
        <v>694</v>
      </c>
      <c r="B109" s="49" t="b">
        <f t="shared" si="1"/>
        <v>1</v>
      </c>
      <c r="C109" t="s">
        <v>694</v>
      </c>
      <c r="D109" t="s">
        <v>2845</v>
      </c>
      <c r="G109">
        <v>2025</v>
      </c>
      <c r="H109" t="s">
        <v>2846</v>
      </c>
      <c r="K109" t="s">
        <v>2847</v>
      </c>
      <c r="N109" t="s">
        <v>2848</v>
      </c>
      <c r="Q109" t="s">
        <v>2848</v>
      </c>
      <c r="R109" s="18">
        <v>307423.14</v>
      </c>
      <c r="U109" s="18">
        <v>307423.14</v>
      </c>
    </row>
    <row r="110" spans="1:23" s="49" customFormat="1">
      <c r="A110" s="49" t="s">
        <v>695</v>
      </c>
      <c r="B110" s="49" t="b">
        <f t="shared" si="1"/>
        <v>1</v>
      </c>
      <c r="C110" s="49" t="s">
        <v>695</v>
      </c>
      <c r="D110" s="49" t="s">
        <v>2845</v>
      </c>
      <c r="E110" s="49" t="s">
        <v>2845</v>
      </c>
      <c r="G110" s="49">
        <v>2025</v>
      </c>
      <c r="H110" s="49" t="s">
        <v>2846</v>
      </c>
      <c r="I110" s="49" t="s">
        <v>2846</v>
      </c>
      <c r="K110" s="49" t="s">
        <v>2849</v>
      </c>
      <c r="L110" s="49" t="s">
        <v>2847</v>
      </c>
      <c r="N110" s="49" t="s">
        <v>2850</v>
      </c>
      <c r="O110" s="49" t="s">
        <v>2848</v>
      </c>
      <c r="Q110" s="49" t="s">
        <v>6715</v>
      </c>
      <c r="R110" s="51">
        <v>1430507.13</v>
      </c>
      <c r="S110" s="51">
        <v>158945.24</v>
      </c>
      <c r="T110" s="51"/>
      <c r="U110" s="51">
        <v>1430507.13</v>
      </c>
      <c r="V110" s="51">
        <v>158945.24</v>
      </c>
      <c r="W110" s="51"/>
    </row>
    <row r="111" spans="1:23">
      <c r="A111" t="s">
        <v>703</v>
      </c>
      <c r="B111" s="49" t="b">
        <f t="shared" si="1"/>
        <v>1</v>
      </c>
      <c r="C111" t="s">
        <v>703</v>
      </c>
      <c r="D111" t="s">
        <v>2845</v>
      </c>
      <c r="G111">
        <v>2025</v>
      </c>
      <c r="H111" t="s">
        <v>2846</v>
      </c>
      <c r="K111" t="s">
        <v>2847</v>
      </c>
      <c r="N111" t="s">
        <v>2848</v>
      </c>
      <c r="Q111" t="s">
        <v>2848</v>
      </c>
      <c r="R111" s="18">
        <v>447656.85</v>
      </c>
      <c r="U111" s="18">
        <v>447656.85</v>
      </c>
    </row>
    <row r="112" spans="1:23">
      <c r="A112" t="s">
        <v>705</v>
      </c>
      <c r="B112" s="49" t="b">
        <f t="shared" si="1"/>
        <v>1</v>
      </c>
      <c r="C112" t="s">
        <v>705</v>
      </c>
      <c r="D112" t="s">
        <v>2845</v>
      </c>
      <c r="G112">
        <v>2025</v>
      </c>
      <c r="H112" t="s">
        <v>2846</v>
      </c>
      <c r="K112" t="s">
        <v>2847</v>
      </c>
      <c r="N112" t="s">
        <v>2848</v>
      </c>
      <c r="Q112" t="s">
        <v>2848</v>
      </c>
      <c r="R112" s="18">
        <v>1002968.69</v>
      </c>
      <c r="U112" s="18">
        <v>1002968.69</v>
      </c>
    </row>
    <row r="113" spans="1:23" s="49" customFormat="1">
      <c r="A113" s="49" t="s">
        <v>706</v>
      </c>
      <c r="B113" s="49" t="b">
        <f t="shared" si="1"/>
        <v>1</v>
      </c>
      <c r="C113" s="49" t="s">
        <v>706</v>
      </c>
      <c r="D113" s="49" t="s">
        <v>2852</v>
      </c>
      <c r="E113" s="49" t="s">
        <v>2845</v>
      </c>
      <c r="G113" s="49">
        <v>2025</v>
      </c>
      <c r="H113" s="49" t="s">
        <v>640</v>
      </c>
      <c r="I113" s="49" t="s">
        <v>2846</v>
      </c>
      <c r="K113" s="49" t="s">
        <v>640</v>
      </c>
      <c r="L113" s="49" t="s">
        <v>2847</v>
      </c>
      <c r="N113" s="49" t="s">
        <v>2853</v>
      </c>
      <c r="O113" s="49" t="s">
        <v>2848</v>
      </c>
      <c r="Q113" s="49" t="s">
        <v>6716</v>
      </c>
      <c r="R113" s="51">
        <v>665000</v>
      </c>
      <c r="S113" s="51">
        <v>285000</v>
      </c>
      <c r="T113" s="51"/>
      <c r="U113" s="51">
        <v>665000</v>
      </c>
      <c r="V113" s="51">
        <v>285000</v>
      </c>
      <c r="W113" s="51"/>
    </row>
    <row r="114" spans="1:23" s="49" customFormat="1">
      <c r="A114" s="49" t="s">
        <v>707</v>
      </c>
      <c r="B114" s="49" t="b">
        <f t="shared" si="1"/>
        <v>1</v>
      </c>
      <c r="C114" s="49" t="s">
        <v>707</v>
      </c>
      <c r="D114" s="49" t="s">
        <v>2852</v>
      </c>
      <c r="E114" s="49" t="s">
        <v>2845</v>
      </c>
      <c r="G114" s="49">
        <v>2025</v>
      </c>
      <c r="H114" s="49" t="s">
        <v>640</v>
      </c>
      <c r="I114" s="49" t="s">
        <v>2846</v>
      </c>
      <c r="K114" s="49" t="s">
        <v>640</v>
      </c>
      <c r="L114" s="49" t="s">
        <v>2847</v>
      </c>
      <c r="N114" s="49" t="s">
        <v>2853</v>
      </c>
      <c r="O114" s="49" t="s">
        <v>2848</v>
      </c>
      <c r="Q114" s="49" t="s">
        <v>6716</v>
      </c>
      <c r="R114" s="51">
        <v>1330000</v>
      </c>
      <c r="S114" s="51">
        <v>570000</v>
      </c>
      <c r="T114" s="51"/>
      <c r="U114" s="51">
        <v>1330000</v>
      </c>
      <c r="V114" s="51">
        <v>570000</v>
      </c>
      <c r="W114" s="51"/>
    </row>
    <row r="115" spans="1:23">
      <c r="A115" t="s">
        <v>708</v>
      </c>
      <c r="B115" s="49" t="b">
        <f t="shared" si="1"/>
        <v>1</v>
      </c>
      <c r="C115" t="s">
        <v>708</v>
      </c>
      <c r="D115" t="s">
        <v>2845</v>
      </c>
      <c r="G115">
        <v>2025</v>
      </c>
      <c r="H115" t="s">
        <v>2846</v>
      </c>
      <c r="K115" t="s">
        <v>2847</v>
      </c>
      <c r="N115" t="s">
        <v>2848</v>
      </c>
      <c r="Q115" t="s">
        <v>2848</v>
      </c>
      <c r="R115" s="18">
        <v>960238.29</v>
      </c>
      <c r="U115" s="18">
        <v>960238.29</v>
      </c>
    </row>
    <row r="116" spans="1:23">
      <c r="A116" t="s">
        <v>709</v>
      </c>
      <c r="B116" s="49" t="b">
        <f t="shared" si="1"/>
        <v>1</v>
      </c>
      <c r="C116" t="s">
        <v>709</v>
      </c>
      <c r="D116" t="s">
        <v>2845</v>
      </c>
      <c r="G116">
        <v>2025</v>
      </c>
      <c r="H116" t="s">
        <v>2846</v>
      </c>
      <c r="K116" t="s">
        <v>2847</v>
      </c>
      <c r="N116" t="s">
        <v>2848</v>
      </c>
      <c r="Q116" t="s">
        <v>2848</v>
      </c>
      <c r="R116" s="18">
        <v>442424</v>
      </c>
      <c r="U116" s="18">
        <v>442424</v>
      </c>
    </row>
    <row r="117" spans="1:23">
      <c r="A117" t="s">
        <v>710</v>
      </c>
      <c r="B117" s="49" t="b">
        <f t="shared" si="1"/>
        <v>1</v>
      </c>
      <c r="C117" t="s">
        <v>710</v>
      </c>
      <c r="D117" t="s">
        <v>2845</v>
      </c>
      <c r="G117">
        <v>2025</v>
      </c>
      <c r="H117" t="s">
        <v>2846</v>
      </c>
      <c r="K117" t="s">
        <v>2847</v>
      </c>
      <c r="N117" t="s">
        <v>2848</v>
      </c>
      <c r="Q117" t="s">
        <v>2848</v>
      </c>
      <c r="R117" s="18">
        <v>157437.26</v>
      </c>
      <c r="U117" s="18">
        <v>157437.26</v>
      </c>
    </row>
    <row r="118" spans="1:23">
      <c r="A118" t="s">
        <v>711</v>
      </c>
      <c r="B118" s="49" t="b">
        <f t="shared" si="1"/>
        <v>1</v>
      </c>
      <c r="C118" t="s">
        <v>711</v>
      </c>
      <c r="D118" t="s">
        <v>2845</v>
      </c>
      <c r="G118">
        <v>2025</v>
      </c>
      <c r="H118" t="s">
        <v>2846</v>
      </c>
      <c r="K118" t="s">
        <v>2847</v>
      </c>
      <c r="N118" t="s">
        <v>2848</v>
      </c>
      <c r="Q118" t="s">
        <v>2848</v>
      </c>
      <c r="R118" s="18">
        <v>77279.25</v>
      </c>
      <c r="U118" s="18">
        <v>77279.25</v>
      </c>
    </row>
    <row r="119" spans="1:23" s="49" customFormat="1">
      <c r="A119" s="49" t="s">
        <v>712</v>
      </c>
      <c r="B119" s="49" t="b">
        <f t="shared" si="1"/>
        <v>1</v>
      </c>
      <c r="C119" s="49" t="s">
        <v>712</v>
      </c>
      <c r="D119" s="49" t="s">
        <v>2845</v>
      </c>
      <c r="E119" s="49" t="s">
        <v>2845</v>
      </c>
      <c r="G119" s="49">
        <v>2025</v>
      </c>
      <c r="H119" s="49" t="s">
        <v>2846</v>
      </c>
      <c r="I119" s="49" t="s">
        <v>2846</v>
      </c>
      <c r="K119" s="49" t="s">
        <v>2849</v>
      </c>
      <c r="L119" s="49" t="s">
        <v>2847</v>
      </c>
      <c r="N119" s="49" t="s">
        <v>2850</v>
      </c>
      <c r="O119" s="49" t="s">
        <v>2848</v>
      </c>
      <c r="Q119" s="49" t="s">
        <v>6715</v>
      </c>
      <c r="R119" s="51">
        <v>1000000</v>
      </c>
      <c r="S119" s="51">
        <v>1695172.63</v>
      </c>
      <c r="T119" s="51"/>
      <c r="U119" s="51">
        <v>1000000</v>
      </c>
      <c r="V119" s="51">
        <v>1695172.63</v>
      </c>
      <c r="W119" s="51"/>
    </row>
    <row r="120" spans="1:23" s="49" customFormat="1">
      <c r="A120" s="49" t="s">
        <v>721</v>
      </c>
      <c r="B120" s="49" t="b">
        <f t="shared" si="1"/>
        <v>1</v>
      </c>
      <c r="C120" s="49" t="s">
        <v>721</v>
      </c>
      <c r="D120" s="49" t="s">
        <v>2845</v>
      </c>
      <c r="E120" s="49" t="s">
        <v>2845</v>
      </c>
      <c r="G120" s="49">
        <v>2025</v>
      </c>
      <c r="H120" s="49" t="s">
        <v>2846</v>
      </c>
      <c r="I120" s="49" t="s">
        <v>2846</v>
      </c>
      <c r="K120" s="49" t="s">
        <v>2849</v>
      </c>
      <c r="L120" s="49" t="s">
        <v>2847</v>
      </c>
      <c r="N120" s="49" t="s">
        <v>2850</v>
      </c>
      <c r="O120" s="49" t="s">
        <v>2848</v>
      </c>
      <c r="Q120" s="49" t="s">
        <v>6715</v>
      </c>
      <c r="R120" s="51">
        <v>1017008.48</v>
      </c>
      <c r="S120" s="51">
        <v>1017008.48</v>
      </c>
      <c r="T120" s="51"/>
      <c r="U120" s="51">
        <v>1017008.48</v>
      </c>
      <c r="V120" s="51">
        <v>1017008.48</v>
      </c>
      <c r="W120" s="51"/>
    </row>
    <row r="121" spans="1:23" s="49" customFormat="1">
      <c r="A121" s="49" t="s">
        <v>728</v>
      </c>
      <c r="B121" s="49" t="b">
        <f t="shared" si="1"/>
        <v>1</v>
      </c>
      <c r="C121" s="49" t="s">
        <v>728</v>
      </c>
      <c r="D121" s="49" t="s">
        <v>2845</v>
      </c>
      <c r="E121" s="49" t="s">
        <v>2845</v>
      </c>
      <c r="G121" s="49">
        <v>2025</v>
      </c>
      <c r="H121" s="49" t="s">
        <v>2846</v>
      </c>
      <c r="I121" s="49" t="s">
        <v>2846</v>
      </c>
      <c r="K121" s="49" t="s">
        <v>2854</v>
      </c>
      <c r="L121" s="49" t="s">
        <v>2847</v>
      </c>
      <c r="N121" s="49" t="s">
        <v>640</v>
      </c>
      <c r="O121" s="49" t="s">
        <v>2848</v>
      </c>
      <c r="Q121" s="49" t="s">
        <v>6717</v>
      </c>
      <c r="R121" s="51">
        <v>1330000</v>
      </c>
      <c r="S121" s="51">
        <v>1577243.21</v>
      </c>
      <c r="T121" s="51"/>
      <c r="U121" s="51">
        <v>1330000</v>
      </c>
      <c r="V121" s="51">
        <v>1577243.21</v>
      </c>
      <c r="W121" s="51"/>
    </row>
    <row r="122" spans="1:23">
      <c r="A122" t="s">
        <v>729</v>
      </c>
      <c r="B122" s="49" t="b">
        <f t="shared" si="1"/>
        <v>1</v>
      </c>
      <c r="C122" t="s">
        <v>729</v>
      </c>
      <c r="D122" t="s">
        <v>2845</v>
      </c>
      <c r="G122">
        <v>2025</v>
      </c>
      <c r="H122" t="s">
        <v>2846</v>
      </c>
      <c r="K122" t="s">
        <v>2847</v>
      </c>
      <c r="N122" t="s">
        <v>2848</v>
      </c>
      <c r="Q122" t="s">
        <v>2848</v>
      </c>
      <c r="R122" s="18">
        <v>1701797.41</v>
      </c>
      <c r="U122" s="18">
        <v>0</v>
      </c>
    </row>
    <row r="123" spans="1:23">
      <c r="A123" t="s">
        <v>730</v>
      </c>
      <c r="B123" s="49" t="b">
        <f t="shared" si="1"/>
        <v>1</v>
      </c>
      <c r="C123" t="s">
        <v>730</v>
      </c>
      <c r="D123" t="s">
        <v>2845</v>
      </c>
      <c r="G123">
        <v>2025</v>
      </c>
      <c r="H123" t="s">
        <v>2846</v>
      </c>
      <c r="K123" t="s">
        <v>2847</v>
      </c>
      <c r="N123" t="s">
        <v>2848</v>
      </c>
      <c r="Q123" t="s">
        <v>2848</v>
      </c>
      <c r="R123" s="18">
        <v>468689.91999999998</v>
      </c>
      <c r="U123" s="18">
        <v>468689.91999999998</v>
      </c>
    </row>
    <row r="124" spans="1:23" s="49" customFormat="1">
      <c r="A124" s="49" t="s">
        <v>731</v>
      </c>
      <c r="B124" s="49" t="b">
        <f t="shared" si="1"/>
        <v>1</v>
      </c>
      <c r="C124" s="49" t="s">
        <v>731</v>
      </c>
      <c r="D124" s="49" t="s">
        <v>2852</v>
      </c>
      <c r="E124" s="49" t="s">
        <v>2845</v>
      </c>
      <c r="G124" s="49">
        <v>2025</v>
      </c>
      <c r="H124" s="49" t="s">
        <v>640</v>
      </c>
      <c r="I124" s="49" t="s">
        <v>2846</v>
      </c>
      <c r="K124" s="49" t="s">
        <v>640</v>
      </c>
      <c r="L124" s="49" t="s">
        <v>2847</v>
      </c>
      <c r="N124" s="49" t="s">
        <v>2853</v>
      </c>
      <c r="O124" s="49" t="s">
        <v>2848</v>
      </c>
      <c r="Q124" s="49" t="s">
        <v>6716</v>
      </c>
      <c r="R124" s="51">
        <v>665000</v>
      </c>
      <c r="S124" s="51">
        <v>285000</v>
      </c>
      <c r="T124" s="51"/>
      <c r="U124" s="51">
        <v>665000</v>
      </c>
      <c r="V124" s="51">
        <v>285000</v>
      </c>
      <c r="W124" s="51"/>
    </row>
    <row r="125" spans="1:23">
      <c r="A125" t="s">
        <v>732</v>
      </c>
      <c r="B125" s="49" t="b">
        <f t="shared" si="1"/>
        <v>1</v>
      </c>
      <c r="C125" t="s">
        <v>732</v>
      </c>
      <c r="D125" t="s">
        <v>2845</v>
      </c>
      <c r="G125">
        <v>2025</v>
      </c>
      <c r="H125" t="s">
        <v>2846</v>
      </c>
      <c r="K125" t="s">
        <v>2847</v>
      </c>
      <c r="N125" t="s">
        <v>2848</v>
      </c>
      <c r="Q125" t="s">
        <v>2848</v>
      </c>
      <c r="R125" s="18">
        <v>966621.4</v>
      </c>
      <c r="U125" s="18">
        <v>966621.4</v>
      </c>
    </row>
    <row r="126" spans="1:23">
      <c r="A126" t="s">
        <v>733</v>
      </c>
      <c r="B126" s="49" t="b">
        <f t="shared" si="1"/>
        <v>1</v>
      </c>
      <c r="C126" t="s">
        <v>733</v>
      </c>
      <c r="D126" t="s">
        <v>2845</v>
      </c>
      <c r="G126">
        <v>2025</v>
      </c>
      <c r="H126" t="s">
        <v>2846</v>
      </c>
      <c r="K126" t="s">
        <v>2847</v>
      </c>
      <c r="N126" t="s">
        <v>2848</v>
      </c>
      <c r="Q126" t="s">
        <v>2848</v>
      </c>
      <c r="R126" s="18">
        <v>584115.68000000005</v>
      </c>
      <c r="U126" s="18">
        <v>584115.68000000005</v>
      </c>
    </row>
    <row r="127" spans="1:23">
      <c r="A127" t="s">
        <v>734</v>
      </c>
      <c r="B127" s="49" t="b">
        <f t="shared" si="1"/>
        <v>1</v>
      </c>
      <c r="C127" t="s">
        <v>734</v>
      </c>
      <c r="D127" t="s">
        <v>2845</v>
      </c>
      <c r="G127">
        <v>2025</v>
      </c>
      <c r="H127" t="s">
        <v>2846</v>
      </c>
      <c r="K127" t="s">
        <v>2847</v>
      </c>
      <c r="N127" t="s">
        <v>2848</v>
      </c>
      <c r="Q127" t="s">
        <v>2848</v>
      </c>
      <c r="R127" s="18">
        <v>230596.17</v>
      </c>
      <c r="U127" s="18">
        <v>230596.17</v>
      </c>
    </row>
    <row r="128" spans="1:23">
      <c r="A128" t="s">
        <v>735</v>
      </c>
      <c r="B128" s="49" t="b">
        <f t="shared" si="1"/>
        <v>1</v>
      </c>
      <c r="C128" t="s">
        <v>735</v>
      </c>
      <c r="D128" t="s">
        <v>2845</v>
      </c>
      <c r="G128">
        <v>2025</v>
      </c>
      <c r="H128" t="s">
        <v>2846</v>
      </c>
      <c r="K128" t="s">
        <v>2847</v>
      </c>
      <c r="N128" t="s">
        <v>2848</v>
      </c>
      <c r="Q128" t="s">
        <v>2848</v>
      </c>
      <c r="R128" s="18">
        <v>1161857.67</v>
      </c>
      <c r="U128" s="18">
        <v>1161857.67</v>
      </c>
    </row>
    <row r="129" spans="1:21">
      <c r="A129" t="s">
        <v>736</v>
      </c>
      <c r="B129" s="49" t="b">
        <f t="shared" si="1"/>
        <v>1</v>
      </c>
      <c r="C129" t="s">
        <v>736</v>
      </c>
      <c r="D129" t="s">
        <v>2845</v>
      </c>
      <c r="G129">
        <v>2025</v>
      </c>
      <c r="H129" t="s">
        <v>2846</v>
      </c>
      <c r="K129" t="s">
        <v>2847</v>
      </c>
      <c r="N129" t="s">
        <v>2848</v>
      </c>
      <c r="Q129" t="s">
        <v>2848</v>
      </c>
      <c r="R129" s="18">
        <v>1816297.12</v>
      </c>
      <c r="U129" s="18">
        <v>1816297.12</v>
      </c>
    </row>
    <row r="130" spans="1:21">
      <c r="A130" t="s">
        <v>738</v>
      </c>
      <c r="B130" s="49" t="b">
        <f t="shared" si="1"/>
        <v>1</v>
      </c>
      <c r="C130" t="s">
        <v>738</v>
      </c>
      <c r="D130" t="s">
        <v>2845</v>
      </c>
      <c r="G130">
        <v>2025</v>
      </c>
      <c r="H130" t="s">
        <v>2846</v>
      </c>
      <c r="K130" t="s">
        <v>2847</v>
      </c>
      <c r="N130" t="s">
        <v>2848</v>
      </c>
      <c r="Q130" t="s">
        <v>2848</v>
      </c>
      <c r="R130" s="18">
        <v>320628.84000000003</v>
      </c>
      <c r="U130" s="18">
        <v>320628.84000000003</v>
      </c>
    </row>
    <row r="131" spans="1:21">
      <c r="A131" t="s">
        <v>740</v>
      </c>
      <c r="B131" s="49" t="b">
        <f t="shared" ref="B131:B194" si="2">+A131=C131</f>
        <v>1</v>
      </c>
      <c r="C131" t="s">
        <v>740</v>
      </c>
      <c r="D131" t="s">
        <v>2845</v>
      </c>
      <c r="G131">
        <v>2025</v>
      </c>
      <c r="H131" t="s">
        <v>2846</v>
      </c>
      <c r="K131" t="s">
        <v>2847</v>
      </c>
      <c r="N131" t="s">
        <v>2848</v>
      </c>
      <c r="Q131" t="s">
        <v>2848</v>
      </c>
      <c r="R131" s="18">
        <v>20880</v>
      </c>
      <c r="U131" s="18">
        <v>20880</v>
      </c>
    </row>
    <row r="132" spans="1:21">
      <c r="A132" t="s">
        <v>742</v>
      </c>
      <c r="B132" s="49" t="b">
        <f t="shared" si="2"/>
        <v>1</v>
      </c>
      <c r="C132" t="s">
        <v>742</v>
      </c>
      <c r="D132" t="s">
        <v>2845</v>
      </c>
      <c r="G132">
        <v>2025</v>
      </c>
      <c r="H132" t="s">
        <v>2846</v>
      </c>
      <c r="K132" t="s">
        <v>2847</v>
      </c>
      <c r="N132" t="s">
        <v>2848</v>
      </c>
      <c r="Q132" t="s">
        <v>2848</v>
      </c>
      <c r="R132" s="18">
        <v>551000</v>
      </c>
      <c r="U132" s="18">
        <v>551000</v>
      </c>
    </row>
    <row r="133" spans="1:21">
      <c r="A133" t="s">
        <v>743</v>
      </c>
      <c r="B133" s="49" t="b">
        <f t="shared" si="2"/>
        <v>1</v>
      </c>
      <c r="C133" t="s">
        <v>743</v>
      </c>
      <c r="D133" t="s">
        <v>2845</v>
      </c>
      <c r="G133">
        <v>2025</v>
      </c>
      <c r="H133" t="s">
        <v>2846</v>
      </c>
      <c r="K133" t="s">
        <v>2847</v>
      </c>
      <c r="N133" t="s">
        <v>2848</v>
      </c>
      <c r="Q133" t="s">
        <v>2848</v>
      </c>
      <c r="R133" s="18">
        <v>3094000</v>
      </c>
      <c r="U133" s="18">
        <v>3026995.66</v>
      </c>
    </row>
    <row r="134" spans="1:21">
      <c r="A134" t="s">
        <v>744</v>
      </c>
      <c r="B134" s="49" t="b">
        <f t="shared" si="2"/>
        <v>1</v>
      </c>
      <c r="C134" t="s">
        <v>744</v>
      </c>
      <c r="D134" t="s">
        <v>2845</v>
      </c>
      <c r="G134">
        <v>2025</v>
      </c>
      <c r="H134" t="s">
        <v>2846</v>
      </c>
      <c r="K134" t="s">
        <v>2847</v>
      </c>
      <c r="N134" t="s">
        <v>2848</v>
      </c>
      <c r="Q134" t="s">
        <v>2848</v>
      </c>
      <c r="R134" s="18">
        <v>11663104</v>
      </c>
      <c r="U134" s="18">
        <v>11660442.1</v>
      </c>
    </row>
    <row r="135" spans="1:21">
      <c r="A135" t="s">
        <v>745</v>
      </c>
      <c r="B135" s="49" t="b">
        <f t="shared" si="2"/>
        <v>1</v>
      </c>
      <c r="C135" t="s">
        <v>745</v>
      </c>
      <c r="D135" t="s">
        <v>2845</v>
      </c>
      <c r="G135">
        <v>2025</v>
      </c>
      <c r="H135" t="s">
        <v>2846</v>
      </c>
      <c r="K135" t="s">
        <v>2847</v>
      </c>
      <c r="N135" t="s">
        <v>2848</v>
      </c>
      <c r="Q135" t="s">
        <v>2848</v>
      </c>
      <c r="R135" s="18">
        <v>7000000</v>
      </c>
      <c r="U135" s="18">
        <v>7000000</v>
      </c>
    </row>
    <row r="136" spans="1:21">
      <c r="A136" t="s">
        <v>746</v>
      </c>
      <c r="B136" s="49" t="b">
        <f t="shared" si="2"/>
        <v>1</v>
      </c>
      <c r="C136" t="s">
        <v>746</v>
      </c>
      <c r="D136" t="s">
        <v>2845</v>
      </c>
      <c r="G136">
        <v>2025</v>
      </c>
      <c r="H136" t="s">
        <v>2846</v>
      </c>
      <c r="K136" t="s">
        <v>2847</v>
      </c>
      <c r="N136" t="s">
        <v>2848</v>
      </c>
      <c r="Q136" t="s">
        <v>2848</v>
      </c>
      <c r="R136" s="18">
        <v>4499869.68</v>
      </c>
      <c r="U136" s="18">
        <v>4499869.68</v>
      </c>
    </row>
    <row r="137" spans="1:21">
      <c r="A137" t="s">
        <v>747</v>
      </c>
      <c r="B137" s="49" t="b">
        <f t="shared" si="2"/>
        <v>1</v>
      </c>
      <c r="C137" t="s">
        <v>747</v>
      </c>
      <c r="D137" t="s">
        <v>2845</v>
      </c>
      <c r="G137">
        <v>2025</v>
      </c>
      <c r="H137" t="s">
        <v>2846</v>
      </c>
      <c r="K137" t="s">
        <v>2847</v>
      </c>
      <c r="N137" t="s">
        <v>2848</v>
      </c>
      <c r="Q137" t="s">
        <v>2848</v>
      </c>
      <c r="R137" s="18">
        <v>11872000</v>
      </c>
      <c r="U137" s="18">
        <v>11872000</v>
      </c>
    </row>
    <row r="138" spans="1:21">
      <c r="A138" t="s">
        <v>748</v>
      </c>
      <c r="B138" s="49" t="b">
        <f t="shared" si="2"/>
        <v>1</v>
      </c>
      <c r="C138" t="s">
        <v>748</v>
      </c>
      <c r="D138" t="s">
        <v>2845</v>
      </c>
      <c r="G138">
        <v>2025</v>
      </c>
      <c r="H138" t="s">
        <v>2846</v>
      </c>
      <c r="K138" t="s">
        <v>2847</v>
      </c>
      <c r="N138" t="s">
        <v>2848</v>
      </c>
      <c r="Q138" t="s">
        <v>2848</v>
      </c>
      <c r="R138" s="18">
        <v>800000</v>
      </c>
      <c r="U138" s="18">
        <v>797895.27</v>
      </c>
    </row>
    <row r="139" spans="1:21">
      <c r="A139" t="s">
        <v>749</v>
      </c>
      <c r="B139" s="49" t="b">
        <f t="shared" si="2"/>
        <v>1</v>
      </c>
      <c r="C139" t="s">
        <v>749</v>
      </c>
      <c r="D139" t="s">
        <v>2845</v>
      </c>
      <c r="G139">
        <v>2025</v>
      </c>
      <c r="H139" t="s">
        <v>2846</v>
      </c>
      <c r="K139" t="s">
        <v>2847</v>
      </c>
      <c r="N139" t="s">
        <v>2848</v>
      </c>
      <c r="Q139" t="s">
        <v>2848</v>
      </c>
      <c r="R139" s="18">
        <v>1791360</v>
      </c>
      <c r="U139" s="18">
        <v>1791360</v>
      </c>
    </row>
    <row r="140" spans="1:21">
      <c r="A140" t="s">
        <v>750</v>
      </c>
      <c r="B140" s="49" t="b">
        <f t="shared" si="2"/>
        <v>1</v>
      </c>
      <c r="C140" t="s">
        <v>750</v>
      </c>
      <c r="D140" t="s">
        <v>2845</v>
      </c>
      <c r="G140">
        <v>2025</v>
      </c>
      <c r="H140" t="s">
        <v>2846</v>
      </c>
      <c r="K140" t="s">
        <v>2847</v>
      </c>
      <c r="N140" t="s">
        <v>2848</v>
      </c>
      <c r="Q140" t="s">
        <v>2848</v>
      </c>
      <c r="R140" s="18">
        <v>7012929.3399999999</v>
      </c>
      <c r="U140" s="18">
        <v>6995059.5700000003</v>
      </c>
    </row>
    <row r="141" spans="1:21">
      <c r="A141" t="s">
        <v>751</v>
      </c>
      <c r="B141" s="49" t="b">
        <f t="shared" si="2"/>
        <v>1</v>
      </c>
      <c r="C141" t="s">
        <v>751</v>
      </c>
      <c r="D141" t="s">
        <v>2845</v>
      </c>
      <c r="G141">
        <v>2025</v>
      </c>
      <c r="H141" t="s">
        <v>2846</v>
      </c>
      <c r="K141" t="s">
        <v>2847</v>
      </c>
      <c r="N141" t="s">
        <v>2848</v>
      </c>
      <c r="Q141" t="s">
        <v>2848</v>
      </c>
      <c r="R141" s="18">
        <v>1558537.2</v>
      </c>
      <c r="U141" s="18">
        <v>1558537.2</v>
      </c>
    </row>
    <row r="142" spans="1:21">
      <c r="A142" t="s">
        <v>752</v>
      </c>
      <c r="B142" s="49" t="b">
        <f t="shared" si="2"/>
        <v>1</v>
      </c>
      <c r="C142" t="s">
        <v>752</v>
      </c>
      <c r="D142" t="s">
        <v>2845</v>
      </c>
      <c r="G142">
        <v>2025</v>
      </c>
      <c r="H142" t="s">
        <v>2846</v>
      </c>
      <c r="K142" t="s">
        <v>2847</v>
      </c>
      <c r="N142" t="s">
        <v>2848</v>
      </c>
      <c r="Q142" t="s">
        <v>2848</v>
      </c>
      <c r="R142" s="18">
        <v>19236421.82</v>
      </c>
      <c r="U142" s="18">
        <v>18854171.280000001</v>
      </c>
    </row>
    <row r="143" spans="1:21">
      <c r="A143" t="s">
        <v>753</v>
      </c>
      <c r="B143" s="49" t="b">
        <f t="shared" si="2"/>
        <v>1</v>
      </c>
      <c r="C143" t="s">
        <v>753</v>
      </c>
      <c r="D143" t="s">
        <v>2845</v>
      </c>
      <c r="G143">
        <v>2025</v>
      </c>
      <c r="H143" t="s">
        <v>2846</v>
      </c>
      <c r="K143" t="s">
        <v>2847</v>
      </c>
      <c r="N143" t="s">
        <v>2848</v>
      </c>
      <c r="Q143" t="s">
        <v>2848</v>
      </c>
      <c r="R143" s="18">
        <v>14623666.5</v>
      </c>
      <c r="U143" s="18">
        <v>14528818.34</v>
      </c>
    </row>
    <row r="144" spans="1:21">
      <c r="A144" t="s">
        <v>754</v>
      </c>
      <c r="B144" s="49" t="b">
        <f t="shared" si="2"/>
        <v>1</v>
      </c>
      <c r="C144" t="s">
        <v>754</v>
      </c>
      <c r="D144" t="s">
        <v>2845</v>
      </c>
      <c r="G144">
        <v>2025</v>
      </c>
      <c r="H144" t="s">
        <v>2846</v>
      </c>
      <c r="K144" t="s">
        <v>2847</v>
      </c>
      <c r="N144" t="s">
        <v>2848</v>
      </c>
      <c r="Q144" t="s">
        <v>2848</v>
      </c>
      <c r="R144" s="18">
        <v>214200</v>
      </c>
      <c r="U144" s="18">
        <v>210755.9</v>
      </c>
    </row>
    <row r="145" spans="1:21">
      <c r="A145" t="s">
        <v>756</v>
      </c>
      <c r="B145" s="49" t="b">
        <f t="shared" si="2"/>
        <v>1</v>
      </c>
      <c r="C145" t="s">
        <v>756</v>
      </c>
      <c r="D145" t="s">
        <v>2845</v>
      </c>
      <c r="G145">
        <v>2025</v>
      </c>
      <c r="H145" t="s">
        <v>2846</v>
      </c>
      <c r="K145" t="s">
        <v>2847</v>
      </c>
      <c r="N145" t="s">
        <v>2848</v>
      </c>
      <c r="Q145" t="s">
        <v>2848</v>
      </c>
      <c r="R145" s="18">
        <v>265200</v>
      </c>
      <c r="U145" s="18">
        <v>260935.88</v>
      </c>
    </row>
    <row r="146" spans="1:21">
      <c r="A146" t="s">
        <v>757</v>
      </c>
      <c r="B146" s="49" t="b">
        <f t="shared" si="2"/>
        <v>1</v>
      </c>
      <c r="C146" t="s">
        <v>757</v>
      </c>
      <c r="D146" t="s">
        <v>2845</v>
      </c>
      <c r="G146">
        <v>2025</v>
      </c>
      <c r="H146" t="s">
        <v>2846</v>
      </c>
      <c r="K146" t="s">
        <v>2847</v>
      </c>
      <c r="N146" t="s">
        <v>2848</v>
      </c>
      <c r="Q146" t="s">
        <v>2848</v>
      </c>
      <c r="R146" s="18">
        <v>1040400</v>
      </c>
      <c r="U146" s="18">
        <v>1023671.51</v>
      </c>
    </row>
    <row r="147" spans="1:21">
      <c r="A147" t="s">
        <v>758</v>
      </c>
      <c r="B147" s="49" t="b">
        <f t="shared" si="2"/>
        <v>1</v>
      </c>
      <c r="C147" t="s">
        <v>758</v>
      </c>
      <c r="D147" t="s">
        <v>2845</v>
      </c>
      <c r="G147">
        <v>2025</v>
      </c>
      <c r="H147" t="s">
        <v>2846</v>
      </c>
      <c r="K147" t="s">
        <v>2847</v>
      </c>
      <c r="N147" t="s">
        <v>2848</v>
      </c>
      <c r="Q147" t="s">
        <v>2848</v>
      </c>
      <c r="R147" s="18">
        <v>5654860.3600000003</v>
      </c>
      <c r="U147" s="18">
        <v>5654860.3600000003</v>
      </c>
    </row>
    <row r="148" spans="1:21">
      <c r="A148" t="s">
        <v>759</v>
      </c>
      <c r="B148" s="49" t="b">
        <f t="shared" si="2"/>
        <v>1</v>
      </c>
      <c r="C148" t="s">
        <v>759</v>
      </c>
      <c r="D148" t="s">
        <v>2845</v>
      </c>
      <c r="G148">
        <v>2025</v>
      </c>
      <c r="H148" t="s">
        <v>2846</v>
      </c>
      <c r="K148" t="s">
        <v>2847</v>
      </c>
      <c r="N148" t="s">
        <v>2848</v>
      </c>
      <c r="Q148" t="s">
        <v>2848</v>
      </c>
      <c r="R148" s="18">
        <v>453900</v>
      </c>
      <c r="U148" s="18">
        <v>446601.79</v>
      </c>
    </row>
    <row r="149" spans="1:21">
      <c r="A149" t="s">
        <v>760</v>
      </c>
      <c r="B149" s="49" t="b">
        <f t="shared" si="2"/>
        <v>1</v>
      </c>
      <c r="C149" t="s">
        <v>760</v>
      </c>
      <c r="D149" t="s">
        <v>2845</v>
      </c>
      <c r="G149">
        <v>2025</v>
      </c>
      <c r="H149" t="s">
        <v>2846</v>
      </c>
      <c r="K149" t="s">
        <v>2847</v>
      </c>
      <c r="N149" t="s">
        <v>2848</v>
      </c>
      <c r="Q149" t="s">
        <v>2848</v>
      </c>
      <c r="R149" s="18">
        <v>1212737.78</v>
      </c>
      <c r="U149" s="18">
        <v>1295196.8600000001</v>
      </c>
    </row>
    <row r="150" spans="1:21">
      <c r="A150" t="s">
        <v>761</v>
      </c>
      <c r="B150" s="49" t="b">
        <f t="shared" si="2"/>
        <v>1</v>
      </c>
      <c r="C150" t="s">
        <v>761</v>
      </c>
      <c r="D150" t="s">
        <v>2845</v>
      </c>
      <c r="G150">
        <v>2025</v>
      </c>
      <c r="H150" t="s">
        <v>2846</v>
      </c>
      <c r="K150" t="s">
        <v>2847</v>
      </c>
      <c r="N150" t="s">
        <v>2848</v>
      </c>
      <c r="Q150" t="s">
        <v>2848</v>
      </c>
      <c r="R150" s="18">
        <v>418200</v>
      </c>
      <c r="U150" s="18">
        <v>411475.8</v>
      </c>
    </row>
    <row r="151" spans="1:21">
      <c r="A151" t="s">
        <v>762</v>
      </c>
      <c r="B151" s="49" t="b">
        <f t="shared" si="2"/>
        <v>1</v>
      </c>
      <c r="C151" t="s">
        <v>762</v>
      </c>
      <c r="D151" t="s">
        <v>2845</v>
      </c>
      <c r="G151">
        <v>2025</v>
      </c>
      <c r="H151" t="s">
        <v>2846</v>
      </c>
      <c r="K151" t="s">
        <v>2847</v>
      </c>
      <c r="N151" t="s">
        <v>2848</v>
      </c>
      <c r="Q151" t="s">
        <v>2848</v>
      </c>
      <c r="R151" s="18">
        <v>2587673.85</v>
      </c>
      <c r="U151" s="18">
        <v>2535345.39</v>
      </c>
    </row>
    <row r="152" spans="1:21">
      <c r="A152" t="s">
        <v>763</v>
      </c>
      <c r="B152" s="49" t="b">
        <f t="shared" si="2"/>
        <v>1</v>
      </c>
      <c r="C152" t="s">
        <v>763</v>
      </c>
      <c r="D152" t="s">
        <v>2845</v>
      </c>
      <c r="G152">
        <v>2025</v>
      </c>
      <c r="H152" t="s">
        <v>2846</v>
      </c>
      <c r="K152" t="s">
        <v>2847</v>
      </c>
      <c r="N152" t="s">
        <v>2848</v>
      </c>
      <c r="Q152" t="s">
        <v>2848</v>
      </c>
      <c r="R152" s="18">
        <v>494700</v>
      </c>
      <c r="U152" s="18">
        <v>486745.77</v>
      </c>
    </row>
    <row r="153" spans="1:21">
      <c r="A153" t="s">
        <v>764</v>
      </c>
      <c r="B153" s="49" t="b">
        <f t="shared" si="2"/>
        <v>1</v>
      </c>
      <c r="C153" t="s">
        <v>764</v>
      </c>
      <c r="D153" t="s">
        <v>2845</v>
      </c>
      <c r="G153">
        <v>2025</v>
      </c>
      <c r="H153" t="s">
        <v>2846</v>
      </c>
      <c r="K153" t="s">
        <v>2847</v>
      </c>
      <c r="N153" t="s">
        <v>2848</v>
      </c>
      <c r="Q153" t="s">
        <v>2848</v>
      </c>
      <c r="R153" s="18">
        <v>2510895.06</v>
      </c>
      <c r="U153" s="18">
        <v>2482306.35</v>
      </c>
    </row>
    <row r="154" spans="1:21">
      <c r="A154" t="s">
        <v>765</v>
      </c>
      <c r="B154" s="49" t="b">
        <f t="shared" si="2"/>
        <v>1</v>
      </c>
      <c r="C154" t="s">
        <v>765</v>
      </c>
      <c r="D154" t="s">
        <v>2845</v>
      </c>
      <c r="G154">
        <v>2025</v>
      </c>
      <c r="H154" t="s">
        <v>2846</v>
      </c>
      <c r="K154" t="s">
        <v>2847</v>
      </c>
      <c r="N154" t="s">
        <v>2848</v>
      </c>
      <c r="Q154" t="s">
        <v>2848</v>
      </c>
      <c r="R154" s="18">
        <v>928200</v>
      </c>
      <c r="U154" s="18">
        <v>913275.56</v>
      </c>
    </row>
    <row r="155" spans="1:21">
      <c r="A155" t="s">
        <v>766</v>
      </c>
      <c r="B155" s="49" t="b">
        <f t="shared" si="2"/>
        <v>1</v>
      </c>
      <c r="C155" t="s">
        <v>766</v>
      </c>
      <c r="D155" t="s">
        <v>2845</v>
      </c>
      <c r="G155">
        <v>2025</v>
      </c>
      <c r="H155" t="s">
        <v>2846</v>
      </c>
      <c r="K155" t="s">
        <v>2847</v>
      </c>
      <c r="N155" t="s">
        <v>2848</v>
      </c>
      <c r="Q155" t="s">
        <v>2848</v>
      </c>
      <c r="R155" s="18">
        <v>2157300</v>
      </c>
      <c r="U155" s="18">
        <v>2122612.98</v>
      </c>
    </row>
    <row r="156" spans="1:21">
      <c r="A156" t="s">
        <v>767</v>
      </c>
      <c r="B156" s="49" t="b">
        <f t="shared" si="2"/>
        <v>1</v>
      </c>
      <c r="C156" t="s">
        <v>767</v>
      </c>
      <c r="D156" t="s">
        <v>2845</v>
      </c>
      <c r="G156">
        <v>2025</v>
      </c>
      <c r="H156" t="s">
        <v>2846</v>
      </c>
      <c r="K156" t="s">
        <v>2847</v>
      </c>
      <c r="N156" t="s">
        <v>2848</v>
      </c>
      <c r="Q156" t="s">
        <v>2848</v>
      </c>
      <c r="R156" s="18">
        <v>147900</v>
      </c>
      <c r="U156" s="18">
        <v>145521.93</v>
      </c>
    </row>
    <row r="157" spans="1:21">
      <c r="A157" t="s">
        <v>768</v>
      </c>
      <c r="B157" s="49" t="b">
        <f t="shared" si="2"/>
        <v>1</v>
      </c>
      <c r="C157" t="s">
        <v>768</v>
      </c>
      <c r="D157" t="s">
        <v>2845</v>
      </c>
      <c r="G157">
        <v>2025</v>
      </c>
      <c r="H157" t="s">
        <v>2846</v>
      </c>
      <c r="K157" t="s">
        <v>2847</v>
      </c>
      <c r="N157" t="s">
        <v>2848</v>
      </c>
      <c r="Q157" t="s">
        <v>2848</v>
      </c>
      <c r="R157" s="18">
        <v>474300</v>
      </c>
      <c r="U157" s="18">
        <v>466673.78</v>
      </c>
    </row>
    <row r="158" spans="1:21">
      <c r="A158" t="s">
        <v>769</v>
      </c>
      <c r="B158" s="49" t="b">
        <f t="shared" si="2"/>
        <v>1</v>
      </c>
      <c r="C158" t="s">
        <v>769</v>
      </c>
      <c r="D158" t="s">
        <v>2845</v>
      </c>
      <c r="G158">
        <v>2025</v>
      </c>
      <c r="H158" t="s">
        <v>2846</v>
      </c>
      <c r="K158" t="s">
        <v>2847</v>
      </c>
      <c r="N158" t="s">
        <v>2848</v>
      </c>
      <c r="Q158" t="s">
        <v>2848</v>
      </c>
      <c r="R158" s="18">
        <v>260100</v>
      </c>
      <c r="U158" s="18">
        <v>255917.88</v>
      </c>
    </row>
    <row r="159" spans="1:21">
      <c r="A159" t="s">
        <v>770</v>
      </c>
      <c r="B159" s="49" t="b">
        <f t="shared" si="2"/>
        <v>1</v>
      </c>
      <c r="C159" t="s">
        <v>770</v>
      </c>
      <c r="D159" t="s">
        <v>2845</v>
      </c>
      <c r="G159">
        <v>2025</v>
      </c>
      <c r="H159" t="s">
        <v>2846</v>
      </c>
      <c r="K159" t="s">
        <v>2847</v>
      </c>
      <c r="N159" t="s">
        <v>2848</v>
      </c>
      <c r="Q159" t="s">
        <v>2848</v>
      </c>
      <c r="R159" s="18">
        <v>346800</v>
      </c>
      <c r="U159" s="18">
        <v>341223.84</v>
      </c>
    </row>
    <row r="160" spans="1:21">
      <c r="A160" t="s">
        <v>771</v>
      </c>
      <c r="B160" s="49" t="b">
        <f t="shared" si="2"/>
        <v>1</v>
      </c>
      <c r="C160" t="s">
        <v>771</v>
      </c>
      <c r="D160" t="s">
        <v>2845</v>
      </c>
      <c r="G160">
        <v>2025</v>
      </c>
      <c r="H160" t="s">
        <v>2846</v>
      </c>
      <c r="K160" t="s">
        <v>2847</v>
      </c>
      <c r="N160" t="s">
        <v>2848</v>
      </c>
      <c r="Q160" t="s">
        <v>2848</v>
      </c>
      <c r="R160" s="18">
        <v>142800</v>
      </c>
      <c r="U160" s="18">
        <v>140503.93</v>
      </c>
    </row>
    <row r="161" spans="1:23">
      <c r="A161" t="s">
        <v>773</v>
      </c>
      <c r="B161" s="49" t="b">
        <f t="shared" si="2"/>
        <v>1</v>
      </c>
      <c r="C161" t="s">
        <v>773</v>
      </c>
      <c r="D161" t="s">
        <v>2845</v>
      </c>
      <c r="G161">
        <v>2025</v>
      </c>
      <c r="H161" t="s">
        <v>2846</v>
      </c>
      <c r="K161" t="s">
        <v>2847</v>
      </c>
      <c r="N161" t="s">
        <v>2848</v>
      </c>
      <c r="Q161" t="s">
        <v>2848</v>
      </c>
      <c r="R161" s="18">
        <v>1162800</v>
      </c>
      <c r="U161" s="18">
        <v>1144103.45</v>
      </c>
    </row>
    <row r="162" spans="1:23">
      <c r="A162" t="s">
        <v>774</v>
      </c>
      <c r="B162" s="49" t="b">
        <f t="shared" si="2"/>
        <v>1</v>
      </c>
      <c r="C162" t="s">
        <v>774</v>
      </c>
      <c r="D162" t="s">
        <v>2845</v>
      </c>
      <c r="G162">
        <v>2025</v>
      </c>
      <c r="H162" t="s">
        <v>2846</v>
      </c>
      <c r="K162" t="s">
        <v>2847</v>
      </c>
      <c r="N162" t="s">
        <v>2848</v>
      </c>
      <c r="Q162" t="s">
        <v>2848</v>
      </c>
      <c r="R162" s="18">
        <v>729300</v>
      </c>
      <c r="U162" s="18">
        <v>717573.66</v>
      </c>
    </row>
    <row r="163" spans="1:23">
      <c r="A163" t="s">
        <v>775</v>
      </c>
      <c r="B163" s="49" t="b">
        <f t="shared" si="2"/>
        <v>1</v>
      </c>
      <c r="C163" t="s">
        <v>775</v>
      </c>
      <c r="D163" t="s">
        <v>2845</v>
      </c>
      <c r="G163">
        <v>2025</v>
      </c>
      <c r="H163" t="s">
        <v>2846</v>
      </c>
      <c r="K163" t="s">
        <v>2847</v>
      </c>
      <c r="N163" t="s">
        <v>2848</v>
      </c>
      <c r="Q163" t="s">
        <v>2848</v>
      </c>
      <c r="R163" s="18">
        <v>831300</v>
      </c>
      <c r="U163" s="18">
        <v>817933.61</v>
      </c>
    </row>
    <row r="164" spans="1:23">
      <c r="A164" t="s">
        <v>776</v>
      </c>
      <c r="B164" s="49" t="b">
        <f t="shared" si="2"/>
        <v>1</v>
      </c>
      <c r="C164" t="s">
        <v>776</v>
      </c>
      <c r="D164" t="s">
        <v>2845</v>
      </c>
      <c r="G164">
        <v>2025</v>
      </c>
      <c r="H164" t="s">
        <v>2846</v>
      </c>
      <c r="K164" t="s">
        <v>2847</v>
      </c>
      <c r="N164" t="s">
        <v>2848</v>
      </c>
      <c r="Q164" t="s">
        <v>2848</v>
      </c>
      <c r="R164" s="18">
        <v>331500</v>
      </c>
      <c r="U164" s="18">
        <v>326169.84000000003</v>
      </c>
    </row>
    <row r="165" spans="1:23">
      <c r="A165" t="s">
        <v>777</v>
      </c>
      <c r="B165" s="49" t="b">
        <f t="shared" si="2"/>
        <v>1</v>
      </c>
      <c r="C165" t="s">
        <v>777</v>
      </c>
      <c r="D165" t="s">
        <v>2845</v>
      </c>
      <c r="G165">
        <v>2025</v>
      </c>
      <c r="H165" t="s">
        <v>2846</v>
      </c>
      <c r="K165" t="s">
        <v>2847</v>
      </c>
      <c r="N165" t="s">
        <v>2848</v>
      </c>
      <c r="Q165" t="s">
        <v>2848</v>
      </c>
      <c r="R165" s="18">
        <v>142800</v>
      </c>
      <c r="U165" s="18">
        <v>140503.93</v>
      </c>
    </row>
    <row r="166" spans="1:23">
      <c r="A166" t="s">
        <v>778</v>
      </c>
      <c r="B166" s="49" t="b">
        <f t="shared" si="2"/>
        <v>1</v>
      </c>
      <c r="C166" t="s">
        <v>778</v>
      </c>
      <c r="D166" t="s">
        <v>2845</v>
      </c>
      <c r="G166">
        <v>2025</v>
      </c>
      <c r="H166" t="s">
        <v>2846</v>
      </c>
      <c r="K166" t="s">
        <v>2847</v>
      </c>
      <c r="N166" t="s">
        <v>2848</v>
      </c>
      <c r="Q166" t="s">
        <v>2848</v>
      </c>
      <c r="R166" s="18">
        <v>1386576.13</v>
      </c>
      <c r="U166" s="18">
        <v>1386576.13</v>
      </c>
    </row>
    <row r="167" spans="1:23">
      <c r="A167" t="s">
        <v>780</v>
      </c>
      <c r="B167" s="49" t="b">
        <f t="shared" si="2"/>
        <v>1</v>
      </c>
      <c r="C167" t="s">
        <v>780</v>
      </c>
      <c r="D167" t="s">
        <v>2845</v>
      </c>
      <c r="G167">
        <v>2025</v>
      </c>
      <c r="H167" t="s">
        <v>2846</v>
      </c>
      <c r="K167" t="s">
        <v>2847</v>
      </c>
      <c r="N167" t="s">
        <v>2848</v>
      </c>
      <c r="Q167" t="s">
        <v>2848</v>
      </c>
      <c r="R167" s="18">
        <v>1121739.68</v>
      </c>
      <c r="U167" s="18">
        <v>1121739.68</v>
      </c>
    </row>
    <row r="168" spans="1:23">
      <c r="A168" t="s">
        <v>781</v>
      </c>
      <c r="B168" s="49" t="b">
        <f t="shared" si="2"/>
        <v>1</v>
      </c>
      <c r="C168" t="s">
        <v>781</v>
      </c>
      <c r="D168" t="s">
        <v>2845</v>
      </c>
      <c r="G168">
        <v>2025</v>
      </c>
      <c r="H168" t="s">
        <v>2846</v>
      </c>
      <c r="K168" t="s">
        <v>2847</v>
      </c>
      <c r="N168" t="s">
        <v>2848</v>
      </c>
      <c r="Q168" t="s">
        <v>2848</v>
      </c>
      <c r="R168" s="18">
        <v>239773.39</v>
      </c>
      <c r="U168" s="18">
        <v>239773.39</v>
      </c>
    </row>
    <row r="169" spans="1:23">
      <c r="A169" t="s">
        <v>783</v>
      </c>
      <c r="B169" s="49" t="b">
        <f t="shared" si="2"/>
        <v>1</v>
      </c>
      <c r="C169" t="s">
        <v>783</v>
      </c>
      <c r="D169" t="s">
        <v>2845</v>
      </c>
      <c r="G169">
        <v>2025</v>
      </c>
      <c r="H169" t="s">
        <v>2846</v>
      </c>
      <c r="K169" t="s">
        <v>2847</v>
      </c>
      <c r="N169" t="s">
        <v>2848</v>
      </c>
      <c r="Q169" t="s">
        <v>2848</v>
      </c>
      <c r="R169" s="18">
        <v>206279.67999999999</v>
      </c>
      <c r="U169" s="18">
        <v>206279.67999999999</v>
      </c>
    </row>
    <row r="170" spans="1:23">
      <c r="A170" t="s">
        <v>784</v>
      </c>
      <c r="B170" s="49" t="b">
        <f t="shared" si="2"/>
        <v>1</v>
      </c>
      <c r="C170" t="s">
        <v>784</v>
      </c>
      <c r="D170" t="s">
        <v>2845</v>
      </c>
      <c r="G170">
        <v>2025</v>
      </c>
      <c r="H170" t="s">
        <v>2846</v>
      </c>
      <c r="K170" t="s">
        <v>2847</v>
      </c>
      <c r="N170" t="s">
        <v>2848</v>
      </c>
      <c r="Q170" t="s">
        <v>2848</v>
      </c>
      <c r="R170" s="18">
        <v>332626.23</v>
      </c>
      <c r="U170" s="18">
        <v>332626.23</v>
      </c>
    </row>
    <row r="171" spans="1:23">
      <c r="A171" t="s">
        <v>785</v>
      </c>
      <c r="B171" s="49" t="b">
        <f t="shared" si="2"/>
        <v>1</v>
      </c>
      <c r="C171" t="s">
        <v>785</v>
      </c>
      <c r="D171" t="s">
        <v>2845</v>
      </c>
      <c r="G171">
        <v>2025</v>
      </c>
      <c r="H171" t="s">
        <v>2846</v>
      </c>
      <c r="K171" t="s">
        <v>2847</v>
      </c>
      <c r="N171" t="s">
        <v>2848</v>
      </c>
      <c r="Q171" t="s">
        <v>2848</v>
      </c>
      <c r="R171" s="18">
        <v>293682.58</v>
      </c>
      <c r="U171" s="18">
        <v>293682.58</v>
      </c>
    </row>
    <row r="172" spans="1:23">
      <c r="A172" t="s">
        <v>786</v>
      </c>
      <c r="B172" s="49" t="b">
        <f t="shared" si="2"/>
        <v>1</v>
      </c>
      <c r="C172" t="s">
        <v>786</v>
      </c>
      <c r="D172" t="s">
        <v>2845</v>
      </c>
      <c r="G172">
        <v>2025</v>
      </c>
      <c r="H172" t="s">
        <v>2846</v>
      </c>
      <c r="K172" t="s">
        <v>2847</v>
      </c>
      <c r="N172" t="s">
        <v>2848</v>
      </c>
      <c r="Q172" t="s">
        <v>2848</v>
      </c>
      <c r="R172" s="18">
        <v>59281.57</v>
      </c>
      <c r="U172" s="18">
        <v>59281.57</v>
      </c>
    </row>
    <row r="173" spans="1:23" s="49" customFormat="1">
      <c r="A173" s="49" t="s">
        <v>787</v>
      </c>
      <c r="B173" s="49" t="b">
        <f t="shared" si="2"/>
        <v>1</v>
      </c>
      <c r="C173" s="49" t="s">
        <v>787</v>
      </c>
      <c r="D173" s="49" t="s">
        <v>1648</v>
      </c>
      <c r="E173" s="49" t="s">
        <v>2845</v>
      </c>
      <c r="G173" s="49">
        <v>2025</v>
      </c>
      <c r="H173" s="49" t="s">
        <v>640</v>
      </c>
      <c r="I173" s="49" t="s">
        <v>2846</v>
      </c>
      <c r="K173" s="49" t="s">
        <v>640</v>
      </c>
      <c r="L173" s="49" t="s">
        <v>2847</v>
      </c>
      <c r="N173" s="49" t="s">
        <v>2855</v>
      </c>
      <c r="O173" s="49" t="s">
        <v>2848</v>
      </c>
      <c r="Q173" s="49" t="s">
        <v>6718</v>
      </c>
      <c r="R173" s="51">
        <v>534383.93000000005</v>
      </c>
      <c r="S173" s="51">
        <v>613143</v>
      </c>
      <c r="T173" s="51"/>
      <c r="U173" s="51">
        <v>534383.93000000005</v>
      </c>
      <c r="V173" s="51">
        <v>613143</v>
      </c>
      <c r="W173" s="51"/>
    </row>
    <row r="174" spans="1:23">
      <c r="A174" t="s">
        <v>789</v>
      </c>
      <c r="B174" s="49" t="b">
        <f t="shared" si="2"/>
        <v>1</v>
      </c>
      <c r="C174" t="s">
        <v>789</v>
      </c>
      <c r="D174" t="s">
        <v>2845</v>
      </c>
      <c r="G174">
        <v>2025</v>
      </c>
      <c r="H174" t="s">
        <v>2846</v>
      </c>
      <c r="K174" t="s">
        <v>2847</v>
      </c>
      <c r="N174" t="s">
        <v>2848</v>
      </c>
      <c r="Q174" t="s">
        <v>2848</v>
      </c>
      <c r="R174" s="18">
        <v>1275256.1299999999</v>
      </c>
      <c r="U174" s="18">
        <v>1275256.1299999999</v>
      </c>
    </row>
    <row r="175" spans="1:23" s="49" customFormat="1">
      <c r="A175" s="49" t="s">
        <v>791</v>
      </c>
      <c r="B175" s="49" t="b">
        <f t="shared" si="2"/>
        <v>1</v>
      </c>
      <c r="C175" s="49" t="s">
        <v>791</v>
      </c>
      <c r="D175" s="49" t="s">
        <v>1648</v>
      </c>
      <c r="E175" s="49" t="s">
        <v>2845</v>
      </c>
      <c r="G175" s="49">
        <v>2025</v>
      </c>
      <c r="H175" s="49" t="s">
        <v>640</v>
      </c>
      <c r="I175" s="49" t="s">
        <v>2846</v>
      </c>
      <c r="K175" s="49" t="s">
        <v>640</v>
      </c>
      <c r="L175" s="49" t="s">
        <v>2847</v>
      </c>
      <c r="N175" s="49" t="s">
        <v>2855</v>
      </c>
      <c r="O175" s="49" t="s">
        <v>2848</v>
      </c>
      <c r="Q175" s="49" t="s">
        <v>6718</v>
      </c>
      <c r="R175" s="51">
        <v>263081.40999999997</v>
      </c>
      <c r="S175" s="51">
        <v>802945.64</v>
      </c>
      <c r="T175" s="51"/>
      <c r="U175" s="51">
        <v>263081.40999999997</v>
      </c>
      <c r="V175" s="51">
        <v>802945.64</v>
      </c>
      <c r="W175" s="51"/>
    </row>
    <row r="176" spans="1:23">
      <c r="A176" t="s">
        <v>792</v>
      </c>
      <c r="B176" s="49" t="b">
        <f t="shared" si="2"/>
        <v>1</v>
      </c>
      <c r="C176" t="s">
        <v>792</v>
      </c>
      <c r="D176" t="s">
        <v>2845</v>
      </c>
      <c r="G176">
        <v>2025</v>
      </c>
      <c r="H176" t="s">
        <v>2846</v>
      </c>
      <c r="K176" t="s">
        <v>2847</v>
      </c>
      <c r="N176" t="s">
        <v>2848</v>
      </c>
      <c r="Q176" t="s">
        <v>2848</v>
      </c>
      <c r="R176" s="18">
        <v>1620000</v>
      </c>
      <c r="U176" s="18">
        <v>1620000</v>
      </c>
    </row>
    <row r="177" spans="1:23">
      <c r="A177" t="s">
        <v>793</v>
      </c>
      <c r="B177" s="49" t="b">
        <f t="shared" si="2"/>
        <v>1</v>
      </c>
      <c r="C177" t="s">
        <v>793</v>
      </c>
      <c r="D177" t="s">
        <v>2845</v>
      </c>
      <c r="G177">
        <v>2025</v>
      </c>
      <c r="H177" t="s">
        <v>2846</v>
      </c>
      <c r="K177" t="s">
        <v>2847</v>
      </c>
      <c r="N177" t="s">
        <v>2848</v>
      </c>
      <c r="Q177" t="s">
        <v>2848</v>
      </c>
      <c r="R177" s="18">
        <v>753749.63</v>
      </c>
      <c r="U177" s="18">
        <v>753749.63</v>
      </c>
    </row>
    <row r="178" spans="1:23">
      <c r="A178" t="s">
        <v>794</v>
      </c>
      <c r="B178" s="49" t="b">
        <f t="shared" si="2"/>
        <v>1</v>
      </c>
      <c r="C178" t="s">
        <v>794</v>
      </c>
      <c r="D178" t="s">
        <v>2845</v>
      </c>
      <c r="G178">
        <v>2025</v>
      </c>
      <c r="H178" t="s">
        <v>2846</v>
      </c>
      <c r="K178" t="s">
        <v>2847</v>
      </c>
      <c r="N178" t="s">
        <v>2848</v>
      </c>
      <c r="Q178" t="s">
        <v>2848</v>
      </c>
      <c r="R178" s="18">
        <v>71835.899999999994</v>
      </c>
      <c r="U178" s="18">
        <v>71835.899999999994</v>
      </c>
    </row>
    <row r="179" spans="1:23">
      <c r="A179" t="s">
        <v>796</v>
      </c>
      <c r="B179" s="49" t="b">
        <f t="shared" si="2"/>
        <v>1</v>
      </c>
      <c r="C179" t="s">
        <v>796</v>
      </c>
      <c r="D179" t="s">
        <v>2845</v>
      </c>
      <c r="G179">
        <v>2025</v>
      </c>
      <c r="H179" t="s">
        <v>2846</v>
      </c>
      <c r="K179" t="s">
        <v>2847</v>
      </c>
      <c r="N179" t="s">
        <v>2848</v>
      </c>
      <c r="Q179" t="s">
        <v>2848</v>
      </c>
      <c r="R179" s="18">
        <v>11959165.98</v>
      </c>
      <c r="U179" s="18">
        <v>11959165.98</v>
      </c>
    </row>
    <row r="180" spans="1:23" s="49" customFormat="1">
      <c r="A180" s="49" t="s">
        <v>799</v>
      </c>
      <c r="B180" s="49" t="b">
        <f t="shared" si="2"/>
        <v>1</v>
      </c>
      <c r="C180" s="49" t="s">
        <v>799</v>
      </c>
      <c r="D180" s="49" t="s">
        <v>2845</v>
      </c>
      <c r="E180" s="49" t="s">
        <v>2845</v>
      </c>
      <c r="G180" s="49">
        <v>2025</v>
      </c>
      <c r="H180" s="49" t="s">
        <v>2846</v>
      </c>
      <c r="I180" s="49" t="s">
        <v>2846</v>
      </c>
      <c r="K180" s="49" t="s">
        <v>2849</v>
      </c>
      <c r="L180" s="49" t="s">
        <v>2847</v>
      </c>
      <c r="N180" s="49" t="s">
        <v>2850</v>
      </c>
      <c r="O180" s="49" t="s">
        <v>2848</v>
      </c>
      <c r="Q180" s="49" t="s">
        <v>6715</v>
      </c>
      <c r="R180" s="51">
        <v>8144232.6799999997</v>
      </c>
      <c r="S180" s="51">
        <v>13314056.25</v>
      </c>
      <c r="T180" s="51"/>
      <c r="U180" s="51">
        <v>8144232.6799999997</v>
      </c>
      <c r="V180" s="51">
        <v>13314056.25</v>
      </c>
      <c r="W180" s="51"/>
    </row>
    <row r="181" spans="1:23" s="49" customFormat="1">
      <c r="A181" s="49" t="s">
        <v>807</v>
      </c>
      <c r="B181" s="49" t="b">
        <f t="shared" si="2"/>
        <v>1</v>
      </c>
      <c r="C181" s="49" t="s">
        <v>807</v>
      </c>
      <c r="D181" s="49" t="s">
        <v>2845</v>
      </c>
      <c r="E181" s="49" t="s">
        <v>2845</v>
      </c>
      <c r="G181" s="49">
        <v>2025</v>
      </c>
      <c r="H181" s="49" t="s">
        <v>2846</v>
      </c>
      <c r="I181" s="49" t="s">
        <v>2846</v>
      </c>
      <c r="K181" s="49" t="s">
        <v>2849</v>
      </c>
      <c r="L181" s="49" t="s">
        <v>2847</v>
      </c>
      <c r="N181" s="49" t="s">
        <v>2850</v>
      </c>
      <c r="O181" s="49" t="s">
        <v>2848</v>
      </c>
      <c r="Q181" s="49" t="s">
        <v>6715</v>
      </c>
      <c r="R181" s="51">
        <v>3500000</v>
      </c>
      <c r="S181" s="51">
        <v>3502391.97</v>
      </c>
      <c r="T181" s="51"/>
      <c r="U181" s="51">
        <v>3500000</v>
      </c>
      <c r="V181" s="51">
        <v>3502391.97</v>
      </c>
      <c r="W181" s="51"/>
    </row>
    <row r="182" spans="1:23">
      <c r="A182" t="s">
        <v>816</v>
      </c>
      <c r="B182" s="49" t="b">
        <f t="shared" si="2"/>
        <v>1</v>
      </c>
      <c r="C182" t="s">
        <v>816</v>
      </c>
      <c r="D182" t="s">
        <v>2845</v>
      </c>
      <c r="G182">
        <v>2025</v>
      </c>
      <c r="H182" t="s">
        <v>2846</v>
      </c>
      <c r="K182" t="s">
        <v>2847</v>
      </c>
      <c r="N182" t="s">
        <v>2848</v>
      </c>
      <c r="Q182" t="s">
        <v>2848</v>
      </c>
      <c r="R182" s="18">
        <v>211970.4</v>
      </c>
      <c r="U182" s="18">
        <v>211970.4</v>
      </c>
    </row>
    <row r="183" spans="1:23">
      <c r="A183" t="s">
        <v>818</v>
      </c>
      <c r="B183" s="49" t="b">
        <f t="shared" si="2"/>
        <v>1</v>
      </c>
      <c r="C183" t="s">
        <v>818</v>
      </c>
      <c r="D183" t="s">
        <v>2845</v>
      </c>
      <c r="G183">
        <v>2025</v>
      </c>
      <c r="H183" t="s">
        <v>2846</v>
      </c>
      <c r="K183" t="s">
        <v>2847</v>
      </c>
      <c r="N183" t="s">
        <v>2848</v>
      </c>
      <c r="Q183" t="s">
        <v>2848</v>
      </c>
      <c r="R183" s="18">
        <v>211970.4</v>
      </c>
      <c r="U183" s="18">
        <v>211970.4</v>
      </c>
    </row>
    <row r="184" spans="1:23">
      <c r="A184" t="s">
        <v>819</v>
      </c>
      <c r="B184" s="49" t="b">
        <f t="shared" si="2"/>
        <v>1</v>
      </c>
      <c r="C184" t="s">
        <v>819</v>
      </c>
      <c r="D184" t="s">
        <v>2845</v>
      </c>
      <c r="G184">
        <v>2025</v>
      </c>
      <c r="H184" t="s">
        <v>2846</v>
      </c>
      <c r="K184" t="s">
        <v>2847</v>
      </c>
      <c r="N184" t="s">
        <v>2848</v>
      </c>
      <c r="Q184" t="s">
        <v>2848</v>
      </c>
      <c r="R184" s="18">
        <v>2067889.2</v>
      </c>
      <c r="U184" s="18">
        <v>2067889.2</v>
      </c>
    </row>
    <row r="185" spans="1:23">
      <c r="A185" t="s">
        <v>820</v>
      </c>
      <c r="B185" s="49" t="b">
        <f t="shared" si="2"/>
        <v>1</v>
      </c>
      <c r="C185" t="s">
        <v>820</v>
      </c>
      <c r="D185" t="s">
        <v>2845</v>
      </c>
      <c r="G185">
        <v>2025</v>
      </c>
      <c r="H185" t="s">
        <v>2846</v>
      </c>
      <c r="K185" t="s">
        <v>2847</v>
      </c>
      <c r="N185" t="s">
        <v>2848</v>
      </c>
      <c r="Q185" t="s">
        <v>2848</v>
      </c>
      <c r="R185" s="18">
        <v>211970.4</v>
      </c>
      <c r="U185" s="18">
        <v>211970.4</v>
      </c>
    </row>
    <row r="186" spans="1:23">
      <c r="A186" t="s">
        <v>821</v>
      </c>
      <c r="B186" s="49" t="b">
        <f t="shared" si="2"/>
        <v>1</v>
      </c>
      <c r="C186" t="s">
        <v>821</v>
      </c>
      <c r="D186" t="s">
        <v>2845</v>
      </c>
      <c r="G186">
        <v>2025</v>
      </c>
      <c r="H186" t="s">
        <v>2846</v>
      </c>
      <c r="K186" t="s">
        <v>2847</v>
      </c>
      <c r="N186" t="s">
        <v>2848</v>
      </c>
      <c r="Q186" t="s">
        <v>2848</v>
      </c>
      <c r="R186" s="18">
        <v>211970.4</v>
      </c>
      <c r="U186" s="18">
        <v>211970.4</v>
      </c>
    </row>
    <row r="187" spans="1:23">
      <c r="A187" t="s">
        <v>822</v>
      </c>
      <c r="B187" s="49" t="b">
        <f t="shared" si="2"/>
        <v>1</v>
      </c>
      <c r="C187" t="s">
        <v>822</v>
      </c>
      <c r="D187" t="s">
        <v>2845</v>
      </c>
      <c r="G187">
        <v>2025</v>
      </c>
      <c r="H187" t="s">
        <v>2846</v>
      </c>
      <c r="K187" t="s">
        <v>2847</v>
      </c>
      <c r="N187" t="s">
        <v>2848</v>
      </c>
      <c r="Q187" t="s">
        <v>2848</v>
      </c>
      <c r="R187" s="18">
        <v>211970.4</v>
      </c>
      <c r="U187" s="18">
        <v>211970.4</v>
      </c>
    </row>
    <row r="188" spans="1:23">
      <c r="A188" t="s">
        <v>823</v>
      </c>
      <c r="B188" s="49" t="b">
        <f t="shared" si="2"/>
        <v>1</v>
      </c>
      <c r="C188" t="s">
        <v>823</v>
      </c>
      <c r="D188" t="s">
        <v>2845</v>
      </c>
      <c r="G188">
        <v>2025</v>
      </c>
      <c r="H188" t="s">
        <v>2846</v>
      </c>
      <c r="K188" t="s">
        <v>2847</v>
      </c>
      <c r="N188" t="s">
        <v>2848</v>
      </c>
      <c r="Q188" t="s">
        <v>2848</v>
      </c>
      <c r="R188" s="18">
        <v>211970.4</v>
      </c>
      <c r="U188" s="18">
        <v>211970.4</v>
      </c>
    </row>
    <row r="189" spans="1:23">
      <c r="A189" t="s">
        <v>824</v>
      </c>
      <c r="B189" s="49" t="b">
        <f t="shared" si="2"/>
        <v>1</v>
      </c>
      <c r="C189" t="s">
        <v>824</v>
      </c>
      <c r="D189" t="s">
        <v>2845</v>
      </c>
      <c r="G189">
        <v>2025</v>
      </c>
      <c r="H189" t="s">
        <v>2846</v>
      </c>
      <c r="K189" t="s">
        <v>2847</v>
      </c>
      <c r="N189" t="s">
        <v>2848</v>
      </c>
      <c r="Q189" t="s">
        <v>2848</v>
      </c>
      <c r="R189" s="18">
        <v>211970.4</v>
      </c>
      <c r="U189" s="18">
        <v>211970.4</v>
      </c>
    </row>
    <row r="190" spans="1:23">
      <c r="A190" t="s">
        <v>825</v>
      </c>
      <c r="B190" s="49" t="b">
        <f t="shared" si="2"/>
        <v>1</v>
      </c>
      <c r="C190" t="s">
        <v>825</v>
      </c>
      <c r="D190" t="s">
        <v>2845</v>
      </c>
      <c r="G190">
        <v>2025</v>
      </c>
      <c r="H190" t="s">
        <v>2846</v>
      </c>
      <c r="K190" t="s">
        <v>2847</v>
      </c>
      <c r="N190" t="s">
        <v>2848</v>
      </c>
      <c r="Q190" t="s">
        <v>2848</v>
      </c>
      <c r="R190" s="18">
        <v>2395753.64</v>
      </c>
      <c r="U190" s="18">
        <v>2395753.64</v>
      </c>
    </row>
    <row r="191" spans="1:23">
      <c r="A191" t="s">
        <v>826</v>
      </c>
      <c r="B191" s="49" t="b">
        <f t="shared" si="2"/>
        <v>1</v>
      </c>
      <c r="C191" t="s">
        <v>826</v>
      </c>
      <c r="D191" t="s">
        <v>2845</v>
      </c>
      <c r="G191">
        <v>2025</v>
      </c>
      <c r="H191" t="s">
        <v>2846</v>
      </c>
      <c r="K191" t="s">
        <v>2847</v>
      </c>
      <c r="N191" t="s">
        <v>2848</v>
      </c>
      <c r="Q191" t="s">
        <v>2848</v>
      </c>
      <c r="R191" s="18">
        <v>1249674.82</v>
      </c>
      <c r="U191" s="18">
        <v>1249674.82</v>
      </c>
    </row>
    <row r="192" spans="1:23">
      <c r="A192" t="s">
        <v>827</v>
      </c>
      <c r="B192" s="49" t="b">
        <f t="shared" si="2"/>
        <v>1</v>
      </c>
      <c r="C192" t="s">
        <v>827</v>
      </c>
      <c r="D192" t="s">
        <v>2845</v>
      </c>
      <c r="G192">
        <v>2025</v>
      </c>
      <c r="H192" t="s">
        <v>2846</v>
      </c>
      <c r="K192" t="s">
        <v>2847</v>
      </c>
      <c r="N192" t="s">
        <v>2848</v>
      </c>
      <c r="Q192" t="s">
        <v>2848</v>
      </c>
      <c r="R192" s="18">
        <v>211970.4</v>
      </c>
      <c r="U192" s="18">
        <v>211970.4</v>
      </c>
    </row>
    <row r="193" spans="1:21">
      <c r="A193" t="s">
        <v>828</v>
      </c>
      <c r="B193" s="49" t="b">
        <f t="shared" si="2"/>
        <v>1</v>
      </c>
      <c r="C193" t="s">
        <v>828</v>
      </c>
      <c r="D193" t="s">
        <v>2845</v>
      </c>
      <c r="G193">
        <v>2025</v>
      </c>
      <c r="H193" t="s">
        <v>2846</v>
      </c>
      <c r="K193" t="s">
        <v>2847</v>
      </c>
      <c r="N193" t="s">
        <v>2848</v>
      </c>
      <c r="Q193" t="s">
        <v>2848</v>
      </c>
      <c r="R193" s="18">
        <v>211970.4</v>
      </c>
      <c r="U193" s="18">
        <v>211970.4</v>
      </c>
    </row>
    <row r="194" spans="1:21">
      <c r="A194" t="s">
        <v>829</v>
      </c>
      <c r="B194" s="49" t="b">
        <f t="shared" si="2"/>
        <v>1</v>
      </c>
      <c r="C194" t="s">
        <v>829</v>
      </c>
      <c r="D194" t="s">
        <v>2845</v>
      </c>
      <c r="G194">
        <v>2025</v>
      </c>
      <c r="H194" t="s">
        <v>2846</v>
      </c>
      <c r="K194" t="s">
        <v>2847</v>
      </c>
      <c r="N194" t="s">
        <v>2848</v>
      </c>
      <c r="Q194" t="s">
        <v>2848</v>
      </c>
      <c r="R194" s="18">
        <v>211970.4</v>
      </c>
      <c r="U194" s="18">
        <v>211970.4</v>
      </c>
    </row>
    <row r="195" spans="1:21">
      <c r="A195" t="s">
        <v>830</v>
      </c>
      <c r="B195" s="49" t="b">
        <f t="shared" ref="B195:B258" si="3">+A195=C195</f>
        <v>1</v>
      </c>
      <c r="C195" t="s">
        <v>830</v>
      </c>
      <c r="D195" t="s">
        <v>2845</v>
      </c>
      <c r="G195">
        <v>2025</v>
      </c>
      <c r="H195" t="s">
        <v>2846</v>
      </c>
      <c r="K195" t="s">
        <v>2847</v>
      </c>
      <c r="N195" t="s">
        <v>2848</v>
      </c>
      <c r="Q195" t="s">
        <v>2848</v>
      </c>
      <c r="R195" s="18">
        <v>1303168.3600000001</v>
      </c>
      <c r="U195" s="18">
        <v>1303168.3600000001</v>
      </c>
    </row>
    <row r="196" spans="1:21">
      <c r="A196" t="s">
        <v>832</v>
      </c>
      <c r="B196" s="49" t="b">
        <f t="shared" si="3"/>
        <v>1</v>
      </c>
      <c r="C196" t="s">
        <v>832</v>
      </c>
      <c r="D196" t="s">
        <v>2845</v>
      </c>
      <c r="G196">
        <v>2025</v>
      </c>
      <c r="H196" t="s">
        <v>2846</v>
      </c>
      <c r="K196" t="s">
        <v>2847</v>
      </c>
      <c r="N196" t="s">
        <v>2848</v>
      </c>
      <c r="Q196" t="s">
        <v>2848</v>
      </c>
      <c r="R196" s="18">
        <v>1915866.12</v>
      </c>
      <c r="U196" s="18">
        <v>1915866.12</v>
      </c>
    </row>
    <row r="197" spans="1:21">
      <c r="A197" t="s">
        <v>833</v>
      </c>
      <c r="B197" s="49" t="b">
        <f t="shared" si="3"/>
        <v>1</v>
      </c>
      <c r="C197" t="s">
        <v>833</v>
      </c>
      <c r="D197" t="s">
        <v>2845</v>
      </c>
      <c r="G197">
        <v>2025</v>
      </c>
      <c r="H197" t="s">
        <v>2846</v>
      </c>
      <c r="K197" t="s">
        <v>2847</v>
      </c>
      <c r="N197" t="s">
        <v>2848</v>
      </c>
      <c r="Q197" t="s">
        <v>2848</v>
      </c>
      <c r="R197" s="18">
        <v>730800</v>
      </c>
      <c r="U197" s="18">
        <v>730800</v>
      </c>
    </row>
    <row r="198" spans="1:21">
      <c r="A198" t="s">
        <v>834</v>
      </c>
      <c r="B198" s="49" t="b">
        <f t="shared" si="3"/>
        <v>1</v>
      </c>
      <c r="C198" t="s">
        <v>834</v>
      </c>
      <c r="D198" t="s">
        <v>2845</v>
      </c>
      <c r="G198">
        <v>2025</v>
      </c>
      <c r="H198" t="s">
        <v>2846</v>
      </c>
      <c r="K198" t="s">
        <v>2847</v>
      </c>
      <c r="N198" t="s">
        <v>2848</v>
      </c>
      <c r="Q198" t="s">
        <v>2848</v>
      </c>
      <c r="R198" s="18">
        <v>1288938.6399999999</v>
      </c>
      <c r="U198" s="18">
        <v>1288938.6399999999</v>
      </c>
    </row>
    <row r="199" spans="1:21">
      <c r="A199" t="s">
        <v>835</v>
      </c>
      <c r="B199" s="49" t="b">
        <f t="shared" si="3"/>
        <v>1</v>
      </c>
      <c r="C199" t="s">
        <v>835</v>
      </c>
      <c r="D199" t="s">
        <v>2845</v>
      </c>
      <c r="G199">
        <v>2025</v>
      </c>
      <c r="H199" t="s">
        <v>2846</v>
      </c>
      <c r="K199" t="s">
        <v>2847</v>
      </c>
      <c r="N199" t="s">
        <v>2848</v>
      </c>
      <c r="Q199" t="s">
        <v>2848</v>
      </c>
      <c r="R199" s="18">
        <v>417887.51</v>
      </c>
      <c r="U199" s="18">
        <v>417887.51</v>
      </c>
    </row>
    <row r="200" spans="1:21">
      <c r="A200" t="s">
        <v>836</v>
      </c>
      <c r="B200" s="49" t="b">
        <f t="shared" si="3"/>
        <v>1</v>
      </c>
      <c r="C200" t="s">
        <v>836</v>
      </c>
      <c r="D200" t="s">
        <v>2845</v>
      </c>
      <c r="G200">
        <v>2025</v>
      </c>
      <c r="H200" t="s">
        <v>2846</v>
      </c>
      <c r="K200" t="s">
        <v>2847</v>
      </c>
      <c r="N200" t="s">
        <v>2848</v>
      </c>
      <c r="Q200" t="s">
        <v>2848</v>
      </c>
      <c r="R200" s="18">
        <v>203000</v>
      </c>
      <c r="U200" s="18">
        <v>203000</v>
      </c>
    </row>
    <row r="201" spans="1:21">
      <c r="A201" t="s">
        <v>837</v>
      </c>
      <c r="B201" s="49" t="b">
        <f t="shared" si="3"/>
        <v>1</v>
      </c>
      <c r="C201" t="s">
        <v>837</v>
      </c>
      <c r="D201" t="s">
        <v>2845</v>
      </c>
      <c r="G201">
        <v>2025</v>
      </c>
      <c r="H201" t="s">
        <v>2846</v>
      </c>
      <c r="K201" t="s">
        <v>2847</v>
      </c>
      <c r="N201" t="s">
        <v>2848</v>
      </c>
      <c r="Q201" t="s">
        <v>2848</v>
      </c>
      <c r="R201" s="18">
        <v>1169280</v>
      </c>
      <c r="U201" s="18">
        <v>1169280</v>
      </c>
    </row>
    <row r="202" spans="1:21">
      <c r="A202" t="s">
        <v>838</v>
      </c>
      <c r="B202" s="49" t="b">
        <f t="shared" si="3"/>
        <v>1</v>
      </c>
      <c r="C202" t="s">
        <v>838</v>
      </c>
      <c r="D202" t="s">
        <v>2845</v>
      </c>
      <c r="G202">
        <v>2025</v>
      </c>
      <c r="H202" t="s">
        <v>2846</v>
      </c>
      <c r="K202" t="s">
        <v>2847</v>
      </c>
      <c r="N202" t="s">
        <v>2848</v>
      </c>
      <c r="Q202" t="s">
        <v>2848</v>
      </c>
      <c r="R202" s="18">
        <v>1389992.55</v>
      </c>
      <c r="U202" s="18">
        <v>1389992.55</v>
      </c>
    </row>
    <row r="203" spans="1:21">
      <c r="A203" t="s">
        <v>839</v>
      </c>
      <c r="B203" s="49" t="b">
        <f t="shared" si="3"/>
        <v>1</v>
      </c>
      <c r="C203" t="s">
        <v>839</v>
      </c>
      <c r="D203" t="s">
        <v>2845</v>
      </c>
      <c r="G203">
        <v>2025</v>
      </c>
      <c r="H203" t="s">
        <v>2846</v>
      </c>
      <c r="K203" t="s">
        <v>2847</v>
      </c>
      <c r="N203" t="s">
        <v>2848</v>
      </c>
      <c r="Q203" t="s">
        <v>2848</v>
      </c>
      <c r="R203" s="18">
        <v>1909655.78</v>
      </c>
      <c r="U203" s="18">
        <v>1909655.78</v>
      </c>
    </row>
    <row r="204" spans="1:21">
      <c r="A204" t="s">
        <v>840</v>
      </c>
      <c r="B204" s="49" t="b">
        <f t="shared" si="3"/>
        <v>1</v>
      </c>
      <c r="C204" t="s">
        <v>840</v>
      </c>
      <c r="D204" t="s">
        <v>2845</v>
      </c>
      <c r="G204">
        <v>2025</v>
      </c>
      <c r="H204" t="s">
        <v>2846</v>
      </c>
      <c r="K204" t="s">
        <v>2847</v>
      </c>
      <c r="N204" t="s">
        <v>2848</v>
      </c>
      <c r="Q204" t="s">
        <v>2848</v>
      </c>
      <c r="R204" s="18">
        <v>1067498.9099999999</v>
      </c>
      <c r="U204" s="18">
        <v>1067498.9099999999</v>
      </c>
    </row>
    <row r="205" spans="1:21">
      <c r="A205" t="s">
        <v>841</v>
      </c>
      <c r="B205" s="49" t="b">
        <f t="shared" si="3"/>
        <v>1</v>
      </c>
      <c r="C205" t="s">
        <v>841</v>
      </c>
      <c r="D205" t="s">
        <v>2845</v>
      </c>
      <c r="G205">
        <v>2025</v>
      </c>
      <c r="H205" t="s">
        <v>2846</v>
      </c>
      <c r="K205" t="s">
        <v>2847</v>
      </c>
      <c r="N205" t="s">
        <v>2848</v>
      </c>
      <c r="Q205" t="s">
        <v>2848</v>
      </c>
      <c r="R205" s="18">
        <v>529899.25</v>
      </c>
      <c r="U205" s="18">
        <v>529899.25</v>
      </c>
    </row>
    <row r="206" spans="1:21">
      <c r="A206" t="s">
        <v>842</v>
      </c>
      <c r="B206" s="49" t="b">
        <f t="shared" si="3"/>
        <v>1</v>
      </c>
      <c r="C206" t="s">
        <v>842</v>
      </c>
      <c r="D206" t="s">
        <v>2845</v>
      </c>
      <c r="G206">
        <v>2025</v>
      </c>
      <c r="H206" t="s">
        <v>2846</v>
      </c>
      <c r="K206" t="s">
        <v>2847</v>
      </c>
      <c r="N206" t="s">
        <v>2848</v>
      </c>
      <c r="Q206" t="s">
        <v>2848</v>
      </c>
      <c r="R206" s="18">
        <v>1331437.56</v>
      </c>
      <c r="U206" s="18">
        <v>1331437.56</v>
      </c>
    </row>
    <row r="207" spans="1:21">
      <c r="A207" t="s">
        <v>843</v>
      </c>
      <c r="B207" s="49" t="b">
        <f t="shared" si="3"/>
        <v>1</v>
      </c>
      <c r="C207" t="s">
        <v>843</v>
      </c>
      <c r="D207" t="s">
        <v>2845</v>
      </c>
      <c r="G207">
        <v>2025</v>
      </c>
      <c r="H207" t="s">
        <v>2846</v>
      </c>
      <c r="K207" t="s">
        <v>2847</v>
      </c>
      <c r="N207" t="s">
        <v>2848</v>
      </c>
      <c r="Q207" t="s">
        <v>2848</v>
      </c>
      <c r="R207" s="18">
        <v>1038954</v>
      </c>
      <c r="U207" s="18">
        <v>1038954</v>
      </c>
    </row>
    <row r="208" spans="1:21">
      <c r="A208" t="s">
        <v>844</v>
      </c>
      <c r="B208" s="49" t="b">
        <f t="shared" si="3"/>
        <v>1</v>
      </c>
      <c r="C208" t="s">
        <v>844</v>
      </c>
      <c r="D208" t="s">
        <v>2845</v>
      </c>
      <c r="G208">
        <v>2025</v>
      </c>
      <c r="H208" t="s">
        <v>2846</v>
      </c>
      <c r="K208" t="s">
        <v>2847</v>
      </c>
      <c r="N208" t="s">
        <v>2848</v>
      </c>
      <c r="Q208" t="s">
        <v>2848</v>
      </c>
      <c r="R208" s="18">
        <v>1857727.49</v>
      </c>
      <c r="U208" s="18">
        <v>1857727.49</v>
      </c>
    </row>
    <row r="209" spans="1:21">
      <c r="A209" t="s">
        <v>845</v>
      </c>
      <c r="B209" s="49" t="b">
        <f t="shared" si="3"/>
        <v>1</v>
      </c>
      <c r="C209" t="s">
        <v>845</v>
      </c>
      <c r="D209" t="s">
        <v>2845</v>
      </c>
      <c r="G209">
        <v>2025</v>
      </c>
      <c r="H209" t="s">
        <v>2846</v>
      </c>
      <c r="K209" t="s">
        <v>2847</v>
      </c>
      <c r="N209" t="s">
        <v>2848</v>
      </c>
      <c r="Q209" t="s">
        <v>2848</v>
      </c>
      <c r="R209" s="18">
        <v>1913657.73</v>
      </c>
      <c r="U209" s="18">
        <v>1913657.73</v>
      </c>
    </row>
    <row r="210" spans="1:21">
      <c r="A210" t="s">
        <v>846</v>
      </c>
      <c r="B210" s="49" t="b">
        <f t="shared" si="3"/>
        <v>1</v>
      </c>
      <c r="C210" t="s">
        <v>846</v>
      </c>
      <c r="D210" t="s">
        <v>2845</v>
      </c>
      <c r="G210">
        <v>2025</v>
      </c>
      <c r="H210" t="s">
        <v>2846</v>
      </c>
      <c r="K210" t="s">
        <v>2847</v>
      </c>
      <c r="N210" t="s">
        <v>2848</v>
      </c>
      <c r="Q210" t="s">
        <v>2848</v>
      </c>
      <c r="R210" s="18">
        <v>406000</v>
      </c>
      <c r="U210" s="18">
        <v>406000</v>
      </c>
    </row>
    <row r="211" spans="1:21">
      <c r="A211" t="s">
        <v>847</v>
      </c>
      <c r="B211" s="49" t="b">
        <f t="shared" si="3"/>
        <v>1</v>
      </c>
      <c r="C211" t="s">
        <v>847</v>
      </c>
      <c r="D211" t="s">
        <v>2845</v>
      </c>
      <c r="G211">
        <v>2025</v>
      </c>
      <c r="H211" t="s">
        <v>2846</v>
      </c>
      <c r="K211" t="s">
        <v>2847</v>
      </c>
      <c r="N211" t="s">
        <v>2848</v>
      </c>
      <c r="Q211" t="s">
        <v>2848</v>
      </c>
      <c r="R211" s="18">
        <v>1649888.34</v>
      </c>
      <c r="U211" s="18">
        <v>1649888.34</v>
      </c>
    </row>
    <row r="212" spans="1:21">
      <c r="A212" t="s">
        <v>848</v>
      </c>
      <c r="B212" s="49" t="b">
        <f t="shared" si="3"/>
        <v>1</v>
      </c>
      <c r="C212" t="s">
        <v>848</v>
      </c>
      <c r="D212" t="s">
        <v>2845</v>
      </c>
      <c r="G212">
        <v>2025</v>
      </c>
      <c r="H212" t="s">
        <v>2846</v>
      </c>
      <c r="K212" t="s">
        <v>2847</v>
      </c>
      <c r="N212" t="s">
        <v>2848</v>
      </c>
      <c r="Q212" t="s">
        <v>2848</v>
      </c>
      <c r="R212" s="18">
        <v>1805076</v>
      </c>
      <c r="U212" s="18">
        <v>1805076</v>
      </c>
    </row>
    <row r="213" spans="1:21">
      <c r="A213" t="s">
        <v>849</v>
      </c>
      <c r="B213" s="49" t="b">
        <f t="shared" si="3"/>
        <v>1</v>
      </c>
      <c r="C213" t="s">
        <v>849</v>
      </c>
      <c r="D213" t="s">
        <v>2845</v>
      </c>
      <c r="G213">
        <v>2025</v>
      </c>
      <c r="H213" t="s">
        <v>2846</v>
      </c>
      <c r="K213" t="s">
        <v>2847</v>
      </c>
      <c r="N213" t="s">
        <v>2848</v>
      </c>
      <c r="Q213" t="s">
        <v>2848</v>
      </c>
      <c r="R213" s="18">
        <v>893200</v>
      </c>
      <c r="U213" s="18">
        <v>893200</v>
      </c>
    </row>
    <row r="214" spans="1:21">
      <c r="A214" t="s">
        <v>850</v>
      </c>
      <c r="B214" s="49" t="b">
        <f t="shared" si="3"/>
        <v>1</v>
      </c>
      <c r="C214" t="s">
        <v>850</v>
      </c>
      <c r="D214" t="s">
        <v>2845</v>
      </c>
      <c r="G214">
        <v>2025</v>
      </c>
      <c r="H214" t="s">
        <v>2846</v>
      </c>
      <c r="K214" t="s">
        <v>2847</v>
      </c>
      <c r="N214" t="s">
        <v>2848</v>
      </c>
      <c r="Q214" t="s">
        <v>2848</v>
      </c>
      <c r="R214" s="18">
        <v>575370.73</v>
      </c>
      <c r="U214" s="18">
        <v>575370.73</v>
      </c>
    </row>
    <row r="215" spans="1:21">
      <c r="A215" t="s">
        <v>851</v>
      </c>
      <c r="B215" s="49" t="b">
        <f t="shared" si="3"/>
        <v>1</v>
      </c>
      <c r="C215" t="s">
        <v>851</v>
      </c>
      <c r="D215" t="s">
        <v>2845</v>
      </c>
      <c r="G215">
        <v>2025</v>
      </c>
      <c r="H215" t="s">
        <v>2846</v>
      </c>
      <c r="K215" t="s">
        <v>2847</v>
      </c>
      <c r="N215" t="s">
        <v>2848</v>
      </c>
      <c r="Q215" t="s">
        <v>2848</v>
      </c>
      <c r="R215" s="18">
        <v>1753920</v>
      </c>
      <c r="U215" s="18">
        <v>1753920</v>
      </c>
    </row>
    <row r="216" spans="1:21">
      <c r="A216" t="s">
        <v>852</v>
      </c>
      <c r="B216" s="49" t="b">
        <f t="shared" si="3"/>
        <v>1</v>
      </c>
      <c r="C216" t="s">
        <v>852</v>
      </c>
      <c r="D216" t="s">
        <v>2845</v>
      </c>
      <c r="G216">
        <v>2025</v>
      </c>
      <c r="H216" t="s">
        <v>2846</v>
      </c>
      <c r="K216" t="s">
        <v>2847</v>
      </c>
      <c r="N216" t="s">
        <v>2848</v>
      </c>
      <c r="Q216" t="s">
        <v>2848</v>
      </c>
      <c r="R216" s="18">
        <v>2411817.11</v>
      </c>
      <c r="U216" s="18">
        <v>2411817.11</v>
      </c>
    </row>
    <row r="217" spans="1:21">
      <c r="A217" t="s">
        <v>853</v>
      </c>
      <c r="B217" s="49" t="b">
        <f t="shared" si="3"/>
        <v>1</v>
      </c>
      <c r="C217" t="s">
        <v>853</v>
      </c>
      <c r="D217" t="s">
        <v>2845</v>
      </c>
      <c r="G217">
        <v>2025</v>
      </c>
      <c r="H217" t="s">
        <v>2846</v>
      </c>
      <c r="K217" t="s">
        <v>2847</v>
      </c>
      <c r="N217" t="s">
        <v>2848</v>
      </c>
      <c r="Q217" t="s">
        <v>2848</v>
      </c>
      <c r="R217" s="18">
        <v>710500</v>
      </c>
      <c r="U217" s="18">
        <v>710500</v>
      </c>
    </row>
    <row r="218" spans="1:21">
      <c r="A218" t="s">
        <v>854</v>
      </c>
      <c r="B218" s="49" t="b">
        <f t="shared" si="3"/>
        <v>1</v>
      </c>
      <c r="C218" t="s">
        <v>854</v>
      </c>
      <c r="D218" t="s">
        <v>2845</v>
      </c>
      <c r="G218">
        <v>2025</v>
      </c>
      <c r="H218" t="s">
        <v>2846</v>
      </c>
      <c r="K218" t="s">
        <v>2847</v>
      </c>
      <c r="N218" t="s">
        <v>2848</v>
      </c>
      <c r="Q218" t="s">
        <v>2848</v>
      </c>
      <c r="R218" s="18">
        <v>1215680</v>
      </c>
      <c r="U218" s="18">
        <v>1215680</v>
      </c>
    </row>
    <row r="219" spans="1:21">
      <c r="A219" t="s">
        <v>855</v>
      </c>
      <c r="B219" s="49" t="b">
        <f t="shared" si="3"/>
        <v>1</v>
      </c>
      <c r="C219" t="s">
        <v>855</v>
      </c>
      <c r="D219" t="s">
        <v>2845</v>
      </c>
      <c r="G219">
        <v>2025</v>
      </c>
      <c r="H219" t="s">
        <v>2846</v>
      </c>
      <c r="K219" t="s">
        <v>2847</v>
      </c>
      <c r="N219" t="s">
        <v>2848</v>
      </c>
      <c r="Q219" t="s">
        <v>2848</v>
      </c>
      <c r="R219" s="18">
        <v>974400</v>
      </c>
      <c r="U219" s="18">
        <v>974400</v>
      </c>
    </row>
    <row r="220" spans="1:21">
      <c r="A220" t="s">
        <v>856</v>
      </c>
      <c r="B220" s="49" t="b">
        <f t="shared" si="3"/>
        <v>1</v>
      </c>
      <c r="C220" t="s">
        <v>856</v>
      </c>
      <c r="D220" t="s">
        <v>2845</v>
      </c>
      <c r="G220">
        <v>2025</v>
      </c>
      <c r="H220" t="s">
        <v>2846</v>
      </c>
      <c r="K220" t="s">
        <v>2847</v>
      </c>
      <c r="N220" t="s">
        <v>2848</v>
      </c>
      <c r="Q220" t="s">
        <v>2848</v>
      </c>
      <c r="R220" s="18">
        <v>817684</v>
      </c>
      <c r="U220" s="18">
        <v>817684</v>
      </c>
    </row>
    <row r="221" spans="1:21">
      <c r="A221" t="s">
        <v>857</v>
      </c>
      <c r="B221" s="49" t="b">
        <f t="shared" si="3"/>
        <v>1</v>
      </c>
      <c r="C221" t="s">
        <v>857</v>
      </c>
      <c r="D221" t="s">
        <v>2845</v>
      </c>
      <c r="G221">
        <v>2025</v>
      </c>
      <c r="H221" t="s">
        <v>2846</v>
      </c>
      <c r="K221" t="s">
        <v>2847</v>
      </c>
      <c r="N221" t="s">
        <v>2848</v>
      </c>
      <c r="Q221" t="s">
        <v>2848</v>
      </c>
      <c r="R221" s="18">
        <v>425033.09</v>
      </c>
      <c r="U221" s="18">
        <v>425033.09</v>
      </c>
    </row>
    <row r="222" spans="1:21">
      <c r="A222" t="s">
        <v>858</v>
      </c>
      <c r="B222" s="49" t="b">
        <f t="shared" si="3"/>
        <v>1</v>
      </c>
      <c r="C222" t="s">
        <v>858</v>
      </c>
      <c r="D222" t="s">
        <v>2845</v>
      </c>
      <c r="G222">
        <v>2025</v>
      </c>
      <c r="H222" t="s">
        <v>2846</v>
      </c>
      <c r="K222" t="s">
        <v>2847</v>
      </c>
      <c r="N222" t="s">
        <v>2848</v>
      </c>
      <c r="Q222" t="s">
        <v>2848</v>
      </c>
      <c r="R222" s="18">
        <v>649600</v>
      </c>
      <c r="U222" s="18">
        <v>649600</v>
      </c>
    </row>
    <row r="223" spans="1:21">
      <c r="A223" t="s">
        <v>859</v>
      </c>
      <c r="B223" s="49" t="b">
        <f t="shared" si="3"/>
        <v>1</v>
      </c>
      <c r="C223" t="s">
        <v>859</v>
      </c>
      <c r="D223" t="s">
        <v>2845</v>
      </c>
      <c r="G223">
        <v>2025</v>
      </c>
      <c r="H223" t="s">
        <v>2846</v>
      </c>
      <c r="K223" t="s">
        <v>2847</v>
      </c>
      <c r="N223" t="s">
        <v>2848</v>
      </c>
      <c r="Q223" t="s">
        <v>2848</v>
      </c>
      <c r="R223" s="18">
        <v>937280</v>
      </c>
      <c r="U223" s="18">
        <v>937280</v>
      </c>
    </row>
    <row r="224" spans="1:21">
      <c r="A224" t="s">
        <v>860</v>
      </c>
      <c r="B224" s="49" t="b">
        <f t="shared" si="3"/>
        <v>1</v>
      </c>
      <c r="C224" t="s">
        <v>860</v>
      </c>
      <c r="D224" t="s">
        <v>2845</v>
      </c>
      <c r="G224">
        <v>2025</v>
      </c>
      <c r="H224" t="s">
        <v>2846</v>
      </c>
      <c r="K224" t="s">
        <v>2847</v>
      </c>
      <c r="N224" t="s">
        <v>2848</v>
      </c>
      <c r="Q224" t="s">
        <v>2848</v>
      </c>
      <c r="R224" s="18">
        <v>508875.23</v>
      </c>
      <c r="U224" s="18">
        <v>508875.23</v>
      </c>
    </row>
    <row r="225" spans="1:21">
      <c r="A225" t="s">
        <v>861</v>
      </c>
      <c r="B225" s="49" t="b">
        <f t="shared" si="3"/>
        <v>1</v>
      </c>
      <c r="C225" t="s">
        <v>861</v>
      </c>
      <c r="D225" t="s">
        <v>2845</v>
      </c>
      <c r="G225">
        <v>2025</v>
      </c>
      <c r="H225" t="s">
        <v>2846</v>
      </c>
      <c r="K225" t="s">
        <v>2847</v>
      </c>
      <c r="N225" t="s">
        <v>2848</v>
      </c>
      <c r="Q225" t="s">
        <v>2848</v>
      </c>
      <c r="R225" s="18">
        <v>612047.30000000005</v>
      </c>
      <c r="U225" s="18">
        <v>612047.30000000005</v>
      </c>
    </row>
    <row r="226" spans="1:21">
      <c r="A226" t="s">
        <v>862</v>
      </c>
      <c r="B226" s="49" t="b">
        <f t="shared" si="3"/>
        <v>1</v>
      </c>
      <c r="C226" t="s">
        <v>862</v>
      </c>
      <c r="D226" t="s">
        <v>2845</v>
      </c>
      <c r="G226">
        <v>2025</v>
      </c>
      <c r="H226" t="s">
        <v>2846</v>
      </c>
      <c r="K226" t="s">
        <v>2847</v>
      </c>
      <c r="N226" t="s">
        <v>2848</v>
      </c>
      <c r="Q226" t="s">
        <v>2848</v>
      </c>
      <c r="R226" s="18">
        <v>1679854</v>
      </c>
      <c r="U226" s="18">
        <v>1679854</v>
      </c>
    </row>
    <row r="227" spans="1:21">
      <c r="A227" t="s">
        <v>863</v>
      </c>
      <c r="B227" s="49" t="b">
        <f t="shared" si="3"/>
        <v>1</v>
      </c>
      <c r="C227" t="s">
        <v>863</v>
      </c>
      <c r="D227" t="s">
        <v>2845</v>
      </c>
      <c r="G227">
        <v>2025</v>
      </c>
      <c r="H227" t="s">
        <v>2846</v>
      </c>
      <c r="K227" t="s">
        <v>2847</v>
      </c>
      <c r="N227" t="s">
        <v>2848</v>
      </c>
      <c r="Q227" t="s">
        <v>2848</v>
      </c>
      <c r="R227" s="18">
        <v>421024.11</v>
      </c>
      <c r="U227" s="18">
        <v>421024.11</v>
      </c>
    </row>
    <row r="228" spans="1:21">
      <c r="A228" t="s">
        <v>864</v>
      </c>
      <c r="B228" s="49" t="b">
        <f t="shared" si="3"/>
        <v>1</v>
      </c>
      <c r="C228" t="s">
        <v>864</v>
      </c>
      <c r="D228" t="s">
        <v>2845</v>
      </c>
      <c r="G228">
        <v>2025</v>
      </c>
      <c r="H228" t="s">
        <v>2846</v>
      </c>
      <c r="K228" t="s">
        <v>2847</v>
      </c>
      <c r="N228" t="s">
        <v>2848</v>
      </c>
      <c r="Q228" t="s">
        <v>2848</v>
      </c>
      <c r="R228" s="18">
        <v>1116500</v>
      </c>
      <c r="U228" s="18">
        <v>1116500</v>
      </c>
    </row>
    <row r="229" spans="1:21">
      <c r="A229" t="s">
        <v>865</v>
      </c>
      <c r="B229" s="49" t="b">
        <f t="shared" si="3"/>
        <v>1</v>
      </c>
      <c r="C229" t="s">
        <v>865</v>
      </c>
      <c r="D229" t="s">
        <v>2845</v>
      </c>
      <c r="G229">
        <v>2025</v>
      </c>
      <c r="H229" t="s">
        <v>2846</v>
      </c>
      <c r="K229" t="s">
        <v>2847</v>
      </c>
      <c r="N229" t="s">
        <v>2848</v>
      </c>
      <c r="Q229" t="s">
        <v>2848</v>
      </c>
      <c r="R229" s="18">
        <v>823020</v>
      </c>
      <c r="U229" s="18">
        <v>823020</v>
      </c>
    </row>
    <row r="230" spans="1:21">
      <c r="A230" t="s">
        <v>866</v>
      </c>
      <c r="B230" s="49" t="b">
        <f t="shared" si="3"/>
        <v>1</v>
      </c>
      <c r="C230" t="s">
        <v>866</v>
      </c>
      <c r="D230" t="s">
        <v>2845</v>
      </c>
      <c r="G230">
        <v>2025</v>
      </c>
      <c r="H230" t="s">
        <v>2846</v>
      </c>
      <c r="K230" t="s">
        <v>2847</v>
      </c>
      <c r="N230" t="s">
        <v>2848</v>
      </c>
      <c r="Q230" t="s">
        <v>2848</v>
      </c>
      <c r="R230" s="18">
        <v>1102777.2</v>
      </c>
      <c r="U230" s="18">
        <v>1102777.2</v>
      </c>
    </row>
    <row r="231" spans="1:21">
      <c r="A231" t="s">
        <v>867</v>
      </c>
      <c r="B231" s="49" t="b">
        <f t="shared" si="3"/>
        <v>1</v>
      </c>
      <c r="C231" t="s">
        <v>867</v>
      </c>
      <c r="D231" t="s">
        <v>2845</v>
      </c>
      <c r="G231">
        <v>2025</v>
      </c>
      <c r="H231" t="s">
        <v>2846</v>
      </c>
      <c r="K231" t="s">
        <v>2847</v>
      </c>
      <c r="N231" t="s">
        <v>2848</v>
      </c>
      <c r="Q231" t="s">
        <v>2848</v>
      </c>
      <c r="R231" s="18">
        <v>189109.44</v>
      </c>
      <c r="U231" s="18">
        <v>189109.44</v>
      </c>
    </row>
    <row r="232" spans="1:21">
      <c r="A232" t="s">
        <v>868</v>
      </c>
      <c r="B232" s="49" t="b">
        <f t="shared" si="3"/>
        <v>1</v>
      </c>
      <c r="C232" t="s">
        <v>868</v>
      </c>
      <c r="D232" t="s">
        <v>2845</v>
      </c>
      <c r="G232">
        <v>2025</v>
      </c>
      <c r="H232" t="s">
        <v>2846</v>
      </c>
      <c r="K232" t="s">
        <v>2847</v>
      </c>
      <c r="N232" t="s">
        <v>2848</v>
      </c>
      <c r="Q232" t="s">
        <v>2848</v>
      </c>
      <c r="R232" s="18">
        <v>1481006.18</v>
      </c>
      <c r="U232" s="18">
        <v>1481006.18</v>
      </c>
    </row>
    <row r="233" spans="1:21">
      <c r="A233" t="s">
        <v>869</v>
      </c>
      <c r="B233" s="49" t="b">
        <f t="shared" si="3"/>
        <v>1</v>
      </c>
      <c r="C233" t="s">
        <v>869</v>
      </c>
      <c r="D233" t="s">
        <v>2845</v>
      </c>
      <c r="G233">
        <v>2025</v>
      </c>
      <c r="H233" t="s">
        <v>2846</v>
      </c>
      <c r="K233" t="s">
        <v>2847</v>
      </c>
      <c r="N233" t="s">
        <v>2848</v>
      </c>
      <c r="Q233" t="s">
        <v>2848</v>
      </c>
      <c r="R233" s="18">
        <v>1915996.32</v>
      </c>
      <c r="U233" s="18">
        <v>1915996.32</v>
      </c>
    </row>
    <row r="234" spans="1:21">
      <c r="A234" t="s">
        <v>870</v>
      </c>
      <c r="B234" s="49" t="b">
        <f t="shared" si="3"/>
        <v>1</v>
      </c>
      <c r="C234" t="s">
        <v>870</v>
      </c>
      <c r="D234" t="s">
        <v>2845</v>
      </c>
      <c r="G234">
        <v>2025</v>
      </c>
      <c r="H234" t="s">
        <v>2846</v>
      </c>
      <c r="K234" t="s">
        <v>2847</v>
      </c>
      <c r="N234" t="s">
        <v>2848</v>
      </c>
      <c r="Q234" t="s">
        <v>2848</v>
      </c>
      <c r="R234" s="18">
        <v>1607684.64</v>
      </c>
      <c r="U234" s="18">
        <v>1607684.64</v>
      </c>
    </row>
    <row r="235" spans="1:21">
      <c r="A235" t="s">
        <v>871</v>
      </c>
      <c r="B235" s="49" t="b">
        <f t="shared" si="3"/>
        <v>1</v>
      </c>
      <c r="C235" t="s">
        <v>871</v>
      </c>
      <c r="D235" t="s">
        <v>2845</v>
      </c>
      <c r="G235">
        <v>2025</v>
      </c>
      <c r="H235" t="s">
        <v>2846</v>
      </c>
      <c r="K235" t="s">
        <v>2847</v>
      </c>
      <c r="N235" t="s">
        <v>2848</v>
      </c>
      <c r="Q235" t="s">
        <v>2848</v>
      </c>
      <c r="R235" s="18">
        <v>748500</v>
      </c>
      <c r="U235" s="18">
        <v>748500</v>
      </c>
    </row>
    <row r="236" spans="1:21">
      <c r="A236" t="s">
        <v>874</v>
      </c>
      <c r="B236" s="49" t="b">
        <f t="shared" si="3"/>
        <v>1</v>
      </c>
      <c r="C236" t="s">
        <v>874</v>
      </c>
      <c r="D236" t="s">
        <v>2845</v>
      </c>
      <c r="G236">
        <v>2025</v>
      </c>
      <c r="H236" t="s">
        <v>2846</v>
      </c>
      <c r="K236" t="s">
        <v>2847</v>
      </c>
      <c r="N236" t="s">
        <v>2848</v>
      </c>
      <c r="Q236" t="s">
        <v>2848</v>
      </c>
      <c r="R236" s="18">
        <v>748500</v>
      </c>
      <c r="U236" s="18">
        <v>748500</v>
      </c>
    </row>
    <row r="237" spans="1:21">
      <c r="A237" t="s">
        <v>876</v>
      </c>
      <c r="B237" s="49" t="b">
        <f t="shared" si="3"/>
        <v>1</v>
      </c>
      <c r="C237" t="s">
        <v>876</v>
      </c>
      <c r="D237" t="s">
        <v>2845</v>
      </c>
      <c r="G237">
        <v>2025</v>
      </c>
      <c r="H237" t="s">
        <v>2846</v>
      </c>
      <c r="K237" t="s">
        <v>2847</v>
      </c>
      <c r="N237" t="s">
        <v>2848</v>
      </c>
      <c r="Q237" t="s">
        <v>2848</v>
      </c>
      <c r="R237" s="18">
        <v>143317.85999999999</v>
      </c>
      <c r="U237" s="18">
        <v>143317.85999999999</v>
      </c>
    </row>
    <row r="238" spans="1:21">
      <c r="A238" t="s">
        <v>877</v>
      </c>
      <c r="B238" s="49" t="b">
        <f t="shared" si="3"/>
        <v>1</v>
      </c>
      <c r="C238" t="s">
        <v>877</v>
      </c>
      <c r="D238" t="s">
        <v>2845</v>
      </c>
      <c r="G238">
        <v>2025</v>
      </c>
      <c r="H238" t="s">
        <v>2846</v>
      </c>
      <c r="K238" t="s">
        <v>2847</v>
      </c>
      <c r="N238" t="s">
        <v>2848</v>
      </c>
      <c r="Q238" t="s">
        <v>2848</v>
      </c>
      <c r="R238" s="18">
        <v>741986.42</v>
      </c>
      <c r="U238" s="18">
        <v>741986.42</v>
      </c>
    </row>
    <row r="239" spans="1:21">
      <c r="A239" t="s">
        <v>878</v>
      </c>
      <c r="B239" s="49" t="b">
        <f t="shared" si="3"/>
        <v>1</v>
      </c>
      <c r="C239" t="s">
        <v>878</v>
      </c>
      <c r="D239" t="s">
        <v>2845</v>
      </c>
      <c r="G239">
        <v>2025</v>
      </c>
      <c r="H239" t="s">
        <v>2846</v>
      </c>
      <c r="K239" t="s">
        <v>2847</v>
      </c>
      <c r="N239" t="s">
        <v>2848</v>
      </c>
      <c r="Q239" t="s">
        <v>2848</v>
      </c>
      <c r="R239" s="18">
        <v>453210.7</v>
      </c>
      <c r="U239" s="18">
        <v>452323.39</v>
      </c>
    </row>
    <row r="240" spans="1:21">
      <c r="A240" t="s">
        <v>879</v>
      </c>
      <c r="B240" s="49" t="b">
        <f t="shared" si="3"/>
        <v>1</v>
      </c>
      <c r="C240" t="s">
        <v>879</v>
      </c>
      <c r="D240" t="s">
        <v>2845</v>
      </c>
      <c r="G240">
        <v>2025</v>
      </c>
      <c r="H240" t="s">
        <v>2846</v>
      </c>
      <c r="K240" t="s">
        <v>2847</v>
      </c>
      <c r="N240" t="s">
        <v>2848</v>
      </c>
      <c r="Q240" t="s">
        <v>2848</v>
      </c>
      <c r="R240" s="18">
        <v>748500</v>
      </c>
      <c r="U240" s="18">
        <v>748500</v>
      </c>
    </row>
    <row r="241" spans="1:23">
      <c r="A241" t="s">
        <v>880</v>
      </c>
      <c r="B241" s="49" t="b">
        <f t="shared" si="3"/>
        <v>1</v>
      </c>
      <c r="C241" t="s">
        <v>880</v>
      </c>
      <c r="D241" t="s">
        <v>2845</v>
      </c>
      <c r="G241">
        <v>2025</v>
      </c>
      <c r="H241" t="s">
        <v>2846</v>
      </c>
      <c r="K241" t="s">
        <v>2847</v>
      </c>
      <c r="N241" t="s">
        <v>2848</v>
      </c>
      <c r="Q241" t="s">
        <v>2848</v>
      </c>
      <c r="R241" s="18">
        <v>191742.99</v>
      </c>
      <c r="U241" s="18">
        <v>191367.59</v>
      </c>
    </row>
    <row r="242" spans="1:23" s="49" customFormat="1">
      <c r="A242" s="49" t="s">
        <v>881</v>
      </c>
      <c r="B242" s="49" t="b">
        <f t="shared" si="3"/>
        <v>1</v>
      </c>
      <c r="C242" s="49" t="s">
        <v>881</v>
      </c>
      <c r="D242" s="49" t="s">
        <v>2845</v>
      </c>
      <c r="E242" s="49" t="s">
        <v>2845</v>
      </c>
      <c r="G242" s="49">
        <v>2025</v>
      </c>
      <c r="H242" s="49" t="s">
        <v>2846</v>
      </c>
      <c r="I242" s="49" t="s">
        <v>2846</v>
      </c>
      <c r="K242" s="49" t="s">
        <v>2849</v>
      </c>
      <c r="L242" s="49" t="s">
        <v>2847</v>
      </c>
      <c r="N242" s="49" t="s">
        <v>2850</v>
      </c>
      <c r="O242" s="49" t="s">
        <v>2848</v>
      </c>
      <c r="Q242" s="49" t="s">
        <v>6715</v>
      </c>
      <c r="R242" s="51">
        <v>2579299.13</v>
      </c>
      <c r="S242" s="51">
        <v>2579299.13</v>
      </c>
      <c r="T242" s="51"/>
      <c r="U242" s="51">
        <v>2579299.13</v>
      </c>
      <c r="V242" s="51">
        <v>2579299.13</v>
      </c>
      <c r="W242" s="51"/>
    </row>
    <row r="243" spans="1:23" s="49" customFormat="1">
      <c r="A243" s="49" t="s">
        <v>889</v>
      </c>
      <c r="B243" s="49" t="b">
        <f t="shared" si="3"/>
        <v>1</v>
      </c>
      <c r="C243" s="49" t="s">
        <v>889</v>
      </c>
      <c r="D243" s="49" t="s">
        <v>2845</v>
      </c>
      <c r="E243" s="49" t="s">
        <v>2845</v>
      </c>
      <c r="G243" s="49">
        <v>2025</v>
      </c>
      <c r="H243" s="49" t="s">
        <v>2846</v>
      </c>
      <c r="I243" s="49" t="s">
        <v>2846</v>
      </c>
      <c r="K243" s="49" t="s">
        <v>2849</v>
      </c>
      <c r="L243" s="49" t="s">
        <v>2847</v>
      </c>
      <c r="N243" s="49" t="s">
        <v>2850</v>
      </c>
      <c r="O243" s="49" t="s">
        <v>2848</v>
      </c>
      <c r="Q243" s="49" t="s">
        <v>6715</v>
      </c>
      <c r="R243" s="51">
        <v>1169636.32</v>
      </c>
      <c r="S243" s="51">
        <v>1169636.32</v>
      </c>
      <c r="T243" s="51"/>
      <c r="U243" s="51">
        <v>1169636.32</v>
      </c>
      <c r="V243" s="51">
        <v>1169636.32</v>
      </c>
      <c r="W243" s="51"/>
    </row>
    <row r="244" spans="1:23" s="49" customFormat="1">
      <c r="A244" s="49" t="s">
        <v>896</v>
      </c>
      <c r="B244" s="49" t="b">
        <f t="shared" si="3"/>
        <v>1</v>
      </c>
      <c r="C244" s="49" t="s">
        <v>896</v>
      </c>
      <c r="D244" s="49" t="s">
        <v>2845</v>
      </c>
      <c r="E244" s="49" t="s">
        <v>2845</v>
      </c>
      <c r="G244" s="49">
        <v>2025</v>
      </c>
      <c r="H244" s="49" t="s">
        <v>2846</v>
      </c>
      <c r="I244" s="49" t="s">
        <v>2846</v>
      </c>
      <c r="K244" s="49" t="s">
        <v>2849</v>
      </c>
      <c r="L244" s="49" t="s">
        <v>2847</v>
      </c>
      <c r="N244" s="49" t="s">
        <v>2850</v>
      </c>
      <c r="O244" s="49" t="s">
        <v>2848</v>
      </c>
      <c r="Q244" s="49" t="s">
        <v>6715</v>
      </c>
      <c r="R244" s="51">
        <v>17304049.190000001</v>
      </c>
      <c r="S244" s="51">
        <v>7416021.0700000003</v>
      </c>
      <c r="T244" s="51"/>
      <c r="U244" s="51">
        <v>17304049.190000001</v>
      </c>
      <c r="V244" s="51">
        <v>7416021.0700000003</v>
      </c>
      <c r="W244" s="51"/>
    </row>
    <row r="245" spans="1:23">
      <c r="A245" t="s">
        <v>904</v>
      </c>
      <c r="B245" s="49" t="b">
        <f t="shared" si="3"/>
        <v>1</v>
      </c>
      <c r="C245" t="s">
        <v>904</v>
      </c>
      <c r="D245" t="s">
        <v>2845</v>
      </c>
      <c r="G245">
        <v>2025</v>
      </c>
      <c r="H245" t="s">
        <v>2846</v>
      </c>
      <c r="K245" t="s">
        <v>2847</v>
      </c>
      <c r="N245" t="s">
        <v>2848</v>
      </c>
      <c r="Q245" t="s">
        <v>2848</v>
      </c>
      <c r="R245" s="18">
        <v>876088.21</v>
      </c>
      <c r="U245" s="18">
        <v>876088.21</v>
      </c>
    </row>
    <row r="246" spans="1:23">
      <c r="A246" t="s">
        <v>905</v>
      </c>
      <c r="B246" s="49" t="b">
        <f t="shared" si="3"/>
        <v>1</v>
      </c>
      <c r="C246" t="s">
        <v>905</v>
      </c>
      <c r="D246" t="s">
        <v>2845</v>
      </c>
      <c r="G246">
        <v>2025</v>
      </c>
      <c r="H246" t="s">
        <v>2846</v>
      </c>
      <c r="K246" t="s">
        <v>2847</v>
      </c>
      <c r="N246" t="s">
        <v>2848</v>
      </c>
      <c r="Q246" t="s">
        <v>2848</v>
      </c>
      <c r="R246" s="18">
        <v>557797.79</v>
      </c>
      <c r="U246" s="18">
        <v>556705.72</v>
      </c>
    </row>
    <row r="247" spans="1:23">
      <c r="A247" t="s">
        <v>906</v>
      </c>
      <c r="B247" s="49" t="b">
        <f t="shared" si="3"/>
        <v>1</v>
      </c>
      <c r="C247" t="s">
        <v>906</v>
      </c>
      <c r="D247" t="s">
        <v>2845</v>
      </c>
      <c r="G247">
        <v>2025</v>
      </c>
      <c r="H247" t="s">
        <v>2846</v>
      </c>
      <c r="K247" t="s">
        <v>2847</v>
      </c>
      <c r="N247" t="s">
        <v>2848</v>
      </c>
      <c r="Q247" t="s">
        <v>2848</v>
      </c>
      <c r="R247" s="18">
        <v>320344.71999999997</v>
      </c>
      <c r="U247" s="18">
        <v>320344.71999999997</v>
      </c>
    </row>
    <row r="248" spans="1:23">
      <c r="A248" t="s">
        <v>907</v>
      </c>
      <c r="B248" s="49" t="b">
        <f t="shared" si="3"/>
        <v>1</v>
      </c>
      <c r="C248" t="s">
        <v>907</v>
      </c>
      <c r="D248" t="s">
        <v>2845</v>
      </c>
      <c r="G248">
        <v>2025</v>
      </c>
      <c r="H248" t="s">
        <v>2846</v>
      </c>
      <c r="K248" t="s">
        <v>2847</v>
      </c>
      <c r="N248" t="s">
        <v>2848</v>
      </c>
      <c r="Q248" t="s">
        <v>2848</v>
      </c>
      <c r="R248" s="18">
        <v>631060.9</v>
      </c>
      <c r="U248" s="18">
        <v>631060.9</v>
      </c>
    </row>
    <row r="249" spans="1:23">
      <c r="A249" t="s">
        <v>908</v>
      </c>
      <c r="B249" s="49" t="b">
        <f t="shared" si="3"/>
        <v>1</v>
      </c>
      <c r="C249" t="s">
        <v>908</v>
      </c>
      <c r="D249" t="s">
        <v>2845</v>
      </c>
      <c r="G249">
        <v>2025</v>
      </c>
      <c r="H249" t="s">
        <v>2846</v>
      </c>
      <c r="K249" t="s">
        <v>2847</v>
      </c>
      <c r="N249" t="s">
        <v>2848</v>
      </c>
      <c r="Q249" t="s">
        <v>2848</v>
      </c>
      <c r="R249" s="18">
        <v>4523244.75</v>
      </c>
      <c r="U249" s="18">
        <v>4523244.75</v>
      </c>
    </row>
    <row r="250" spans="1:23">
      <c r="A250" t="s">
        <v>910</v>
      </c>
      <c r="B250" s="49" t="b">
        <f t="shared" si="3"/>
        <v>1</v>
      </c>
      <c r="C250" t="s">
        <v>910</v>
      </c>
      <c r="D250" t="s">
        <v>2845</v>
      </c>
      <c r="G250">
        <v>2025</v>
      </c>
      <c r="H250" t="s">
        <v>2846</v>
      </c>
      <c r="K250" t="s">
        <v>2847</v>
      </c>
      <c r="N250" t="s">
        <v>2848</v>
      </c>
      <c r="Q250" t="s">
        <v>2848</v>
      </c>
      <c r="R250" s="18">
        <v>3641941.8</v>
      </c>
      <c r="U250" s="18">
        <v>3641941.8</v>
      </c>
    </row>
    <row r="251" spans="1:23" s="49" customFormat="1">
      <c r="A251" s="49" t="s">
        <v>911</v>
      </c>
      <c r="B251" s="49" t="b">
        <f t="shared" si="3"/>
        <v>1</v>
      </c>
      <c r="C251" s="49" t="s">
        <v>911</v>
      </c>
      <c r="D251" s="49" t="s">
        <v>2845</v>
      </c>
      <c r="E251" s="49" t="s">
        <v>2845</v>
      </c>
      <c r="G251" s="49">
        <v>2025</v>
      </c>
      <c r="H251" s="49" t="s">
        <v>2846</v>
      </c>
      <c r="I251" s="49" t="s">
        <v>2846</v>
      </c>
      <c r="K251" s="49" t="s">
        <v>2854</v>
      </c>
      <c r="L251" s="49" t="s">
        <v>2847</v>
      </c>
      <c r="N251" s="49" t="s">
        <v>640</v>
      </c>
      <c r="O251" s="49" t="s">
        <v>2848</v>
      </c>
      <c r="Q251" s="49" t="s">
        <v>6717</v>
      </c>
      <c r="R251" s="51">
        <v>178250.57</v>
      </c>
      <c r="S251" s="51">
        <v>520839.43</v>
      </c>
      <c r="T251" s="51"/>
      <c r="U251" s="51">
        <v>178250.57</v>
      </c>
      <c r="V251" s="51">
        <v>520839.43</v>
      </c>
      <c r="W251" s="51"/>
    </row>
    <row r="252" spans="1:23" s="49" customFormat="1">
      <c r="A252" s="49" t="s">
        <v>913</v>
      </c>
      <c r="B252" s="49" t="b">
        <f t="shared" si="3"/>
        <v>1</v>
      </c>
      <c r="C252" s="49" t="s">
        <v>913</v>
      </c>
      <c r="D252" s="49" t="s">
        <v>2852</v>
      </c>
      <c r="E252" s="49" t="s">
        <v>2845</v>
      </c>
      <c r="G252" s="49">
        <v>2025</v>
      </c>
      <c r="H252" s="49" t="s">
        <v>640</v>
      </c>
      <c r="I252" s="49" t="s">
        <v>2846</v>
      </c>
      <c r="K252" s="49" t="s">
        <v>640</v>
      </c>
      <c r="L252" s="49" t="s">
        <v>2847</v>
      </c>
      <c r="N252" s="49" t="s">
        <v>2853</v>
      </c>
      <c r="O252" s="49" t="s">
        <v>2848</v>
      </c>
      <c r="Q252" s="49" t="s">
        <v>6716</v>
      </c>
      <c r="R252" s="51">
        <v>1632384</v>
      </c>
      <c r="S252" s="51">
        <v>408096</v>
      </c>
      <c r="T252" s="51"/>
      <c r="U252" s="51">
        <v>1632384</v>
      </c>
      <c r="V252" s="51">
        <v>408096</v>
      </c>
      <c r="W252" s="51"/>
    </row>
    <row r="253" spans="1:23">
      <c r="A253" t="s">
        <v>917</v>
      </c>
      <c r="B253" s="49" t="b">
        <f t="shared" si="3"/>
        <v>1</v>
      </c>
      <c r="C253" t="s">
        <v>917</v>
      </c>
      <c r="D253" t="s">
        <v>2845</v>
      </c>
      <c r="G253">
        <v>2025</v>
      </c>
      <c r="H253" t="s">
        <v>2846</v>
      </c>
      <c r="K253" t="s">
        <v>2847</v>
      </c>
      <c r="N253" t="s">
        <v>2848</v>
      </c>
      <c r="Q253" t="s">
        <v>2848</v>
      </c>
      <c r="R253" s="18">
        <v>750000</v>
      </c>
      <c r="U253" s="18">
        <v>750000</v>
      </c>
    </row>
    <row r="254" spans="1:23">
      <c r="A254" t="s">
        <v>918</v>
      </c>
      <c r="B254" s="49" t="b">
        <f t="shared" si="3"/>
        <v>1</v>
      </c>
      <c r="C254" t="s">
        <v>918</v>
      </c>
      <c r="D254" t="s">
        <v>2845</v>
      </c>
      <c r="G254">
        <v>2025</v>
      </c>
      <c r="H254" t="s">
        <v>2846</v>
      </c>
      <c r="K254" t="s">
        <v>2847</v>
      </c>
      <c r="N254" t="s">
        <v>2848</v>
      </c>
      <c r="Q254" t="s">
        <v>2848</v>
      </c>
      <c r="R254" s="18">
        <v>1598628.46</v>
      </c>
      <c r="U254" s="18">
        <v>1598628.46</v>
      </c>
    </row>
    <row r="255" spans="1:23">
      <c r="A255" t="s">
        <v>919</v>
      </c>
      <c r="B255" s="49" t="b">
        <f t="shared" si="3"/>
        <v>1</v>
      </c>
      <c r="C255" t="s">
        <v>919</v>
      </c>
      <c r="D255" t="s">
        <v>2845</v>
      </c>
      <c r="G255">
        <v>2025</v>
      </c>
      <c r="H255" t="s">
        <v>2846</v>
      </c>
      <c r="K255" t="s">
        <v>2847</v>
      </c>
      <c r="N255" t="s">
        <v>2848</v>
      </c>
      <c r="Q255" t="s">
        <v>2848</v>
      </c>
      <c r="R255" s="18">
        <v>543681.24</v>
      </c>
      <c r="U255" s="18">
        <v>543681.24</v>
      </c>
    </row>
    <row r="256" spans="1:23">
      <c r="A256" t="s">
        <v>920</v>
      </c>
      <c r="B256" s="49" t="b">
        <f t="shared" si="3"/>
        <v>1</v>
      </c>
      <c r="C256" t="s">
        <v>920</v>
      </c>
      <c r="D256" t="s">
        <v>2845</v>
      </c>
      <c r="G256">
        <v>2025</v>
      </c>
      <c r="H256" t="s">
        <v>2846</v>
      </c>
      <c r="K256" t="s">
        <v>2847</v>
      </c>
      <c r="N256" t="s">
        <v>2848</v>
      </c>
      <c r="Q256" t="s">
        <v>2848</v>
      </c>
      <c r="R256" s="18">
        <v>538399.9</v>
      </c>
      <c r="U256" s="18">
        <v>538399.9</v>
      </c>
    </row>
    <row r="257" spans="1:23">
      <c r="A257" t="s">
        <v>921</v>
      </c>
      <c r="B257" s="49" t="b">
        <f t="shared" si="3"/>
        <v>1</v>
      </c>
      <c r="C257" t="s">
        <v>921</v>
      </c>
      <c r="D257" t="s">
        <v>2845</v>
      </c>
      <c r="G257">
        <v>2025</v>
      </c>
      <c r="H257" t="s">
        <v>2846</v>
      </c>
      <c r="K257" t="s">
        <v>2847</v>
      </c>
      <c r="N257" t="s">
        <v>2848</v>
      </c>
      <c r="Q257" t="s">
        <v>2848</v>
      </c>
      <c r="R257" s="18">
        <v>750000</v>
      </c>
      <c r="U257" s="18">
        <v>750000</v>
      </c>
    </row>
    <row r="258" spans="1:23" s="49" customFormat="1">
      <c r="A258" s="49" t="s">
        <v>922</v>
      </c>
      <c r="B258" s="49" t="b">
        <f t="shared" si="3"/>
        <v>1</v>
      </c>
      <c r="C258" s="49" t="s">
        <v>922</v>
      </c>
      <c r="D258" s="49" t="s">
        <v>2852</v>
      </c>
      <c r="E258" s="49" t="s">
        <v>2845</v>
      </c>
      <c r="G258" s="49">
        <v>2025</v>
      </c>
      <c r="H258" s="49" t="s">
        <v>640</v>
      </c>
      <c r="I258" s="49" t="s">
        <v>2846</v>
      </c>
      <c r="K258" s="49" t="s">
        <v>640</v>
      </c>
      <c r="L258" s="49" t="s">
        <v>2847</v>
      </c>
      <c r="N258" s="49" t="s">
        <v>2853</v>
      </c>
      <c r="O258" s="49" t="s">
        <v>2848</v>
      </c>
      <c r="Q258" s="49" t="s">
        <v>6716</v>
      </c>
      <c r="R258" s="51">
        <v>1680000</v>
      </c>
      <c r="S258" s="51">
        <v>420000</v>
      </c>
      <c r="T258" s="51"/>
      <c r="U258" s="51">
        <v>1680000</v>
      </c>
      <c r="V258" s="51">
        <v>420000</v>
      </c>
      <c r="W258" s="51"/>
    </row>
    <row r="259" spans="1:23">
      <c r="A259" t="s">
        <v>923</v>
      </c>
      <c r="B259" s="49" t="b">
        <f t="shared" ref="B259:B322" si="4">+A259=C259</f>
        <v>1</v>
      </c>
      <c r="C259" t="s">
        <v>923</v>
      </c>
      <c r="D259" t="s">
        <v>2845</v>
      </c>
      <c r="G259">
        <v>2025</v>
      </c>
      <c r="H259" t="s">
        <v>2846</v>
      </c>
      <c r="K259" t="s">
        <v>2847</v>
      </c>
      <c r="N259" t="s">
        <v>2848</v>
      </c>
      <c r="Q259" t="s">
        <v>2848</v>
      </c>
      <c r="R259" s="18">
        <v>2175348</v>
      </c>
      <c r="U259" s="18">
        <v>2175348</v>
      </c>
    </row>
    <row r="260" spans="1:23">
      <c r="A260" t="s">
        <v>925</v>
      </c>
      <c r="B260" s="49" t="b">
        <f t="shared" si="4"/>
        <v>1</v>
      </c>
      <c r="C260" t="s">
        <v>925</v>
      </c>
      <c r="D260" t="s">
        <v>2845</v>
      </c>
      <c r="G260">
        <v>2025</v>
      </c>
      <c r="H260" t="s">
        <v>2846</v>
      </c>
      <c r="K260" t="s">
        <v>2847</v>
      </c>
      <c r="N260" t="s">
        <v>2848</v>
      </c>
      <c r="Q260" t="s">
        <v>2848</v>
      </c>
      <c r="R260" s="18">
        <v>1497363.17</v>
      </c>
      <c r="U260" s="18">
        <v>1497363.17</v>
      </c>
    </row>
    <row r="261" spans="1:23">
      <c r="A261" t="s">
        <v>926</v>
      </c>
      <c r="B261" s="49" t="b">
        <f t="shared" si="4"/>
        <v>1</v>
      </c>
      <c r="C261" t="s">
        <v>926</v>
      </c>
      <c r="D261" t="s">
        <v>2845</v>
      </c>
      <c r="G261">
        <v>2025</v>
      </c>
      <c r="H261" t="s">
        <v>2846</v>
      </c>
      <c r="K261" t="s">
        <v>2847</v>
      </c>
      <c r="N261" t="s">
        <v>2848</v>
      </c>
      <c r="Q261" t="s">
        <v>2848</v>
      </c>
      <c r="R261" s="18">
        <v>614761.89</v>
      </c>
      <c r="U261" s="18">
        <v>614761.89</v>
      </c>
    </row>
    <row r="262" spans="1:23">
      <c r="A262" t="s">
        <v>927</v>
      </c>
      <c r="B262" s="49" t="b">
        <f t="shared" si="4"/>
        <v>1</v>
      </c>
      <c r="C262" t="s">
        <v>927</v>
      </c>
      <c r="D262" t="s">
        <v>2845</v>
      </c>
      <c r="G262">
        <v>2025</v>
      </c>
      <c r="H262" t="s">
        <v>2846</v>
      </c>
      <c r="K262" t="s">
        <v>2847</v>
      </c>
      <c r="N262" t="s">
        <v>2848</v>
      </c>
      <c r="Q262" t="s">
        <v>2848</v>
      </c>
      <c r="R262" s="18">
        <v>1836280.9</v>
      </c>
      <c r="U262" s="18">
        <v>1836280.9</v>
      </c>
    </row>
    <row r="263" spans="1:23" s="49" customFormat="1">
      <c r="A263" s="49" t="s">
        <v>928</v>
      </c>
      <c r="B263" s="49" t="b">
        <f t="shared" si="4"/>
        <v>1</v>
      </c>
      <c r="C263" s="49" t="s">
        <v>928</v>
      </c>
      <c r="D263" s="49" t="s">
        <v>2852</v>
      </c>
      <c r="E263" s="49" t="s">
        <v>2845</v>
      </c>
      <c r="G263" s="49">
        <v>2025</v>
      </c>
      <c r="H263" s="49" t="s">
        <v>640</v>
      </c>
      <c r="I263" s="49" t="s">
        <v>2846</v>
      </c>
      <c r="K263" s="49" t="s">
        <v>640</v>
      </c>
      <c r="L263" s="49" t="s">
        <v>2847</v>
      </c>
      <c r="N263" s="49" t="s">
        <v>2853</v>
      </c>
      <c r="O263" s="49" t="s">
        <v>2848</v>
      </c>
      <c r="Q263" s="49" t="s">
        <v>6716</v>
      </c>
      <c r="R263" s="51">
        <v>1651642.93</v>
      </c>
      <c r="S263" s="51">
        <v>183515.88</v>
      </c>
      <c r="T263" s="51"/>
      <c r="U263" s="51">
        <v>1651642.93</v>
      </c>
      <c r="V263" s="51">
        <v>183515.88</v>
      </c>
      <c r="W263" s="51"/>
    </row>
    <row r="264" spans="1:23" s="49" customFormat="1">
      <c r="A264" s="49" t="s">
        <v>930</v>
      </c>
      <c r="B264" s="49" t="b">
        <f t="shared" si="4"/>
        <v>1</v>
      </c>
      <c r="C264" s="49" t="s">
        <v>930</v>
      </c>
      <c r="D264" s="49" t="s">
        <v>2852</v>
      </c>
      <c r="E264" s="49" t="s">
        <v>2845</v>
      </c>
      <c r="G264" s="49">
        <v>2025</v>
      </c>
      <c r="H264" s="49" t="s">
        <v>640</v>
      </c>
      <c r="I264" s="49" t="s">
        <v>2846</v>
      </c>
      <c r="K264" s="49" t="s">
        <v>640</v>
      </c>
      <c r="L264" s="49" t="s">
        <v>2847</v>
      </c>
      <c r="N264" s="49" t="s">
        <v>2853</v>
      </c>
      <c r="O264" s="49" t="s">
        <v>2848</v>
      </c>
      <c r="Q264" s="49" t="s">
        <v>6716</v>
      </c>
      <c r="R264" s="51">
        <v>1651642.93</v>
      </c>
      <c r="S264" s="51">
        <v>183515.88</v>
      </c>
      <c r="T264" s="51"/>
      <c r="U264" s="51">
        <v>1651642.93</v>
      </c>
      <c r="V264" s="51">
        <v>183515.88</v>
      </c>
      <c r="W264" s="51"/>
    </row>
    <row r="265" spans="1:23" s="49" customFormat="1">
      <c r="A265" s="49" t="s">
        <v>931</v>
      </c>
      <c r="B265" s="49" t="b">
        <f t="shared" si="4"/>
        <v>1</v>
      </c>
      <c r="C265" s="49" t="s">
        <v>931</v>
      </c>
      <c r="D265" s="49" t="s">
        <v>1648</v>
      </c>
      <c r="E265" s="49" t="s">
        <v>2845</v>
      </c>
      <c r="G265" s="49">
        <v>2025</v>
      </c>
      <c r="H265" s="49" t="s">
        <v>640</v>
      </c>
      <c r="I265" s="49" t="s">
        <v>2846</v>
      </c>
      <c r="K265" s="49" t="s">
        <v>640</v>
      </c>
      <c r="L265" s="49" t="s">
        <v>2847</v>
      </c>
      <c r="N265" s="49" t="s">
        <v>2855</v>
      </c>
      <c r="O265" s="49" t="s">
        <v>2848</v>
      </c>
      <c r="Q265" s="49" t="s">
        <v>6718</v>
      </c>
      <c r="R265" s="51">
        <v>106639.97</v>
      </c>
      <c r="S265" s="51">
        <v>203184.71</v>
      </c>
      <c r="T265" s="51"/>
      <c r="U265" s="51">
        <v>106639.97</v>
      </c>
      <c r="V265" s="51">
        <v>203184.71</v>
      </c>
      <c r="W265" s="51"/>
    </row>
    <row r="266" spans="1:23" s="49" customFormat="1">
      <c r="A266" s="49" t="s">
        <v>932</v>
      </c>
      <c r="B266" s="49" t="b">
        <f t="shared" si="4"/>
        <v>1</v>
      </c>
      <c r="C266" s="49" t="s">
        <v>932</v>
      </c>
      <c r="D266" s="49" t="s">
        <v>2852</v>
      </c>
      <c r="E266" s="49" t="s">
        <v>2845</v>
      </c>
      <c r="G266" s="49">
        <v>2025</v>
      </c>
      <c r="H266" s="49" t="s">
        <v>640</v>
      </c>
      <c r="I266" s="49" t="s">
        <v>2846</v>
      </c>
      <c r="K266" s="49" t="s">
        <v>640</v>
      </c>
      <c r="L266" s="49" t="s">
        <v>2847</v>
      </c>
      <c r="N266" s="49" t="s">
        <v>2853</v>
      </c>
      <c r="O266" s="49" t="s">
        <v>2848</v>
      </c>
      <c r="Q266" s="49" t="s">
        <v>6716</v>
      </c>
      <c r="R266" s="51">
        <v>328968.68</v>
      </c>
      <c r="S266" s="51">
        <v>328968.68</v>
      </c>
      <c r="T266" s="51"/>
      <c r="U266" s="51">
        <v>325999.96999999997</v>
      </c>
      <c r="V266" s="51">
        <v>325999.96999999997</v>
      </c>
      <c r="W266" s="51"/>
    </row>
    <row r="267" spans="1:23">
      <c r="A267" t="s">
        <v>933</v>
      </c>
      <c r="B267" s="49" t="b">
        <f t="shared" si="4"/>
        <v>1</v>
      </c>
      <c r="C267" t="s">
        <v>933</v>
      </c>
      <c r="D267" t="s">
        <v>2845</v>
      </c>
      <c r="G267">
        <v>2025</v>
      </c>
      <c r="H267" t="s">
        <v>2846</v>
      </c>
      <c r="K267" t="s">
        <v>2847</v>
      </c>
      <c r="N267" t="s">
        <v>2848</v>
      </c>
      <c r="Q267" t="s">
        <v>2848</v>
      </c>
      <c r="R267" s="18">
        <v>4646019.6100000003</v>
      </c>
      <c r="U267" s="18">
        <v>4646019.6100000003</v>
      </c>
    </row>
    <row r="268" spans="1:23">
      <c r="A268" t="s">
        <v>936</v>
      </c>
      <c r="B268" s="49" t="b">
        <f t="shared" si="4"/>
        <v>1</v>
      </c>
      <c r="C268" t="s">
        <v>936</v>
      </c>
      <c r="D268" t="s">
        <v>2845</v>
      </c>
      <c r="G268">
        <v>2025</v>
      </c>
      <c r="H268" t="s">
        <v>2846</v>
      </c>
      <c r="K268" t="s">
        <v>2847</v>
      </c>
      <c r="N268" t="s">
        <v>2848</v>
      </c>
      <c r="Q268" t="s">
        <v>2848</v>
      </c>
      <c r="R268" s="18">
        <v>1133693.81</v>
      </c>
      <c r="U268" s="18">
        <v>1133693.81</v>
      </c>
    </row>
    <row r="269" spans="1:23">
      <c r="A269" t="s">
        <v>937</v>
      </c>
      <c r="B269" s="49" t="b">
        <f t="shared" si="4"/>
        <v>1</v>
      </c>
      <c r="C269" t="s">
        <v>937</v>
      </c>
      <c r="D269" t="s">
        <v>2845</v>
      </c>
      <c r="G269">
        <v>2025</v>
      </c>
      <c r="H269" t="s">
        <v>2846</v>
      </c>
      <c r="K269" t="s">
        <v>2847</v>
      </c>
      <c r="N269" t="s">
        <v>2848</v>
      </c>
      <c r="Q269" t="s">
        <v>2848</v>
      </c>
      <c r="R269" s="18">
        <v>5675478.3300000001</v>
      </c>
      <c r="U269" s="18">
        <v>5675478.3300000001</v>
      </c>
    </row>
    <row r="270" spans="1:23">
      <c r="A270" t="s">
        <v>938</v>
      </c>
      <c r="B270" s="49" t="b">
        <f t="shared" si="4"/>
        <v>1</v>
      </c>
      <c r="C270" t="s">
        <v>938</v>
      </c>
      <c r="D270" t="s">
        <v>2845</v>
      </c>
      <c r="G270">
        <v>2025</v>
      </c>
      <c r="H270" t="s">
        <v>2846</v>
      </c>
      <c r="K270" t="s">
        <v>2847</v>
      </c>
      <c r="N270" t="s">
        <v>2848</v>
      </c>
      <c r="Q270" t="s">
        <v>2848</v>
      </c>
      <c r="R270" s="18">
        <v>2033997.86</v>
      </c>
      <c r="U270" s="18">
        <v>2033997.86</v>
      </c>
    </row>
    <row r="271" spans="1:23">
      <c r="A271" t="s">
        <v>939</v>
      </c>
      <c r="B271" s="49" t="b">
        <f t="shared" si="4"/>
        <v>1</v>
      </c>
      <c r="C271" t="s">
        <v>939</v>
      </c>
      <c r="D271" t="s">
        <v>2845</v>
      </c>
      <c r="G271">
        <v>2025</v>
      </c>
      <c r="H271" t="s">
        <v>2846</v>
      </c>
      <c r="K271" t="s">
        <v>2847</v>
      </c>
      <c r="N271" t="s">
        <v>2848</v>
      </c>
      <c r="Q271" t="s">
        <v>2848</v>
      </c>
      <c r="R271" s="18">
        <v>2668071.83</v>
      </c>
      <c r="U271" s="18">
        <v>2341981.86</v>
      </c>
    </row>
    <row r="272" spans="1:23">
      <c r="A272" t="s">
        <v>940</v>
      </c>
      <c r="B272" s="49" t="b">
        <f t="shared" si="4"/>
        <v>1</v>
      </c>
      <c r="C272" t="s">
        <v>940</v>
      </c>
      <c r="D272" t="s">
        <v>2845</v>
      </c>
      <c r="G272">
        <v>2025</v>
      </c>
      <c r="H272" t="s">
        <v>2846</v>
      </c>
      <c r="K272" t="s">
        <v>2847</v>
      </c>
      <c r="N272" t="s">
        <v>2848</v>
      </c>
      <c r="Q272" t="s">
        <v>2848</v>
      </c>
      <c r="R272" s="18">
        <v>5463842.8099999996</v>
      </c>
      <c r="U272" s="18">
        <v>5463842.8099999996</v>
      </c>
    </row>
    <row r="273" spans="1:21">
      <c r="A273" t="s">
        <v>941</v>
      </c>
      <c r="B273" s="49" t="b">
        <f t="shared" si="4"/>
        <v>1</v>
      </c>
      <c r="C273" t="s">
        <v>941</v>
      </c>
      <c r="D273" t="s">
        <v>2845</v>
      </c>
      <c r="G273">
        <v>2025</v>
      </c>
      <c r="H273" t="s">
        <v>2846</v>
      </c>
      <c r="K273" t="s">
        <v>2847</v>
      </c>
      <c r="N273" t="s">
        <v>2848</v>
      </c>
      <c r="Q273" t="s">
        <v>2848</v>
      </c>
      <c r="R273" s="18">
        <v>3560745.28</v>
      </c>
      <c r="U273" s="18">
        <v>3560745.28</v>
      </c>
    </row>
    <row r="274" spans="1:21">
      <c r="A274" t="s">
        <v>942</v>
      </c>
      <c r="B274" s="49" t="b">
        <f t="shared" si="4"/>
        <v>1</v>
      </c>
      <c r="C274" t="s">
        <v>942</v>
      </c>
      <c r="D274" t="s">
        <v>2845</v>
      </c>
      <c r="G274">
        <v>2025</v>
      </c>
      <c r="H274" t="s">
        <v>2846</v>
      </c>
      <c r="K274" t="s">
        <v>2847</v>
      </c>
      <c r="N274" t="s">
        <v>2848</v>
      </c>
      <c r="Q274" t="s">
        <v>2848</v>
      </c>
      <c r="R274" s="18">
        <v>6725521.9400000004</v>
      </c>
      <c r="U274" s="18">
        <v>6725521.9400000004</v>
      </c>
    </row>
    <row r="275" spans="1:21">
      <c r="A275" t="s">
        <v>943</v>
      </c>
      <c r="B275" s="49" t="b">
        <f t="shared" si="4"/>
        <v>1</v>
      </c>
      <c r="C275" t="s">
        <v>943</v>
      </c>
      <c r="D275" t="s">
        <v>2845</v>
      </c>
      <c r="G275">
        <v>2025</v>
      </c>
      <c r="H275" t="s">
        <v>2846</v>
      </c>
      <c r="K275" t="s">
        <v>2847</v>
      </c>
      <c r="N275" t="s">
        <v>2848</v>
      </c>
      <c r="Q275" t="s">
        <v>2848</v>
      </c>
      <c r="R275" s="18">
        <v>1730141.58</v>
      </c>
      <c r="U275" s="18">
        <v>1576133.27</v>
      </c>
    </row>
    <row r="276" spans="1:21">
      <c r="A276" t="s">
        <v>944</v>
      </c>
      <c r="B276" s="49" t="b">
        <f t="shared" si="4"/>
        <v>1</v>
      </c>
      <c r="C276" t="s">
        <v>944</v>
      </c>
      <c r="D276" t="s">
        <v>2845</v>
      </c>
      <c r="G276">
        <v>2025</v>
      </c>
      <c r="H276" t="s">
        <v>2846</v>
      </c>
      <c r="K276" t="s">
        <v>2847</v>
      </c>
      <c r="N276" t="s">
        <v>2848</v>
      </c>
      <c r="Q276" t="s">
        <v>2848</v>
      </c>
      <c r="R276" s="18">
        <v>4475500.83</v>
      </c>
      <c r="U276" s="18">
        <v>4475500.83</v>
      </c>
    </row>
    <row r="277" spans="1:21">
      <c r="A277" t="s">
        <v>945</v>
      </c>
      <c r="B277" s="49" t="b">
        <f t="shared" si="4"/>
        <v>1</v>
      </c>
      <c r="C277" t="s">
        <v>945</v>
      </c>
      <c r="D277" t="s">
        <v>2845</v>
      </c>
      <c r="G277">
        <v>2025</v>
      </c>
      <c r="H277" t="s">
        <v>2846</v>
      </c>
      <c r="K277" t="s">
        <v>2847</v>
      </c>
      <c r="N277" t="s">
        <v>2848</v>
      </c>
      <c r="Q277" t="s">
        <v>2848</v>
      </c>
      <c r="R277" s="18">
        <v>7135269.3899999997</v>
      </c>
      <c r="U277" s="18">
        <v>6090578.9900000002</v>
      </c>
    </row>
    <row r="278" spans="1:21">
      <c r="A278" t="s">
        <v>946</v>
      </c>
      <c r="B278" s="49" t="b">
        <f t="shared" si="4"/>
        <v>1</v>
      </c>
      <c r="C278" t="s">
        <v>946</v>
      </c>
      <c r="D278" t="s">
        <v>2845</v>
      </c>
      <c r="G278">
        <v>2025</v>
      </c>
      <c r="H278" t="s">
        <v>2846</v>
      </c>
      <c r="K278" t="s">
        <v>2847</v>
      </c>
      <c r="N278" t="s">
        <v>2848</v>
      </c>
      <c r="Q278" t="s">
        <v>2848</v>
      </c>
      <c r="R278" s="18">
        <v>928191.04</v>
      </c>
      <c r="U278" s="18">
        <v>928191.04</v>
      </c>
    </row>
    <row r="279" spans="1:21">
      <c r="A279" t="s">
        <v>947</v>
      </c>
      <c r="B279" s="49" t="b">
        <f t="shared" si="4"/>
        <v>1</v>
      </c>
      <c r="C279" t="s">
        <v>947</v>
      </c>
      <c r="D279" t="s">
        <v>2845</v>
      </c>
      <c r="G279">
        <v>2025</v>
      </c>
      <c r="H279" t="s">
        <v>2846</v>
      </c>
      <c r="K279" t="s">
        <v>2847</v>
      </c>
      <c r="N279" t="s">
        <v>2848</v>
      </c>
      <c r="Q279" t="s">
        <v>2848</v>
      </c>
      <c r="R279" s="18">
        <v>2128635.7200000002</v>
      </c>
      <c r="U279" s="18">
        <v>2128635.7200000002</v>
      </c>
    </row>
    <row r="280" spans="1:21">
      <c r="A280" t="s">
        <v>948</v>
      </c>
      <c r="B280" s="49" t="b">
        <f t="shared" si="4"/>
        <v>1</v>
      </c>
      <c r="C280" t="s">
        <v>948</v>
      </c>
      <c r="D280" t="s">
        <v>2845</v>
      </c>
      <c r="G280">
        <v>2025</v>
      </c>
      <c r="H280" t="s">
        <v>2846</v>
      </c>
      <c r="K280" t="s">
        <v>2847</v>
      </c>
      <c r="N280" t="s">
        <v>2848</v>
      </c>
      <c r="Q280" t="s">
        <v>2848</v>
      </c>
      <c r="R280" s="18">
        <v>8141802.8499999996</v>
      </c>
      <c r="U280" s="18">
        <v>8141802.8499999996</v>
      </c>
    </row>
    <row r="281" spans="1:21">
      <c r="A281" t="s">
        <v>949</v>
      </c>
      <c r="B281" s="49" t="b">
        <f t="shared" si="4"/>
        <v>1</v>
      </c>
      <c r="C281" t="s">
        <v>949</v>
      </c>
      <c r="D281" t="s">
        <v>2845</v>
      </c>
      <c r="G281">
        <v>2025</v>
      </c>
      <c r="H281" t="s">
        <v>2846</v>
      </c>
      <c r="K281" t="s">
        <v>2847</v>
      </c>
      <c r="N281" t="s">
        <v>2848</v>
      </c>
      <c r="Q281" t="s">
        <v>2848</v>
      </c>
      <c r="R281" s="18">
        <v>9299434.8599999994</v>
      </c>
      <c r="U281" s="18">
        <v>9299434.8599999994</v>
      </c>
    </row>
    <row r="282" spans="1:21">
      <c r="A282" t="s">
        <v>950</v>
      </c>
      <c r="B282" s="49" t="b">
        <f t="shared" si="4"/>
        <v>1</v>
      </c>
      <c r="C282" t="s">
        <v>950</v>
      </c>
      <c r="D282" t="s">
        <v>2845</v>
      </c>
      <c r="G282">
        <v>2025</v>
      </c>
      <c r="H282" t="s">
        <v>2846</v>
      </c>
      <c r="K282" t="s">
        <v>2847</v>
      </c>
      <c r="N282" t="s">
        <v>2848</v>
      </c>
      <c r="Q282" t="s">
        <v>2848</v>
      </c>
      <c r="R282" s="18">
        <v>8544187.1799999997</v>
      </c>
      <c r="U282" s="18">
        <v>8544187.1799999997</v>
      </c>
    </row>
    <row r="283" spans="1:21">
      <c r="A283" t="s">
        <v>951</v>
      </c>
      <c r="B283" s="49" t="b">
        <f t="shared" si="4"/>
        <v>1</v>
      </c>
      <c r="C283" t="s">
        <v>951</v>
      </c>
      <c r="D283" t="s">
        <v>2845</v>
      </c>
      <c r="G283">
        <v>2025</v>
      </c>
      <c r="H283" t="s">
        <v>2846</v>
      </c>
      <c r="K283" t="s">
        <v>2847</v>
      </c>
      <c r="N283" t="s">
        <v>2848</v>
      </c>
      <c r="Q283" t="s">
        <v>2848</v>
      </c>
      <c r="R283" s="18">
        <v>483289.47</v>
      </c>
      <c r="U283" s="18">
        <v>483289.47</v>
      </c>
    </row>
    <row r="284" spans="1:21">
      <c r="A284" t="s">
        <v>952</v>
      </c>
      <c r="B284" s="49" t="b">
        <f t="shared" si="4"/>
        <v>1</v>
      </c>
      <c r="C284" t="s">
        <v>952</v>
      </c>
      <c r="D284" t="s">
        <v>2845</v>
      </c>
      <c r="G284">
        <v>2025</v>
      </c>
      <c r="H284" t="s">
        <v>2846</v>
      </c>
      <c r="K284" t="s">
        <v>2847</v>
      </c>
      <c r="N284" t="s">
        <v>2848</v>
      </c>
      <c r="Q284" t="s">
        <v>2848</v>
      </c>
      <c r="R284" s="18">
        <v>2614424.65</v>
      </c>
      <c r="U284" s="18">
        <v>2614424.65</v>
      </c>
    </row>
    <row r="285" spans="1:21">
      <c r="A285" t="s">
        <v>953</v>
      </c>
      <c r="B285" s="49" t="b">
        <f t="shared" si="4"/>
        <v>1</v>
      </c>
      <c r="C285" t="s">
        <v>953</v>
      </c>
      <c r="D285" t="s">
        <v>2845</v>
      </c>
      <c r="G285">
        <v>2025</v>
      </c>
      <c r="H285" t="s">
        <v>2846</v>
      </c>
      <c r="K285" t="s">
        <v>2847</v>
      </c>
      <c r="N285" t="s">
        <v>2848</v>
      </c>
      <c r="Q285" t="s">
        <v>2848</v>
      </c>
      <c r="R285" s="18">
        <v>1419032.09</v>
      </c>
      <c r="U285" s="18">
        <v>1419032.09</v>
      </c>
    </row>
    <row r="286" spans="1:21">
      <c r="A286" t="s">
        <v>954</v>
      </c>
      <c r="B286" s="49" t="b">
        <f t="shared" si="4"/>
        <v>1</v>
      </c>
      <c r="C286" t="s">
        <v>954</v>
      </c>
      <c r="D286" t="s">
        <v>2845</v>
      </c>
      <c r="G286">
        <v>2025</v>
      </c>
      <c r="H286" t="s">
        <v>2846</v>
      </c>
      <c r="K286" t="s">
        <v>2847</v>
      </c>
      <c r="N286" t="s">
        <v>2848</v>
      </c>
      <c r="Q286" t="s">
        <v>2848</v>
      </c>
      <c r="R286" s="18">
        <v>243120</v>
      </c>
      <c r="U286" s="18">
        <v>243120</v>
      </c>
    </row>
    <row r="287" spans="1:21">
      <c r="A287" t="s">
        <v>956</v>
      </c>
      <c r="B287" s="49" t="b">
        <f t="shared" si="4"/>
        <v>1</v>
      </c>
      <c r="C287" t="s">
        <v>956</v>
      </c>
      <c r="D287" t="s">
        <v>2845</v>
      </c>
      <c r="G287">
        <v>2025</v>
      </c>
      <c r="H287" t="s">
        <v>2846</v>
      </c>
      <c r="K287" t="s">
        <v>2847</v>
      </c>
      <c r="N287" t="s">
        <v>2848</v>
      </c>
      <c r="Q287" t="s">
        <v>2848</v>
      </c>
      <c r="R287" s="18">
        <v>872920.8</v>
      </c>
      <c r="U287" s="18">
        <v>872920.8</v>
      </c>
    </row>
    <row r="288" spans="1:21">
      <c r="A288" t="s">
        <v>957</v>
      </c>
      <c r="B288" s="49" t="b">
        <f t="shared" si="4"/>
        <v>1</v>
      </c>
      <c r="C288" t="s">
        <v>957</v>
      </c>
      <c r="D288" t="s">
        <v>2845</v>
      </c>
      <c r="G288">
        <v>2025</v>
      </c>
      <c r="H288" t="s">
        <v>2846</v>
      </c>
      <c r="K288" t="s">
        <v>2847</v>
      </c>
      <c r="N288" t="s">
        <v>2848</v>
      </c>
      <c r="Q288" t="s">
        <v>2848</v>
      </c>
      <c r="R288" s="18">
        <v>228883.23</v>
      </c>
      <c r="U288" s="18">
        <v>228883.23</v>
      </c>
    </row>
    <row r="289" spans="1:23">
      <c r="A289" t="s">
        <v>958</v>
      </c>
      <c r="B289" s="49" t="b">
        <f t="shared" si="4"/>
        <v>1</v>
      </c>
      <c r="C289" t="s">
        <v>958</v>
      </c>
      <c r="D289" t="s">
        <v>2845</v>
      </c>
      <c r="G289">
        <v>2025</v>
      </c>
      <c r="H289" t="s">
        <v>2846</v>
      </c>
      <c r="K289" t="s">
        <v>2847</v>
      </c>
      <c r="N289" t="s">
        <v>2848</v>
      </c>
      <c r="Q289" t="s">
        <v>2848</v>
      </c>
      <c r="R289" s="18">
        <v>1198964.3400000001</v>
      </c>
      <c r="U289" s="18">
        <v>1198964.3400000001</v>
      </c>
    </row>
    <row r="290" spans="1:23">
      <c r="A290" t="s">
        <v>959</v>
      </c>
      <c r="B290" s="49" t="b">
        <f t="shared" si="4"/>
        <v>1</v>
      </c>
      <c r="C290" t="s">
        <v>959</v>
      </c>
      <c r="D290" t="s">
        <v>2845</v>
      </c>
      <c r="G290">
        <v>2025</v>
      </c>
      <c r="H290" t="s">
        <v>2846</v>
      </c>
      <c r="K290" t="s">
        <v>2847</v>
      </c>
      <c r="N290" t="s">
        <v>2848</v>
      </c>
      <c r="Q290" t="s">
        <v>2848</v>
      </c>
      <c r="R290" s="18">
        <v>162080</v>
      </c>
      <c r="U290" s="18">
        <v>162080</v>
      </c>
    </row>
    <row r="291" spans="1:23">
      <c r="A291" t="s">
        <v>960</v>
      </c>
      <c r="B291" s="49" t="b">
        <f t="shared" si="4"/>
        <v>1</v>
      </c>
      <c r="C291" t="s">
        <v>960</v>
      </c>
      <c r="D291" t="s">
        <v>2845</v>
      </c>
      <c r="G291">
        <v>2025</v>
      </c>
      <c r="H291" t="s">
        <v>2846</v>
      </c>
      <c r="K291" t="s">
        <v>2847</v>
      </c>
      <c r="N291" t="s">
        <v>2848</v>
      </c>
      <c r="Q291" t="s">
        <v>2848</v>
      </c>
      <c r="R291" s="18">
        <v>589933.30000000005</v>
      </c>
      <c r="U291" s="18">
        <v>589933.30000000005</v>
      </c>
    </row>
    <row r="292" spans="1:23">
      <c r="A292" t="s">
        <v>962</v>
      </c>
      <c r="B292" s="49" t="b">
        <f t="shared" si="4"/>
        <v>1</v>
      </c>
      <c r="C292" t="s">
        <v>962</v>
      </c>
      <c r="D292" t="s">
        <v>2845</v>
      </c>
      <c r="G292">
        <v>2025</v>
      </c>
      <c r="H292" t="s">
        <v>2846</v>
      </c>
      <c r="K292" t="s">
        <v>2847</v>
      </c>
      <c r="N292" t="s">
        <v>2848</v>
      </c>
      <c r="Q292" t="s">
        <v>2848</v>
      </c>
      <c r="R292" s="18">
        <v>695104.94</v>
      </c>
      <c r="U292" s="18">
        <v>695104.94</v>
      </c>
    </row>
    <row r="293" spans="1:23">
      <c r="A293" t="s">
        <v>963</v>
      </c>
      <c r="B293" s="49" t="b">
        <f t="shared" si="4"/>
        <v>1</v>
      </c>
      <c r="C293" t="s">
        <v>963</v>
      </c>
      <c r="D293" t="s">
        <v>2845</v>
      </c>
      <c r="G293">
        <v>2025</v>
      </c>
      <c r="H293" t="s">
        <v>2846</v>
      </c>
      <c r="K293" t="s">
        <v>2847</v>
      </c>
      <c r="N293" t="s">
        <v>2848</v>
      </c>
      <c r="Q293" t="s">
        <v>2848</v>
      </c>
      <c r="R293" s="18">
        <v>150000</v>
      </c>
      <c r="U293" s="18">
        <v>150000</v>
      </c>
    </row>
    <row r="294" spans="1:23">
      <c r="A294" t="s">
        <v>965</v>
      </c>
      <c r="B294" s="49" t="b">
        <f t="shared" si="4"/>
        <v>1</v>
      </c>
      <c r="C294" t="s">
        <v>965</v>
      </c>
      <c r="D294" t="s">
        <v>2845</v>
      </c>
      <c r="G294">
        <v>2025</v>
      </c>
      <c r="H294" t="s">
        <v>2846</v>
      </c>
      <c r="K294" t="s">
        <v>2847</v>
      </c>
      <c r="N294" t="s">
        <v>2848</v>
      </c>
      <c r="Q294" t="s">
        <v>2848</v>
      </c>
      <c r="R294" s="18">
        <v>250000</v>
      </c>
      <c r="U294" s="18">
        <v>250000</v>
      </c>
    </row>
    <row r="295" spans="1:23">
      <c r="A295" t="s">
        <v>966</v>
      </c>
      <c r="B295" s="49" t="b">
        <f t="shared" si="4"/>
        <v>1</v>
      </c>
      <c r="C295" t="s">
        <v>966</v>
      </c>
      <c r="D295" t="s">
        <v>2845</v>
      </c>
      <c r="G295">
        <v>2025</v>
      </c>
      <c r="H295" t="s">
        <v>2846</v>
      </c>
      <c r="K295" t="s">
        <v>2847</v>
      </c>
      <c r="N295" t="s">
        <v>2848</v>
      </c>
      <c r="Q295" t="s">
        <v>2848</v>
      </c>
      <c r="R295" s="18">
        <v>900000</v>
      </c>
      <c r="U295" s="18">
        <v>900000</v>
      </c>
    </row>
    <row r="296" spans="1:23">
      <c r="A296" t="s">
        <v>967</v>
      </c>
      <c r="B296" s="49" t="b">
        <f t="shared" si="4"/>
        <v>1</v>
      </c>
      <c r="C296" t="s">
        <v>967</v>
      </c>
      <c r="D296" t="s">
        <v>2845</v>
      </c>
      <c r="G296">
        <v>2025</v>
      </c>
      <c r="H296" t="s">
        <v>2846</v>
      </c>
      <c r="K296" t="s">
        <v>2847</v>
      </c>
      <c r="N296" t="s">
        <v>2848</v>
      </c>
      <c r="Q296" t="s">
        <v>2848</v>
      </c>
      <c r="R296" s="18">
        <v>2000000</v>
      </c>
      <c r="U296" s="18">
        <v>2000000</v>
      </c>
    </row>
    <row r="297" spans="1:23">
      <c r="A297" t="s">
        <v>968</v>
      </c>
      <c r="B297" s="49" t="b">
        <f t="shared" si="4"/>
        <v>1</v>
      </c>
      <c r="C297" t="s">
        <v>968</v>
      </c>
      <c r="D297" t="s">
        <v>2845</v>
      </c>
      <c r="G297">
        <v>2025</v>
      </c>
      <c r="H297" t="s">
        <v>2846</v>
      </c>
      <c r="K297" t="s">
        <v>2847</v>
      </c>
      <c r="N297" t="s">
        <v>2848</v>
      </c>
      <c r="Q297" t="s">
        <v>2848</v>
      </c>
      <c r="R297" s="18">
        <v>1500000</v>
      </c>
      <c r="U297" s="18">
        <v>1500000</v>
      </c>
    </row>
    <row r="298" spans="1:23">
      <c r="A298" t="s">
        <v>969</v>
      </c>
      <c r="B298" s="49" t="b">
        <f t="shared" si="4"/>
        <v>1</v>
      </c>
      <c r="C298" t="s">
        <v>969</v>
      </c>
      <c r="D298" t="s">
        <v>2845</v>
      </c>
      <c r="G298">
        <v>2025</v>
      </c>
      <c r="H298" t="s">
        <v>2846</v>
      </c>
      <c r="K298" t="s">
        <v>2847</v>
      </c>
      <c r="N298" t="s">
        <v>2856</v>
      </c>
      <c r="Q298" t="s">
        <v>2856</v>
      </c>
      <c r="R298" s="18">
        <v>4519200</v>
      </c>
      <c r="U298" s="18">
        <v>4519200</v>
      </c>
    </row>
    <row r="299" spans="1:23" s="49" customFormat="1">
      <c r="A299" s="49" t="s">
        <v>970</v>
      </c>
      <c r="B299" s="49" t="b">
        <f t="shared" si="4"/>
        <v>1</v>
      </c>
      <c r="C299" s="49" t="s">
        <v>970</v>
      </c>
      <c r="D299" s="49" t="s">
        <v>2845</v>
      </c>
      <c r="E299" s="49" t="s">
        <v>2845</v>
      </c>
      <c r="G299" s="49">
        <v>2025</v>
      </c>
      <c r="H299" s="49" t="s">
        <v>2857</v>
      </c>
      <c r="I299" s="49" t="s">
        <v>2846</v>
      </c>
      <c r="K299" s="49" t="s">
        <v>2858</v>
      </c>
      <c r="L299" s="49" t="s">
        <v>2847</v>
      </c>
      <c r="N299" s="49" t="s">
        <v>640</v>
      </c>
      <c r="O299" s="49" t="s">
        <v>2848</v>
      </c>
      <c r="Q299" s="49" t="s">
        <v>6717</v>
      </c>
      <c r="R299" s="51">
        <v>463411.83</v>
      </c>
      <c r="S299" s="51">
        <v>394940</v>
      </c>
      <c r="T299" s="51"/>
      <c r="U299" s="51">
        <v>463411.83</v>
      </c>
      <c r="V299" s="51">
        <v>394940</v>
      </c>
      <c r="W299" s="51"/>
    </row>
    <row r="300" spans="1:23" s="49" customFormat="1">
      <c r="A300" s="49" t="s">
        <v>973</v>
      </c>
      <c r="B300" s="49" t="b">
        <f t="shared" si="4"/>
        <v>1</v>
      </c>
      <c r="C300" s="49" t="s">
        <v>973</v>
      </c>
      <c r="D300" s="49" t="s">
        <v>2845</v>
      </c>
      <c r="E300" s="49" t="s">
        <v>2845</v>
      </c>
      <c r="G300" s="49">
        <v>2025</v>
      </c>
      <c r="H300" s="49" t="s">
        <v>2846</v>
      </c>
      <c r="I300" s="49" t="s">
        <v>2846</v>
      </c>
      <c r="K300" s="49" t="s">
        <v>2849</v>
      </c>
      <c r="L300" s="49" t="s">
        <v>2847</v>
      </c>
      <c r="N300" s="49" t="s">
        <v>2850</v>
      </c>
      <c r="O300" s="49" t="s">
        <v>2848</v>
      </c>
      <c r="Q300" s="49" t="s">
        <v>6715</v>
      </c>
      <c r="R300" s="51">
        <v>274435.71000000002</v>
      </c>
      <c r="S300" s="51">
        <v>274435.71000000002</v>
      </c>
      <c r="T300" s="51"/>
      <c r="U300" s="51">
        <v>274435.71000000002</v>
      </c>
      <c r="V300" s="51">
        <v>274435.71000000002</v>
      </c>
      <c r="W300" s="51"/>
    </row>
    <row r="301" spans="1:23">
      <c r="A301" t="s">
        <v>980</v>
      </c>
      <c r="B301" s="49" t="b">
        <f t="shared" si="4"/>
        <v>1</v>
      </c>
      <c r="C301" t="s">
        <v>980</v>
      </c>
      <c r="D301" t="s">
        <v>2845</v>
      </c>
      <c r="G301">
        <v>2025</v>
      </c>
      <c r="H301" t="s">
        <v>2846</v>
      </c>
      <c r="K301" t="s">
        <v>2847</v>
      </c>
      <c r="N301" t="s">
        <v>2848</v>
      </c>
      <c r="Q301" t="s">
        <v>2848</v>
      </c>
      <c r="R301" s="18">
        <v>121086.53</v>
      </c>
      <c r="U301" s="18">
        <v>121086.53</v>
      </c>
    </row>
    <row r="302" spans="1:23">
      <c r="A302" t="s">
        <v>981</v>
      </c>
      <c r="B302" s="49" t="b">
        <f t="shared" si="4"/>
        <v>1</v>
      </c>
      <c r="C302" t="s">
        <v>981</v>
      </c>
      <c r="D302" t="s">
        <v>2845</v>
      </c>
      <c r="G302">
        <v>2025</v>
      </c>
      <c r="H302" t="s">
        <v>2846</v>
      </c>
      <c r="K302" t="s">
        <v>2847</v>
      </c>
      <c r="N302" t="s">
        <v>2848</v>
      </c>
      <c r="Q302" t="s">
        <v>2848</v>
      </c>
      <c r="R302" s="18">
        <v>955012.35</v>
      </c>
      <c r="U302" s="18">
        <v>955012.35</v>
      </c>
    </row>
    <row r="303" spans="1:23">
      <c r="A303" t="s">
        <v>982</v>
      </c>
      <c r="B303" s="49" t="b">
        <f t="shared" si="4"/>
        <v>1</v>
      </c>
      <c r="C303" t="s">
        <v>982</v>
      </c>
      <c r="D303" t="s">
        <v>2845</v>
      </c>
      <c r="G303">
        <v>2025</v>
      </c>
      <c r="H303" t="s">
        <v>2846</v>
      </c>
      <c r="K303" t="s">
        <v>2847</v>
      </c>
      <c r="N303" t="s">
        <v>2848</v>
      </c>
      <c r="Q303" t="s">
        <v>2848</v>
      </c>
      <c r="R303" s="18">
        <v>109423.42</v>
      </c>
      <c r="U303" s="18">
        <v>109423.42</v>
      </c>
    </row>
    <row r="304" spans="1:23">
      <c r="A304" t="s">
        <v>983</v>
      </c>
      <c r="B304" s="49" t="b">
        <f t="shared" si="4"/>
        <v>1</v>
      </c>
      <c r="C304" t="s">
        <v>983</v>
      </c>
      <c r="D304" t="s">
        <v>2845</v>
      </c>
      <c r="G304">
        <v>2025</v>
      </c>
      <c r="H304" t="s">
        <v>2846</v>
      </c>
      <c r="K304" t="s">
        <v>2847</v>
      </c>
      <c r="N304" t="s">
        <v>2848</v>
      </c>
      <c r="Q304" t="s">
        <v>2848</v>
      </c>
      <c r="R304" s="18">
        <v>1100160.1200000001</v>
      </c>
      <c r="U304" s="18">
        <v>1100160.1200000001</v>
      </c>
    </row>
    <row r="305" spans="1:23">
      <c r="A305" t="s">
        <v>984</v>
      </c>
      <c r="B305" s="49" t="b">
        <f t="shared" si="4"/>
        <v>1</v>
      </c>
      <c r="C305" t="s">
        <v>984</v>
      </c>
      <c r="D305" t="s">
        <v>2845</v>
      </c>
      <c r="G305">
        <v>2025</v>
      </c>
      <c r="H305" t="s">
        <v>2846</v>
      </c>
      <c r="K305" t="s">
        <v>2847</v>
      </c>
      <c r="N305" t="s">
        <v>2848</v>
      </c>
      <c r="Q305" t="s">
        <v>2848</v>
      </c>
      <c r="R305" s="18">
        <v>142664</v>
      </c>
      <c r="U305" s="18">
        <v>142664</v>
      </c>
    </row>
    <row r="306" spans="1:23">
      <c r="A306" t="s">
        <v>985</v>
      </c>
      <c r="B306" s="49" t="b">
        <f t="shared" si="4"/>
        <v>1</v>
      </c>
      <c r="C306" t="s">
        <v>985</v>
      </c>
      <c r="D306" t="s">
        <v>2845</v>
      </c>
      <c r="G306">
        <v>2025</v>
      </c>
      <c r="H306" t="s">
        <v>2846</v>
      </c>
      <c r="K306" t="s">
        <v>2847</v>
      </c>
      <c r="N306" t="s">
        <v>2848</v>
      </c>
      <c r="Q306" t="s">
        <v>2848</v>
      </c>
      <c r="R306" s="18">
        <v>623941.84</v>
      </c>
      <c r="U306" s="18">
        <v>623941.84</v>
      </c>
    </row>
    <row r="307" spans="1:23">
      <c r="A307" t="s">
        <v>986</v>
      </c>
      <c r="B307" s="49" t="b">
        <f t="shared" si="4"/>
        <v>1</v>
      </c>
      <c r="C307" t="s">
        <v>986</v>
      </c>
      <c r="D307" t="s">
        <v>2845</v>
      </c>
      <c r="G307">
        <v>2025</v>
      </c>
      <c r="H307" t="s">
        <v>2846</v>
      </c>
      <c r="K307" t="s">
        <v>2847</v>
      </c>
      <c r="N307" t="s">
        <v>2848</v>
      </c>
      <c r="Q307" t="s">
        <v>2848</v>
      </c>
      <c r="R307" s="18">
        <v>148724.73000000001</v>
      </c>
      <c r="U307" s="18">
        <v>148724.73000000001</v>
      </c>
    </row>
    <row r="308" spans="1:23">
      <c r="A308" t="s">
        <v>987</v>
      </c>
      <c r="B308" s="49" t="b">
        <f t="shared" si="4"/>
        <v>1</v>
      </c>
      <c r="C308" t="s">
        <v>987</v>
      </c>
      <c r="D308" t="s">
        <v>2845</v>
      </c>
      <c r="G308">
        <v>2025</v>
      </c>
      <c r="H308" t="s">
        <v>2846</v>
      </c>
      <c r="K308" t="s">
        <v>2847</v>
      </c>
      <c r="N308" t="s">
        <v>2848</v>
      </c>
      <c r="Q308" t="s">
        <v>2848</v>
      </c>
      <c r="R308" s="18">
        <v>77988.800000000003</v>
      </c>
      <c r="U308" s="18">
        <v>77988.800000000003</v>
      </c>
    </row>
    <row r="309" spans="1:23">
      <c r="A309" t="s">
        <v>988</v>
      </c>
      <c r="B309" s="49" t="b">
        <f t="shared" si="4"/>
        <v>1</v>
      </c>
      <c r="C309" t="s">
        <v>988</v>
      </c>
      <c r="D309" t="s">
        <v>2845</v>
      </c>
      <c r="G309">
        <v>2025</v>
      </c>
      <c r="H309" t="s">
        <v>2846</v>
      </c>
      <c r="K309" t="s">
        <v>2847</v>
      </c>
      <c r="N309" t="s">
        <v>2848</v>
      </c>
      <c r="Q309" t="s">
        <v>2848</v>
      </c>
      <c r="R309" s="18">
        <v>381929.02</v>
      </c>
      <c r="U309" s="18">
        <v>381929.02</v>
      </c>
    </row>
    <row r="310" spans="1:23">
      <c r="A310" t="s">
        <v>989</v>
      </c>
      <c r="B310" s="49" t="b">
        <f t="shared" si="4"/>
        <v>1</v>
      </c>
      <c r="C310" t="s">
        <v>989</v>
      </c>
      <c r="D310" t="s">
        <v>2845</v>
      </c>
      <c r="G310">
        <v>2025</v>
      </c>
      <c r="H310" t="s">
        <v>2846</v>
      </c>
      <c r="K310" t="s">
        <v>2847</v>
      </c>
      <c r="N310" t="s">
        <v>2848</v>
      </c>
      <c r="Q310" t="s">
        <v>2848</v>
      </c>
      <c r="R310" s="18">
        <v>1198776.48</v>
      </c>
      <c r="U310" s="18">
        <v>1198776.48</v>
      </c>
    </row>
    <row r="311" spans="1:23">
      <c r="A311" t="s">
        <v>990</v>
      </c>
      <c r="B311" s="49" t="b">
        <f t="shared" si="4"/>
        <v>1</v>
      </c>
      <c r="C311" t="s">
        <v>990</v>
      </c>
      <c r="D311" t="s">
        <v>2845</v>
      </c>
      <c r="G311">
        <v>2025</v>
      </c>
      <c r="H311" t="s">
        <v>2846</v>
      </c>
      <c r="K311" t="s">
        <v>2847</v>
      </c>
      <c r="N311" t="s">
        <v>2848</v>
      </c>
      <c r="Q311" t="s">
        <v>2848</v>
      </c>
      <c r="R311" s="18">
        <v>995816.8</v>
      </c>
      <c r="U311" s="18">
        <v>995816.8</v>
      </c>
    </row>
    <row r="312" spans="1:23" s="49" customFormat="1">
      <c r="A312" s="49" t="s">
        <v>994</v>
      </c>
      <c r="B312" s="49" t="b">
        <f t="shared" si="4"/>
        <v>1</v>
      </c>
      <c r="C312" s="49" t="s">
        <v>994</v>
      </c>
      <c r="D312" s="49" t="s">
        <v>1648</v>
      </c>
      <c r="E312" s="49" t="s">
        <v>2845</v>
      </c>
      <c r="G312" s="49">
        <v>2025</v>
      </c>
      <c r="H312" s="49" t="s">
        <v>640</v>
      </c>
      <c r="I312" s="49" t="s">
        <v>2846</v>
      </c>
      <c r="K312" s="49" t="s">
        <v>640</v>
      </c>
      <c r="L312" s="49" t="s">
        <v>2847</v>
      </c>
      <c r="N312" s="49" t="s">
        <v>2855</v>
      </c>
      <c r="O312" s="49" t="s">
        <v>2848</v>
      </c>
      <c r="Q312" s="49" t="s">
        <v>6718</v>
      </c>
      <c r="R312" s="51">
        <v>263056.32</v>
      </c>
      <c r="S312" s="51">
        <v>1829725.2</v>
      </c>
      <c r="T312" s="51"/>
      <c r="U312" s="51">
        <v>263056.32</v>
      </c>
      <c r="V312" s="51">
        <v>1829725.2</v>
      </c>
      <c r="W312" s="51"/>
    </row>
    <row r="313" spans="1:23" s="49" customFormat="1">
      <c r="A313" s="49" t="s">
        <v>995</v>
      </c>
      <c r="B313" s="49" t="b">
        <f t="shared" si="4"/>
        <v>1</v>
      </c>
      <c r="C313" s="49" t="s">
        <v>995</v>
      </c>
      <c r="D313" s="49" t="s">
        <v>2845</v>
      </c>
      <c r="E313" s="49" t="s">
        <v>2845</v>
      </c>
      <c r="G313" s="49">
        <v>2025</v>
      </c>
      <c r="H313" s="49" t="s">
        <v>2846</v>
      </c>
      <c r="I313" s="49" t="s">
        <v>2846</v>
      </c>
      <c r="K313" s="49" t="s">
        <v>2849</v>
      </c>
      <c r="L313" s="49" t="s">
        <v>2847</v>
      </c>
      <c r="N313" s="49" t="s">
        <v>2850</v>
      </c>
      <c r="O313" s="49" t="s">
        <v>2848</v>
      </c>
      <c r="Q313" s="49" t="s">
        <v>6715</v>
      </c>
      <c r="R313" s="51">
        <v>1400000</v>
      </c>
      <c r="S313" s="51">
        <v>224000</v>
      </c>
      <c r="T313" s="51"/>
      <c r="U313" s="51">
        <v>1400000</v>
      </c>
      <c r="V313" s="51">
        <v>224000</v>
      </c>
      <c r="W313" s="51"/>
    </row>
    <row r="314" spans="1:23">
      <c r="A314" t="s">
        <v>1002</v>
      </c>
      <c r="B314" s="49" t="b">
        <f t="shared" si="4"/>
        <v>1</v>
      </c>
      <c r="C314" t="s">
        <v>1002</v>
      </c>
      <c r="D314" t="s">
        <v>2845</v>
      </c>
      <c r="G314">
        <v>2025</v>
      </c>
      <c r="H314" t="s">
        <v>2846</v>
      </c>
      <c r="K314" t="s">
        <v>2847</v>
      </c>
      <c r="N314" t="s">
        <v>2848</v>
      </c>
      <c r="Q314" t="s">
        <v>2848</v>
      </c>
      <c r="R314" s="18">
        <v>1213194.8899999999</v>
      </c>
      <c r="U314" s="18">
        <v>1213194.8899999999</v>
      </c>
    </row>
    <row r="315" spans="1:23">
      <c r="A315" t="s">
        <v>1004</v>
      </c>
      <c r="B315" s="49" t="b">
        <f t="shared" si="4"/>
        <v>1</v>
      </c>
      <c r="C315" t="s">
        <v>1004</v>
      </c>
      <c r="D315" t="s">
        <v>2845</v>
      </c>
      <c r="G315">
        <v>2025</v>
      </c>
      <c r="H315" t="s">
        <v>2846</v>
      </c>
      <c r="K315" t="s">
        <v>2847</v>
      </c>
      <c r="N315" t="s">
        <v>2848</v>
      </c>
      <c r="Q315" t="s">
        <v>2848</v>
      </c>
      <c r="R315" s="18">
        <v>1741942.55</v>
      </c>
      <c r="U315" s="18">
        <v>1741942.55</v>
      </c>
    </row>
    <row r="316" spans="1:23">
      <c r="A316" t="s">
        <v>1006</v>
      </c>
      <c r="B316" s="49" t="b">
        <f t="shared" si="4"/>
        <v>1</v>
      </c>
      <c r="C316" t="s">
        <v>1006</v>
      </c>
      <c r="D316" t="s">
        <v>2845</v>
      </c>
      <c r="G316">
        <v>2025</v>
      </c>
      <c r="H316" t="s">
        <v>2846</v>
      </c>
      <c r="K316" t="s">
        <v>2847</v>
      </c>
      <c r="N316" t="s">
        <v>2848</v>
      </c>
      <c r="Q316" t="s">
        <v>2848</v>
      </c>
      <c r="R316" s="18">
        <v>166954.71</v>
      </c>
      <c r="U316" s="18">
        <v>166954.71</v>
      </c>
    </row>
    <row r="317" spans="1:23">
      <c r="A317" t="s">
        <v>1008</v>
      </c>
      <c r="B317" s="49" t="b">
        <f t="shared" si="4"/>
        <v>1</v>
      </c>
      <c r="C317" t="s">
        <v>1008</v>
      </c>
      <c r="D317" t="s">
        <v>2845</v>
      </c>
      <c r="G317">
        <v>2025</v>
      </c>
      <c r="H317" t="s">
        <v>2846</v>
      </c>
      <c r="K317" t="s">
        <v>2847</v>
      </c>
      <c r="N317" t="s">
        <v>2848</v>
      </c>
      <c r="Q317" t="s">
        <v>2848</v>
      </c>
      <c r="R317" s="18">
        <v>440129.44</v>
      </c>
      <c r="U317" s="18">
        <v>440129.44</v>
      </c>
    </row>
    <row r="318" spans="1:23">
      <c r="A318" t="s">
        <v>1009</v>
      </c>
      <c r="B318" s="49" t="b">
        <f t="shared" si="4"/>
        <v>1</v>
      </c>
      <c r="C318" t="s">
        <v>1009</v>
      </c>
      <c r="D318" t="s">
        <v>2845</v>
      </c>
      <c r="G318">
        <v>2025</v>
      </c>
      <c r="H318" t="s">
        <v>2846</v>
      </c>
      <c r="K318" t="s">
        <v>2847</v>
      </c>
      <c r="N318" t="s">
        <v>2848</v>
      </c>
      <c r="Q318" t="s">
        <v>2848</v>
      </c>
      <c r="R318" s="18">
        <v>528931.68000000005</v>
      </c>
      <c r="U318" s="18">
        <v>528931.68000000005</v>
      </c>
    </row>
    <row r="319" spans="1:23">
      <c r="A319" t="s">
        <v>1010</v>
      </c>
      <c r="B319" s="49" t="b">
        <f t="shared" si="4"/>
        <v>1</v>
      </c>
      <c r="C319" t="s">
        <v>1010</v>
      </c>
      <c r="D319" t="s">
        <v>2845</v>
      </c>
      <c r="G319">
        <v>2025</v>
      </c>
      <c r="H319" t="s">
        <v>2846</v>
      </c>
      <c r="K319" t="s">
        <v>2847</v>
      </c>
      <c r="N319" t="s">
        <v>2848</v>
      </c>
      <c r="Q319" t="s">
        <v>2848</v>
      </c>
      <c r="R319" s="18">
        <v>222144.42</v>
      </c>
      <c r="U319" s="18">
        <v>222144.42</v>
      </c>
    </row>
    <row r="320" spans="1:23">
      <c r="A320" t="s">
        <v>1011</v>
      </c>
      <c r="B320" s="49" t="b">
        <f t="shared" si="4"/>
        <v>1</v>
      </c>
      <c r="C320" t="s">
        <v>1011</v>
      </c>
      <c r="D320" t="s">
        <v>2845</v>
      </c>
      <c r="G320">
        <v>2025</v>
      </c>
      <c r="H320" t="s">
        <v>2846</v>
      </c>
      <c r="K320" t="s">
        <v>2847</v>
      </c>
      <c r="N320" t="s">
        <v>2848</v>
      </c>
      <c r="Q320" t="s">
        <v>2848</v>
      </c>
      <c r="R320" s="18">
        <v>2125000</v>
      </c>
      <c r="U320" s="18">
        <v>2125000</v>
      </c>
    </row>
    <row r="321" spans="1:23">
      <c r="A321" t="s">
        <v>1014</v>
      </c>
      <c r="B321" s="49" t="b">
        <f t="shared" si="4"/>
        <v>1</v>
      </c>
      <c r="C321" t="s">
        <v>1014</v>
      </c>
      <c r="D321" t="s">
        <v>2845</v>
      </c>
      <c r="G321">
        <v>2025</v>
      </c>
      <c r="H321" t="s">
        <v>2846</v>
      </c>
      <c r="K321" t="s">
        <v>2847</v>
      </c>
      <c r="N321" t="s">
        <v>2848</v>
      </c>
      <c r="Q321" t="s">
        <v>2848</v>
      </c>
      <c r="R321" s="18">
        <v>4796412.72</v>
      </c>
      <c r="U321" s="18">
        <v>4796412.72</v>
      </c>
    </row>
    <row r="322" spans="1:23">
      <c r="A322" t="s">
        <v>1015</v>
      </c>
      <c r="B322" s="49" t="b">
        <f t="shared" si="4"/>
        <v>1</v>
      </c>
      <c r="C322" t="s">
        <v>1015</v>
      </c>
      <c r="D322" t="s">
        <v>2845</v>
      </c>
      <c r="G322">
        <v>2025</v>
      </c>
      <c r="H322" t="s">
        <v>2846</v>
      </c>
      <c r="K322" t="s">
        <v>2847</v>
      </c>
      <c r="N322" t="s">
        <v>2848</v>
      </c>
      <c r="Q322" t="s">
        <v>2848</v>
      </c>
      <c r="R322" s="18">
        <v>1051722.6200000001</v>
      </c>
      <c r="U322" s="18">
        <v>1051722.6200000001</v>
      </c>
    </row>
    <row r="323" spans="1:23">
      <c r="A323" t="s">
        <v>1017</v>
      </c>
      <c r="B323" s="49" t="b">
        <f t="shared" ref="B323:B386" si="5">+A323=C323</f>
        <v>1</v>
      </c>
      <c r="C323" t="s">
        <v>1017</v>
      </c>
      <c r="D323" t="s">
        <v>2845</v>
      </c>
      <c r="G323">
        <v>2025</v>
      </c>
      <c r="H323" t="s">
        <v>2846</v>
      </c>
      <c r="K323" t="s">
        <v>2847</v>
      </c>
      <c r="N323" t="s">
        <v>2848</v>
      </c>
      <c r="Q323" t="s">
        <v>2848</v>
      </c>
      <c r="R323" s="18">
        <v>2400000</v>
      </c>
      <c r="U323" s="18">
        <v>2400000</v>
      </c>
    </row>
    <row r="324" spans="1:23">
      <c r="A324" t="s">
        <v>1018</v>
      </c>
      <c r="B324" s="49" t="b">
        <f t="shared" si="5"/>
        <v>1</v>
      </c>
      <c r="C324" t="s">
        <v>1018</v>
      </c>
      <c r="D324" t="s">
        <v>2845</v>
      </c>
      <c r="G324">
        <v>2025</v>
      </c>
      <c r="H324" t="s">
        <v>2846</v>
      </c>
      <c r="K324" t="s">
        <v>2847</v>
      </c>
      <c r="N324" t="s">
        <v>2848</v>
      </c>
      <c r="Q324" t="s">
        <v>2848</v>
      </c>
      <c r="R324" s="18">
        <v>474999.99</v>
      </c>
      <c r="U324" s="18">
        <v>474999.99</v>
      </c>
    </row>
    <row r="325" spans="1:23">
      <c r="A325" t="s">
        <v>1019</v>
      </c>
      <c r="B325" s="49" t="b">
        <f t="shared" si="5"/>
        <v>1</v>
      </c>
      <c r="C325" t="s">
        <v>1019</v>
      </c>
      <c r="D325" t="s">
        <v>2845</v>
      </c>
      <c r="G325">
        <v>2025</v>
      </c>
      <c r="H325" t="s">
        <v>2846</v>
      </c>
      <c r="K325" t="s">
        <v>2847</v>
      </c>
      <c r="N325" t="s">
        <v>2848</v>
      </c>
      <c r="Q325" t="s">
        <v>2848</v>
      </c>
      <c r="R325" s="18">
        <v>71980</v>
      </c>
      <c r="U325" s="18">
        <v>71980</v>
      </c>
    </row>
    <row r="326" spans="1:23">
      <c r="A326" t="s">
        <v>1020</v>
      </c>
      <c r="B326" s="49" t="b">
        <f t="shared" si="5"/>
        <v>1</v>
      </c>
      <c r="C326" t="s">
        <v>1020</v>
      </c>
      <c r="D326" t="s">
        <v>2845</v>
      </c>
      <c r="G326">
        <v>2025</v>
      </c>
      <c r="H326" t="s">
        <v>2846</v>
      </c>
      <c r="K326" t="s">
        <v>2847</v>
      </c>
      <c r="N326" t="s">
        <v>2848</v>
      </c>
      <c r="Q326" t="s">
        <v>2848</v>
      </c>
      <c r="R326" s="18">
        <v>1052873.4099999999</v>
      </c>
      <c r="U326" s="18">
        <v>1052873.4099999999</v>
      </c>
    </row>
    <row r="327" spans="1:23">
      <c r="A327" t="s">
        <v>1021</v>
      </c>
      <c r="B327" s="49" t="b">
        <f t="shared" si="5"/>
        <v>1</v>
      </c>
      <c r="C327" t="s">
        <v>1021</v>
      </c>
      <c r="D327" t="s">
        <v>2845</v>
      </c>
      <c r="G327">
        <v>2025</v>
      </c>
      <c r="H327" t="s">
        <v>2846</v>
      </c>
      <c r="K327" t="s">
        <v>2847</v>
      </c>
      <c r="N327" t="s">
        <v>2848</v>
      </c>
      <c r="Q327" t="s">
        <v>2848</v>
      </c>
      <c r="R327" s="18">
        <v>491094.38</v>
      </c>
      <c r="U327" s="18">
        <v>491094.38</v>
      </c>
    </row>
    <row r="328" spans="1:23" s="49" customFormat="1">
      <c r="A328" s="49" t="s">
        <v>1022</v>
      </c>
      <c r="B328" s="49" t="b">
        <f t="shared" si="5"/>
        <v>1</v>
      </c>
      <c r="C328" s="49" t="s">
        <v>1022</v>
      </c>
      <c r="D328" s="49" t="s">
        <v>2845</v>
      </c>
      <c r="E328" s="49" t="s">
        <v>2845</v>
      </c>
      <c r="G328" s="49">
        <v>2025</v>
      </c>
      <c r="H328" s="49" t="s">
        <v>2859</v>
      </c>
      <c r="I328" s="49" t="s">
        <v>2846</v>
      </c>
      <c r="K328" s="49" t="s">
        <v>2860</v>
      </c>
      <c r="L328" s="49" t="s">
        <v>2847</v>
      </c>
      <c r="N328" s="49" t="s">
        <v>640</v>
      </c>
      <c r="O328" s="49" t="s">
        <v>2848</v>
      </c>
      <c r="Q328" s="49" t="s">
        <v>6717</v>
      </c>
      <c r="R328" s="51">
        <v>1820000</v>
      </c>
      <c r="S328" s="51">
        <v>455000</v>
      </c>
      <c r="T328" s="51"/>
      <c r="U328" s="51">
        <v>1820000</v>
      </c>
      <c r="V328" s="51">
        <v>455000</v>
      </c>
      <c r="W328" s="51"/>
    </row>
    <row r="329" spans="1:23">
      <c r="A329" t="s">
        <v>1023</v>
      </c>
      <c r="B329" s="49" t="b">
        <f t="shared" si="5"/>
        <v>1</v>
      </c>
      <c r="C329" t="s">
        <v>1023</v>
      </c>
      <c r="D329" t="s">
        <v>2845</v>
      </c>
      <c r="G329">
        <v>2025</v>
      </c>
      <c r="H329" t="s">
        <v>2846</v>
      </c>
      <c r="K329" t="s">
        <v>2847</v>
      </c>
      <c r="N329" t="s">
        <v>2848</v>
      </c>
      <c r="Q329" t="s">
        <v>2848</v>
      </c>
      <c r="R329" s="18">
        <v>761638.51</v>
      </c>
      <c r="U329" s="18">
        <v>761638.51</v>
      </c>
    </row>
    <row r="330" spans="1:23">
      <c r="A330" t="s">
        <v>1024</v>
      </c>
      <c r="B330" s="49" t="b">
        <f t="shared" si="5"/>
        <v>1</v>
      </c>
      <c r="C330" t="s">
        <v>1024</v>
      </c>
      <c r="D330" t="s">
        <v>2845</v>
      </c>
      <c r="G330">
        <v>2025</v>
      </c>
      <c r="H330" t="s">
        <v>2846</v>
      </c>
      <c r="K330" t="s">
        <v>2847</v>
      </c>
      <c r="N330" t="s">
        <v>2848</v>
      </c>
      <c r="Q330" t="s">
        <v>2848</v>
      </c>
      <c r="R330" s="18">
        <v>1368000</v>
      </c>
      <c r="U330" s="18">
        <v>1368000</v>
      </c>
    </row>
    <row r="331" spans="1:23">
      <c r="A331" t="s">
        <v>1027</v>
      </c>
      <c r="B331" s="49" t="b">
        <f t="shared" si="5"/>
        <v>1</v>
      </c>
      <c r="C331" t="s">
        <v>1027</v>
      </c>
      <c r="D331" t="s">
        <v>2845</v>
      </c>
      <c r="G331">
        <v>2025</v>
      </c>
      <c r="H331" t="s">
        <v>2846</v>
      </c>
      <c r="K331" t="s">
        <v>2847</v>
      </c>
      <c r="N331" t="s">
        <v>2848</v>
      </c>
      <c r="Q331" t="s">
        <v>2848</v>
      </c>
      <c r="R331" s="18">
        <v>848503</v>
      </c>
      <c r="U331" s="18">
        <v>848503</v>
      </c>
    </row>
    <row r="332" spans="1:23">
      <c r="A332" t="s">
        <v>1028</v>
      </c>
      <c r="B332" s="49" t="b">
        <f t="shared" si="5"/>
        <v>1</v>
      </c>
      <c r="C332" t="s">
        <v>1028</v>
      </c>
      <c r="D332" t="s">
        <v>2845</v>
      </c>
      <c r="G332">
        <v>2025</v>
      </c>
      <c r="H332" t="s">
        <v>2846</v>
      </c>
      <c r="K332" t="s">
        <v>2847</v>
      </c>
      <c r="N332" t="s">
        <v>2848</v>
      </c>
      <c r="Q332" t="s">
        <v>2848</v>
      </c>
      <c r="R332" s="18">
        <v>200000</v>
      </c>
      <c r="U332" s="18">
        <v>200000</v>
      </c>
    </row>
    <row r="333" spans="1:23">
      <c r="A333" t="s">
        <v>1029</v>
      </c>
      <c r="B333" s="49" t="b">
        <f t="shared" si="5"/>
        <v>1</v>
      </c>
      <c r="C333" t="s">
        <v>1029</v>
      </c>
      <c r="D333" t="s">
        <v>2845</v>
      </c>
      <c r="G333">
        <v>2025</v>
      </c>
      <c r="H333" t="s">
        <v>2846</v>
      </c>
      <c r="K333" t="s">
        <v>2847</v>
      </c>
      <c r="N333" t="s">
        <v>2848</v>
      </c>
      <c r="Q333" t="s">
        <v>2848</v>
      </c>
      <c r="R333" s="18">
        <v>200000</v>
      </c>
      <c r="U333" s="18">
        <v>200000</v>
      </c>
    </row>
    <row r="334" spans="1:23">
      <c r="A334" t="s">
        <v>1030</v>
      </c>
      <c r="B334" s="49" t="b">
        <f t="shared" si="5"/>
        <v>1</v>
      </c>
      <c r="C334" t="s">
        <v>1030</v>
      </c>
      <c r="D334" t="s">
        <v>2845</v>
      </c>
      <c r="G334">
        <v>2025</v>
      </c>
      <c r="H334" t="s">
        <v>2846</v>
      </c>
      <c r="K334" t="s">
        <v>2847</v>
      </c>
      <c r="N334" t="s">
        <v>2848</v>
      </c>
      <c r="Q334" t="s">
        <v>2848</v>
      </c>
      <c r="R334" s="18">
        <v>200000</v>
      </c>
      <c r="U334" s="18">
        <v>200000</v>
      </c>
    </row>
    <row r="335" spans="1:23">
      <c r="A335" t="s">
        <v>1031</v>
      </c>
      <c r="B335" s="49" t="b">
        <f t="shared" si="5"/>
        <v>1</v>
      </c>
      <c r="C335" t="s">
        <v>1031</v>
      </c>
      <c r="D335" t="s">
        <v>2845</v>
      </c>
      <c r="G335">
        <v>2025</v>
      </c>
      <c r="H335" t="s">
        <v>2846</v>
      </c>
      <c r="K335" t="s">
        <v>2847</v>
      </c>
      <c r="N335" t="s">
        <v>2848</v>
      </c>
      <c r="Q335" t="s">
        <v>2848</v>
      </c>
      <c r="R335" s="18">
        <v>200000</v>
      </c>
      <c r="U335" s="18">
        <v>200000</v>
      </c>
    </row>
    <row r="336" spans="1:23">
      <c r="A336" t="s">
        <v>1032</v>
      </c>
      <c r="B336" s="49" t="b">
        <f t="shared" si="5"/>
        <v>1</v>
      </c>
      <c r="C336" t="s">
        <v>1032</v>
      </c>
      <c r="D336" t="s">
        <v>2845</v>
      </c>
      <c r="G336">
        <v>2025</v>
      </c>
      <c r="H336" t="s">
        <v>2846</v>
      </c>
      <c r="K336" t="s">
        <v>2847</v>
      </c>
      <c r="N336" t="s">
        <v>2848</v>
      </c>
      <c r="Q336" t="s">
        <v>2848</v>
      </c>
      <c r="R336" s="18">
        <v>41008.629999999997</v>
      </c>
      <c r="U336" s="18">
        <v>41008.629999999997</v>
      </c>
    </row>
    <row r="337" spans="1:23">
      <c r="A337" t="s">
        <v>1033</v>
      </c>
      <c r="B337" s="49" t="b">
        <f t="shared" si="5"/>
        <v>1</v>
      </c>
      <c r="C337" t="s">
        <v>1033</v>
      </c>
      <c r="D337" t="s">
        <v>2845</v>
      </c>
      <c r="G337">
        <v>2025</v>
      </c>
      <c r="H337" t="s">
        <v>2846</v>
      </c>
      <c r="K337" t="s">
        <v>2847</v>
      </c>
      <c r="N337" t="s">
        <v>2848</v>
      </c>
      <c r="Q337" t="s">
        <v>2848</v>
      </c>
      <c r="R337" s="18">
        <v>200000</v>
      </c>
      <c r="U337" s="18">
        <v>200000</v>
      </c>
    </row>
    <row r="338" spans="1:23">
      <c r="A338" t="s">
        <v>1034</v>
      </c>
      <c r="B338" s="49" t="b">
        <f t="shared" si="5"/>
        <v>1</v>
      </c>
      <c r="C338" t="s">
        <v>1034</v>
      </c>
      <c r="D338" t="s">
        <v>2845</v>
      </c>
      <c r="G338">
        <v>2025</v>
      </c>
      <c r="H338" t="s">
        <v>2846</v>
      </c>
      <c r="K338" t="s">
        <v>2847</v>
      </c>
      <c r="N338" t="s">
        <v>2848</v>
      </c>
      <c r="Q338" t="s">
        <v>2848</v>
      </c>
      <c r="R338" s="18">
        <v>103706.49</v>
      </c>
      <c r="U338" s="18">
        <v>103706.49</v>
      </c>
    </row>
    <row r="339" spans="1:23">
      <c r="A339" t="s">
        <v>1035</v>
      </c>
      <c r="B339" s="49" t="b">
        <f t="shared" si="5"/>
        <v>1</v>
      </c>
      <c r="C339" t="s">
        <v>1035</v>
      </c>
      <c r="D339" t="s">
        <v>2845</v>
      </c>
      <c r="G339">
        <v>2025</v>
      </c>
      <c r="H339" t="s">
        <v>2846</v>
      </c>
      <c r="K339" t="s">
        <v>2847</v>
      </c>
      <c r="N339" t="s">
        <v>2848</v>
      </c>
      <c r="Q339" t="s">
        <v>2848</v>
      </c>
      <c r="R339" s="18">
        <v>200000</v>
      </c>
      <c r="U339" s="18">
        <v>200000</v>
      </c>
    </row>
    <row r="340" spans="1:23">
      <c r="A340" t="s">
        <v>1036</v>
      </c>
      <c r="B340" s="49" t="b">
        <f t="shared" si="5"/>
        <v>1</v>
      </c>
      <c r="C340" t="s">
        <v>1036</v>
      </c>
      <c r="D340" t="s">
        <v>2845</v>
      </c>
      <c r="G340">
        <v>2025</v>
      </c>
      <c r="H340" t="s">
        <v>2846</v>
      </c>
      <c r="K340" t="s">
        <v>2847</v>
      </c>
      <c r="N340" t="s">
        <v>2848</v>
      </c>
      <c r="Q340" t="s">
        <v>2848</v>
      </c>
      <c r="R340" s="18">
        <v>200000</v>
      </c>
      <c r="U340" s="18">
        <v>200000</v>
      </c>
    </row>
    <row r="341" spans="1:23">
      <c r="A341" t="s">
        <v>1037</v>
      </c>
      <c r="B341" s="49" t="b">
        <f t="shared" si="5"/>
        <v>1</v>
      </c>
      <c r="C341" t="s">
        <v>1037</v>
      </c>
      <c r="D341" t="s">
        <v>2845</v>
      </c>
      <c r="G341">
        <v>2025</v>
      </c>
      <c r="H341" t="s">
        <v>2846</v>
      </c>
      <c r="K341" t="s">
        <v>2847</v>
      </c>
      <c r="N341" t="s">
        <v>2848</v>
      </c>
      <c r="Q341" t="s">
        <v>2848</v>
      </c>
      <c r="R341" s="18">
        <v>200000</v>
      </c>
      <c r="U341" s="18">
        <v>200000</v>
      </c>
    </row>
    <row r="342" spans="1:23">
      <c r="A342" t="s">
        <v>1038</v>
      </c>
      <c r="B342" s="49" t="b">
        <f t="shared" si="5"/>
        <v>1</v>
      </c>
      <c r="C342" t="s">
        <v>1038</v>
      </c>
      <c r="D342" t="s">
        <v>2845</v>
      </c>
      <c r="G342">
        <v>2025</v>
      </c>
      <c r="H342" t="s">
        <v>2846</v>
      </c>
      <c r="K342" t="s">
        <v>2847</v>
      </c>
      <c r="N342" t="s">
        <v>2848</v>
      </c>
      <c r="Q342" t="s">
        <v>2848</v>
      </c>
      <c r="R342" s="18">
        <v>200000</v>
      </c>
      <c r="U342" s="18">
        <v>200000</v>
      </c>
    </row>
    <row r="343" spans="1:23">
      <c r="A343" t="s">
        <v>1039</v>
      </c>
      <c r="B343" s="49" t="b">
        <f t="shared" si="5"/>
        <v>1</v>
      </c>
      <c r="C343" t="s">
        <v>1039</v>
      </c>
      <c r="D343" t="s">
        <v>2845</v>
      </c>
      <c r="G343">
        <v>2025</v>
      </c>
      <c r="H343" t="s">
        <v>2846</v>
      </c>
      <c r="K343" t="s">
        <v>2847</v>
      </c>
      <c r="N343" t="s">
        <v>2848</v>
      </c>
      <c r="Q343" t="s">
        <v>2848</v>
      </c>
      <c r="R343" s="18">
        <v>155934.88</v>
      </c>
      <c r="U343" s="18">
        <v>155934.88</v>
      </c>
    </row>
    <row r="344" spans="1:23">
      <c r="A344" t="s">
        <v>1040</v>
      </c>
      <c r="B344" s="49" t="b">
        <f t="shared" si="5"/>
        <v>1</v>
      </c>
      <c r="C344" t="s">
        <v>1040</v>
      </c>
      <c r="D344" t="s">
        <v>2845</v>
      </c>
      <c r="G344">
        <v>2025</v>
      </c>
      <c r="H344" t="s">
        <v>2846</v>
      </c>
      <c r="K344" t="s">
        <v>2847</v>
      </c>
      <c r="N344" t="s">
        <v>2848</v>
      </c>
      <c r="Q344" t="s">
        <v>2848</v>
      </c>
      <c r="R344" s="18">
        <v>385698.94</v>
      </c>
      <c r="U344" s="18">
        <v>385698.94</v>
      </c>
    </row>
    <row r="345" spans="1:23">
      <c r="A345" t="s">
        <v>1041</v>
      </c>
      <c r="B345" s="49" t="b">
        <f t="shared" si="5"/>
        <v>1</v>
      </c>
      <c r="C345" t="s">
        <v>1041</v>
      </c>
      <c r="D345" t="s">
        <v>2845</v>
      </c>
      <c r="G345">
        <v>2025</v>
      </c>
      <c r="H345" t="s">
        <v>2846</v>
      </c>
      <c r="K345" t="s">
        <v>2847</v>
      </c>
      <c r="N345" t="s">
        <v>2848</v>
      </c>
      <c r="Q345" t="s">
        <v>2848</v>
      </c>
      <c r="R345" s="18">
        <v>100616</v>
      </c>
      <c r="U345" s="18">
        <v>100616</v>
      </c>
    </row>
    <row r="346" spans="1:23">
      <c r="A346" t="s">
        <v>1044</v>
      </c>
      <c r="B346" s="49" t="b">
        <f t="shared" si="5"/>
        <v>1</v>
      </c>
      <c r="C346" t="s">
        <v>1044</v>
      </c>
      <c r="D346" t="s">
        <v>2845</v>
      </c>
      <c r="G346">
        <v>2025</v>
      </c>
      <c r="H346" t="s">
        <v>2846</v>
      </c>
      <c r="K346" t="s">
        <v>2847</v>
      </c>
      <c r="N346" t="s">
        <v>2848</v>
      </c>
      <c r="Q346" t="s">
        <v>2848</v>
      </c>
      <c r="R346" s="18">
        <v>254320</v>
      </c>
      <c r="U346" s="18">
        <v>254320</v>
      </c>
    </row>
    <row r="347" spans="1:23">
      <c r="A347" t="s">
        <v>1045</v>
      </c>
      <c r="B347" s="49" t="b">
        <f t="shared" si="5"/>
        <v>1</v>
      </c>
      <c r="C347" t="s">
        <v>1045</v>
      </c>
      <c r="D347" t="s">
        <v>2845</v>
      </c>
      <c r="G347">
        <v>2025</v>
      </c>
      <c r="H347" t="s">
        <v>2846</v>
      </c>
      <c r="K347" t="s">
        <v>2847</v>
      </c>
      <c r="N347" t="s">
        <v>2848</v>
      </c>
      <c r="Q347" t="s">
        <v>2848</v>
      </c>
      <c r="R347" s="18">
        <v>55958.19</v>
      </c>
      <c r="U347" s="18">
        <v>55958.19</v>
      </c>
    </row>
    <row r="348" spans="1:23" s="49" customFormat="1">
      <c r="A348" s="49" t="s">
        <v>1046</v>
      </c>
      <c r="B348" s="49" t="b">
        <f t="shared" si="5"/>
        <v>1</v>
      </c>
      <c r="C348" s="49" t="s">
        <v>1046</v>
      </c>
      <c r="D348" s="49" t="s">
        <v>2845</v>
      </c>
      <c r="E348" s="49" t="s">
        <v>2845</v>
      </c>
      <c r="G348" s="49">
        <v>2025</v>
      </c>
      <c r="H348" s="49" t="s">
        <v>2846</v>
      </c>
      <c r="I348" s="49" t="s">
        <v>2846</v>
      </c>
      <c r="K348" s="49" t="s">
        <v>2849</v>
      </c>
      <c r="L348" s="49" t="s">
        <v>2847</v>
      </c>
      <c r="N348" s="49" t="s">
        <v>2850</v>
      </c>
      <c r="O348" s="49" t="s">
        <v>2848</v>
      </c>
      <c r="Q348" s="49" t="s">
        <v>6715</v>
      </c>
      <c r="R348" s="51">
        <v>1000000</v>
      </c>
      <c r="S348" s="51">
        <v>1000000</v>
      </c>
      <c r="T348" s="51"/>
      <c r="U348" s="51">
        <v>1000000</v>
      </c>
      <c r="V348" s="51">
        <v>1000000</v>
      </c>
      <c r="W348" s="51"/>
    </row>
    <row r="349" spans="1:23">
      <c r="A349" t="s">
        <v>1053</v>
      </c>
      <c r="B349" s="49" t="b">
        <f t="shared" si="5"/>
        <v>1</v>
      </c>
      <c r="C349" t="s">
        <v>1053</v>
      </c>
      <c r="D349" t="s">
        <v>2845</v>
      </c>
      <c r="G349">
        <v>2025</v>
      </c>
      <c r="H349" t="s">
        <v>2846</v>
      </c>
      <c r="K349" t="s">
        <v>2847</v>
      </c>
      <c r="N349" t="s">
        <v>2848</v>
      </c>
      <c r="Q349" t="s">
        <v>2848</v>
      </c>
      <c r="R349" s="18">
        <v>26000</v>
      </c>
      <c r="U349" s="18">
        <v>26000</v>
      </c>
    </row>
    <row r="350" spans="1:23">
      <c r="A350" t="s">
        <v>1054</v>
      </c>
      <c r="B350" s="49" t="b">
        <f t="shared" si="5"/>
        <v>1</v>
      </c>
      <c r="C350" t="s">
        <v>1054</v>
      </c>
      <c r="D350" t="s">
        <v>2845</v>
      </c>
      <c r="G350">
        <v>2025</v>
      </c>
      <c r="H350" t="s">
        <v>2846</v>
      </c>
      <c r="K350" t="s">
        <v>2847</v>
      </c>
      <c r="N350" t="s">
        <v>2848</v>
      </c>
      <c r="Q350" t="s">
        <v>2848</v>
      </c>
      <c r="R350" s="18">
        <v>831664.41</v>
      </c>
      <c r="U350" s="18">
        <v>831664.41</v>
      </c>
    </row>
    <row r="351" spans="1:23">
      <c r="A351" t="s">
        <v>1055</v>
      </c>
      <c r="B351" s="49" t="b">
        <f t="shared" si="5"/>
        <v>1</v>
      </c>
      <c r="C351" t="s">
        <v>1055</v>
      </c>
      <c r="D351" t="s">
        <v>2845</v>
      </c>
      <c r="G351">
        <v>2025</v>
      </c>
      <c r="H351" t="s">
        <v>2846</v>
      </c>
      <c r="K351" t="s">
        <v>2847</v>
      </c>
      <c r="N351" t="s">
        <v>2848</v>
      </c>
      <c r="Q351" t="s">
        <v>2848</v>
      </c>
      <c r="R351" s="18">
        <v>450000</v>
      </c>
      <c r="U351" s="18">
        <v>450000</v>
      </c>
    </row>
    <row r="352" spans="1:23">
      <c r="A352" t="s">
        <v>1056</v>
      </c>
      <c r="B352" s="49" t="b">
        <f t="shared" si="5"/>
        <v>1</v>
      </c>
      <c r="C352" t="s">
        <v>1056</v>
      </c>
      <c r="D352" t="s">
        <v>2845</v>
      </c>
      <c r="G352">
        <v>2025</v>
      </c>
      <c r="H352" t="s">
        <v>2846</v>
      </c>
      <c r="K352" t="s">
        <v>2847</v>
      </c>
      <c r="N352" t="s">
        <v>2848</v>
      </c>
      <c r="Q352" t="s">
        <v>2848</v>
      </c>
      <c r="R352" s="18">
        <v>64000</v>
      </c>
      <c r="U352" s="18">
        <v>64000</v>
      </c>
    </row>
    <row r="353" spans="1:21">
      <c r="A353" t="s">
        <v>1057</v>
      </c>
      <c r="B353" s="49" t="b">
        <f t="shared" si="5"/>
        <v>1</v>
      </c>
      <c r="C353" t="s">
        <v>1057</v>
      </c>
      <c r="D353" t="s">
        <v>2845</v>
      </c>
      <c r="G353">
        <v>2025</v>
      </c>
      <c r="H353" t="s">
        <v>2846</v>
      </c>
      <c r="K353" t="s">
        <v>2847</v>
      </c>
      <c r="N353" t="s">
        <v>2848</v>
      </c>
      <c r="Q353" t="s">
        <v>2848</v>
      </c>
      <c r="R353" s="18">
        <v>374000</v>
      </c>
      <c r="U353" s="18">
        <v>374000</v>
      </c>
    </row>
    <row r="354" spans="1:21">
      <c r="A354" t="s">
        <v>1058</v>
      </c>
      <c r="B354" s="49" t="b">
        <f t="shared" si="5"/>
        <v>1</v>
      </c>
      <c r="C354" t="s">
        <v>1058</v>
      </c>
      <c r="D354" t="s">
        <v>2845</v>
      </c>
      <c r="G354">
        <v>2025</v>
      </c>
      <c r="H354" t="s">
        <v>2846</v>
      </c>
      <c r="K354" t="s">
        <v>2847</v>
      </c>
      <c r="N354" t="s">
        <v>2848</v>
      </c>
      <c r="Q354" t="s">
        <v>2848</v>
      </c>
      <c r="R354" s="18">
        <v>1262080</v>
      </c>
      <c r="U354" s="18">
        <v>1262080</v>
      </c>
    </row>
    <row r="355" spans="1:21">
      <c r="A355" t="s">
        <v>1060</v>
      </c>
      <c r="B355" s="49" t="b">
        <f t="shared" si="5"/>
        <v>1</v>
      </c>
      <c r="C355" t="s">
        <v>1060</v>
      </c>
      <c r="D355" t="s">
        <v>2845</v>
      </c>
      <c r="G355">
        <v>2025</v>
      </c>
      <c r="H355" t="s">
        <v>2846</v>
      </c>
      <c r="K355" t="s">
        <v>2847</v>
      </c>
      <c r="N355" t="s">
        <v>2848</v>
      </c>
      <c r="Q355" t="s">
        <v>2848</v>
      </c>
      <c r="R355" s="18">
        <v>1262080</v>
      </c>
      <c r="U355" s="18">
        <v>1262080</v>
      </c>
    </row>
    <row r="356" spans="1:21">
      <c r="A356" t="s">
        <v>1061</v>
      </c>
      <c r="B356" s="49" t="b">
        <f t="shared" si="5"/>
        <v>1</v>
      </c>
      <c r="C356" t="s">
        <v>1061</v>
      </c>
      <c r="D356" t="s">
        <v>2845</v>
      </c>
      <c r="G356">
        <v>2025</v>
      </c>
      <c r="H356" t="s">
        <v>2846</v>
      </c>
      <c r="K356" t="s">
        <v>2847</v>
      </c>
      <c r="N356" t="s">
        <v>2848</v>
      </c>
      <c r="Q356" t="s">
        <v>2848</v>
      </c>
      <c r="R356" s="18">
        <v>375840</v>
      </c>
      <c r="U356" s="18">
        <v>175840</v>
      </c>
    </row>
    <row r="357" spans="1:21">
      <c r="A357" t="s">
        <v>1062</v>
      </c>
      <c r="B357" s="49" t="b">
        <f t="shared" si="5"/>
        <v>1</v>
      </c>
      <c r="C357" t="s">
        <v>1062</v>
      </c>
      <c r="D357" t="s">
        <v>2845</v>
      </c>
      <c r="G357">
        <v>2025</v>
      </c>
      <c r="H357" t="s">
        <v>2846</v>
      </c>
      <c r="K357" t="s">
        <v>2847</v>
      </c>
      <c r="N357" t="s">
        <v>2848</v>
      </c>
      <c r="Q357" t="s">
        <v>2848</v>
      </c>
      <c r="R357" s="18">
        <v>339057.76</v>
      </c>
      <c r="U357" s="18">
        <v>339057.76</v>
      </c>
    </row>
    <row r="358" spans="1:21">
      <c r="A358" t="s">
        <v>1064</v>
      </c>
      <c r="B358" s="49" t="b">
        <f t="shared" si="5"/>
        <v>1</v>
      </c>
      <c r="C358" t="s">
        <v>1064</v>
      </c>
      <c r="D358" t="s">
        <v>2845</v>
      </c>
      <c r="G358">
        <v>2025</v>
      </c>
      <c r="H358" t="s">
        <v>2846</v>
      </c>
      <c r="K358" t="s">
        <v>2847</v>
      </c>
      <c r="N358" t="s">
        <v>2848</v>
      </c>
      <c r="Q358" t="s">
        <v>2848</v>
      </c>
      <c r="R358" s="18">
        <v>661238.02</v>
      </c>
      <c r="U358" s="18">
        <v>661238.02</v>
      </c>
    </row>
    <row r="359" spans="1:21">
      <c r="A359" t="s">
        <v>1065</v>
      </c>
      <c r="B359" s="49" t="b">
        <f t="shared" si="5"/>
        <v>1</v>
      </c>
      <c r="C359" t="s">
        <v>1065</v>
      </c>
      <c r="D359" t="s">
        <v>2845</v>
      </c>
      <c r="G359">
        <v>2025</v>
      </c>
      <c r="H359" t="s">
        <v>2846</v>
      </c>
      <c r="K359" t="s">
        <v>2847</v>
      </c>
      <c r="N359" t="s">
        <v>2848</v>
      </c>
      <c r="Q359" t="s">
        <v>2848</v>
      </c>
      <c r="R359" s="18">
        <v>534741.67000000004</v>
      </c>
      <c r="U359" s="18">
        <v>534741.67000000004</v>
      </c>
    </row>
    <row r="360" spans="1:21">
      <c r="A360" t="s">
        <v>1066</v>
      </c>
      <c r="B360" s="49" t="b">
        <f t="shared" si="5"/>
        <v>1</v>
      </c>
      <c r="C360" t="s">
        <v>1066</v>
      </c>
      <c r="D360" t="s">
        <v>2845</v>
      </c>
      <c r="G360">
        <v>2025</v>
      </c>
      <c r="H360" t="s">
        <v>2846</v>
      </c>
      <c r="K360" t="s">
        <v>2847</v>
      </c>
      <c r="N360" t="s">
        <v>2848</v>
      </c>
      <c r="Q360" t="s">
        <v>2848</v>
      </c>
      <c r="R360" s="18">
        <v>1828223.13</v>
      </c>
      <c r="U360" s="18">
        <v>1828223.13</v>
      </c>
    </row>
    <row r="361" spans="1:21">
      <c r="A361" t="s">
        <v>1067</v>
      </c>
      <c r="B361" s="49" t="b">
        <f t="shared" si="5"/>
        <v>1</v>
      </c>
      <c r="C361" t="s">
        <v>1067</v>
      </c>
      <c r="D361" t="s">
        <v>2845</v>
      </c>
      <c r="G361">
        <v>2025</v>
      </c>
      <c r="H361" t="s">
        <v>2846</v>
      </c>
      <c r="K361" t="s">
        <v>2847</v>
      </c>
      <c r="N361" t="s">
        <v>2848</v>
      </c>
      <c r="Q361" t="s">
        <v>2848</v>
      </c>
      <c r="R361" s="18">
        <v>228494.14</v>
      </c>
      <c r="U361" s="18">
        <v>228494.14</v>
      </c>
    </row>
    <row r="362" spans="1:21">
      <c r="A362" t="s">
        <v>1068</v>
      </c>
      <c r="B362" s="49" t="b">
        <f t="shared" si="5"/>
        <v>1</v>
      </c>
      <c r="C362" t="s">
        <v>1068</v>
      </c>
      <c r="D362" t="s">
        <v>2845</v>
      </c>
      <c r="G362">
        <v>2025</v>
      </c>
      <c r="H362" t="s">
        <v>2846</v>
      </c>
      <c r="K362" t="s">
        <v>2847</v>
      </c>
      <c r="N362" t="s">
        <v>2848</v>
      </c>
      <c r="Q362" t="s">
        <v>2848</v>
      </c>
      <c r="R362" s="18">
        <v>81060.92</v>
      </c>
      <c r="U362" s="18">
        <v>81060.92</v>
      </c>
    </row>
    <row r="363" spans="1:21">
      <c r="A363" t="s">
        <v>1069</v>
      </c>
      <c r="B363" s="49" t="b">
        <f t="shared" si="5"/>
        <v>1</v>
      </c>
      <c r="C363" t="s">
        <v>1069</v>
      </c>
      <c r="D363" t="s">
        <v>2845</v>
      </c>
      <c r="G363">
        <v>2025</v>
      </c>
      <c r="H363" t="s">
        <v>2846</v>
      </c>
      <c r="K363" t="s">
        <v>2847</v>
      </c>
      <c r="N363" t="s">
        <v>2848</v>
      </c>
      <c r="Q363" t="s">
        <v>2848</v>
      </c>
      <c r="R363" s="18">
        <v>320759.55</v>
      </c>
      <c r="U363" s="18">
        <v>320759.55</v>
      </c>
    </row>
    <row r="364" spans="1:21">
      <c r="A364" t="s">
        <v>1070</v>
      </c>
      <c r="B364" s="49" t="b">
        <f t="shared" si="5"/>
        <v>1</v>
      </c>
      <c r="C364" t="s">
        <v>1070</v>
      </c>
      <c r="D364" t="s">
        <v>2845</v>
      </c>
      <c r="G364">
        <v>2025</v>
      </c>
      <c r="H364" t="s">
        <v>2846</v>
      </c>
      <c r="K364" t="s">
        <v>2847</v>
      </c>
      <c r="N364" t="s">
        <v>2848</v>
      </c>
      <c r="Q364" t="s">
        <v>2848</v>
      </c>
      <c r="R364" s="18">
        <v>228494.14</v>
      </c>
      <c r="U364" s="18">
        <v>228494.14</v>
      </c>
    </row>
    <row r="365" spans="1:21">
      <c r="A365" t="s">
        <v>1071</v>
      </c>
      <c r="B365" s="49" t="b">
        <f t="shared" si="5"/>
        <v>1</v>
      </c>
      <c r="C365" t="s">
        <v>1071</v>
      </c>
      <c r="D365" t="s">
        <v>2845</v>
      </c>
      <c r="G365">
        <v>2025</v>
      </c>
      <c r="H365" t="s">
        <v>2846</v>
      </c>
      <c r="K365" t="s">
        <v>2847</v>
      </c>
      <c r="N365" t="s">
        <v>2848</v>
      </c>
      <c r="Q365" t="s">
        <v>2848</v>
      </c>
      <c r="R365" s="18">
        <v>322248.34999999998</v>
      </c>
      <c r="U365" s="18">
        <v>322248.34999999998</v>
      </c>
    </row>
    <row r="366" spans="1:21">
      <c r="A366" t="s">
        <v>1072</v>
      </c>
      <c r="B366" s="49" t="b">
        <f t="shared" si="5"/>
        <v>1</v>
      </c>
      <c r="C366" t="s">
        <v>1072</v>
      </c>
      <c r="D366" t="s">
        <v>2845</v>
      </c>
      <c r="G366">
        <v>2025</v>
      </c>
      <c r="H366" t="s">
        <v>2846</v>
      </c>
      <c r="K366" t="s">
        <v>2847</v>
      </c>
      <c r="N366" t="s">
        <v>2848</v>
      </c>
      <c r="Q366" t="s">
        <v>2848</v>
      </c>
      <c r="R366" s="18">
        <v>1303813.3899999999</v>
      </c>
      <c r="U366" s="18">
        <v>1303813.3899999999</v>
      </c>
    </row>
    <row r="367" spans="1:21">
      <c r="A367" t="s">
        <v>1073</v>
      </c>
      <c r="B367" s="49" t="b">
        <f t="shared" si="5"/>
        <v>1</v>
      </c>
      <c r="C367" t="s">
        <v>1073</v>
      </c>
      <c r="D367" t="s">
        <v>2845</v>
      </c>
      <c r="G367">
        <v>2025</v>
      </c>
      <c r="H367" t="s">
        <v>2846</v>
      </c>
      <c r="K367" t="s">
        <v>2847</v>
      </c>
      <c r="N367" t="s">
        <v>2848</v>
      </c>
      <c r="Q367" t="s">
        <v>2848</v>
      </c>
      <c r="R367" s="18">
        <v>148980.26</v>
      </c>
      <c r="U367" s="18">
        <v>148980.26</v>
      </c>
    </row>
    <row r="368" spans="1:21">
      <c r="A368" t="s">
        <v>1075</v>
      </c>
      <c r="B368" s="49" t="b">
        <f t="shared" si="5"/>
        <v>1</v>
      </c>
      <c r="C368" t="s">
        <v>1075</v>
      </c>
      <c r="D368" t="s">
        <v>2845</v>
      </c>
      <c r="G368">
        <v>2025</v>
      </c>
      <c r="H368" t="s">
        <v>2846</v>
      </c>
      <c r="K368" t="s">
        <v>2847</v>
      </c>
      <c r="N368" t="s">
        <v>2848</v>
      </c>
      <c r="Q368" t="s">
        <v>2848</v>
      </c>
      <c r="R368" s="18">
        <v>471509.78</v>
      </c>
      <c r="U368" s="18">
        <v>459779.68</v>
      </c>
    </row>
    <row r="369" spans="1:23">
      <c r="A369" t="s">
        <v>1076</v>
      </c>
      <c r="B369" s="49" t="b">
        <f t="shared" si="5"/>
        <v>1</v>
      </c>
      <c r="C369" t="s">
        <v>1076</v>
      </c>
      <c r="D369" t="s">
        <v>2845</v>
      </c>
      <c r="G369">
        <v>2025</v>
      </c>
      <c r="H369" t="s">
        <v>2846</v>
      </c>
      <c r="K369" t="s">
        <v>2847</v>
      </c>
      <c r="N369" t="s">
        <v>2848</v>
      </c>
      <c r="Q369" t="s">
        <v>2848</v>
      </c>
      <c r="R369" s="18">
        <v>735496.91</v>
      </c>
      <c r="U369" s="18">
        <v>735496.91</v>
      </c>
    </row>
    <row r="370" spans="1:23">
      <c r="A370" t="s">
        <v>1077</v>
      </c>
      <c r="B370" s="49" t="b">
        <f t="shared" si="5"/>
        <v>1</v>
      </c>
      <c r="C370" t="s">
        <v>1077</v>
      </c>
      <c r="D370" t="s">
        <v>2845</v>
      </c>
      <c r="G370">
        <v>2025</v>
      </c>
      <c r="H370" t="s">
        <v>2846</v>
      </c>
      <c r="K370" t="s">
        <v>2847</v>
      </c>
      <c r="N370" t="s">
        <v>2848</v>
      </c>
      <c r="Q370" t="s">
        <v>2848</v>
      </c>
      <c r="R370" s="18">
        <v>2123315.63</v>
      </c>
      <c r="U370" s="18">
        <v>2123315.63</v>
      </c>
    </row>
    <row r="371" spans="1:23">
      <c r="A371" t="s">
        <v>1078</v>
      </c>
      <c r="B371" s="49" t="b">
        <f t="shared" si="5"/>
        <v>1</v>
      </c>
      <c r="C371" t="s">
        <v>1078</v>
      </c>
      <c r="D371" t="s">
        <v>2845</v>
      </c>
      <c r="G371">
        <v>2025</v>
      </c>
      <c r="H371" t="s">
        <v>2846</v>
      </c>
      <c r="K371" t="s">
        <v>2847</v>
      </c>
      <c r="N371" t="s">
        <v>2848</v>
      </c>
      <c r="Q371" t="s">
        <v>2848</v>
      </c>
      <c r="R371" s="18">
        <v>191445.74</v>
      </c>
      <c r="U371" s="18">
        <v>191445.74</v>
      </c>
    </row>
    <row r="372" spans="1:23">
      <c r="A372" t="s">
        <v>1079</v>
      </c>
      <c r="B372" s="49" t="b">
        <f t="shared" si="5"/>
        <v>1</v>
      </c>
      <c r="C372" t="s">
        <v>1079</v>
      </c>
      <c r="D372" t="s">
        <v>2845</v>
      </c>
      <c r="G372">
        <v>2025</v>
      </c>
      <c r="H372" t="s">
        <v>2846</v>
      </c>
      <c r="K372" t="s">
        <v>2847</v>
      </c>
      <c r="N372" t="s">
        <v>2848</v>
      </c>
      <c r="Q372" t="s">
        <v>2848</v>
      </c>
      <c r="R372" s="18">
        <v>975118.56</v>
      </c>
      <c r="U372" s="18">
        <v>950935.15</v>
      </c>
    </row>
    <row r="373" spans="1:23">
      <c r="A373" t="s">
        <v>1080</v>
      </c>
      <c r="B373" s="49" t="b">
        <f t="shared" si="5"/>
        <v>1</v>
      </c>
      <c r="C373" t="s">
        <v>1080</v>
      </c>
      <c r="D373" t="s">
        <v>2845</v>
      </c>
      <c r="G373">
        <v>2025</v>
      </c>
      <c r="H373" t="s">
        <v>2846</v>
      </c>
      <c r="K373" t="s">
        <v>2847</v>
      </c>
      <c r="N373" t="s">
        <v>2848</v>
      </c>
      <c r="Q373" t="s">
        <v>2848</v>
      </c>
      <c r="R373" s="18">
        <v>1744191.22</v>
      </c>
      <c r="U373" s="18">
        <v>1744191.22</v>
      </c>
    </row>
    <row r="374" spans="1:23">
      <c r="A374" t="s">
        <v>1082</v>
      </c>
      <c r="B374" s="49" t="b">
        <f t="shared" si="5"/>
        <v>1</v>
      </c>
      <c r="C374" t="s">
        <v>1082</v>
      </c>
      <c r="D374" t="s">
        <v>2845</v>
      </c>
      <c r="G374">
        <v>2025</v>
      </c>
      <c r="H374" t="s">
        <v>2846</v>
      </c>
      <c r="K374" t="s">
        <v>2847</v>
      </c>
      <c r="N374" t="s">
        <v>2848</v>
      </c>
      <c r="Q374" t="s">
        <v>2848</v>
      </c>
      <c r="R374" s="18">
        <v>81932.600000000006</v>
      </c>
      <c r="U374" s="18">
        <v>81932.600000000006</v>
      </c>
    </row>
    <row r="375" spans="1:23" s="49" customFormat="1">
      <c r="A375" s="49" t="s">
        <v>1085</v>
      </c>
      <c r="B375" s="49" t="b">
        <f t="shared" si="5"/>
        <v>1</v>
      </c>
      <c r="C375" s="49" t="s">
        <v>1085</v>
      </c>
      <c r="D375" s="49" t="s">
        <v>2845</v>
      </c>
      <c r="E375" s="49" t="s">
        <v>2845</v>
      </c>
      <c r="G375" s="49">
        <v>2025</v>
      </c>
      <c r="H375" s="49" t="s">
        <v>2846</v>
      </c>
      <c r="I375" s="49" t="s">
        <v>2846</v>
      </c>
      <c r="K375" s="49" t="s">
        <v>2849</v>
      </c>
      <c r="L375" s="49" t="s">
        <v>2847</v>
      </c>
      <c r="N375" s="49" t="s">
        <v>2850</v>
      </c>
      <c r="O375" s="49" t="s">
        <v>2848</v>
      </c>
      <c r="Q375" s="49" t="s">
        <v>6715</v>
      </c>
      <c r="R375" s="51">
        <v>1004896.09</v>
      </c>
      <c r="S375" s="51">
        <v>500000</v>
      </c>
      <c r="T375" s="51"/>
      <c r="U375" s="51">
        <v>1004896.09</v>
      </c>
      <c r="V375" s="51">
        <v>500000</v>
      </c>
      <c r="W375" s="51"/>
    </row>
    <row r="376" spans="1:23">
      <c r="A376" t="s">
        <v>1093</v>
      </c>
      <c r="B376" s="49" t="b">
        <f t="shared" si="5"/>
        <v>1</v>
      </c>
      <c r="C376" t="s">
        <v>1093</v>
      </c>
      <c r="D376" t="s">
        <v>2845</v>
      </c>
      <c r="G376">
        <v>2025</v>
      </c>
      <c r="H376" t="s">
        <v>2846</v>
      </c>
      <c r="K376" t="s">
        <v>2847</v>
      </c>
      <c r="N376" t="s">
        <v>2848</v>
      </c>
      <c r="Q376" t="s">
        <v>2848</v>
      </c>
      <c r="R376" s="18">
        <v>1602628.87</v>
      </c>
      <c r="U376" s="18">
        <v>1602628.87</v>
      </c>
    </row>
    <row r="377" spans="1:23">
      <c r="A377" t="s">
        <v>1094</v>
      </c>
      <c r="B377" s="49" t="b">
        <f t="shared" si="5"/>
        <v>1</v>
      </c>
      <c r="C377" t="s">
        <v>1094</v>
      </c>
      <c r="D377" t="s">
        <v>2845</v>
      </c>
      <c r="G377">
        <v>2025</v>
      </c>
      <c r="H377" t="s">
        <v>2846</v>
      </c>
      <c r="K377" t="s">
        <v>2847</v>
      </c>
      <c r="N377" t="s">
        <v>2848</v>
      </c>
      <c r="Q377" t="s">
        <v>2848</v>
      </c>
      <c r="R377" s="18">
        <v>1252812.46</v>
      </c>
      <c r="U377" s="18">
        <v>1252812.46</v>
      </c>
    </row>
    <row r="378" spans="1:23">
      <c r="A378" t="s">
        <v>1095</v>
      </c>
      <c r="B378" s="49" t="b">
        <f t="shared" si="5"/>
        <v>1</v>
      </c>
      <c r="C378" t="s">
        <v>1095</v>
      </c>
      <c r="D378" t="s">
        <v>2845</v>
      </c>
      <c r="G378">
        <v>2025</v>
      </c>
      <c r="H378" t="s">
        <v>2846</v>
      </c>
      <c r="K378" t="s">
        <v>2847</v>
      </c>
      <c r="N378" t="s">
        <v>2848</v>
      </c>
      <c r="Q378" t="s">
        <v>2848</v>
      </c>
      <c r="R378" s="18">
        <v>1910047.2</v>
      </c>
      <c r="U378" s="18">
        <v>1910047.2</v>
      </c>
    </row>
    <row r="379" spans="1:23">
      <c r="A379" t="s">
        <v>1096</v>
      </c>
      <c r="B379" s="49" t="b">
        <f t="shared" si="5"/>
        <v>1</v>
      </c>
      <c r="C379" t="s">
        <v>1096</v>
      </c>
      <c r="D379" t="s">
        <v>2845</v>
      </c>
      <c r="G379">
        <v>2025</v>
      </c>
      <c r="H379" t="s">
        <v>2846</v>
      </c>
      <c r="K379" t="s">
        <v>2847</v>
      </c>
      <c r="N379" t="s">
        <v>2848</v>
      </c>
      <c r="Q379" t="s">
        <v>2848</v>
      </c>
      <c r="R379" s="18">
        <v>213266.67</v>
      </c>
      <c r="U379" s="18">
        <v>213266.67</v>
      </c>
    </row>
    <row r="380" spans="1:23">
      <c r="A380" t="s">
        <v>1097</v>
      </c>
      <c r="B380" s="49" t="b">
        <f t="shared" si="5"/>
        <v>1</v>
      </c>
      <c r="C380" t="s">
        <v>1097</v>
      </c>
      <c r="D380" t="s">
        <v>2845</v>
      </c>
      <c r="G380">
        <v>2025</v>
      </c>
      <c r="H380" t="s">
        <v>2846</v>
      </c>
      <c r="K380" t="s">
        <v>2847</v>
      </c>
      <c r="N380" t="s">
        <v>2848</v>
      </c>
      <c r="Q380" t="s">
        <v>2848</v>
      </c>
      <c r="R380" s="18">
        <v>1900125.01</v>
      </c>
      <c r="U380" s="18">
        <v>1900125.01</v>
      </c>
    </row>
    <row r="381" spans="1:23">
      <c r="A381" t="s">
        <v>1098</v>
      </c>
      <c r="B381" s="49" t="b">
        <f t="shared" si="5"/>
        <v>1</v>
      </c>
      <c r="C381" t="s">
        <v>1098</v>
      </c>
      <c r="D381" t="s">
        <v>2845</v>
      </c>
      <c r="G381">
        <v>2025</v>
      </c>
      <c r="H381" t="s">
        <v>2846</v>
      </c>
      <c r="K381" t="s">
        <v>2847</v>
      </c>
      <c r="N381" t="s">
        <v>2848</v>
      </c>
      <c r="Q381" t="s">
        <v>2848</v>
      </c>
      <c r="R381" s="18">
        <v>600000</v>
      </c>
      <c r="U381" s="18">
        <v>600000</v>
      </c>
    </row>
    <row r="382" spans="1:23">
      <c r="A382" t="s">
        <v>1101</v>
      </c>
      <c r="B382" s="49" t="b">
        <f t="shared" si="5"/>
        <v>1</v>
      </c>
      <c r="C382" t="s">
        <v>1101</v>
      </c>
      <c r="D382" t="s">
        <v>2845</v>
      </c>
      <c r="G382">
        <v>2025</v>
      </c>
      <c r="H382" t="s">
        <v>2846</v>
      </c>
      <c r="K382" t="s">
        <v>2847</v>
      </c>
      <c r="N382" t="s">
        <v>2848</v>
      </c>
      <c r="Q382" t="s">
        <v>2848</v>
      </c>
      <c r="R382" s="18">
        <v>189296</v>
      </c>
      <c r="U382" s="18">
        <v>189296</v>
      </c>
    </row>
    <row r="383" spans="1:23" s="49" customFormat="1">
      <c r="A383" s="49" t="s">
        <v>1102</v>
      </c>
      <c r="B383" s="49" t="b">
        <f t="shared" si="5"/>
        <v>1</v>
      </c>
      <c r="C383" s="49" t="s">
        <v>1102</v>
      </c>
      <c r="D383" s="49" t="s">
        <v>2845</v>
      </c>
      <c r="E383" s="49" t="s">
        <v>2845</v>
      </c>
      <c r="G383" s="49">
        <v>2025</v>
      </c>
      <c r="H383" s="49" t="s">
        <v>2846</v>
      </c>
      <c r="I383" s="49" t="s">
        <v>2846</v>
      </c>
      <c r="K383" s="49" t="s">
        <v>2849</v>
      </c>
      <c r="L383" s="49" t="s">
        <v>2847</v>
      </c>
      <c r="N383" s="49" t="s">
        <v>2850</v>
      </c>
      <c r="O383" s="49" t="s">
        <v>2848</v>
      </c>
      <c r="Q383" s="49" t="s">
        <v>6715</v>
      </c>
      <c r="R383" s="51">
        <v>3409203.78</v>
      </c>
      <c r="S383" s="51">
        <v>1747273.74</v>
      </c>
      <c r="T383" s="51"/>
      <c r="U383" s="51">
        <v>3409203.78</v>
      </c>
      <c r="V383" s="51">
        <v>1747273.74</v>
      </c>
      <c r="W383" s="51"/>
    </row>
    <row r="384" spans="1:23">
      <c r="A384" t="s">
        <v>1111</v>
      </c>
      <c r="B384" s="49" t="b">
        <f t="shared" si="5"/>
        <v>1</v>
      </c>
      <c r="C384" t="s">
        <v>1111</v>
      </c>
      <c r="D384" t="s">
        <v>2845</v>
      </c>
      <c r="G384">
        <v>2025</v>
      </c>
      <c r="H384" t="s">
        <v>2846</v>
      </c>
      <c r="K384" t="s">
        <v>2847</v>
      </c>
      <c r="N384" t="s">
        <v>2848</v>
      </c>
      <c r="Q384" t="s">
        <v>2848</v>
      </c>
      <c r="R384" s="18">
        <v>127494391.88</v>
      </c>
      <c r="U384" s="18">
        <v>127494391.88</v>
      </c>
    </row>
    <row r="385" spans="1:21">
      <c r="A385" t="s">
        <v>1112</v>
      </c>
      <c r="B385" s="49" t="b">
        <f t="shared" si="5"/>
        <v>1</v>
      </c>
      <c r="C385" t="s">
        <v>1112</v>
      </c>
      <c r="D385" t="s">
        <v>2845</v>
      </c>
      <c r="G385">
        <v>2025</v>
      </c>
      <c r="H385" t="s">
        <v>2846</v>
      </c>
      <c r="K385" t="s">
        <v>2847</v>
      </c>
      <c r="N385" t="s">
        <v>2848</v>
      </c>
      <c r="Q385" t="s">
        <v>2848</v>
      </c>
      <c r="R385" s="18">
        <v>2725180</v>
      </c>
      <c r="U385" s="18">
        <v>2299287.67</v>
      </c>
    </row>
    <row r="386" spans="1:21">
      <c r="A386" t="s">
        <v>1113</v>
      </c>
      <c r="B386" s="49" t="b">
        <f t="shared" si="5"/>
        <v>1</v>
      </c>
      <c r="C386" t="s">
        <v>1113</v>
      </c>
      <c r="D386" t="s">
        <v>2845</v>
      </c>
      <c r="G386">
        <v>2025</v>
      </c>
      <c r="H386" t="s">
        <v>2846</v>
      </c>
      <c r="K386" t="s">
        <v>2847</v>
      </c>
      <c r="N386" t="s">
        <v>2848</v>
      </c>
      <c r="Q386" t="s">
        <v>2848</v>
      </c>
      <c r="R386" s="18">
        <v>2573393</v>
      </c>
      <c r="U386" s="18">
        <v>2400200.85</v>
      </c>
    </row>
    <row r="387" spans="1:21">
      <c r="A387" t="s">
        <v>1114</v>
      </c>
      <c r="B387" s="49" t="b">
        <f t="shared" ref="B387:B450" si="6">+A387=C387</f>
        <v>1</v>
      </c>
      <c r="C387" t="s">
        <v>1114</v>
      </c>
      <c r="D387" t="s">
        <v>2845</v>
      </c>
      <c r="G387">
        <v>2025</v>
      </c>
      <c r="H387" t="s">
        <v>2846</v>
      </c>
      <c r="K387" t="s">
        <v>2847</v>
      </c>
      <c r="N387" t="s">
        <v>2848</v>
      </c>
      <c r="Q387" t="s">
        <v>2848</v>
      </c>
      <c r="R387" s="18">
        <v>3714926</v>
      </c>
      <c r="U387" s="18">
        <v>3295371.02</v>
      </c>
    </row>
    <row r="388" spans="1:21">
      <c r="A388" t="s">
        <v>1115</v>
      </c>
      <c r="B388" s="49" t="b">
        <f t="shared" si="6"/>
        <v>1</v>
      </c>
      <c r="C388" t="s">
        <v>1115</v>
      </c>
      <c r="D388" t="s">
        <v>2845</v>
      </c>
      <c r="G388">
        <v>2025</v>
      </c>
      <c r="H388" t="s">
        <v>2846</v>
      </c>
      <c r="K388" t="s">
        <v>2861</v>
      </c>
      <c r="N388" t="s">
        <v>640</v>
      </c>
      <c r="Q388" t="s">
        <v>640</v>
      </c>
      <c r="R388" s="18">
        <v>14618358</v>
      </c>
      <c r="U388" s="18">
        <v>14618358</v>
      </c>
    </row>
    <row r="389" spans="1:21">
      <c r="A389" t="s">
        <v>1116</v>
      </c>
      <c r="B389" s="49" t="b">
        <f t="shared" si="6"/>
        <v>1</v>
      </c>
      <c r="C389" t="s">
        <v>1116</v>
      </c>
      <c r="D389" t="s">
        <v>2845</v>
      </c>
      <c r="G389">
        <v>2025</v>
      </c>
      <c r="H389" t="s">
        <v>2846</v>
      </c>
      <c r="K389" t="s">
        <v>2861</v>
      </c>
      <c r="N389" t="s">
        <v>640</v>
      </c>
      <c r="Q389" t="s">
        <v>640</v>
      </c>
      <c r="R389" s="18">
        <v>12371652</v>
      </c>
      <c r="U389" s="18">
        <v>12371652</v>
      </c>
    </row>
    <row r="390" spans="1:21">
      <c r="A390" t="s">
        <v>1117</v>
      </c>
      <c r="B390" s="49" t="b">
        <f t="shared" si="6"/>
        <v>1</v>
      </c>
      <c r="C390" t="s">
        <v>1117</v>
      </c>
      <c r="D390" t="s">
        <v>2845</v>
      </c>
      <c r="G390">
        <v>2025</v>
      </c>
      <c r="H390" t="s">
        <v>2846</v>
      </c>
      <c r="K390" t="s">
        <v>2861</v>
      </c>
      <c r="N390" t="s">
        <v>640</v>
      </c>
      <c r="Q390" t="s">
        <v>640</v>
      </c>
      <c r="R390" s="18">
        <v>14217540</v>
      </c>
      <c r="U390" s="18">
        <v>14217540</v>
      </c>
    </row>
    <row r="391" spans="1:21">
      <c r="A391" t="s">
        <v>1118</v>
      </c>
      <c r="B391" s="49" t="b">
        <f t="shared" si="6"/>
        <v>1</v>
      </c>
      <c r="C391" t="s">
        <v>1118</v>
      </c>
      <c r="D391" t="s">
        <v>2845</v>
      </c>
      <c r="G391">
        <v>2025</v>
      </c>
      <c r="H391" t="s">
        <v>2846</v>
      </c>
      <c r="K391" t="s">
        <v>2847</v>
      </c>
      <c r="N391" t="s">
        <v>2848</v>
      </c>
      <c r="Q391" t="s">
        <v>2848</v>
      </c>
      <c r="R391" s="18">
        <v>579210</v>
      </c>
      <c r="U391" s="18">
        <v>579210</v>
      </c>
    </row>
    <row r="392" spans="1:21">
      <c r="A392" t="s">
        <v>1119</v>
      </c>
      <c r="B392" s="49" t="b">
        <f t="shared" si="6"/>
        <v>1</v>
      </c>
      <c r="C392" t="s">
        <v>1119</v>
      </c>
      <c r="D392" t="s">
        <v>2845</v>
      </c>
      <c r="G392">
        <v>2025</v>
      </c>
      <c r="H392" t="s">
        <v>2846</v>
      </c>
      <c r="K392" t="s">
        <v>2847</v>
      </c>
      <c r="N392" t="s">
        <v>2848</v>
      </c>
      <c r="Q392" t="s">
        <v>2848</v>
      </c>
      <c r="R392" s="18">
        <v>516000</v>
      </c>
      <c r="U392" s="18">
        <v>516000.02</v>
      </c>
    </row>
    <row r="393" spans="1:21">
      <c r="A393" t="s">
        <v>1120</v>
      </c>
      <c r="B393" s="49" t="b">
        <f t="shared" si="6"/>
        <v>1</v>
      </c>
      <c r="C393" t="s">
        <v>1120</v>
      </c>
      <c r="D393" t="s">
        <v>2845</v>
      </c>
      <c r="G393">
        <v>2025</v>
      </c>
      <c r="H393" t="s">
        <v>2846</v>
      </c>
      <c r="K393" t="s">
        <v>2847</v>
      </c>
      <c r="N393" t="s">
        <v>2848</v>
      </c>
      <c r="Q393" t="s">
        <v>2848</v>
      </c>
      <c r="R393" s="18">
        <v>84499.51</v>
      </c>
      <c r="U393" s="18">
        <v>84499.51</v>
      </c>
    </row>
    <row r="394" spans="1:21">
      <c r="A394" t="s">
        <v>1121</v>
      </c>
      <c r="B394" s="49" t="b">
        <f t="shared" si="6"/>
        <v>1</v>
      </c>
      <c r="C394" t="s">
        <v>1121</v>
      </c>
      <c r="D394" t="s">
        <v>2845</v>
      </c>
      <c r="G394">
        <v>2025</v>
      </c>
      <c r="H394" t="s">
        <v>2846</v>
      </c>
      <c r="K394" t="s">
        <v>2847</v>
      </c>
      <c r="N394" t="s">
        <v>2848</v>
      </c>
      <c r="Q394" t="s">
        <v>2848</v>
      </c>
      <c r="R394" s="18">
        <v>2411782.56</v>
      </c>
      <c r="U394" s="18">
        <v>2411782.56</v>
      </c>
    </row>
    <row r="395" spans="1:21">
      <c r="A395" t="s">
        <v>1122</v>
      </c>
      <c r="B395" s="49" t="b">
        <f t="shared" si="6"/>
        <v>1</v>
      </c>
      <c r="C395" t="s">
        <v>1122</v>
      </c>
      <c r="D395" t="s">
        <v>2845</v>
      </c>
      <c r="G395">
        <v>2025</v>
      </c>
      <c r="H395" t="s">
        <v>2846</v>
      </c>
      <c r="K395" t="s">
        <v>2861</v>
      </c>
      <c r="N395" t="s">
        <v>640</v>
      </c>
      <c r="Q395" t="s">
        <v>640</v>
      </c>
      <c r="R395" s="18">
        <v>6006843.79</v>
      </c>
      <c r="U395" s="18">
        <v>5879995.9199999999</v>
      </c>
    </row>
    <row r="396" spans="1:21">
      <c r="A396" t="s">
        <v>1123</v>
      </c>
      <c r="B396" s="49" t="b">
        <f t="shared" si="6"/>
        <v>1</v>
      </c>
      <c r="C396" t="s">
        <v>1123</v>
      </c>
      <c r="D396" t="s">
        <v>2845</v>
      </c>
      <c r="G396">
        <v>2025</v>
      </c>
      <c r="H396" t="s">
        <v>2846</v>
      </c>
      <c r="K396" t="s">
        <v>2861</v>
      </c>
      <c r="N396" t="s">
        <v>640</v>
      </c>
      <c r="Q396" t="s">
        <v>640</v>
      </c>
      <c r="R396" s="18">
        <v>967052</v>
      </c>
      <c r="U396" s="18">
        <v>967052</v>
      </c>
    </row>
    <row r="397" spans="1:21">
      <c r="A397" t="s">
        <v>1124</v>
      </c>
      <c r="B397" s="49" t="b">
        <f t="shared" si="6"/>
        <v>1</v>
      </c>
      <c r="C397" t="s">
        <v>1124</v>
      </c>
      <c r="D397" t="s">
        <v>2845</v>
      </c>
      <c r="G397">
        <v>2025</v>
      </c>
      <c r="H397" t="s">
        <v>2846</v>
      </c>
      <c r="K397" t="s">
        <v>2861</v>
      </c>
      <c r="N397" t="s">
        <v>640</v>
      </c>
      <c r="Q397" t="s">
        <v>640</v>
      </c>
      <c r="R397" s="18">
        <v>670000</v>
      </c>
      <c r="U397" s="18">
        <v>510889.23</v>
      </c>
    </row>
    <row r="398" spans="1:21">
      <c r="A398" t="s">
        <v>1125</v>
      </c>
      <c r="B398" s="49" t="b">
        <f t="shared" si="6"/>
        <v>1</v>
      </c>
      <c r="C398" t="s">
        <v>1125</v>
      </c>
      <c r="D398" t="s">
        <v>2845</v>
      </c>
      <c r="G398">
        <v>2025</v>
      </c>
      <c r="H398" t="s">
        <v>2846</v>
      </c>
      <c r="K398" t="s">
        <v>2861</v>
      </c>
      <c r="N398" t="s">
        <v>640</v>
      </c>
      <c r="Q398" t="s">
        <v>640</v>
      </c>
      <c r="R398" s="18">
        <v>4400000</v>
      </c>
      <c r="U398" s="18">
        <v>3647800</v>
      </c>
    </row>
    <row r="399" spans="1:21">
      <c r="A399" t="s">
        <v>1126</v>
      </c>
      <c r="B399" s="49" t="b">
        <f t="shared" si="6"/>
        <v>1</v>
      </c>
      <c r="C399" t="s">
        <v>1126</v>
      </c>
      <c r="D399" t="s">
        <v>2845</v>
      </c>
      <c r="G399">
        <v>2025</v>
      </c>
      <c r="H399" t="s">
        <v>2846</v>
      </c>
      <c r="K399" t="s">
        <v>2861</v>
      </c>
      <c r="N399" t="s">
        <v>640</v>
      </c>
      <c r="Q399" t="s">
        <v>640</v>
      </c>
      <c r="R399" s="18">
        <v>2701300</v>
      </c>
      <c r="U399" s="18">
        <v>2274300</v>
      </c>
    </row>
    <row r="400" spans="1:21">
      <c r="A400" t="s">
        <v>1127</v>
      </c>
      <c r="B400" s="49" t="b">
        <f t="shared" si="6"/>
        <v>1</v>
      </c>
      <c r="C400" t="s">
        <v>1127</v>
      </c>
      <c r="D400" t="s">
        <v>2845</v>
      </c>
      <c r="G400">
        <v>2025</v>
      </c>
      <c r="H400" t="s">
        <v>2846</v>
      </c>
      <c r="K400" t="s">
        <v>2861</v>
      </c>
      <c r="N400" t="s">
        <v>640</v>
      </c>
      <c r="Q400" t="s">
        <v>640</v>
      </c>
      <c r="R400" s="18">
        <v>1200575</v>
      </c>
      <c r="U400" s="18">
        <v>1141612</v>
      </c>
    </row>
    <row r="401" spans="1:21">
      <c r="A401" t="s">
        <v>1128</v>
      </c>
      <c r="B401" s="49" t="b">
        <f t="shared" si="6"/>
        <v>1</v>
      </c>
      <c r="C401" t="s">
        <v>1128</v>
      </c>
      <c r="D401" t="s">
        <v>2845</v>
      </c>
      <c r="G401">
        <v>2025</v>
      </c>
      <c r="H401" t="s">
        <v>2846</v>
      </c>
      <c r="K401" t="s">
        <v>2861</v>
      </c>
      <c r="N401" t="s">
        <v>640</v>
      </c>
      <c r="Q401" t="s">
        <v>640</v>
      </c>
      <c r="R401" s="18">
        <v>199081</v>
      </c>
      <c r="U401" s="18">
        <v>198871.2</v>
      </c>
    </row>
    <row r="402" spans="1:21">
      <c r="A402" t="s">
        <v>1129</v>
      </c>
      <c r="B402" s="49" t="b">
        <f t="shared" si="6"/>
        <v>1</v>
      </c>
      <c r="C402" t="s">
        <v>1129</v>
      </c>
      <c r="D402" t="s">
        <v>2845</v>
      </c>
      <c r="G402">
        <v>2025</v>
      </c>
      <c r="H402" t="s">
        <v>2846</v>
      </c>
      <c r="K402" t="s">
        <v>2861</v>
      </c>
      <c r="N402" t="s">
        <v>640</v>
      </c>
      <c r="Q402" t="s">
        <v>640</v>
      </c>
      <c r="R402" s="18">
        <v>76321272.209999993</v>
      </c>
      <c r="U402" s="18">
        <v>72437382.090000004</v>
      </c>
    </row>
    <row r="403" spans="1:21">
      <c r="A403" t="s">
        <v>1130</v>
      </c>
      <c r="B403" s="49" t="b">
        <f t="shared" si="6"/>
        <v>1</v>
      </c>
      <c r="C403" t="s">
        <v>1130</v>
      </c>
      <c r="D403" t="s">
        <v>2845</v>
      </c>
      <c r="G403">
        <v>2025</v>
      </c>
      <c r="H403" t="s">
        <v>2846</v>
      </c>
      <c r="K403" t="s">
        <v>2861</v>
      </c>
      <c r="N403" t="s">
        <v>640</v>
      </c>
      <c r="Q403" t="s">
        <v>640</v>
      </c>
      <c r="R403" s="18">
        <v>4984992.28</v>
      </c>
      <c r="U403" s="18">
        <v>4984992.28</v>
      </c>
    </row>
    <row r="404" spans="1:21">
      <c r="A404" t="s">
        <v>1131</v>
      </c>
      <c r="B404" s="49" t="b">
        <f t="shared" si="6"/>
        <v>1</v>
      </c>
      <c r="C404" t="s">
        <v>1131</v>
      </c>
      <c r="D404" t="s">
        <v>2845</v>
      </c>
      <c r="G404">
        <v>2025</v>
      </c>
      <c r="H404" t="s">
        <v>2846</v>
      </c>
      <c r="K404" t="s">
        <v>2861</v>
      </c>
      <c r="N404" t="s">
        <v>640</v>
      </c>
      <c r="Q404" t="s">
        <v>640</v>
      </c>
      <c r="R404" s="18">
        <v>4979502</v>
      </c>
      <c r="U404" s="18">
        <v>4979502</v>
      </c>
    </row>
    <row r="405" spans="1:21">
      <c r="A405" t="s">
        <v>1132</v>
      </c>
      <c r="B405" s="49" t="b">
        <f t="shared" si="6"/>
        <v>1</v>
      </c>
      <c r="C405" t="s">
        <v>1132</v>
      </c>
      <c r="D405" t="s">
        <v>2845</v>
      </c>
      <c r="G405">
        <v>2025</v>
      </c>
      <c r="H405" t="s">
        <v>2846</v>
      </c>
      <c r="K405" t="s">
        <v>2861</v>
      </c>
      <c r="N405" t="s">
        <v>640</v>
      </c>
      <c r="Q405" t="s">
        <v>640</v>
      </c>
      <c r="R405" s="18">
        <v>600000</v>
      </c>
      <c r="U405" s="18">
        <v>592600</v>
      </c>
    </row>
    <row r="406" spans="1:21">
      <c r="A406" t="s">
        <v>1133</v>
      </c>
      <c r="B406" s="49" t="b">
        <f t="shared" si="6"/>
        <v>1</v>
      </c>
      <c r="C406" t="s">
        <v>1133</v>
      </c>
      <c r="D406" t="s">
        <v>2845</v>
      </c>
      <c r="G406">
        <v>2025</v>
      </c>
      <c r="H406" t="s">
        <v>2846</v>
      </c>
      <c r="K406" t="s">
        <v>2861</v>
      </c>
      <c r="N406" t="s">
        <v>640</v>
      </c>
      <c r="Q406" t="s">
        <v>640</v>
      </c>
      <c r="R406" s="18">
        <v>145795420</v>
      </c>
      <c r="U406" s="18">
        <v>135187800</v>
      </c>
    </row>
    <row r="407" spans="1:21">
      <c r="A407" t="s">
        <v>1134</v>
      </c>
      <c r="B407" s="49" t="b">
        <f t="shared" si="6"/>
        <v>1</v>
      </c>
      <c r="C407" t="s">
        <v>1134</v>
      </c>
      <c r="D407" t="s">
        <v>2845</v>
      </c>
      <c r="G407">
        <v>2025</v>
      </c>
      <c r="H407" t="s">
        <v>2846</v>
      </c>
      <c r="K407" t="s">
        <v>2861</v>
      </c>
      <c r="N407" t="s">
        <v>640</v>
      </c>
      <c r="Q407" t="s">
        <v>640</v>
      </c>
      <c r="R407" s="18">
        <v>2226436</v>
      </c>
      <c r="U407" s="18">
        <v>2226436</v>
      </c>
    </row>
    <row r="408" spans="1:21">
      <c r="A408" t="s">
        <v>1135</v>
      </c>
      <c r="B408" s="49" t="b">
        <f t="shared" si="6"/>
        <v>1</v>
      </c>
      <c r="C408" t="s">
        <v>1135</v>
      </c>
      <c r="D408" t="s">
        <v>2845</v>
      </c>
      <c r="G408">
        <v>2025</v>
      </c>
      <c r="H408" t="s">
        <v>2846</v>
      </c>
      <c r="K408" t="s">
        <v>2861</v>
      </c>
      <c r="N408" t="s">
        <v>640</v>
      </c>
      <c r="Q408" t="s">
        <v>640</v>
      </c>
      <c r="R408" s="18">
        <v>310000</v>
      </c>
      <c r="U408" s="18">
        <v>297382.98</v>
      </c>
    </row>
    <row r="409" spans="1:21">
      <c r="A409" t="s">
        <v>1136</v>
      </c>
      <c r="B409" s="49" t="b">
        <f t="shared" si="6"/>
        <v>1</v>
      </c>
      <c r="C409" t="s">
        <v>1136</v>
      </c>
      <c r="D409" t="s">
        <v>2845</v>
      </c>
      <c r="G409">
        <v>2025</v>
      </c>
      <c r="H409" t="s">
        <v>2846</v>
      </c>
      <c r="K409" t="s">
        <v>2861</v>
      </c>
      <c r="N409" t="s">
        <v>640</v>
      </c>
      <c r="Q409" t="s">
        <v>640</v>
      </c>
      <c r="R409" s="18">
        <v>587100</v>
      </c>
      <c r="U409" s="18">
        <v>414900</v>
      </c>
    </row>
    <row r="410" spans="1:21">
      <c r="A410" t="s">
        <v>1137</v>
      </c>
      <c r="B410" s="49" t="b">
        <f t="shared" si="6"/>
        <v>1</v>
      </c>
      <c r="C410" t="s">
        <v>1137</v>
      </c>
      <c r="D410" t="s">
        <v>2845</v>
      </c>
      <c r="G410">
        <v>2025</v>
      </c>
      <c r="H410" t="s">
        <v>2862</v>
      </c>
      <c r="K410" t="s">
        <v>2863</v>
      </c>
      <c r="N410" t="s">
        <v>640</v>
      </c>
      <c r="Q410" t="s">
        <v>640</v>
      </c>
      <c r="R410" s="18">
        <v>20000000</v>
      </c>
      <c r="U410" s="18">
        <v>20000000</v>
      </c>
    </row>
    <row r="411" spans="1:21">
      <c r="A411" t="s">
        <v>1138</v>
      </c>
      <c r="B411" s="49" t="b">
        <f t="shared" si="6"/>
        <v>1</v>
      </c>
      <c r="C411" t="s">
        <v>1138</v>
      </c>
      <c r="D411" t="s">
        <v>2845</v>
      </c>
      <c r="G411">
        <v>2025</v>
      </c>
      <c r="H411" t="s">
        <v>2846</v>
      </c>
      <c r="K411" t="s">
        <v>2861</v>
      </c>
      <c r="N411" t="s">
        <v>640</v>
      </c>
      <c r="Q411" t="s">
        <v>640</v>
      </c>
      <c r="R411" s="18">
        <v>12371652</v>
      </c>
      <c r="U411" s="18">
        <v>12371652</v>
      </c>
    </row>
    <row r="412" spans="1:21">
      <c r="A412" t="s">
        <v>1139</v>
      </c>
      <c r="B412" s="49" t="b">
        <f t="shared" si="6"/>
        <v>1</v>
      </c>
      <c r="C412" t="s">
        <v>1139</v>
      </c>
      <c r="D412" t="s">
        <v>2845</v>
      </c>
      <c r="G412">
        <v>2025</v>
      </c>
      <c r="H412" t="s">
        <v>2846</v>
      </c>
      <c r="K412" t="s">
        <v>2861</v>
      </c>
      <c r="N412" t="s">
        <v>640</v>
      </c>
      <c r="Q412" t="s">
        <v>640</v>
      </c>
      <c r="R412" s="18">
        <v>1343674</v>
      </c>
      <c r="U412" s="18">
        <v>1343674</v>
      </c>
    </row>
    <row r="413" spans="1:21">
      <c r="A413" t="s">
        <v>1140</v>
      </c>
      <c r="B413" s="49" t="b">
        <f t="shared" si="6"/>
        <v>1</v>
      </c>
      <c r="C413" t="s">
        <v>1140</v>
      </c>
      <c r="D413" t="s">
        <v>2845</v>
      </c>
      <c r="G413">
        <v>2025</v>
      </c>
      <c r="H413" t="s">
        <v>2846</v>
      </c>
      <c r="K413" t="s">
        <v>2861</v>
      </c>
      <c r="N413" t="s">
        <v>640</v>
      </c>
      <c r="Q413" t="s">
        <v>640</v>
      </c>
      <c r="R413" s="18">
        <v>1719934</v>
      </c>
      <c r="U413" s="18">
        <v>1719934</v>
      </c>
    </row>
    <row r="414" spans="1:21">
      <c r="A414" t="s">
        <v>1141</v>
      </c>
      <c r="B414" s="49" t="b">
        <f t="shared" si="6"/>
        <v>1</v>
      </c>
      <c r="C414" t="s">
        <v>1141</v>
      </c>
      <c r="D414" t="s">
        <v>2845</v>
      </c>
      <c r="G414">
        <v>2025</v>
      </c>
      <c r="H414" t="s">
        <v>2846</v>
      </c>
      <c r="K414" t="s">
        <v>2847</v>
      </c>
      <c r="N414" t="s">
        <v>2848</v>
      </c>
      <c r="Q414" t="s">
        <v>2848</v>
      </c>
      <c r="R414" s="18">
        <v>1233210.3500000001</v>
      </c>
      <c r="U414" s="18">
        <v>1221693.01</v>
      </c>
    </row>
    <row r="415" spans="1:21">
      <c r="A415" t="s">
        <v>1142</v>
      </c>
      <c r="B415" s="49" t="b">
        <f t="shared" si="6"/>
        <v>1</v>
      </c>
      <c r="C415" t="s">
        <v>1142</v>
      </c>
      <c r="D415" t="s">
        <v>2845</v>
      </c>
      <c r="G415">
        <v>2025</v>
      </c>
      <c r="H415" t="s">
        <v>2846</v>
      </c>
      <c r="K415" t="s">
        <v>2847</v>
      </c>
      <c r="N415" t="s">
        <v>2848</v>
      </c>
      <c r="Q415" t="s">
        <v>2848</v>
      </c>
      <c r="R415" s="18">
        <v>1000000</v>
      </c>
      <c r="U415" s="18">
        <v>999052.38</v>
      </c>
    </row>
    <row r="416" spans="1:21">
      <c r="A416" t="s">
        <v>1143</v>
      </c>
      <c r="B416" s="49" t="b">
        <f t="shared" si="6"/>
        <v>1</v>
      </c>
      <c r="C416" t="s">
        <v>1143</v>
      </c>
      <c r="D416" t="s">
        <v>2845</v>
      </c>
      <c r="G416">
        <v>2025</v>
      </c>
      <c r="H416" t="s">
        <v>2846</v>
      </c>
      <c r="K416" t="s">
        <v>2847</v>
      </c>
      <c r="N416" t="s">
        <v>2848</v>
      </c>
      <c r="Q416" t="s">
        <v>2848</v>
      </c>
      <c r="R416" s="18">
        <v>1569099.75</v>
      </c>
      <c r="U416" s="18">
        <v>1565135.44</v>
      </c>
    </row>
    <row r="417" spans="1:23">
      <c r="A417" t="s">
        <v>1144</v>
      </c>
      <c r="B417" s="49" t="b">
        <f t="shared" si="6"/>
        <v>1</v>
      </c>
      <c r="C417" t="s">
        <v>1144</v>
      </c>
      <c r="D417" t="s">
        <v>2845</v>
      </c>
      <c r="G417">
        <v>2025</v>
      </c>
      <c r="H417" t="s">
        <v>2846</v>
      </c>
      <c r="K417" t="s">
        <v>2847</v>
      </c>
      <c r="N417" t="s">
        <v>2848</v>
      </c>
      <c r="Q417" t="s">
        <v>2848</v>
      </c>
      <c r="R417" s="18">
        <v>7000000</v>
      </c>
      <c r="U417" s="18">
        <v>6986105.7699999996</v>
      </c>
    </row>
    <row r="418" spans="1:23">
      <c r="A418" t="s">
        <v>1145</v>
      </c>
      <c r="B418" s="49" t="b">
        <f t="shared" si="6"/>
        <v>1</v>
      </c>
      <c r="C418" t="s">
        <v>1145</v>
      </c>
      <c r="D418" t="s">
        <v>2845</v>
      </c>
      <c r="G418">
        <v>2025</v>
      </c>
      <c r="H418" t="s">
        <v>2846</v>
      </c>
      <c r="K418" t="s">
        <v>2847</v>
      </c>
      <c r="N418" t="s">
        <v>2848</v>
      </c>
      <c r="Q418" t="s">
        <v>2848</v>
      </c>
      <c r="R418" s="18">
        <v>1636511.36</v>
      </c>
      <c r="U418" s="18">
        <v>1624406.96</v>
      </c>
    </row>
    <row r="419" spans="1:23">
      <c r="A419" t="s">
        <v>1146</v>
      </c>
      <c r="B419" s="49" t="b">
        <f t="shared" si="6"/>
        <v>1</v>
      </c>
      <c r="C419" t="s">
        <v>1146</v>
      </c>
      <c r="D419" t="s">
        <v>2845</v>
      </c>
      <c r="G419">
        <v>2025</v>
      </c>
      <c r="H419" t="s">
        <v>2862</v>
      </c>
      <c r="K419" t="s">
        <v>2863</v>
      </c>
      <c r="N419" t="s">
        <v>640</v>
      </c>
      <c r="Q419" t="s">
        <v>640</v>
      </c>
      <c r="R419" s="18">
        <v>20000000</v>
      </c>
      <c r="U419" s="18">
        <v>20000000</v>
      </c>
    </row>
    <row r="420" spans="1:23">
      <c r="A420" t="s">
        <v>1147</v>
      </c>
      <c r="B420" s="49" t="b">
        <f t="shared" si="6"/>
        <v>1</v>
      </c>
      <c r="C420" t="s">
        <v>1147</v>
      </c>
      <c r="D420" t="s">
        <v>2845</v>
      </c>
      <c r="G420">
        <v>2024</v>
      </c>
      <c r="H420" t="s">
        <v>2864</v>
      </c>
      <c r="K420" t="s">
        <v>2865</v>
      </c>
      <c r="N420" t="s">
        <v>640</v>
      </c>
      <c r="Q420" t="s">
        <v>640</v>
      </c>
      <c r="R420" s="18">
        <v>2439832.56</v>
      </c>
      <c r="U420" s="18">
        <v>2434646.98</v>
      </c>
    </row>
    <row r="421" spans="1:23">
      <c r="A421" t="s">
        <v>1148</v>
      </c>
      <c r="B421" s="49" t="b">
        <f t="shared" si="6"/>
        <v>1</v>
      </c>
      <c r="C421" t="s">
        <v>1148</v>
      </c>
      <c r="D421" t="s">
        <v>2845</v>
      </c>
      <c r="G421">
        <v>2025</v>
      </c>
      <c r="H421" t="s">
        <v>2846</v>
      </c>
      <c r="K421" t="s">
        <v>2847</v>
      </c>
      <c r="N421" t="s">
        <v>2848</v>
      </c>
      <c r="Q421" t="s">
        <v>2848</v>
      </c>
      <c r="R421" s="18">
        <v>1601290.14</v>
      </c>
      <c r="U421" s="18">
        <v>1601290.14</v>
      </c>
    </row>
    <row r="422" spans="1:23">
      <c r="A422" t="s">
        <v>1149</v>
      </c>
      <c r="B422" s="49" t="b">
        <f t="shared" si="6"/>
        <v>1</v>
      </c>
      <c r="C422" t="s">
        <v>1149</v>
      </c>
      <c r="D422" t="s">
        <v>2845</v>
      </c>
      <c r="G422">
        <v>2024</v>
      </c>
      <c r="H422" t="s">
        <v>2864</v>
      </c>
      <c r="K422" t="s">
        <v>2865</v>
      </c>
      <c r="N422" t="s">
        <v>640</v>
      </c>
      <c r="Q422" t="s">
        <v>640</v>
      </c>
      <c r="R422" s="18">
        <v>1951665.66</v>
      </c>
      <c r="U422" s="18">
        <v>1946431.28</v>
      </c>
    </row>
    <row r="423" spans="1:23">
      <c r="A423" t="s">
        <v>1150</v>
      </c>
      <c r="B423" s="49" t="b">
        <f t="shared" si="6"/>
        <v>1</v>
      </c>
      <c r="C423" t="s">
        <v>1150</v>
      </c>
      <c r="D423" t="s">
        <v>2845</v>
      </c>
      <c r="G423">
        <v>2025</v>
      </c>
      <c r="H423" t="s">
        <v>2846</v>
      </c>
      <c r="K423" t="s">
        <v>2847</v>
      </c>
      <c r="N423" t="s">
        <v>2848</v>
      </c>
      <c r="Q423" t="s">
        <v>2848</v>
      </c>
      <c r="R423" s="18">
        <v>401121.67</v>
      </c>
      <c r="U423" s="18">
        <v>401121.67</v>
      </c>
    </row>
    <row r="424" spans="1:23">
      <c r="A424" t="s">
        <v>1151</v>
      </c>
      <c r="B424" s="49" t="b">
        <f t="shared" si="6"/>
        <v>1</v>
      </c>
      <c r="C424" t="s">
        <v>1151</v>
      </c>
      <c r="D424" t="s">
        <v>2845</v>
      </c>
      <c r="G424">
        <v>2024</v>
      </c>
      <c r="H424" t="s">
        <v>2864</v>
      </c>
      <c r="K424" t="s">
        <v>2865</v>
      </c>
      <c r="N424" t="s">
        <v>640</v>
      </c>
      <c r="Q424" t="s">
        <v>640</v>
      </c>
      <c r="R424" s="18">
        <v>1148334.3400000001</v>
      </c>
      <c r="U424" s="18">
        <v>1145255.8700000001</v>
      </c>
    </row>
    <row r="425" spans="1:23">
      <c r="A425" t="s">
        <v>1152</v>
      </c>
      <c r="B425" s="49" t="b">
        <f t="shared" si="6"/>
        <v>1</v>
      </c>
      <c r="C425" t="s">
        <v>1152</v>
      </c>
      <c r="D425" t="s">
        <v>2845</v>
      </c>
      <c r="G425">
        <v>2025</v>
      </c>
      <c r="H425" t="s">
        <v>2846</v>
      </c>
      <c r="K425" t="s">
        <v>2847</v>
      </c>
      <c r="N425" t="s">
        <v>2848</v>
      </c>
      <c r="Q425" t="s">
        <v>2848</v>
      </c>
      <c r="R425" s="18">
        <v>7441476.21</v>
      </c>
      <c r="U425" s="18">
        <v>7441476.21</v>
      </c>
    </row>
    <row r="426" spans="1:23">
      <c r="A426" t="s">
        <v>1153</v>
      </c>
      <c r="B426" s="49" t="b">
        <f t="shared" si="6"/>
        <v>1</v>
      </c>
      <c r="C426" t="s">
        <v>1153</v>
      </c>
      <c r="D426" t="s">
        <v>2845</v>
      </c>
      <c r="G426">
        <v>2024</v>
      </c>
      <c r="H426" t="s">
        <v>2864</v>
      </c>
      <c r="K426" t="s">
        <v>2865</v>
      </c>
      <c r="N426" t="s">
        <v>640</v>
      </c>
      <c r="Q426" t="s">
        <v>640</v>
      </c>
      <c r="R426" s="18">
        <v>1904685.91</v>
      </c>
      <c r="U426" s="18">
        <v>1883003.16</v>
      </c>
    </row>
    <row r="427" spans="1:23">
      <c r="A427" t="s">
        <v>1154</v>
      </c>
      <c r="B427" s="49" t="b">
        <f t="shared" si="6"/>
        <v>1</v>
      </c>
      <c r="C427" t="s">
        <v>1154</v>
      </c>
      <c r="D427" t="s">
        <v>2845</v>
      </c>
      <c r="G427">
        <v>2024</v>
      </c>
      <c r="H427" t="s">
        <v>2864</v>
      </c>
      <c r="K427" t="s">
        <v>2865</v>
      </c>
      <c r="N427" t="s">
        <v>640</v>
      </c>
      <c r="Q427" t="s">
        <v>640</v>
      </c>
      <c r="R427" s="18">
        <v>566274.9</v>
      </c>
      <c r="U427" s="18">
        <v>550696.78</v>
      </c>
    </row>
    <row r="428" spans="1:23">
      <c r="A428" t="s">
        <v>1155</v>
      </c>
      <c r="B428" s="49" t="b">
        <f t="shared" si="6"/>
        <v>1</v>
      </c>
      <c r="C428" t="s">
        <v>1155</v>
      </c>
      <c r="D428" t="s">
        <v>2845</v>
      </c>
      <c r="G428">
        <v>2024</v>
      </c>
      <c r="H428" t="s">
        <v>2864</v>
      </c>
      <c r="K428" t="s">
        <v>2865</v>
      </c>
      <c r="N428" t="s">
        <v>640</v>
      </c>
      <c r="Q428" t="s">
        <v>640</v>
      </c>
      <c r="R428" s="18">
        <v>2349039.19</v>
      </c>
      <c r="U428" s="18">
        <v>2322299.7000000002</v>
      </c>
    </row>
    <row r="429" spans="1:23">
      <c r="A429" t="s">
        <v>1156</v>
      </c>
      <c r="B429" s="49" t="b">
        <f t="shared" si="6"/>
        <v>1</v>
      </c>
      <c r="C429" t="s">
        <v>1156</v>
      </c>
      <c r="D429" t="s">
        <v>2845</v>
      </c>
      <c r="G429">
        <v>2025</v>
      </c>
      <c r="H429" t="s">
        <v>2846</v>
      </c>
      <c r="K429" t="s">
        <v>2847</v>
      </c>
      <c r="N429" t="s">
        <v>2848</v>
      </c>
      <c r="Q429" t="s">
        <v>2848</v>
      </c>
      <c r="R429" s="18">
        <v>1667132.65</v>
      </c>
      <c r="U429" s="18">
        <v>1667132.65</v>
      </c>
    </row>
    <row r="430" spans="1:23">
      <c r="A430" t="s">
        <v>1157</v>
      </c>
      <c r="B430" s="49" t="b">
        <f t="shared" si="6"/>
        <v>1</v>
      </c>
      <c r="C430" t="s">
        <v>1157</v>
      </c>
      <c r="D430" t="s">
        <v>2845</v>
      </c>
      <c r="G430">
        <v>2025</v>
      </c>
      <c r="H430" t="s">
        <v>2862</v>
      </c>
      <c r="K430" t="s">
        <v>2863</v>
      </c>
      <c r="N430" t="s">
        <v>640</v>
      </c>
      <c r="Q430" t="s">
        <v>640</v>
      </c>
      <c r="R430" s="18">
        <v>6858000</v>
      </c>
      <c r="U430" s="18">
        <v>6858000</v>
      </c>
    </row>
    <row r="431" spans="1:23" s="49" customFormat="1">
      <c r="A431" s="49" t="s">
        <v>1158</v>
      </c>
      <c r="B431" s="49" t="b">
        <f t="shared" si="6"/>
        <v>1</v>
      </c>
      <c r="C431" s="49" t="s">
        <v>1158</v>
      </c>
      <c r="D431" s="49" t="s">
        <v>1648</v>
      </c>
      <c r="E431" s="49" t="s">
        <v>2845</v>
      </c>
      <c r="G431" s="49">
        <v>2025</v>
      </c>
      <c r="H431" s="49" t="s">
        <v>640</v>
      </c>
      <c r="I431" s="49" t="s">
        <v>2846</v>
      </c>
      <c r="K431" s="49" t="s">
        <v>640</v>
      </c>
      <c r="L431" s="49" t="s">
        <v>2847</v>
      </c>
      <c r="N431" s="49" t="s">
        <v>2855</v>
      </c>
      <c r="O431" s="49" t="s">
        <v>2848</v>
      </c>
      <c r="Q431" s="49" t="s">
        <v>6718</v>
      </c>
      <c r="R431" s="51">
        <v>139354.60999999999</v>
      </c>
      <c r="S431" s="51">
        <v>1656688.09</v>
      </c>
      <c r="T431" s="51"/>
      <c r="U431" s="51">
        <v>139354.60999999999</v>
      </c>
      <c r="V431" s="51">
        <v>1656688.09</v>
      </c>
      <c r="W431" s="51"/>
    </row>
    <row r="432" spans="1:23">
      <c r="A432" t="s">
        <v>1160</v>
      </c>
      <c r="B432" s="49" t="b">
        <f t="shared" si="6"/>
        <v>1</v>
      </c>
      <c r="C432" t="s">
        <v>1160</v>
      </c>
      <c r="D432" t="s">
        <v>2845</v>
      </c>
      <c r="G432">
        <v>2024</v>
      </c>
      <c r="H432" t="s">
        <v>2864</v>
      </c>
      <c r="K432" t="s">
        <v>2865</v>
      </c>
      <c r="N432" t="s">
        <v>640</v>
      </c>
      <c r="Q432" t="s">
        <v>640</v>
      </c>
      <c r="R432" s="18">
        <v>1589347.12</v>
      </c>
      <c r="U432" s="18">
        <v>1585969.62</v>
      </c>
    </row>
    <row r="433" spans="1:23">
      <c r="A433" t="s">
        <v>1161</v>
      </c>
      <c r="B433" s="49" t="b">
        <f t="shared" si="6"/>
        <v>1</v>
      </c>
      <c r="C433" t="s">
        <v>1161</v>
      </c>
      <c r="D433" t="s">
        <v>2845</v>
      </c>
      <c r="G433">
        <v>2024</v>
      </c>
      <c r="H433" t="s">
        <v>2864</v>
      </c>
      <c r="K433" t="s">
        <v>2865</v>
      </c>
      <c r="N433" t="s">
        <v>640</v>
      </c>
      <c r="Q433" t="s">
        <v>640</v>
      </c>
      <c r="R433" s="18">
        <v>5878320.3200000003</v>
      </c>
      <c r="U433" s="18">
        <v>5865828.3799999999</v>
      </c>
    </row>
    <row r="434" spans="1:23">
      <c r="A434" t="s">
        <v>1162</v>
      </c>
      <c r="B434" s="49" t="b">
        <f t="shared" si="6"/>
        <v>1</v>
      </c>
      <c r="C434" t="s">
        <v>1162</v>
      </c>
      <c r="D434" t="s">
        <v>2845</v>
      </c>
      <c r="G434">
        <v>2025</v>
      </c>
      <c r="H434" t="s">
        <v>2846</v>
      </c>
      <c r="K434" t="s">
        <v>2847</v>
      </c>
      <c r="N434" t="s">
        <v>2848</v>
      </c>
      <c r="Q434" t="s">
        <v>2848</v>
      </c>
      <c r="R434" s="18">
        <v>1020880.59</v>
      </c>
      <c r="U434" s="18">
        <v>1020880.59</v>
      </c>
    </row>
    <row r="435" spans="1:23">
      <c r="A435" t="s">
        <v>1163</v>
      </c>
      <c r="B435" s="49" t="b">
        <f t="shared" si="6"/>
        <v>1</v>
      </c>
      <c r="C435" t="s">
        <v>1163</v>
      </c>
      <c r="D435" t="s">
        <v>2845</v>
      </c>
      <c r="G435">
        <v>2025</v>
      </c>
      <c r="H435" t="s">
        <v>2846</v>
      </c>
      <c r="K435" t="s">
        <v>2847</v>
      </c>
      <c r="N435" t="s">
        <v>2848</v>
      </c>
      <c r="Q435" t="s">
        <v>2848</v>
      </c>
      <c r="R435" s="18">
        <v>3228994.74</v>
      </c>
      <c r="U435" s="18">
        <v>3228994.74</v>
      </c>
    </row>
    <row r="436" spans="1:23">
      <c r="A436" t="s">
        <v>1164</v>
      </c>
      <c r="B436" s="49" t="b">
        <f t="shared" si="6"/>
        <v>1</v>
      </c>
      <c r="C436" t="s">
        <v>1164</v>
      </c>
      <c r="D436" t="s">
        <v>2845</v>
      </c>
      <c r="G436">
        <v>2025</v>
      </c>
      <c r="H436" t="s">
        <v>2846</v>
      </c>
      <c r="K436" t="s">
        <v>2861</v>
      </c>
      <c r="N436" t="s">
        <v>640</v>
      </c>
      <c r="Q436" t="s">
        <v>640</v>
      </c>
      <c r="R436" s="18">
        <v>23207575.25</v>
      </c>
      <c r="U436" s="18">
        <v>23205826.68</v>
      </c>
    </row>
    <row r="437" spans="1:23">
      <c r="A437" t="s">
        <v>1165</v>
      </c>
      <c r="B437" s="49" t="b">
        <f t="shared" si="6"/>
        <v>1</v>
      </c>
      <c r="C437" t="s">
        <v>1165</v>
      </c>
      <c r="D437" t="s">
        <v>2845</v>
      </c>
      <c r="G437">
        <v>2025</v>
      </c>
      <c r="H437" t="s">
        <v>2846</v>
      </c>
      <c r="K437" t="s">
        <v>2861</v>
      </c>
      <c r="N437" t="s">
        <v>640</v>
      </c>
      <c r="Q437" t="s">
        <v>640</v>
      </c>
      <c r="R437" s="18">
        <v>11114735.52</v>
      </c>
      <c r="U437" s="18">
        <v>11112785.109999999</v>
      </c>
    </row>
    <row r="438" spans="1:23">
      <c r="A438" t="s">
        <v>1166</v>
      </c>
      <c r="B438" s="49" t="b">
        <f t="shared" si="6"/>
        <v>1</v>
      </c>
      <c r="C438" t="s">
        <v>1166</v>
      </c>
      <c r="D438" t="s">
        <v>2845</v>
      </c>
      <c r="G438">
        <v>2025</v>
      </c>
      <c r="H438" t="s">
        <v>2846</v>
      </c>
      <c r="K438" t="s">
        <v>2851</v>
      </c>
      <c r="N438" t="s">
        <v>640</v>
      </c>
      <c r="Q438" t="s">
        <v>640</v>
      </c>
      <c r="R438" s="18">
        <v>848000</v>
      </c>
      <c r="U438" s="18">
        <v>848000</v>
      </c>
    </row>
    <row r="439" spans="1:23">
      <c r="A439" t="s">
        <v>1167</v>
      </c>
      <c r="B439" s="49" t="b">
        <f t="shared" si="6"/>
        <v>1</v>
      </c>
      <c r="C439" t="s">
        <v>1167</v>
      </c>
      <c r="D439" t="s">
        <v>2845</v>
      </c>
      <c r="G439">
        <v>2025</v>
      </c>
      <c r="H439" t="s">
        <v>2846</v>
      </c>
      <c r="K439" t="s">
        <v>2847</v>
      </c>
      <c r="N439" t="s">
        <v>2848</v>
      </c>
      <c r="Q439" t="s">
        <v>2848</v>
      </c>
      <c r="R439" s="18">
        <v>23283.66</v>
      </c>
      <c r="U439" s="18">
        <v>23283.66</v>
      </c>
    </row>
    <row r="440" spans="1:23">
      <c r="A440" t="s">
        <v>1170</v>
      </c>
      <c r="B440" s="49" t="b">
        <f t="shared" si="6"/>
        <v>1</v>
      </c>
      <c r="C440" t="s">
        <v>1170</v>
      </c>
      <c r="D440" t="s">
        <v>2845</v>
      </c>
      <c r="G440">
        <v>2025</v>
      </c>
      <c r="H440" t="s">
        <v>2846</v>
      </c>
      <c r="K440" t="s">
        <v>2847</v>
      </c>
      <c r="N440" t="s">
        <v>2848</v>
      </c>
      <c r="Q440" t="s">
        <v>2848</v>
      </c>
      <c r="R440" s="18">
        <v>42973.63</v>
      </c>
      <c r="U440" s="18">
        <v>42973.63</v>
      </c>
    </row>
    <row r="441" spans="1:23">
      <c r="A441" t="s">
        <v>1171</v>
      </c>
      <c r="B441" s="49" t="b">
        <f t="shared" si="6"/>
        <v>1</v>
      </c>
      <c r="C441" t="s">
        <v>1171</v>
      </c>
      <c r="D441" t="s">
        <v>2845</v>
      </c>
      <c r="G441">
        <v>2025</v>
      </c>
      <c r="H441" t="s">
        <v>2846</v>
      </c>
      <c r="K441" t="s">
        <v>2847</v>
      </c>
      <c r="N441" t="s">
        <v>2848</v>
      </c>
      <c r="Q441" t="s">
        <v>2848</v>
      </c>
      <c r="R441" s="18">
        <v>52200</v>
      </c>
      <c r="U441" s="18">
        <v>52200</v>
      </c>
    </row>
    <row r="442" spans="1:23">
      <c r="A442" t="s">
        <v>1172</v>
      </c>
      <c r="B442" s="49" t="b">
        <f t="shared" si="6"/>
        <v>1</v>
      </c>
      <c r="C442" t="s">
        <v>1172</v>
      </c>
      <c r="D442" t="s">
        <v>2845</v>
      </c>
      <c r="G442">
        <v>2025</v>
      </c>
      <c r="H442" t="s">
        <v>2846</v>
      </c>
      <c r="K442" t="s">
        <v>2851</v>
      </c>
      <c r="N442" t="s">
        <v>640</v>
      </c>
      <c r="Q442" t="s">
        <v>640</v>
      </c>
      <c r="R442" s="18">
        <v>98411.6</v>
      </c>
      <c r="U442" s="18">
        <v>98411.6</v>
      </c>
    </row>
    <row r="443" spans="1:23">
      <c r="A443" t="s">
        <v>1174</v>
      </c>
      <c r="B443" s="49" t="b">
        <f t="shared" si="6"/>
        <v>1</v>
      </c>
      <c r="C443" t="s">
        <v>1174</v>
      </c>
      <c r="D443" t="s">
        <v>2845</v>
      </c>
      <c r="G443">
        <v>2025</v>
      </c>
      <c r="H443" t="s">
        <v>2846</v>
      </c>
      <c r="K443" t="s">
        <v>2851</v>
      </c>
      <c r="N443" t="s">
        <v>640</v>
      </c>
      <c r="Q443" t="s">
        <v>640</v>
      </c>
      <c r="R443" s="18">
        <v>1072000</v>
      </c>
      <c r="U443" s="18">
        <v>1072000</v>
      </c>
    </row>
    <row r="444" spans="1:23">
      <c r="A444" t="s">
        <v>1175</v>
      </c>
      <c r="B444" s="49" t="b">
        <f t="shared" si="6"/>
        <v>1</v>
      </c>
      <c r="C444" t="s">
        <v>1175</v>
      </c>
      <c r="D444" t="s">
        <v>2845</v>
      </c>
      <c r="G444">
        <v>2025</v>
      </c>
      <c r="H444" t="s">
        <v>2846</v>
      </c>
      <c r="K444" t="s">
        <v>2851</v>
      </c>
      <c r="N444" t="s">
        <v>640</v>
      </c>
      <c r="Q444" t="s">
        <v>640</v>
      </c>
      <c r="R444" s="18">
        <v>880000</v>
      </c>
      <c r="U444" s="18">
        <v>880000</v>
      </c>
    </row>
    <row r="445" spans="1:23">
      <c r="A445" t="s">
        <v>1176</v>
      </c>
      <c r="B445" s="49" t="b">
        <f t="shared" si="6"/>
        <v>1</v>
      </c>
      <c r="C445" t="s">
        <v>1176</v>
      </c>
      <c r="D445" t="s">
        <v>2845</v>
      </c>
      <c r="G445">
        <v>2025</v>
      </c>
      <c r="H445" t="s">
        <v>2846</v>
      </c>
      <c r="K445" t="s">
        <v>2847</v>
      </c>
      <c r="N445" t="s">
        <v>2848</v>
      </c>
      <c r="Q445" t="s">
        <v>2848</v>
      </c>
      <c r="R445" s="18">
        <v>1809144.75</v>
      </c>
      <c r="U445" s="18">
        <v>1809144.75</v>
      </c>
    </row>
    <row r="446" spans="1:23" s="49" customFormat="1">
      <c r="A446" s="49" t="s">
        <v>1178</v>
      </c>
      <c r="B446" s="49" t="b">
        <f t="shared" si="6"/>
        <v>1</v>
      </c>
      <c r="C446" s="49" t="s">
        <v>1178</v>
      </c>
      <c r="D446" s="49" t="s">
        <v>2845</v>
      </c>
      <c r="E446" s="49" t="s">
        <v>2866</v>
      </c>
      <c r="F446" s="49" t="s">
        <v>1648</v>
      </c>
      <c r="G446" s="49">
        <v>2025</v>
      </c>
      <c r="H446" s="49" t="s">
        <v>2846</v>
      </c>
      <c r="K446" s="49" t="s">
        <v>2847</v>
      </c>
      <c r="N446" s="49" t="s">
        <v>2848</v>
      </c>
      <c r="O446" s="49" t="s">
        <v>640</v>
      </c>
      <c r="P446" s="49" t="s">
        <v>2855</v>
      </c>
      <c r="Q446" s="49" t="s">
        <v>6713</v>
      </c>
      <c r="R446" s="51">
        <v>274819.28000000003</v>
      </c>
      <c r="S446" s="51">
        <v>181153.01</v>
      </c>
      <c r="T446" s="51">
        <v>93666.28</v>
      </c>
      <c r="U446" s="51">
        <v>274819.28000000003</v>
      </c>
      <c r="V446" s="51">
        <v>181153.01</v>
      </c>
      <c r="W446" s="51">
        <v>93666.28</v>
      </c>
    </row>
    <row r="447" spans="1:23" s="49" customFormat="1">
      <c r="A447" s="49" t="s">
        <v>1180</v>
      </c>
      <c r="B447" s="49" t="b">
        <f t="shared" si="6"/>
        <v>1</v>
      </c>
      <c r="C447" s="49" t="s">
        <v>1180</v>
      </c>
      <c r="D447" s="49" t="s">
        <v>2845</v>
      </c>
      <c r="E447" s="49" t="s">
        <v>2866</v>
      </c>
      <c r="F447" s="49" t="s">
        <v>1648</v>
      </c>
      <c r="G447" s="49">
        <v>2025</v>
      </c>
      <c r="H447" s="49" t="s">
        <v>2846</v>
      </c>
      <c r="K447" s="49" t="s">
        <v>2847</v>
      </c>
      <c r="N447" s="49" t="s">
        <v>2848</v>
      </c>
      <c r="O447" s="49" t="s">
        <v>640</v>
      </c>
      <c r="P447" s="49" t="s">
        <v>2855</v>
      </c>
      <c r="Q447" s="49" t="s">
        <v>6713</v>
      </c>
      <c r="R447" s="51">
        <v>179478.39</v>
      </c>
      <c r="S447" s="51">
        <v>2282.65</v>
      </c>
      <c r="T447" s="51">
        <v>177195.74</v>
      </c>
      <c r="U447" s="51">
        <v>179478.39</v>
      </c>
      <c r="V447" s="51">
        <v>2282.65</v>
      </c>
      <c r="W447" s="51">
        <v>177195.74</v>
      </c>
    </row>
    <row r="448" spans="1:23" s="49" customFormat="1">
      <c r="A448" s="49" t="s">
        <v>1181</v>
      </c>
      <c r="B448" s="49" t="b">
        <f t="shared" si="6"/>
        <v>1</v>
      </c>
      <c r="C448" s="49" t="s">
        <v>1181</v>
      </c>
      <c r="D448" s="49" t="s">
        <v>2845</v>
      </c>
      <c r="E448" s="49" t="s">
        <v>2866</v>
      </c>
      <c r="F448" s="49" t="s">
        <v>1648</v>
      </c>
      <c r="G448" s="49">
        <v>2025</v>
      </c>
      <c r="H448" s="49" t="s">
        <v>2846</v>
      </c>
      <c r="K448" s="49" t="s">
        <v>2847</v>
      </c>
      <c r="N448" s="49" t="s">
        <v>2848</v>
      </c>
      <c r="O448" s="49" t="s">
        <v>640</v>
      </c>
      <c r="P448" s="49" t="s">
        <v>2855</v>
      </c>
      <c r="Q448" s="49" t="s">
        <v>6713</v>
      </c>
      <c r="R448" s="51">
        <v>357684.73</v>
      </c>
      <c r="S448" s="51">
        <v>178842.37</v>
      </c>
      <c r="T448" s="51">
        <v>178842.37</v>
      </c>
      <c r="U448" s="51">
        <v>357684.73</v>
      </c>
      <c r="V448" s="51">
        <v>178842.37</v>
      </c>
      <c r="W448" s="51">
        <v>178842.37</v>
      </c>
    </row>
    <row r="449" spans="1:21">
      <c r="A449" t="s">
        <v>1182</v>
      </c>
      <c r="B449" s="49" t="b">
        <f t="shared" si="6"/>
        <v>1</v>
      </c>
      <c r="C449" t="s">
        <v>1182</v>
      </c>
      <c r="D449" t="s">
        <v>2845</v>
      </c>
      <c r="G449">
        <v>2025</v>
      </c>
      <c r="H449" t="s">
        <v>2846</v>
      </c>
      <c r="K449" t="s">
        <v>2847</v>
      </c>
      <c r="N449" t="s">
        <v>2848</v>
      </c>
      <c r="Q449" t="s">
        <v>2848</v>
      </c>
      <c r="R449" s="18">
        <v>175607.38</v>
      </c>
      <c r="U449" s="18">
        <v>175607.38</v>
      </c>
    </row>
    <row r="450" spans="1:21">
      <c r="A450" t="s">
        <v>1184</v>
      </c>
      <c r="B450" s="49" t="b">
        <f t="shared" si="6"/>
        <v>1</v>
      </c>
      <c r="C450" t="s">
        <v>1184</v>
      </c>
      <c r="D450" t="s">
        <v>2845</v>
      </c>
      <c r="G450">
        <v>2025</v>
      </c>
      <c r="H450" t="s">
        <v>2846</v>
      </c>
      <c r="K450" t="s">
        <v>2847</v>
      </c>
      <c r="N450" t="s">
        <v>2848</v>
      </c>
      <c r="Q450" t="s">
        <v>2848</v>
      </c>
      <c r="R450" s="18">
        <v>550203.48</v>
      </c>
      <c r="U450" s="18">
        <v>550203.48</v>
      </c>
    </row>
    <row r="451" spans="1:21">
      <c r="A451" t="s">
        <v>1185</v>
      </c>
      <c r="B451" s="49" t="b">
        <f t="shared" ref="B451:B514" si="7">+A451=C451</f>
        <v>1</v>
      </c>
      <c r="C451" t="s">
        <v>1185</v>
      </c>
      <c r="D451" t="s">
        <v>2845</v>
      </c>
      <c r="G451">
        <v>2025</v>
      </c>
      <c r="H451" t="s">
        <v>2846</v>
      </c>
      <c r="K451" t="s">
        <v>2847</v>
      </c>
      <c r="N451" t="s">
        <v>2848</v>
      </c>
      <c r="Q451" t="s">
        <v>2848</v>
      </c>
      <c r="R451" s="18">
        <v>593029.62</v>
      </c>
      <c r="U451" s="18">
        <v>593029.62</v>
      </c>
    </row>
    <row r="452" spans="1:21">
      <c r="A452" t="s">
        <v>1186</v>
      </c>
      <c r="B452" s="49" t="b">
        <f t="shared" si="7"/>
        <v>1</v>
      </c>
      <c r="C452" t="s">
        <v>1186</v>
      </c>
      <c r="D452" t="s">
        <v>2845</v>
      </c>
      <c r="G452">
        <v>2025</v>
      </c>
      <c r="H452" t="s">
        <v>2846</v>
      </c>
      <c r="K452" t="s">
        <v>2847</v>
      </c>
      <c r="N452" t="s">
        <v>2848</v>
      </c>
      <c r="Q452" t="s">
        <v>2848</v>
      </c>
      <c r="R452" s="18">
        <v>464735.5</v>
      </c>
      <c r="U452" s="18">
        <v>464735.5</v>
      </c>
    </row>
    <row r="453" spans="1:21">
      <c r="A453" t="s">
        <v>1187</v>
      </c>
      <c r="B453" s="49" t="b">
        <f t="shared" si="7"/>
        <v>1</v>
      </c>
      <c r="C453" t="s">
        <v>1187</v>
      </c>
      <c r="D453" t="s">
        <v>2845</v>
      </c>
      <c r="G453">
        <v>2025</v>
      </c>
      <c r="H453" t="s">
        <v>2846</v>
      </c>
      <c r="K453" t="s">
        <v>2847</v>
      </c>
      <c r="N453" t="s">
        <v>2848</v>
      </c>
      <c r="Q453" t="s">
        <v>2848</v>
      </c>
      <c r="R453" s="18">
        <v>212680.26</v>
      </c>
      <c r="U453" s="18">
        <v>212680.26</v>
      </c>
    </row>
    <row r="454" spans="1:21">
      <c r="A454" t="s">
        <v>1189</v>
      </c>
      <c r="B454" s="49" t="b">
        <f t="shared" si="7"/>
        <v>1</v>
      </c>
      <c r="C454" t="s">
        <v>1189</v>
      </c>
      <c r="D454" t="s">
        <v>2845</v>
      </c>
      <c r="G454">
        <v>2025</v>
      </c>
      <c r="H454" t="s">
        <v>2846</v>
      </c>
      <c r="K454" t="s">
        <v>2847</v>
      </c>
      <c r="N454" t="s">
        <v>2848</v>
      </c>
      <c r="Q454" t="s">
        <v>2848</v>
      </c>
      <c r="R454" s="18">
        <v>474083.87</v>
      </c>
      <c r="U454" s="18">
        <v>474083.87</v>
      </c>
    </row>
    <row r="455" spans="1:21">
      <c r="A455" t="s">
        <v>1190</v>
      </c>
      <c r="B455" s="49" t="b">
        <f t="shared" si="7"/>
        <v>1</v>
      </c>
      <c r="C455" t="s">
        <v>1190</v>
      </c>
      <c r="D455" t="s">
        <v>2845</v>
      </c>
      <c r="G455">
        <v>2025</v>
      </c>
      <c r="H455" t="s">
        <v>2846</v>
      </c>
      <c r="K455" t="s">
        <v>2847</v>
      </c>
      <c r="N455" t="s">
        <v>2848</v>
      </c>
      <c r="Q455" t="s">
        <v>2848</v>
      </c>
      <c r="R455" s="18">
        <v>1572791.72</v>
      </c>
      <c r="U455" s="18">
        <v>1572791.72</v>
      </c>
    </row>
    <row r="456" spans="1:21">
      <c r="A456" t="s">
        <v>1191</v>
      </c>
      <c r="B456" s="49" t="b">
        <f t="shared" si="7"/>
        <v>1</v>
      </c>
      <c r="C456" t="s">
        <v>1191</v>
      </c>
      <c r="D456" t="s">
        <v>2845</v>
      </c>
      <c r="G456">
        <v>2025</v>
      </c>
      <c r="H456" t="s">
        <v>2846</v>
      </c>
      <c r="K456" t="s">
        <v>2847</v>
      </c>
      <c r="N456" t="s">
        <v>2848</v>
      </c>
      <c r="Q456" t="s">
        <v>2848</v>
      </c>
      <c r="R456" s="18">
        <v>800000</v>
      </c>
      <c r="U456" s="18">
        <v>800000</v>
      </c>
    </row>
    <row r="457" spans="1:21">
      <c r="A457" t="s">
        <v>1192</v>
      </c>
      <c r="B457" s="49" t="b">
        <f t="shared" si="7"/>
        <v>1</v>
      </c>
      <c r="C457" t="s">
        <v>1192</v>
      </c>
      <c r="D457" t="s">
        <v>2845</v>
      </c>
      <c r="G457">
        <v>2025</v>
      </c>
      <c r="H457" t="s">
        <v>2846</v>
      </c>
      <c r="K457" t="s">
        <v>2847</v>
      </c>
      <c r="N457" t="s">
        <v>2848</v>
      </c>
      <c r="Q457" t="s">
        <v>2848</v>
      </c>
      <c r="R457" s="18">
        <v>192674.21</v>
      </c>
      <c r="U457" s="18">
        <v>192674.21</v>
      </c>
    </row>
    <row r="458" spans="1:21">
      <c r="A458" t="s">
        <v>1193</v>
      </c>
      <c r="B458" s="49" t="b">
        <f t="shared" si="7"/>
        <v>1</v>
      </c>
      <c r="C458" t="s">
        <v>1193</v>
      </c>
      <c r="D458" t="s">
        <v>2845</v>
      </c>
      <c r="G458">
        <v>2025</v>
      </c>
      <c r="H458" t="s">
        <v>2846</v>
      </c>
      <c r="K458" t="s">
        <v>2847</v>
      </c>
      <c r="N458" t="s">
        <v>2848</v>
      </c>
      <c r="Q458" t="s">
        <v>2848</v>
      </c>
      <c r="R458" s="18">
        <v>3000423.38</v>
      </c>
      <c r="U458" s="18">
        <v>3000423.38</v>
      </c>
    </row>
    <row r="459" spans="1:21">
      <c r="A459" t="s">
        <v>1194</v>
      </c>
      <c r="B459" s="49" t="b">
        <f t="shared" si="7"/>
        <v>1</v>
      </c>
      <c r="C459" t="s">
        <v>1194</v>
      </c>
      <c r="D459" t="s">
        <v>2845</v>
      </c>
      <c r="G459">
        <v>2025</v>
      </c>
      <c r="H459" t="s">
        <v>2846</v>
      </c>
      <c r="K459" t="s">
        <v>2847</v>
      </c>
      <c r="N459" t="s">
        <v>2848</v>
      </c>
      <c r="Q459" t="s">
        <v>2848</v>
      </c>
      <c r="R459" s="18">
        <v>1212227.25</v>
      </c>
      <c r="U459" s="18">
        <v>1212227.25</v>
      </c>
    </row>
    <row r="460" spans="1:21">
      <c r="A460" t="s">
        <v>1195</v>
      </c>
      <c r="B460" s="49" t="b">
        <f t="shared" si="7"/>
        <v>1</v>
      </c>
      <c r="C460" t="s">
        <v>1195</v>
      </c>
      <c r="D460" t="s">
        <v>2845</v>
      </c>
      <c r="G460">
        <v>2025</v>
      </c>
      <c r="H460" t="s">
        <v>2846</v>
      </c>
      <c r="K460" t="s">
        <v>2847</v>
      </c>
      <c r="N460" t="s">
        <v>2848</v>
      </c>
      <c r="Q460" t="s">
        <v>2848</v>
      </c>
      <c r="R460" s="18">
        <v>1212427.67</v>
      </c>
      <c r="U460" s="18">
        <v>1212427.67</v>
      </c>
    </row>
    <row r="461" spans="1:21">
      <c r="A461" t="s">
        <v>1196</v>
      </c>
      <c r="B461" s="49" t="b">
        <f t="shared" si="7"/>
        <v>1</v>
      </c>
      <c r="C461" t="s">
        <v>1196</v>
      </c>
      <c r="D461" t="s">
        <v>2845</v>
      </c>
      <c r="G461">
        <v>2025</v>
      </c>
      <c r="H461" t="s">
        <v>2846</v>
      </c>
      <c r="K461" t="s">
        <v>2847</v>
      </c>
      <c r="N461" t="s">
        <v>2848</v>
      </c>
      <c r="Q461" t="s">
        <v>2848</v>
      </c>
      <c r="R461" s="18">
        <v>1746862.38</v>
      </c>
      <c r="U461" s="18">
        <v>1746862.38</v>
      </c>
    </row>
    <row r="462" spans="1:21">
      <c r="A462" t="s">
        <v>1197</v>
      </c>
      <c r="B462" s="49" t="b">
        <f t="shared" si="7"/>
        <v>1</v>
      </c>
      <c r="C462" t="s">
        <v>1197</v>
      </c>
      <c r="D462" t="s">
        <v>2845</v>
      </c>
      <c r="G462">
        <v>2025</v>
      </c>
      <c r="H462" t="s">
        <v>2846</v>
      </c>
      <c r="K462" t="s">
        <v>2847</v>
      </c>
      <c r="N462" t="s">
        <v>2848</v>
      </c>
      <c r="Q462" t="s">
        <v>2848</v>
      </c>
      <c r="R462" s="18">
        <v>210300.11</v>
      </c>
      <c r="U462" s="18">
        <v>210300.11</v>
      </c>
    </row>
    <row r="463" spans="1:21">
      <c r="A463" t="s">
        <v>1198</v>
      </c>
      <c r="B463" s="49" t="b">
        <f t="shared" si="7"/>
        <v>1</v>
      </c>
      <c r="C463" t="s">
        <v>1198</v>
      </c>
      <c r="D463" t="s">
        <v>2845</v>
      </c>
      <c r="G463">
        <v>2025</v>
      </c>
      <c r="H463" t="s">
        <v>2846</v>
      </c>
      <c r="K463" t="s">
        <v>2847</v>
      </c>
      <c r="N463" t="s">
        <v>2848</v>
      </c>
      <c r="Q463" t="s">
        <v>2848</v>
      </c>
      <c r="R463" s="18">
        <v>1234201.56</v>
      </c>
      <c r="U463" s="18">
        <v>1234201.56</v>
      </c>
    </row>
    <row r="464" spans="1:21">
      <c r="A464" t="s">
        <v>1199</v>
      </c>
      <c r="B464" s="49" t="b">
        <f t="shared" si="7"/>
        <v>1</v>
      </c>
      <c r="C464" t="s">
        <v>1199</v>
      </c>
      <c r="D464" t="s">
        <v>2845</v>
      </c>
      <c r="G464">
        <v>2025</v>
      </c>
      <c r="H464" t="s">
        <v>2846</v>
      </c>
      <c r="K464" t="s">
        <v>2847</v>
      </c>
      <c r="N464" t="s">
        <v>2848</v>
      </c>
      <c r="Q464" t="s">
        <v>2848</v>
      </c>
      <c r="R464" s="18">
        <v>301635.88</v>
      </c>
      <c r="U464" s="18">
        <v>301635.88</v>
      </c>
    </row>
    <row r="465" spans="1:23">
      <c r="A465" t="s">
        <v>1200</v>
      </c>
      <c r="B465" s="49" t="b">
        <f t="shared" si="7"/>
        <v>1</v>
      </c>
      <c r="C465" t="s">
        <v>1200</v>
      </c>
      <c r="D465" t="s">
        <v>2845</v>
      </c>
      <c r="G465">
        <v>2025</v>
      </c>
      <c r="H465" t="s">
        <v>2846</v>
      </c>
      <c r="K465" t="s">
        <v>2847</v>
      </c>
      <c r="N465" t="s">
        <v>2848</v>
      </c>
      <c r="Q465" t="s">
        <v>2848</v>
      </c>
      <c r="R465" s="18">
        <v>77561.13</v>
      </c>
      <c r="U465" s="18">
        <v>77561.13</v>
      </c>
    </row>
    <row r="466" spans="1:23">
      <c r="A466" t="s">
        <v>1202</v>
      </c>
      <c r="B466" s="49" t="b">
        <f t="shared" si="7"/>
        <v>1</v>
      </c>
      <c r="C466" t="s">
        <v>1202</v>
      </c>
      <c r="D466" t="s">
        <v>2845</v>
      </c>
      <c r="G466">
        <v>2025</v>
      </c>
      <c r="H466" t="s">
        <v>2846</v>
      </c>
      <c r="K466" t="s">
        <v>2847</v>
      </c>
      <c r="N466" t="s">
        <v>2848</v>
      </c>
      <c r="Q466" t="s">
        <v>2848</v>
      </c>
      <c r="R466" s="18">
        <v>27679.360000000001</v>
      </c>
      <c r="U466" s="18">
        <v>27679.360000000001</v>
      </c>
    </row>
    <row r="467" spans="1:23" s="49" customFormat="1">
      <c r="A467" s="49" t="s">
        <v>1203</v>
      </c>
      <c r="B467" s="49" t="b">
        <f t="shared" si="7"/>
        <v>1</v>
      </c>
      <c r="C467" s="49" t="s">
        <v>1203</v>
      </c>
      <c r="D467" s="49" t="s">
        <v>2845</v>
      </c>
      <c r="E467" s="49" t="s">
        <v>2845</v>
      </c>
      <c r="G467" s="49">
        <v>2025</v>
      </c>
      <c r="H467" s="49" t="s">
        <v>2846</v>
      </c>
      <c r="I467" s="49" t="s">
        <v>2846</v>
      </c>
      <c r="K467" s="49" t="s">
        <v>2854</v>
      </c>
      <c r="L467" s="49" t="s">
        <v>2847</v>
      </c>
      <c r="N467" s="49" t="s">
        <v>640</v>
      </c>
      <c r="O467" s="49" t="s">
        <v>2848</v>
      </c>
      <c r="Q467" s="49" t="s">
        <v>6717</v>
      </c>
      <c r="R467" s="51">
        <v>1556000</v>
      </c>
      <c r="S467" s="51">
        <v>389000</v>
      </c>
      <c r="T467" s="51"/>
      <c r="U467" s="51">
        <v>1556000</v>
      </c>
      <c r="V467" s="51">
        <v>389000</v>
      </c>
      <c r="W467" s="51"/>
    </row>
    <row r="468" spans="1:23" s="49" customFormat="1">
      <c r="A468" s="49" t="s">
        <v>1204</v>
      </c>
      <c r="B468" s="49" t="b">
        <f t="shared" si="7"/>
        <v>1</v>
      </c>
      <c r="C468" s="49" t="s">
        <v>1204</v>
      </c>
      <c r="D468" s="49" t="s">
        <v>2845</v>
      </c>
      <c r="E468" s="49" t="s">
        <v>2845</v>
      </c>
      <c r="G468" s="49">
        <v>2025</v>
      </c>
      <c r="H468" s="49" t="s">
        <v>2846</v>
      </c>
      <c r="I468" s="49" t="s">
        <v>2846</v>
      </c>
      <c r="K468" s="49" t="s">
        <v>2854</v>
      </c>
      <c r="L468" s="49" t="s">
        <v>2847</v>
      </c>
      <c r="N468" s="49" t="s">
        <v>640</v>
      </c>
      <c r="O468" s="49" t="s">
        <v>2848</v>
      </c>
      <c r="Q468" s="49" t="s">
        <v>6717</v>
      </c>
      <c r="R468" s="51">
        <v>1040000</v>
      </c>
      <c r="S468" s="51">
        <v>260000</v>
      </c>
      <c r="T468" s="51"/>
      <c r="U468" s="51">
        <v>1040000</v>
      </c>
      <c r="V468" s="51">
        <v>260000</v>
      </c>
      <c r="W468" s="51"/>
    </row>
    <row r="469" spans="1:23" s="49" customFormat="1">
      <c r="A469" s="49" t="s">
        <v>1205</v>
      </c>
      <c r="B469" s="49" t="b">
        <f t="shared" si="7"/>
        <v>1</v>
      </c>
      <c r="C469" s="49" t="s">
        <v>1205</v>
      </c>
      <c r="D469" s="49" t="s">
        <v>2845</v>
      </c>
      <c r="E469" s="49" t="s">
        <v>2845</v>
      </c>
      <c r="G469" s="49">
        <v>2025</v>
      </c>
      <c r="H469" s="49" t="s">
        <v>2846</v>
      </c>
      <c r="I469" s="49" t="s">
        <v>2846</v>
      </c>
      <c r="K469" s="49" t="s">
        <v>2854</v>
      </c>
      <c r="L469" s="49" t="s">
        <v>2847</v>
      </c>
      <c r="N469" s="49" t="s">
        <v>640</v>
      </c>
      <c r="O469" s="49" t="s">
        <v>2848</v>
      </c>
      <c r="Q469" s="49" t="s">
        <v>6717</v>
      </c>
      <c r="R469" s="51">
        <v>1556000</v>
      </c>
      <c r="S469" s="51">
        <v>389000</v>
      </c>
      <c r="T469" s="51"/>
      <c r="U469" s="51">
        <v>1556000</v>
      </c>
      <c r="V469" s="51">
        <v>389000</v>
      </c>
      <c r="W469" s="51"/>
    </row>
    <row r="470" spans="1:23" s="49" customFormat="1">
      <c r="A470" s="49" t="s">
        <v>1206</v>
      </c>
      <c r="B470" s="49" t="b">
        <f t="shared" si="7"/>
        <v>1</v>
      </c>
      <c r="C470" s="49" t="s">
        <v>1206</v>
      </c>
      <c r="D470" s="49" t="s">
        <v>2845</v>
      </c>
      <c r="E470" s="49" t="s">
        <v>2845</v>
      </c>
      <c r="G470" s="49">
        <v>2025</v>
      </c>
      <c r="H470" s="49" t="s">
        <v>2846</v>
      </c>
      <c r="I470" s="49" t="s">
        <v>2846</v>
      </c>
      <c r="K470" s="49" t="s">
        <v>2854</v>
      </c>
      <c r="L470" s="49" t="s">
        <v>2847</v>
      </c>
      <c r="N470" s="49" t="s">
        <v>640</v>
      </c>
      <c r="O470" s="49" t="s">
        <v>2848</v>
      </c>
      <c r="Q470" s="49" t="s">
        <v>6717</v>
      </c>
      <c r="R470" s="51">
        <v>1632384</v>
      </c>
      <c r="S470" s="51">
        <v>408096</v>
      </c>
      <c r="T470" s="51"/>
      <c r="U470" s="51">
        <v>1632384</v>
      </c>
      <c r="V470" s="51">
        <v>408096</v>
      </c>
      <c r="W470" s="51"/>
    </row>
    <row r="471" spans="1:23">
      <c r="A471" t="s">
        <v>1207</v>
      </c>
      <c r="B471" s="49" t="b">
        <f t="shared" si="7"/>
        <v>1</v>
      </c>
      <c r="C471" t="s">
        <v>1207</v>
      </c>
      <c r="D471" t="s">
        <v>2845</v>
      </c>
      <c r="G471">
        <v>2025</v>
      </c>
      <c r="H471" t="s">
        <v>2846</v>
      </c>
      <c r="K471" t="s">
        <v>2847</v>
      </c>
      <c r="N471" t="s">
        <v>2848</v>
      </c>
      <c r="Q471" t="s">
        <v>2848</v>
      </c>
      <c r="R471" s="18">
        <v>37465.17</v>
      </c>
      <c r="U471" s="18">
        <v>37465.17</v>
      </c>
    </row>
    <row r="472" spans="1:23">
      <c r="A472" t="s">
        <v>1210</v>
      </c>
      <c r="B472" s="49" t="b">
        <f t="shared" si="7"/>
        <v>1</v>
      </c>
      <c r="C472" t="s">
        <v>1210</v>
      </c>
      <c r="D472" t="s">
        <v>2845</v>
      </c>
      <c r="G472">
        <v>2025</v>
      </c>
      <c r="H472" t="s">
        <v>2846</v>
      </c>
      <c r="K472" t="s">
        <v>2847</v>
      </c>
      <c r="N472" t="s">
        <v>2848</v>
      </c>
      <c r="Q472" t="s">
        <v>2848</v>
      </c>
      <c r="R472" s="18">
        <v>11600</v>
      </c>
      <c r="U472" s="18">
        <v>11600</v>
      </c>
    </row>
    <row r="473" spans="1:23">
      <c r="A473" t="s">
        <v>1211</v>
      </c>
      <c r="B473" s="49" t="b">
        <f t="shared" si="7"/>
        <v>1</v>
      </c>
      <c r="C473" t="s">
        <v>1211</v>
      </c>
      <c r="D473" t="s">
        <v>2845</v>
      </c>
      <c r="G473">
        <v>2025</v>
      </c>
      <c r="H473" t="s">
        <v>2846</v>
      </c>
      <c r="K473" t="s">
        <v>2847</v>
      </c>
      <c r="N473" t="s">
        <v>2848</v>
      </c>
      <c r="Q473" t="s">
        <v>2848</v>
      </c>
      <c r="R473" s="18">
        <v>34800</v>
      </c>
      <c r="U473" s="18">
        <v>34800</v>
      </c>
    </row>
    <row r="474" spans="1:23">
      <c r="A474" t="s">
        <v>1212</v>
      </c>
      <c r="B474" s="49" t="b">
        <f t="shared" si="7"/>
        <v>1</v>
      </c>
      <c r="C474" t="s">
        <v>1212</v>
      </c>
      <c r="D474" t="s">
        <v>2845</v>
      </c>
      <c r="G474">
        <v>2025</v>
      </c>
      <c r="H474" t="s">
        <v>2846</v>
      </c>
      <c r="K474" t="s">
        <v>2847</v>
      </c>
      <c r="N474" t="s">
        <v>2848</v>
      </c>
      <c r="Q474" t="s">
        <v>2848</v>
      </c>
      <c r="R474" s="18">
        <v>5800</v>
      </c>
      <c r="U474" s="18">
        <v>5800</v>
      </c>
    </row>
    <row r="475" spans="1:23">
      <c r="A475" t="s">
        <v>1213</v>
      </c>
      <c r="B475" s="49" t="b">
        <f t="shared" si="7"/>
        <v>1</v>
      </c>
      <c r="C475" t="s">
        <v>1213</v>
      </c>
      <c r="D475" t="s">
        <v>2845</v>
      </c>
      <c r="G475">
        <v>2025</v>
      </c>
      <c r="H475" t="s">
        <v>2846</v>
      </c>
      <c r="K475" t="s">
        <v>2847</v>
      </c>
      <c r="N475" t="s">
        <v>2848</v>
      </c>
      <c r="Q475" t="s">
        <v>2848</v>
      </c>
      <c r="R475" s="18">
        <v>17400</v>
      </c>
      <c r="U475" s="18">
        <v>17400</v>
      </c>
    </row>
    <row r="476" spans="1:23">
      <c r="A476" t="s">
        <v>1214</v>
      </c>
      <c r="B476" s="49" t="b">
        <f t="shared" si="7"/>
        <v>1</v>
      </c>
      <c r="C476" t="s">
        <v>1214</v>
      </c>
      <c r="D476" t="s">
        <v>2845</v>
      </c>
      <c r="G476">
        <v>2025</v>
      </c>
      <c r="H476" t="s">
        <v>2846</v>
      </c>
      <c r="K476" t="s">
        <v>2847</v>
      </c>
      <c r="N476" t="s">
        <v>2848</v>
      </c>
      <c r="Q476" t="s">
        <v>2848</v>
      </c>
      <c r="R476" s="18">
        <v>5800</v>
      </c>
      <c r="U476" s="18">
        <v>5800</v>
      </c>
    </row>
    <row r="477" spans="1:23">
      <c r="A477" t="s">
        <v>1215</v>
      </c>
      <c r="B477" s="49" t="b">
        <f t="shared" si="7"/>
        <v>1</v>
      </c>
      <c r="C477" t="s">
        <v>1215</v>
      </c>
      <c r="D477" t="s">
        <v>2845</v>
      </c>
      <c r="G477">
        <v>2025</v>
      </c>
      <c r="H477" t="s">
        <v>2846</v>
      </c>
      <c r="K477" t="s">
        <v>2847</v>
      </c>
      <c r="N477" t="s">
        <v>2848</v>
      </c>
      <c r="Q477" t="s">
        <v>2848</v>
      </c>
      <c r="R477" s="18">
        <v>340121.1</v>
      </c>
      <c r="U477" s="18">
        <v>340121.1</v>
      </c>
    </row>
    <row r="478" spans="1:23">
      <c r="A478" t="s">
        <v>1216</v>
      </c>
      <c r="B478" s="49" t="b">
        <f t="shared" si="7"/>
        <v>1</v>
      </c>
      <c r="C478" t="s">
        <v>1216</v>
      </c>
      <c r="D478" t="s">
        <v>2845</v>
      </c>
      <c r="G478">
        <v>2025</v>
      </c>
      <c r="H478" t="s">
        <v>2846</v>
      </c>
      <c r="K478" t="s">
        <v>2847</v>
      </c>
      <c r="N478" t="s">
        <v>2848</v>
      </c>
      <c r="Q478" t="s">
        <v>2848</v>
      </c>
      <c r="R478" s="18">
        <v>56126.61</v>
      </c>
      <c r="U478" s="18">
        <v>56126.61</v>
      </c>
    </row>
    <row r="479" spans="1:23">
      <c r="A479" t="s">
        <v>1217</v>
      </c>
      <c r="B479" s="49" t="b">
        <f t="shared" si="7"/>
        <v>1</v>
      </c>
      <c r="C479" t="s">
        <v>1217</v>
      </c>
      <c r="D479" t="s">
        <v>2845</v>
      </c>
      <c r="G479">
        <v>2025</v>
      </c>
      <c r="H479" t="s">
        <v>2846</v>
      </c>
      <c r="K479" t="s">
        <v>2847</v>
      </c>
      <c r="N479" t="s">
        <v>2848</v>
      </c>
      <c r="Q479" t="s">
        <v>2848</v>
      </c>
      <c r="R479" s="18">
        <v>37465.17</v>
      </c>
      <c r="U479" s="18">
        <v>37465.17</v>
      </c>
    </row>
    <row r="480" spans="1:23">
      <c r="A480" t="s">
        <v>1218</v>
      </c>
      <c r="B480" s="49" t="b">
        <f t="shared" si="7"/>
        <v>1</v>
      </c>
      <c r="C480" t="s">
        <v>1218</v>
      </c>
      <c r="D480" t="s">
        <v>2845</v>
      </c>
      <c r="G480">
        <v>2025</v>
      </c>
      <c r="H480" t="s">
        <v>2846</v>
      </c>
      <c r="K480" t="s">
        <v>2847</v>
      </c>
      <c r="N480" t="s">
        <v>2848</v>
      </c>
      <c r="Q480" t="s">
        <v>2848</v>
      </c>
      <c r="R480" s="18">
        <v>23200</v>
      </c>
      <c r="U480" s="18">
        <v>23200</v>
      </c>
    </row>
    <row r="481" spans="1:21">
      <c r="A481" t="s">
        <v>1219</v>
      </c>
      <c r="B481" s="49" t="b">
        <f t="shared" si="7"/>
        <v>1</v>
      </c>
      <c r="C481" t="s">
        <v>1219</v>
      </c>
      <c r="D481" t="s">
        <v>2845</v>
      </c>
      <c r="G481">
        <v>2025</v>
      </c>
      <c r="H481" t="s">
        <v>2846</v>
      </c>
      <c r="K481" t="s">
        <v>2847</v>
      </c>
      <c r="N481" t="s">
        <v>2848</v>
      </c>
      <c r="Q481" t="s">
        <v>2848</v>
      </c>
      <c r="R481" s="18">
        <v>74930.34</v>
      </c>
      <c r="U481" s="18">
        <v>74930.34</v>
      </c>
    </row>
    <row r="482" spans="1:21">
      <c r="A482" t="s">
        <v>1220</v>
      </c>
      <c r="B482" s="49" t="b">
        <f t="shared" si="7"/>
        <v>1</v>
      </c>
      <c r="C482" t="s">
        <v>1220</v>
      </c>
      <c r="D482" t="s">
        <v>2845</v>
      </c>
      <c r="G482">
        <v>2025</v>
      </c>
      <c r="H482" t="s">
        <v>2846</v>
      </c>
      <c r="K482" t="s">
        <v>2847</v>
      </c>
      <c r="N482" t="s">
        <v>2848</v>
      </c>
      <c r="Q482" t="s">
        <v>2848</v>
      </c>
      <c r="R482" s="18">
        <v>23200</v>
      </c>
      <c r="U482" s="18">
        <v>23200</v>
      </c>
    </row>
    <row r="483" spans="1:21">
      <c r="A483" t="s">
        <v>1221</v>
      </c>
      <c r="B483" s="49" t="b">
        <f t="shared" si="7"/>
        <v>1</v>
      </c>
      <c r="C483" t="s">
        <v>1221</v>
      </c>
      <c r="D483" t="s">
        <v>2845</v>
      </c>
      <c r="G483">
        <v>2025</v>
      </c>
      <c r="H483" t="s">
        <v>2846</v>
      </c>
      <c r="K483" t="s">
        <v>2847</v>
      </c>
      <c r="N483" t="s">
        <v>2848</v>
      </c>
      <c r="Q483" t="s">
        <v>2848</v>
      </c>
      <c r="R483" s="18">
        <v>112253.25</v>
      </c>
      <c r="U483" s="18">
        <v>112253.25</v>
      </c>
    </row>
    <row r="484" spans="1:21">
      <c r="A484" t="s">
        <v>1222</v>
      </c>
      <c r="B484" s="49" t="b">
        <f t="shared" si="7"/>
        <v>1</v>
      </c>
      <c r="C484" t="s">
        <v>1222</v>
      </c>
      <c r="D484" t="s">
        <v>2845</v>
      </c>
      <c r="G484">
        <v>2025</v>
      </c>
      <c r="H484" t="s">
        <v>2846</v>
      </c>
      <c r="K484" t="s">
        <v>2847</v>
      </c>
      <c r="N484" t="s">
        <v>2848</v>
      </c>
      <c r="Q484" t="s">
        <v>2848</v>
      </c>
      <c r="R484" s="18">
        <v>74930.34</v>
      </c>
      <c r="U484" s="18">
        <v>74930.34</v>
      </c>
    </row>
    <row r="485" spans="1:21">
      <c r="A485" t="s">
        <v>1223</v>
      </c>
      <c r="B485" s="49" t="b">
        <f t="shared" si="7"/>
        <v>1</v>
      </c>
      <c r="C485" t="s">
        <v>1223</v>
      </c>
      <c r="D485" t="s">
        <v>2845</v>
      </c>
      <c r="G485">
        <v>2025</v>
      </c>
      <c r="H485" t="s">
        <v>2846</v>
      </c>
      <c r="K485" t="s">
        <v>2847</v>
      </c>
      <c r="N485" t="s">
        <v>2848</v>
      </c>
      <c r="Q485" t="s">
        <v>2848</v>
      </c>
      <c r="R485" s="18">
        <v>17400</v>
      </c>
      <c r="U485" s="18">
        <v>17400</v>
      </c>
    </row>
    <row r="486" spans="1:21">
      <c r="A486" t="s">
        <v>1224</v>
      </c>
      <c r="B486" s="49" t="b">
        <f t="shared" si="7"/>
        <v>1</v>
      </c>
      <c r="C486" t="s">
        <v>1224</v>
      </c>
      <c r="D486" t="s">
        <v>2845</v>
      </c>
      <c r="G486">
        <v>2025</v>
      </c>
      <c r="H486" t="s">
        <v>2846</v>
      </c>
      <c r="K486" t="s">
        <v>2847</v>
      </c>
      <c r="N486" t="s">
        <v>2848</v>
      </c>
      <c r="Q486" t="s">
        <v>2848</v>
      </c>
      <c r="R486" s="18">
        <v>11600</v>
      </c>
      <c r="U486" s="18">
        <v>11600</v>
      </c>
    </row>
    <row r="487" spans="1:21">
      <c r="A487" t="s">
        <v>1225</v>
      </c>
      <c r="B487" s="49" t="b">
        <f t="shared" si="7"/>
        <v>1</v>
      </c>
      <c r="C487" t="s">
        <v>1225</v>
      </c>
      <c r="D487" t="s">
        <v>2845</v>
      </c>
      <c r="G487">
        <v>2025</v>
      </c>
      <c r="H487" t="s">
        <v>2846</v>
      </c>
      <c r="K487" t="s">
        <v>2847</v>
      </c>
      <c r="N487" t="s">
        <v>2848</v>
      </c>
      <c r="Q487" t="s">
        <v>2848</v>
      </c>
      <c r="R487" s="18">
        <v>112395.51</v>
      </c>
      <c r="U487" s="18">
        <v>112395.51</v>
      </c>
    </row>
    <row r="488" spans="1:21">
      <c r="A488" t="s">
        <v>1226</v>
      </c>
      <c r="B488" s="49" t="b">
        <f t="shared" si="7"/>
        <v>1</v>
      </c>
      <c r="C488" t="s">
        <v>1226</v>
      </c>
      <c r="D488" t="s">
        <v>2845</v>
      </c>
      <c r="G488">
        <v>2025</v>
      </c>
      <c r="H488" t="s">
        <v>2846</v>
      </c>
      <c r="K488" t="s">
        <v>2847</v>
      </c>
      <c r="N488" t="s">
        <v>2848</v>
      </c>
      <c r="Q488" t="s">
        <v>2848</v>
      </c>
      <c r="R488" s="18">
        <v>165702.1</v>
      </c>
      <c r="U488" s="18">
        <v>165702.1</v>
      </c>
    </row>
    <row r="489" spans="1:21">
      <c r="A489" t="s">
        <v>1227</v>
      </c>
      <c r="B489" s="49" t="b">
        <f t="shared" si="7"/>
        <v>1</v>
      </c>
      <c r="C489" t="s">
        <v>1227</v>
      </c>
      <c r="D489" t="s">
        <v>2845</v>
      </c>
      <c r="G489">
        <v>2025</v>
      </c>
      <c r="H489" t="s">
        <v>2846</v>
      </c>
      <c r="K489" t="s">
        <v>2847</v>
      </c>
      <c r="N489" t="s">
        <v>2848</v>
      </c>
      <c r="Q489" t="s">
        <v>2848</v>
      </c>
      <c r="R489" s="18">
        <v>98600</v>
      </c>
      <c r="U489" s="18">
        <v>98600</v>
      </c>
    </row>
    <row r="490" spans="1:21">
      <c r="A490" t="s">
        <v>1228</v>
      </c>
      <c r="B490" s="49" t="b">
        <f t="shared" si="7"/>
        <v>1</v>
      </c>
      <c r="C490" t="s">
        <v>1228</v>
      </c>
      <c r="D490" t="s">
        <v>2845</v>
      </c>
      <c r="G490">
        <v>2025</v>
      </c>
      <c r="H490" t="s">
        <v>2846</v>
      </c>
      <c r="K490" t="s">
        <v>2847</v>
      </c>
      <c r="N490" t="s">
        <v>2848</v>
      </c>
      <c r="Q490" t="s">
        <v>2848</v>
      </c>
      <c r="R490" s="18">
        <v>378145</v>
      </c>
      <c r="U490" s="18">
        <v>378145</v>
      </c>
    </row>
    <row r="491" spans="1:21">
      <c r="A491" t="s">
        <v>1229</v>
      </c>
      <c r="B491" s="49" t="b">
        <f t="shared" si="7"/>
        <v>1</v>
      </c>
      <c r="C491" t="s">
        <v>1229</v>
      </c>
      <c r="D491" t="s">
        <v>2845</v>
      </c>
      <c r="G491">
        <v>2025</v>
      </c>
      <c r="H491" t="s">
        <v>2846</v>
      </c>
      <c r="K491" t="s">
        <v>2847</v>
      </c>
      <c r="N491" t="s">
        <v>2848</v>
      </c>
      <c r="Q491" t="s">
        <v>2848</v>
      </c>
      <c r="R491" s="18">
        <v>5800</v>
      </c>
      <c r="U491" s="18">
        <v>5800</v>
      </c>
    </row>
    <row r="492" spans="1:21">
      <c r="A492" t="s">
        <v>1230</v>
      </c>
      <c r="B492" s="49" t="b">
        <f t="shared" si="7"/>
        <v>1</v>
      </c>
      <c r="C492" t="s">
        <v>1230</v>
      </c>
      <c r="D492" t="s">
        <v>2845</v>
      </c>
      <c r="G492">
        <v>2025</v>
      </c>
      <c r="H492" t="s">
        <v>2846</v>
      </c>
      <c r="K492" t="s">
        <v>2847</v>
      </c>
      <c r="N492" t="s">
        <v>2848</v>
      </c>
      <c r="Q492" t="s">
        <v>2848</v>
      </c>
      <c r="R492" s="18">
        <v>63800</v>
      </c>
      <c r="U492" s="18">
        <v>63800</v>
      </c>
    </row>
    <row r="493" spans="1:21">
      <c r="A493" t="s">
        <v>1231</v>
      </c>
      <c r="B493" s="49" t="b">
        <f t="shared" si="7"/>
        <v>1</v>
      </c>
      <c r="C493" t="s">
        <v>1231</v>
      </c>
      <c r="D493" t="s">
        <v>2845</v>
      </c>
      <c r="G493">
        <v>2025</v>
      </c>
      <c r="H493" t="s">
        <v>2846</v>
      </c>
      <c r="K493" t="s">
        <v>2847</v>
      </c>
      <c r="N493" t="s">
        <v>2848</v>
      </c>
      <c r="Q493" t="s">
        <v>2848</v>
      </c>
      <c r="R493" s="18">
        <v>29000</v>
      </c>
      <c r="U493" s="18">
        <v>29000</v>
      </c>
    </row>
    <row r="494" spans="1:21">
      <c r="A494" t="s">
        <v>1232</v>
      </c>
      <c r="B494" s="49" t="b">
        <f t="shared" si="7"/>
        <v>1</v>
      </c>
      <c r="C494" t="s">
        <v>1232</v>
      </c>
      <c r="D494" t="s">
        <v>2845</v>
      </c>
      <c r="G494">
        <v>2025</v>
      </c>
      <c r="H494" t="s">
        <v>2846</v>
      </c>
      <c r="K494" t="s">
        <v>2847</v>
      </c>
      <c r="N494" t="s">
        <v>2848</v>
      </c>
      <c r="Q494" t="s">
        <v>2848</v>
      </c>
      <c r="R494" s="18">
        <v>29000</v>
      </c>
      <c r="U494" s="18">
        <v>29000</v>
      </c>
    </row>
    <row r="495" spans="1:21">
      <c r="A495" t="s">
        <v>1233</v>
      </c>
      <c r="B495" s="49" t="b">
        <f t="shared" si="7"/>
        <v>1</v>
      </c>
      <c r="C495" t="s">
        <v>1233</v>
      </c>
      <c r="D495" t="s">
        <v>2845</v>
      </c>
      <c r="G495">
        <v>2025</v>
      </c>
      <c r="H495" t="s">
        <v>2846</v>
      </c>
      <c r="K495" t="s">
        <v>2847</v>
      </c>
      <c r="N495" t="s">
        <v>2848</v>
      </c>
      <c r="Q495" t="s">
        <v>2848</v>
      </c>
      <c r="R495" s="18">
        <v>149860.68</v>
      </c>
      <c r="U495" s="18">
        <v>149860.68</v>
      </c>
    </row>
    <row r="496" spans="1:21">
      <c r="A496" t="s">
        <v>1234</v>
      </c>
      <c r="B496" s="49" t="b">
        <f t="shared" si="7"/>
        <v>1</v>
      </c>
      <c r="C496" t="s">
        <v>1234</v>
      </c>
      <c r="D496" t="s">
        <v>2845</v>
      </c>
      <c r="G496">
        <v>2025</v>
      </c>
      <c r="H496" t="s">
        <v>2846</v>
      </c>
      <c r="K496" t="s">
        <v>2847</v>
      </c>
      <c r="N496" t="s">
        <v>2848</v>
      </c>
      <c r="Q496" t="s">
        <v>2848</v>
      </c>
      <c r="R496" s="18">
        <v>224791.01</v>
      </c>
      <c r="U496" s="18">
        <v>224791.01</v>
      </c>
    </row>
    <row r="497" spans="1:21">
      <c r="A497" t="s">
        <v>1235</v>
      </c>
      <c r="B497" s="49" t="b">
        <f t="shared" si="7"/>
        <v>1</v>
      </c>
      <c r="C497" t="s">
        <v>1235</v>
      </c>
      <c r="D497" t="s">
        <v>2845</v>
      </c>
      <c r="G497">
        <v>2025</v>
      </c>
      <c r="H497" t="s">
        <v>2846</v>
      </c>
      <c r="K497" t="s">
        <v>2847</v>
      </c>
      <c r="N497" t="s">
        <v>2848</v>
      </c>
      <c r="Q497" t="s">
        <v>2848</v>
      </c>
      <c r="R497" s="18">
        <v>23200</v>
      </c>
      <c r="U497" s="18">
        <v>23200</v>
      </c>
    </row>
    <row r="498" spans="1:21">
      <c r="A498" t="s">
        <v>1236</v>
      </c>
      <c r="B498" s="49" t="b">
        <f t="shared" si="7"/>
        <v>1</v>
      </c>
      <c r="C498" t="s">
        <v>1236</v>
      </c>
      <c r="D498" t="s">
        <v>2845</v>
      </c>
      <c r="G498">
        <v>2025</v>
      </c>
      <c r="H498" t="s">
        <v>2846</v>
      </c>
      <c r="K498" t="s">
        <v>2847</v>
      </c>
      <c r="N498" t="s">
        <v>2848</v>
      </c>
      <c r="Q498" t="s">
        <v>2848</v>
      </c>
      <c r="R498" s="18">
        <v>765560.83</v>
      </c>
      <c r="U498" s="18">
        <v>765560.83</v>
      </c>
    </row>
    <row r="499" spans="1:21">
      <c r="A499" t="s">
        <v>1237</v>
      </c>
      <c r="B499" s="49" t="b">
        <f t="shared" si="7"/>
        <v>1</v>
      </c>
      <c r="C499" t="s">
        <v>1237</v>
      </c>
      <c r="D499" t="s">
        <v>2845</v>
      </c>
      <c r="G499">
        <v>2025</v>
      </c>
      <c r="H499" t="s">
        <v>2846</v>
      </c>
      <c r="K499" t="s">
        <v>2847</v>
      </c>
      <c r="N499" t="s">
        <v>2848</v>
      </c>
      <c r="Q499" t="s">
        <v>2848</v>
      </c>
      <c r="R499" s="18">
        <v>264491.14</v>
      </c>
      <c r="U499" s="18">
        <v>264491.14</v>
      </c>
    </row>
    <row r="500" spans="1:21">
      <c r="A500" t="s">
        <v>1238</v>
      </c>
      <c r="B500" s="49" t="b">
        <f t="shared" si="7"/>
        <v>1</v>
      </c>
      <c r="C500" t="s">
        <v>1238</v>
      </c>
      <c r="D500" t="s">
        <v>2845</v>
      </c>
      <c r="G500">
        <v>2025</v>
      </c>
      <c r="H500" t="s">
        <v>2846</v>
      </c>
      <c r="K500" t="s">
        <v>2847</v>
      </c>
      <c r="N500" t="s">
        <v>2848</v>
      </c>
      <c r="Q500" t="s">
        <v>2848</v>
      </c>
      <c r="R500" s="18">
        <v>17400</v>
      </c>
      <c r="U500" s="18">
        <v>17400</v>
      </c>
    </row>
    <row r="501" spans="1:21">
      <c r="A501" t="s">
        <v>1239</v>
      </c>
      <c r="B501" s="49" t="b">
        <f t="shared" si="7"/>
        <v>1</v>
      </c>
      <c r="C501" t="s">
        <v>1239</v>
      </c>
      <c r="D501" t="s">
        <v>2845</v>
      </c>
      <c r="G501">
        <v>2025</v>
      </c>
      <c r="H501" t="s">
        <v>2846</v>
      </c>
      <c r="K501" t="s">
        <v>2847</v>
      </c>
      <c r="N501" t="s">
        <v>2848</v>
      </c>
      <c r="Q501" t="s">
        <v>2848</v>
      </c>
      <c r="R501" s="18">
        <v>37465.17</v>
      </c>
      <c r="U501" s="18">
        <v>37465.17</v>
      </c>
    </row>
    <row r="502" spans="1:21">
      <c r="A502" t="s">
        <v>1240</v>
      </c>
      <c r="B502" s="49" t="b">
        <f t="shared" si="7"/>
        <v>1</v>
      </c>
      <c r="C502" t="s">
        <v>1240</v>
      </c>
      <c r="D502" t="s">
        <v>2845</v>
      </c>
      <c r="G502">
        <v>2025</v>
      </c>
      <c r="H502" t="s">
        <v>2846</v>
      </c>
      <c r="K502" t="s">
        <v>2847</v>
      </c>
      <c r="N502" t="s">
        <v>2848</v>
      </c>
      <c r="Q502" t="s">
        <v>2848</v>
      </c>
      <c r="R502" s="18">
        <v>56126.61</v>
      </c>
      <c r="U502" s="18">
        <v>56126.61</v>
      </c>
    </row>
    <row r="503" spans="1:21">
      <c r="A503" t="s">
        <v>1241</v>
      </c>
      <c r="B503" s="49" t="b">
        <f t="shared" si="7"/>
        <v>1</v>
      </c>
      <c r="C503" t="s">
        <v>1241</v>
      </c>
      <c r="D503" t="s">
        <v>2845</v>
      </c>
      <c r="G503">
        <v>2025</v>
      </c>
      <c r="H503" t="s">
        <v>2846</v>
      </c>
      <c r="K503" t="s">
        <v>2847</v>
      </c>
      <c r="N503" t="s">
        <v>2848</v>
      </c>
      <c r="Q503" t="s">
        <v>2848</v>
      </c>
      <c r="R503" s="18">
        <v>224791.01</v>
      </c>
      <c r="U503" s="18">
        <v>224791.01</v>
      </c>
    </row>
    <row r="504" spans="1:21">
      <c r="A504" t="s">
        <v>1242</v>
      </c>
      <c r="B504" s="49" t="b">
        <f t="shared" si="7"/>
        <v>1</v>
      </c>
      <c r="C504" t="s">
        <v>1242</v>
      </c>
      <c r="D504" t="s">
        <v>2845</v>
      </c>
      <c r="G504">
        <v>2025</v>
      </c>
      <c r="H504" t="s">
        <v>2846</v>
      </c>
      <c r="K504" t="s">
        <v>2847</v>
      </c>
      <c r="N504" t="s">
        <v>2848</v>
      </c>
      <c r="Q504" t="s">
        <v>2848</v>
      </c>
      <c r="R504" s="18">
        <v>798883.78</v>
      </c>
      <c r="U504" s="18">
        <v>798883.78</v>
      </c>
    </row>
    <row r="505" spans="1:21">
      <c r="A505" t="s">
        <v>1243</v>
      </c>
      <c r="B505" s="49" t="b">
        <f t="shared" si="7"/>
        <v>1</v>
      </c>
      <c r="C505" t="s">
        <v>1243</v>
      </c>
      <c r="D505" t="s">
        <v>2845</v>
      </c>
      <c r="G505">
        <v>2025</v>
      </c>
      <c r="H505" t="s">
        <v>2846</v>
      </c>
      <c r="K505" t="s">
        <v>2847</v>
      </c>
      <c r="N505" t="s">
        <v>2848</v>
      </c>
      <c r="Q505" t="s">
        <v>2848</v>
      </c>
      <c r="R505" s="18">
        <v>11600</v>
      </c>
      <c r="U505" s="18">
        <v>11600</v>
      </c>
    </row>
    <row r="506" spans="1:21">
      <c r="A506" t="s">
        <v>1244</v>
      </c>
      <c r="B506" s="49" t="b">
        <f t="shared" si="7"/>
        <v>1</v>
      </c>
      <c r="C506" t="s">
        <v>1244</v>
      </c>
      <c r="D506" t="s">
        <v>2845</v>
      </c>
      <c r="G506">
        <v>2025</v>
      </c>
      <c r="H506" t="s">
        <v>2846</v>
      </c>
      <c r="K506" t="s">
        <v>2847</v>
      </c>
      <c r="N506" t="s">
        <v>2848</v>
      </c>
      <c r="Q506" t="s">
        <v>2848</v>
      </c>
      <c r="R506" s="18">
        <v>5800</v>
      </c>
      <c r="U506" s="18">
        <v>5800</v>
      </c>
    </row>
    <row r="507" spans="1:21">
      <c r="A507" t="s">
        <v>1245</v>
      </c>
      <c r="B507" s="49" t="b">
        <f t="shared" si="7"/>
        <v>1</v>
      </c>
      <c r="C507" t="s">
        <v>1245</v>
      </c>
      <c r="D507" t="s">
        <v>2845</v>
      </c>
      <c r="G507">
        <v>2025</v>
      </c>
      <c r="H507" t="s">
        <v>2846</v>
      </c>
      <c r="K507" t="s">
        <v>2847</v>
      </c>
      <c r="N507" t="s">
        <v>2848</v>
      </c>
      <c r="Q507" t="s">
        <v>2848</v>
      </c>
      <c r="R507" s="18">
        <v>17400</v>
      </c>
      <c r="U507" s="18">
        <v>17400</v>
      </c>
    </row>
    <row r="508" spans="1:21">
      <c r="A508" t="s">
        <v>1246</v>
      </c>
      <c r="B508" s="49" t="b">
        <f t="shared" si="7"/>
        <v>1</v>
      </c>
      <c r="C508" t="s">
        <v>1246</v>
      </c>
      <c r="D508" t="s">
        <v>2845</v>
      </c>
      <c r="G508">
        <v>2025</v>
      </c>
      <c r="H508" t="s">
        <v>2846</v>
      </c>
      <c r="K508" t="s">
        <v>2847</v>
      </c>
      <c r="N508" t="s">
        <v>2848</v>
      </c>
      <c r="Q508" t="s">
        <v>2848</v>
      </c>
      <c r="R508" s="18">
        <v>3208089.31</v>
      </c>
      <c r="U508" s="18">
        <v>3208089.31</v>
      </c>
    </row>
    <row r="509" spans="1:21">
      <c r="A509" t="s">
        <v>1247</v>
      </c>
      <c r="B509" s="49" t="b">
        <f t="shared" si="7"/>
        <v>1</v>
      </c>
      <c r="C509" t="s">
        <v>1247</v>
      </c>
      <c r="D509" t="s">
        <v>2845</v>
      </c>
      <c r="G509">
        <v>2025</v>
      </c>
      <c r="H509" t="s">
        <v>2846</v>
      </c>
      <c r="K509" t="s">
        <v>2847</v>
      </c>
      <c r="N509" t="s">
        <v>2848</v>
      </c>
      <c r="Q509" t="s">
        <v>2848</v>
      </c>
      <c r="R509" s="18">
        <v>56126.61</v>
      </c>
      <c r="U509" s="18">
        <v>56126.61</v>
      </c>
    </row>
    <row r="510" spans="1:21">
      <c r="A510" t="s">
        <v>1248</v>
      </c>
      <c r="B510" s="49" t="b">
        <f t="shared" si="7"/>
        <v>1</v>
      </c>
      <c r="C510" t="s">
        <v>1248</v>
      </c>
      <c r="D510" t="s">
        <v>2845</v>
      </c>
      <c r="G510">
        <v>2025</v>
      </c>
      <c r="H510" t="s">
        <v>2846</v>
      </c>
      <c r="K510" t="s">
        <v>2847</v>
      </c>
      <c r="N510" t="s">
        <v>2848</v>
      </c>
      <c r="Q510" t="s">
        <v>2848</v>
      </c>
      <c r="R510" s="18">
        <v>74930.34</v>
      </c>
      <c r="U510" s="18">
        <v>74930.34</v>
      </c>
    </row>
    <row r="511" spans="1:21">
      <c r="A511" t="s">
        <v>1249</v>
      </c>
      <c r="B511" s="49" t="b">
        <f t="shared" si="7"/>
        <v>1</v>
      </c>
      <c r="C511" t="s">
        <v>1249</v>
      </c>
      <c r="D511" t="s">
        <v>2845</v>
      </c>
      <c r="G511">
        <v>2025</v>
      </c>
      <c r="H511" t="s">
        <v>2846</v>
      </c>
      <c r="K511" t="s">
        <v>2847</v>
      </c>
      <c r="N511" t="s">
        <v>2848</v>
      </c>
      <c r="Q511" t="s">
        <v>2848</v>
      </c>
      <c r="R511" s="18">
        <v>2601366.75</v>
      </c>
      <c r="U511" s="18">
        <v>2601366.75</v>
      </c>
    </row>
    <row r="512" spans="1:21">
      <c r="A512" t="s">
        <v>1250</v>
      </c>
      <c r="B512" s="49" t="b">
        <f t="shared" si="7"/>
        <v>1</v>
      </c>
      <c r="C512" t="s">
        <v>1250</v>
      </c>
      <c r="D512" t="s">
        <v>2845</v>
      </c>
      <c r="G512">
        <v>2025</v>
      </c>
      <c r="H512" t="s">
        <v>2846</v>
      </c>
      <c r="K512" t="s">
        <v>2847</v>
      </c>
      <c r="N512" t="s">
        <v>2848</v>
      </c>
      <c r="Q512" t="s">
        <v>2848</v>
      </c>
      <c r="R512" s="18">
        <v>56126.61</v>
      </c>
      <c r="U512" s="18">
        <v>56126.61</v>
      </c>
    </row>
    <row r="513" spans="1:21">
      <c r="A513" t="s">
        <v>1251</v>
      </c>
      <c r="B513" s="49" t="b">
        <f t="shared" si="7"/>
        <v>1</v>
      </c>
      <c r="C513" t="s">
        <v>1251</v>
      </c>
      <c r="D513" t="s">
        <v>2845</v>
      </c>
      <c r="G513">
        <v>2025</v>
      </c>
      <c r="H513" t="s">
        <v>2846</v>
      </c>
      <c r="K513" t="s">
        <v>2847</v>
      </c>
      <c r="N513" t="s">
        <v>2848</v>
      </c>
      <c r="Q513" t="s">
        <v>2848</v>
      </c>
      <c r="R513" s="18">
        <v>11600</v>
      </c>
      <c r="U513" s="18">
        <v>11600</v>
      </c>
    </row>
    <row r="514" spans="1:21">
      <c r="A514" t="s">
        <v>1252</v>
      </c>
      <c r="B514" s="49" t="b">
        <f t="shared" si="7"/>
        <v>1</v>
      </c>
      <c r="C514" t="s">
        <v>1252</v>
      </c>
      <c r="D514" t="s">
        <v>2845</v>
      </c>
      <c r="G514">
        <v>2025</v>
      </c>
      <c r="H514" t="s">
        <v>2846</v>
      </c>
      <c r="K514" t="s">
        <v>2847</v>
      </c>
      <c r="N514" t="s">
        <v>2848</v>
      </c>
      <c r="Q514" t="s">
        <v>2848</v>
      </c>
      <c r="R514" s="18">
        <v>5800</v>
      </c>
      <c r="U514" s="18">
        <v>5800</v>
      </c>
    </row>
    <row r="515" spans="1:21">
      <c r="A515" t="s">
        <v>1253</v>
      </c>
      <c r="B515" s="49" t="b">
        <f t="shared" ref="B515:B578" si="8">+A515=C515</f>
        <v>1</v>
      </c>
      <c r="C515" t="s">
        <v>1253</v>
      </c>
      <c r="D515" t="s">
        <v>2845</v>
      </c>
      <c r="G515">
        <v>2025</v>
      </c>
      <c r="H515" t="s">
        <v>2846</v>
      </c>
      <c r="K515" t="s">
        <v>2847</v>
      </c>
      <c r="N515" t="s">
        <v>2848</v>
      </c>
      <c r="Q515" t="s">
        <v>2848</v>
      </c>
      <c r="R515" s="18">
        <v>29000</v>
      </c>
      <c r="U515" s="18">
        <v>29000</v>
      </c>
    </row>
    <row r="516" spans="1:21">
      <c r="A516" t="s">
        <v>1254</v>
      </c>
      <c r="B516" s="49" t="b">
        <f t="shared" si="8"/>
        <v>1</v>
      </c>
      <c r="C516" t="s">
        <v>1254</v>
      </c>
      <c r="D516" t="s">
        <v>2845</v>
      </c>
      <c r="G516">
        <v>2025</v>
      </c>
      <c r="H516" t="s">
        <v>2846</v>
      </c>
      <c r="K516" t="s">
        <v>2847</v>
      </c>
      <c r="N516" t="s">
        <v>2848</v>
      </c>
      <c r="Q516" t="s">
        <v>2848</v>
      </c>
      <c r="R516" s="18">
        <v>225364.08</v>
      </c>
      <c r="U516" s="18">
        <v>225364.08</v>
      </c>
    </row>
    <row r="517" spans="1:21">
      <c r="A517" t="s">
        <v>1255</v>
      </c>
      <c r="B517" s="49" t="b">
        <f t="shared" si="8"/>
        <v>1</v>
      </c>
      <c r="C517" t="s">
        <v>1255</v>
      </c>
      <c r="D517" t="s">
        <v>2845</v>
      </c>
      <c r="G517">
        <v>2025</v>
      </c>
      <c r="H517" t="s">
        <v>2846</v>
      </c>
      <c r="K517" t="s">
        <v>2847</v>
      </c>
      <c r="N517" t="s">
        <v>2848</v>
      </c>
      <c r="Q517" t="s">
        <v>2848</v>
      </c>
      <c r="R517" s="18">
        <v>74930.34</v>
      </c>
      <c r="U517" s="18">
        <v>74930.34</v>
      </c>
    </row>
    <row r="518" spans="1:21">
      <c r="A518" t="s">
        <v>1256</v>
      </c>
      <c r="B518" s="49" t="b">
        <f t="shared" si="8"/>
        <v>1</v>
      </c>
      <c r="C518" t="s">
        <v>1256</v>
      </c>
      <c r="D518" t="s">
        <v>2845</v>
      </c>
      <c r="G518">
        <v>2025</v>
      </c>
      <c r="H518" t="s">
        <v>2846</v>
      </c>
      <c r="K518" t="s">
        <v>2847</v>
      </c>
      <c r="N518" t="s">
        <v>2848</v>
      </c>
      <c r="Q518" t="s">
        <v>2848</v>
      </c>
      <c r="R518" s="18">
        <v>56126.61</v>
      </c>
      <c r="U518" s="18">
        <v>56126.61</v>
      </c>
    </row>
    <row r="519" spans="1:21">
      <c r="A519" t="s">
        <v>1257</v>
      </c>
      <c r="B519" s="49" t="b">
        <f t="shared" si="8"/>
        <v>1</v>
      </c>
      <c r="C519" t="s">
        <v>1257</v>
      </c>
      <c r="D519" t="s">
        <v>2845</v>
      </c>
      <c r="G519">
        <v>2025</v>
      </c>
      <c r="H519" t="s">
        <v>2846</v>
      </c>
      <c r="K519" t="s">
        <v>2847</v>
      </c>
      <c r="N519" t="s">
        <v>2848</v>
      </c>
      <c r="Q519" t="s">
        <v>2848</v>
      </c>
      <c r="R519" s="18">
        <v>74930.34</v>
      </c>
      <c r="U519" s="18">
        <v>74930.34</v>
      </c>
    </row>
    <row r="520" spans="1:21">
      <c r="A520" t="s">
        <v>1258</v>
      </c>
      <c r="B520" s="49" t="b">
        <f t="shared" si="8"/>
        <v>1</v>
      </c>
      <c r="C520" t="s">
        <v>1258</v>
      </c>
      <c r="D520" t="s">
        <v>2845</v>
      </c>
      <c r="G520">
        <v>2025</v>
      </c>
      <c r="H520" t="s">
        <v>2846</v>
      </c>
      <c r="K520" t="s">
        <v>2847</v>
      </c>
      <c r="N520" t="s">
        <v>2848</v>
      </c>
      <c r="Q520" t="s">
        <v>2848</v>
      </c>
      <c r="R520" s="18">
        <v>11600</v>
      </c>
      <c r="U520" s="18">
        <v>11600</v>
      </c>
    </row>
    <row r="521" spans="1:21">
      <c r="A521" t="s">
        <v>1259</v>
      </c>
      <c r="B521" s="49" t="b">
        <f t="shared" si="8"/>
        <v>1</v>
      </c>
      <c r="C521" t="s">
        <v>1259</v>
      </c>
      <c r="D521" t="s">
        <v>2845</v>
      </c>
      <c r="G521">
        <v>2025</v>
      </c>
      <c r="H521" t="s">
        <v>2846</v>
      </c>
      <c r="K521" t="s">
        <v>2847</v>
      </c>
      <c r="N521" t="s">
        <v>2848</v>
      </c>
      <c r="Q521" t="s">
        <v>2848</v>
      </c>
      <c r="R521" s="18">
        <v>37465.17</v>
      </c>
      <c r="U521" s="18">
        <v>37465.17</v>
      </c>
    </row>
    <row r="522" spans="1:21">
      <c r="A522" t="s">
        <v>1260</v>
      </c>
      <c r="B522" s="49" t="b">
        <f t="shared" si="8"/>
        <v>1</v>
      </c>
      <c r="C522" t="s">
        <v>1260</v>
      </c>
      <c r="D522" t="s">
        <v>2845</v>
      </c>
      <c r="G522">
        <v>2025</v>
      </c>
      <c r="H522" t="s">
        <v>2846</v>
      </c>
      <c r="K522" t="s">
        <v>2847</v>
      </c>
      <c r="N522" t="s">
        <v>2848</v>
      </c>
      <c r="Q522" t="s">
        <v>2848</v>
      </c>
      <c r="R522" s="18">
        <v>11600</v>
      </c>
      <c r="U522" s="18">
        <v>11600</v>
      </c>
    </row>
    <row r="523" spans="1:21">
      <c r="A523" t="s">
        <v>1261</v>
      </c>
      <c r="B523" s="49" t="b">
        <f t="shared" si="8"/>
        <v>1</v>
      </c>
      <c r="C523" t="s">
        <v>1261</v>
      </c>
      <c r="D523" t="s">
        <v>2845</v>
      </c>
      <c r="G523">
        <v>2025</v>
      </c>
      <c r="H523" t="s">
        <v>2846</v>
      </c>
      <c r="K523" t="s">
        <v>2847</v>
      </c>
      <c r="N523" t="s">
        <v>2848</v>
      </c>
      <c r="Q523" t="s">
        <v>2848</v>
      </c>
      <c r="R523" s="18">
        <v>5800</v>
      </c>
      <c r="U523" s="18">
        <v>5800</v>
      </c>
    </row>
    <row r="524" spans="1:21">
      <c r="A524" t="s">
        <v>1262</v>
      </c>
      <c r="B524" s="49" t="b">
        <f t="shared" si="8"/>
        <v>1</v>
      </c>
      <c r="C524" t="s">
        <v>1262</v>
      </c>
      <c r="D524" t="s">
        <v>2845</v>
      </c>
      <c r="G524">
        <v>2025</v>
      </c>
      <c r="H524" t="s">
        <v>2846</v>
      </c>
      <c r="K524" t="s">
        <v>2847</v>
      </c>
      <c r="N524" t="s">
        <v>2848</v>
      </c>
      <c r="Q524" t="s">
        <v>2848</v>
      </c>
      <c r="R524" s="18">
        <v>5600</v>
      </c>
      <c r="U524" s="18">
        <v>5600</v>
      </c>
    </row>
    <row r="525" spans="1:21">
      <c r="A525" t="s">
        <v>1263</v>
      </c>
      <c r="B525" s="49" t="b">
        <f t="shared" si="8"/>
        <v>1</v>
      </c>
      <c r="C525" t="s">
        <v>1263</v>
      </c>
      <c r="D525" t="s">
        <v>2845</v>
      </c>
      <c r="G525">
        <v>2025</v>
      </c>
      <c r="H525" t="s">
        <v>2846</v>
      </c>
      <c r="K525" t="s">
        <v>2847</v>
      </c>
      <c r="N525" t="s">
        <v>2848</v>
      </c>
      <c r="Q525" t="s">
        <v>2848</v>
      </c>
      <c r="R525" s="18">
        <v>17400</v>
      </c>
      <c r="U525" s="18">
        <v>17400</v>
      </c>
    </row>
    <row r="526" spans="1:21">
      <c r="A526" t="s">
        <v>1264</v>
      </c>
      <c r="B526" s="49" t="b">
        <f t="shared" si="8"/>
        <v>1</v>
      </c>
      <c r="C526" t="s">
        <v>1264</v>
      </c>
      <c r="D526" t="s">
        <v>2845</v>
      </c>
      <c r="G526">
        <v>2025</v>
      </c>
      <c r="H526" t="s">
        <v>2846</v>
      </c>
      <c r="K526" t="s">
        <v>2847</v>
      </c>
      <c r="N526" t="s">
        <v>2848</v>
      </c>
      <c r="Q526" t="s">
        <v>2848</v>
      </c>
      <c r="R526" s="18">
        <v>52200</v>
      </c>
      <c r="U526" s="18">
        <v>52200</v>
      </c>
    </row>
    <row r="527" spans="1:21">
      <c r="A527" t="s">
        <v>1265</v>
      </c>
      <c r="B527" s="49" t="b">
        <f t="shared" si="8"/>
        <v>1</v>
      </c>
      <c r="C527" t="s">
        <v>1265</v>
      </c>
      <c r="D527" t="s">
        <v>2845</v>
      </c>
      <c r="G527">
        <v>2025</v>
      </c>
      <c r="H527" t="s">
        <v>2846</v>
      </c>
      <c r="K527" t="s">
        <v>2847</v>
      </c>
      <c r="N527" t="s">
        <v>2848</v>
      </c>
      <c r="Q527" t="s">
        <v>2848</v>
      </c>
      <c r="R527" s="18">
        <v>224791.01</v>
      </c>
      <c r="U527" s="18">
        <v>224791.01</v>
      </c>
    </row>
    <row r="528" spans="1:21">
      <c r="A528" t="s">
        <v>1266</v>
      </c>
      <c r="B528" s="49" t="b">
        <f t="shared" si="8"/>
        <v>1</v>
      </c>
      <c r="C528" t="s">
        <v>1266</v>
      </c>
      <c r="D528" t="s">
        <v>2845</v>
      </c>
      <c r="G528">
        <v>2025</v>
      </c>
      <c r="H528" t="s">
        <v>2846</v>
      </c>
      <c r="K528" t="s">
        <v>2847</v>
      </c>
      <c r="N528" t="s">
        <v>2848</v>
      </c>
      <c r="Q528" t="s">
        <v>2848</v>
      </c>
      <c r="R528" s="18">
        <v>5800</v>
      </c>
      <c r="U528" s="18">
        <v>5800</v>
      </c>
    </row>
    <row r="529" spans="1:21">
      <c r="A529" t="s">
        <v>1267</v>
      </c>
      <c r="B529" s="49" t="b">
        <f t="shared" si="8"/>
        <v>1</v>
      </c>
      <c r="C529" t="s">
        <v>1267</v>
      </c>
      <c r="D529" t="s">
        <v>2845</v>
      </c>
      <c r="G529">
        <v>2025</v>
      </c>
      <c r="H529" t="s">
        <v>2846</v>
      </c>
      <c r="K529" t="s">
        <v>2847</v>
      </c>
      <c r="N529" t="s">
        <v>2848</v>
      </c>
      <c r="Q529" t="s">
        <v>2848</v>
      </c>
      <c r="R529" s="18">
        <v>11600</v>
      </c>
      <c r="U529" s="18">
        <v>11600</v>
      </c>
    </row>
    <row r="530" spans="1:21">
      <c r="A530" t="s">
        <v>1268</v>
      </c>
      <c r="B530" s="49" t="b">
        <f t="shared" si="8"/>
        <v>1</v>
      </c>
      <c r="C530" t="s">
        <v>1268</v>
      </c>
      <c r="D530" t="s">
        <v>2845</v>
      </c>
      <c r="G530">
        <v>2025</v>
      </c>
      <c r="H530" t="s">
        <v>2846</v>
      </c>
      <c r="K530" t="s">
        <v>2847</v>
      </c>
      <c r="N530" t="s">
        <v>2848</v>
      </c>
      <c r="Q530" t="s">
        <v>2848</v>
      </c>
      <c r="R530" s="18">
        <v>5800</v>
      </c>
      <c r="U530" s="18">
        <v>5800</v>
      </c>
    </row>
    <row r="531" spans="1:21">
      <c r="A531" t="s">
        <v>1269</v>
      </c>
      <c r="B531" s="49" t="b">
        <f t="shared" si="8"/>
        <v>1</v>
      </c>
      <c r="C531" t="s">
        <v>1269</v>
      </c>
      <c r="D531" t="s">
        <v>2845</v>
      </c>
      <c r="G531">
        <v>2025</v>
      </c>
      <c r="H531" t="s">
        <v>2846</v>
      </c>
      <c r="K531" t="s">
        <v>2847</v>
      </c>
      <c r="N531" t="s">
        <v>2848</v>
      </c>
      <c r="Q531" t="s">
        <v>2848</v>
      </c>
      <c r="R531" s="18">
        <v>11600</v>
      </c>
      <c r="U531" s="18">
        <v>11600</v>
      </c>
    </row>
    <row r="532" spans="1:21">
      <c r="A532" t="s">
        <v>1270</v>
      </c>
      <c r="B532" s="49" t="b">
        <f t="shared" si="8"/>
        <v>1</v>
      </c>
      <c r="C532" t="s">
        <v>1270</v>
      </c>
      <c r="D532" t="s">
        <v>2845</v>
      </c>
      <c r="G532">
        <v>2025</v>
      </c>
      <c r="H532" t="s">
        <v>2846</v>
      </c>
      <c r="K532" t="s">
        <v>2847</v>
      </c>
      <c r="N532" t="s">
        <v>2848</v>
      </c>
      <c r="Q532" t="s">
        <v>2848</v>
      </c>
      <c r="R532" s="18">
        <v>11600</v>
      </c>
      <c r="U532" s="18">
        <v>11600</v>
      </c>
    </row>
    <row r="533" spans="1:21">
      <c r="A533" t="s">
        <v>1271</v>
      </c>
      <c r="B533" s="49" t="b">
        <f t="shared" si="8"/>
        <v>1</v>
      </c>
      <c r="C533" t="s">
        <v>1271</v>
      </c>
      <c r="D533" t="s">
        <v>2845</v>
      </c>
      <c r="G533">
        <v>2025</v>
      </c>
      <c r="H533" t="s">
        <v>2846</v>
      </c>
      <c r="K533" t="s">
        <v>2847</v>
      </c>
      <c r="N533" t="s">
        <v>2848</v>
      </c>
      <c r="Q533" t="s">
        <v>2848</v>
      </c>
      <c r="R533" s="18">
        <v>1805796.53</v>
      </c>
      <c r="U533" s="18">
        <v>1805796.53</v>
      </c>
    </row>
    <row r="534" spans="1:21">
      <c r="A534" t="s">
        <v>1272</v>
      </c>
      <c r="B534" s="49" t="b">
        <f t="shared" si="8"/>
        <v>1</v>
      </c>
      <c r="C534" t="s">
        <v>1272</v>
      </c>
      <c r="D534" t="s">
        <v>2845</v>
      </c>
      <c r="G534">
        <v>2025</v>
      </c>
      <c r="H534" t="s">
        <v>2846</v>
      </c>
      <c r="K534" t="s">
        <v>2847</v>
      </c>
      <c r="N534" t="s">
        <v>2848</v>
      </c>
      <c r="Q534" t="s">
        <v>2848</v>
      </c>
      <c r="R534" s="18">
        <v>56126.61</v>
      </c>
      <c r="U534" s="18">
        <v>56126.61</v>
      </c>
    </row>
    <row r="535" spans="1:21">
      <c r="A535" t="s">
        <v>1273</v>
      </c>
      <c r="B535" s="49" t="b">
        <f t="shared" si="8"/>
        <v>1</v>
      </c>
      <c r="C535" t="s">
        <v>1273</v>
      </c>
      <c r="D535" t="s">
        <v>2845</v>
      </c>
      <c r="G535">
        <v>2025</v>
      </c>
      <c r="H535" t="s">
        <v>2846</v>
      </c>
      <c r="K535" t="s">
        <v>2847</v>
      </c>
      <c r="N535" t="s">
        <v>2848</v>
      </c>
      <c r="Q535" t="s">
        <v>2848</v>
      </c>
      <c r="R535" s="18">
        <v>99745.12</v>
      </c>
      <c r="U535" s="18">
        <v>99745.12</v>
      </c>
    </row>
    <row r="536" spans="1:21">
      <c r="A536" t="s">
        <v>1274</v>
      </c>
      <c r="B536" s="49" t="b">
        <f t="shared" si="8"/>
        <v>1</v>
      </c>
      <c r="C536" t="s">
        <v>1274</v>
      </c>
      <c r="D536" t="s">
        <v>2845</v>
      </c>
      <c r="G536">
        <v>2025</v>
      </c>
      <c r="H536" t="s">
        <v>2846</v>
      </c>
      <c r="K536" t="s">
        <v>2847</v>
      </c>
      <c r="N536" t="s">
        <v>2848</v>
      </c>
      <c r="Q536" t="s">
        <v>2848</v>
      </c>
      <c r="R536" s="18">
        <v>112395.51</v>
      </c>
      <c r="U536" s="18">
        <v>112395.51</v>
      </c>
    </row>
    <row r="537" spans="1:21">
      <c r="A537" t="s">
        <v>1275</v>
      </c>
      <c r="B537" s="49" t="b">
        <f t="shared" si="8"/>
        <v>1</v>
      </c>
      <c r="C537" t="s">
        <v>1275</v>
      </c>
      <c r="D537" t="s">
        <v>2845</v>
      </c>
      <c r="G537">
        <v>2025</v>
      </c>
      <c r="H537" t="s">
        <v>2846</v>
      </c>
      <c r="K537" t="s">
        <v>2847</v>
      </c>
      <c r="N537" t="s">
        <v>2848</v>
      </c>
      <c r="Q537" t="s">
        <v>2848</v>
      </c>
      <c r="R537" s="18">
        <v>5800</v>
      </c>
      <c r="U537" s="18">
        <v>5800</v>
      </c>
    </row>
    <row r="538" spans="1:21">
      <c r="A538" t="s">
        <v>1276</v>
      </c>
      <c r="B538" s="49" t="b">
        <f t="shared" si="8"/>
        <v>1</v>
      </c>
      <c r="C538" t="s">
        <v>1276</v>
      </c>
      <c r="D538" t="s">
        <v>2845</v>
      </c>
      <c r="G538">
        <v>2025</v>
      </c>
      <c r="H538" t="s">
        <v>2846</v>
      </c>
      <c r="K538" t="s">
        <v>2847</v>
      </c>
      <c r="N538" t="s">
        <v>2848</v>
      </c>
      <c r="Q538" t="s">
        <v>2848</v>
      </c>
      <c r="R538" s="18">
        <v>5800</v>
      </c>
      <c r="U538" s="18">
        <v>5800</v>
      </c>
    </row>
    <row r="539" spans="1:21">
      <c r="A539" t="s">
        <v>1277</v>
      </c>
      <c r="B539" s="49" t="b">
        <f t="shared" si="8"/>
        <v>1</v>
      </c>
      <c r="C539" t="s">
        <v>1277</v>
      </c>
      <c r="D539" t="s">
        <v>2845</v>
      </c>
      <c r="G539">
        <v>2025</v>
      </c>
      <c r="H539" t="s">
        <v>2846</v>
      </c>
      <c r="K539" t="s">
        <v>2847</v>
      </c>
      <c r="N539" t="s">
        <v>2848</v>
      </c>
      <c r="Q539" t="s">
        <v>2848</v>
      </c>
      <c r="R539" s="18">
        <v>337186.52</v>
      </c>
      <c r="U539" s="18">
        <v>337186.52</v>
      </c>
    </row>
    <row r="540" spans="1:21">
      <c r="A540" t="s">
        <v>1278</v>
      </c>
      <c r="B540" s="49" t="b">
        <f t="shared" si="8"/>
        <v>1</v>
      </c>
      <c r="C540" t="s">
        <v>1278</v>
      </c>
      <c r="D540" t="s">
        <v>2845</v>
      </c>
      <c r="G540">
        <v>2025</v>
      </c>
      <c r="H540" t="s">
        <v>2846</v>
      </c>
      <c r="K540" t="s">
        <v>2847</v>
      </c>
      <c r="N540" t="s">
        <v>2848</v>
      </c>
      <c r="Q540" t="s">
        <v>2848</v>
      </c>
      <c r="R540" s="18">
        <v>56126.61</v>
      </c>
      <c r="U540" s="18">
        <v>56126.61</v>
      </c>
    </row>
    <row r="541" spans="1:21">
      <c r="A541" t="s">
        <v>1279</v>
      </c>
      <c r="B541" s="49" t="b">
        <f t="shared" si="8"/>
        <v>1</v>
      </c>
      <c r="C541" t="s">
        <v>1279</v>
      </c>
      <c r="D541" t="s">
        <v>2845</v>
      </c>
      <c r="G541">
        <v>2025</v>
      </c>
      <c r="H541" t="s">
        <v>2846</v>
      </c>
      <c r="K541" t="s">
        <v>2847</v>
      </c>
      <c r="N541" t="s">
        <v>2848</v>
      </c>
      <c r="Q541" t="s">
        <v>2848</v>
      </c>
      <c r="R541" s="18">
        <v>5800</v>
      </c>
      <c r="U541" s="18">
        <v>5800</v>
      </c>
    </row>
    <row r="542" spans="1:21">
      <c r="A542" t="s">
        <v>1280</v>
      </c>
      <c r="B542" s="49" t="b">
        <f t="shared" si="8"/>
        <v>1</v>
      </c>
      <c r="C542" t="s">
        <v>1280</v>
      </c>
      <c r="D542" t="s">
        <v>2845</v>
      </c>
      <c r="G542">
        <v>2025</v>
      </c>
      <c r="H542" t="s">
        <v>2846</v>
      </c>
      <c r="K542" t="s">
        <v>2847</v>
      </c>
      <c r="N542" t="s">
        <v>2848</v>
      </c>
      <c r="Q542" t="s">
        <v>2848</v>
      </c>
      <c r="R542" s="18">
        <v>149860.68</v>
      </c>
      <c r="U542" s="18">
        <v>149860.68</v>
      </c>
    </row>
    <row r="543" spans="1:21">
      <c r="A543" t="s">
        <v>1281</v>
      </c>
      <c r="B543" s="49" t="b">
        <f t="shared" si="8"/>
        <v>1</v>
      </c>
      <c r="C543" t="s">
        <v>1281</v>
      </c>
      <c r="D543" t="s">
        <v>2845</v>
      </c>
      <c r="G543">
        <v>2025</v>
      </c>
      <c r="H543" t="s">
        <v>2846</v>
      </c>
      <c r="K543" t="s">
        <v>2847</v>
      </c>
      <c r="N543" t="s">
        <v>2848</v>
      </c>
      <c r="Q543" t="s">
        <v>2848</v>
      </c>
      <c r="R543" s="18">
        <v>58000</v>
      </c>
      <c r="U543" s="18">
        <v>58000</v>
      </c>
    </row>
    <row r="544" spans="1:21">
      <c r="A544" t="s">
        <v>1282</v>
      </c>
      <c r="B544" s="49" t="b">
        <f t="shared" si="8"/>
        <v>1</v>
      </c>
      <c r="C544" t="s">
        <v>1282</v>
      </c>
      <c r="D544" t="s">
        <v>2845</v>
      </c>
      <c r="G544">
        <v>2025</v>
      </c>
      <c r="H544" t="s">
        <v>2846</v>
      </c>
      <c r="K544" t="s">
        <v>2847</v>
      </c>
      <c r="N544" t="s">
        <v>2848</v>
      </c>
      <c r="Q544" t="s">
        <v>2848</v>
      </c>
      <c r="R544" s="18">
        <v>29000</v>
      </c>
      <c r="U544" s="18">
        <v>29000</v>
      </c>
    </row>
    <row r="545" spans="1:21">
      <c r="A545" t="s">
        <v>1283</v>
      </c>
      <c r="B545" s="49" t="b">
        <f t="shared" si="8"/>
        <v>1</v>
      </c>
      <c r="C545" t="s">
        <v>1283</v>
      </c>
      <c r="D545" t="s">
        <v>2845</v>
      </c>
      <c r="G545">
        <v>2025</v>
      </c>
      <c r="H545" t="s">
        <v>2846</v>
      </c>
      <c r="K545" t="s">
        <v>2847</v>
      </c>
      <c r="N545" t="s">
        <v>2848</v>
      </c>
      <c r="Q545" t="s">
        <v>2848</v>
      </c>
      <c r="R545" s="18">
        <v>299721.34999999998</v>
      </c>
      <c r="U545" s="18">
        <v>299721.34999999998</v>
      </c>
    </row>
    <row r="546" spans="1:21">
      <c r="A546" t="s">
        <v>1284</v>
      </c>
      <c r="B546" s="49" t="b">
        <f t="shared" si="8"/>
        <v>1</v>
      </c>
      <c r="C546" t="s">
        <v>1284</v>
      </c>
      <c r="D546" t="s">
        <v>2845</v>
      </c>
      <c r="G546">
        <v>2025</v>
      </c>
      <c r="H546" t="s">
        <v>2846</v>
      </c>
      <c r="K546" t="s">
        <v>2847</v>
      </c>
      <c r="N546" t="s">
        <v>2848</v>
      </c>
      <c r="Q546" t="s">
        <v>2848</v>
      </c>
      <c r="R546" s="18">
        <v>330124.40000000002</v>
      </c>
      <c r="U546" s="18">
        <v>330124.40000000002</v>
      </c>
    </row>
    <row r="547" spans="1:21">
      <c r="A547" t="s">
        <v>1285</v>
      </c>
      <c r="B547" s="49" t="b">
        <f t="shared" si="8"/>
        <v>1</v>
      </c>
      <c r="C547" t="s">
        <v>1285</v>
      </c>
      <c r="D547" t="s">
        <v>2845</v>
      </c>
      <c r="G547">
        <v>2025</v>
      </c>
      <c r="H547" t="s">
        <v>2846</v>
      </c>
      <c r="K547" t="s">
        <v>2847</v>
      </c>
      <c r="N547" t="s">
        <v>2848</v>
      </c>
      <c r="Q547" t="s">
        <v>2848</v>
      </c>
      <c r="R547" s="18">
        <v>337186.52</v>
      </c>
      <c r="U547" s="18">
        <v>337186.52</v>
      </c>
    </row>
    <row r="548" spans="1:21">
      <c r="A548" t="s">
        <v>1286</v>
      </c>
      <c r="B548" s="49" t="b">
        <f t="shared" si="8"/>
        <v>1</v>
      </c>
      <c r="C548" t="s">
        <v>1286</v>
      </c>
      <c r="D548" t="s">
        <v>2845</v>
      </c>
      <c r="G548">
        <v>2025</v>
      </c>
      <c r="H548" t="s">
        <v>2846</v>
      </c>
      <c r="K548" t="s">
        <v>2847</v>
      </c>
      <c r="N548" t="s">
        <v>2848</v>
      </c>
      <c r="Q548" t="s">
        <v>2848</v>
      </c>
      <c r="R548" s="18">
        <v>17400</v>
      </c>
      <c r="U548" s="18">
        <v>17400</v>
      </c>
    </row>
    <row r="549" spans="1:21">
      <c r="A549" t="s">
        <v>1287</v>
      </c>
      <c r="B549" s="49" t="b">
        <f t="shared" si="8"/>
        <v>1</v>
      </c>
      <c r="C549" t="s">
        <v>1287</v>
      </c>
      <c r="D549" t="s">
        <v>2845</v>
      </c>
      <c r="G549">
        <v>2025</v>
      </c>
      <c r="H549" t="s">
        <v>2846</v>
      </c>
      <c r="K549" t="s">
        <v>2847</v>
      </c>
      <c r="N549" t="s">
        <v>2848</v>
      </c>
      <c r="Q549" t="s">
        <v>2848</v>
      </c>
      <c r="R549" s="18">
        <v>11600</v>
      </c>
      <c r="U549" s="18">
        <v>11600</v>
      </c>
    </row>
    <row r="550" spans="1:21">
      <c r="A550" t="s">
        <v>1288</v>
      </c>
      <c r="B550" s="49" t="b">
        <f t="shared" si="8"/>
        <v>1</v>
      </c>
      <c r="C550" t="s">
        <v>1288</v>
      </c>
      <c r="D550" t="s">
        <v>2845</v>
      </c>
      <c r="G550">
        <v>2025</v>
      </c>
      <c r="H550" t="s">
        <v>2846</v>
      </c>
      <c r="K550" t="s">
        <v>2847</v>
      </c>
      <c r="N550" t="s">
        <v>2848</v>
      </c>
      <c r="Q550" t="s">
        <v>2848</v>
      </c>
      <c r="R550" s="18">
        <v>34800</v>
      </c>
      <c r="U550" s="18">
        <v>34800</v>
      </c>
    </row>
    <row r="551" spans="1:21">
      <c r="A551" t="s">
        <v>1289</v>
      </c>
      <c r="B551" s="49" t="b">
        <f t="shared" si="8"/>
        <v>1</v>
      </c>
      <c r="C551" t="s">
        <v>1289</v>
      </c>
      <c r="D551" t="s">
        <v>2845</v>
      </c>
      <c r="G551">
        <v>2025</v>
      </c>
      <c r="H551" t="s">
        <v>2846</v>
      </c>
      <c r="K551" t="s">
        <v>2847</v>
      </c>
      <c r="N551" t="s">
        <v>2848</v>
      </c>
      <c r="Q551" t="s">
        <v>2848</v>
      </c>
      <c r="R551" s="18">
        <v>75400</v>
      </c>
      <c r="U551" s="18">
        <v>75400</v>
      </c>
    </row>
    <row r="552" spans="1:21">
      <c r="A552" t="s">
        <v>1290</v>
      </c>
      <c r="B552" s="49" t="b">
        <f t="shared" si="8"/>
        <v>1</v>
      </c>
      <c r="C552" t="s">
        <v>1290</v>
      </c>
      <c r="D552" t="s">
        <v>2845</v>
      </c>
      <c r="G552">
        <v>2025</v>
      </c>
      <c r="H552" t="s">
        <v>2846</v>
      </c>
      <c r="K552" t="s">
        <v>2847</v>
      </c>
      <c r="N552" t="s">
        <v>2848</v>
      </c>
      <c r="Q552" t="s">
        <v>2848</v>
      </c>
      <c r="R552" s="18">
        <v>37465.17</v>
      </c>
      <c r="U552" s="18">
        <v>37465.17</v>
      </c>
    </row>
    <row r="553" spans="1:21">
      <c r="A553" t="s">
        <v>1291</v>
      </c>
      <c r="B553" s="49" t="b">
        <f t="shared" si="8"/>
        <v>1</v>
      </c>
      <c r="C553" t="s">
        <v>1291</v>
      </c>
      <c r="D553" t="s">
        <v>2845</v>
      </c>
      <c r="G553">
        <v>2025</v>
      </c>
      <c r="H553" t="s">
        <v>2846</v>
      </c>
      <c r="K553" t="s">
        <v>2847</v>
      </c>
      <c r="N553" t="s">
        <v>2848</v>
      </c>
      <c r="Q553" t="s">
        <v>2848</v>
      </c>
      <c r="R553" s="18">
        <v>56126.61</v>
      </c>
      <c r="U553" s="18">
        <v>56126.61</v>
      </c>
    </row>
    <row r="554" spans="1:21">
      <c r="A554" t="s">
        <v>1292</v>
      </c>
      <c r="B554" s="49" t="b">
        <f t="shared" si="8"/>
        <v>1</v>
      </c>
      <c r="C554" t="s">
        <v>1292</v>
      </c>
      <c r="D554" t="s">
        <v>2845</v>
      </c>
      <c r="G554">
        <v>2025</v>
      </c>
      <c r="H554" t="s">
        <v>2846</v>
      </c>
      <c r="K554" t="s">
        <v>2847</v>
      </c>
      <c r="N554" t="s">
        <v>2848</v>
      </c>
      <c r="Q554" t="s">
        <v>2848</v>
      </c>
      <c r="R554" s="18">
        <v>11600</v>
      </c>
      <c r="U554" s="18">
        <v>11600</v>
      </c>
    </row>
    <row r="555" spans="1:21">
      <c r="A555" t="s">
        <v>1293</v>
      </c>
      <c r="B555" s="49" t="b">
        <f t="shared" si="8"/>
        <v>1</v>
      </c>
      <c r="C555" t="s">
        <v>1293</v>
      </c>
      <c r="D555" t="s">
        <v>2845</v>
      </c>
      <c r="G555">
        <v>2025</v>
      </c>
      <c r="H555" t="s">
        <v>2846</v>
      </c>
      <c r="K555" t="s">
        <v>2847</v>
      </c>
      <c r="N555" t="s">
        <v>2848</v>
      </c>
      <c r="Q555" t="s">
        <v>2848</v>
      </c>
      <c r="R555" s="18">
        <v>5800</v>
      </c>
      <c r="U555" s="18">
        <v>5800</v>
      </c>
    </row>
    <row r="556" spans="1:21">
      <c r="A556" t="s">
        <v>1294</v>
      </c>
      <c r="B556" s="49" t="b">
        <f t="shared" si="8"/>
        <v>1</v>
      </c>
      <c r="C556" t="s">
        <v>1294</v>
      </c>
      <c r="D556" t="s">
        <v>2845</v>
      </c>
      <c r="G556">
        <v>2025</v>
      </c>
      <c r="H556" t="s">
        <v>2846</v>
      </c>
      <c r="K556" t="s">
        <v>2847</v>
      </c>
      <c r="N556" t="s">
        <v>2848</v>
      </c>
      <c r="Q556" t="s">
        <v>2848</v>
      </c>
      <c r="R556" s="18">
        <v>74930.34</v>
      </c>
      <c r="U556" s="18">
        <v>74930.34</v>
      </c>
    </row>
    <row r="557" spans="1:21">
      <c r="A557" t="s">
        <v>1295</v>
      </c>
      <c r="B557" s="49" t="b">
        <f t="shared" si="8"/>
        <v>1</v>
      </c>
      <c r="C557" t="s">
        <v>1295</v>
      </c>
      <c r="D557" t="s">
        <v>2845</v>
      </c>
      <c r="G557">
        <v>2025</v>
      </c>
      <c r="H557" t="s">
        <v>2846</v>
      </c>
      <c r="K557" t="s">
        <v>2847</v>
      </c>
      <c r="N557" t="s">
        <v>2848</v>
      </c>
      <c r="Q557" t="s">
        <v>2848</v>
      </c>
      <c r="R557" s="18">
        <v>56126.61</v>
      </c>
      <c r="U557" s="18">
        <v>56126.61</v>
      </c>
    </row>
    <row r="558" spans="1:21">
      <c r="A558" t="s">
        <v>1296</v>
      </c>
      <c r="B558" s="49" t="b">
        <f t="shared" si="8"/>
        <v>1</v>
      </c>
      <c r="C558" t="s">
        <v>1296</v>
      </c>
      <c r="D558" t="s">
        <v>2845</v>
      </c>
      <c r="G558">
        <v>2025</v>
      </c>
      <c r="H558" t="s">
        <v>2846</v>
      </c>
      <c r="K558" t="s">
        <v>2847</v>
      </c>
      <c r="N558" t="s">
        <v>2848</v>
      </c>
      <c r="Q558" t="s">
        <v>2848</v>
      </c>
      <c r="R558" s="18">
        <v>187325.84</v>
      </c>
      <c r="U558" s="18">
        <v>187325.84</v>
      </c>
    </row>
    <row r="559" spans="1:21">
      <c r="A559" t="s">
        <v>1297</v>
      </c>
      <c r="B559" s="49" t="b">
        <f t="shared" si="8"/>
        <v>1</v>
      </c>
      <c r="C559" t="s">
        <v>1297</v>
      </c>
      <c r="D559" t="s">
        <v>2845</v>
      </c>
      <c r="G559">
        <v>2025</v>
      </c>
      <c r="H559" t="s">
        <v>2846</v>
      </c>
      <c r="K559" t="s">
        <v>2847</v>
      </c>
      <c r="N559" t="s">
        <v>2848</v>
      </c>
      <c r="Q559" t="s">
        <v>2848</v>
      </c>
      <c r="R559" s="18">
        <v>145000</v>
      </c>
      <c r="U559" s="18">
        <v>145000</v>
      </c>
    </row>
    <row r="560" spans="1:21">
      <c r="A560" t="s">
        <v>1298</v>
      </c>
      <c r="B560" s="49" t="b">
        <f t="shared" si="8"/>
        <v>1</v>
      </c>
      <c r="C560" t="s">
        <v>1298</v>
      </c>
      <c r="D560" t="s">
        <v>2845</v>
      </c>
      <c r="G560">
        <v>2025</v>
      </c>
      <c r="H560" t="s">
        <v>2846</v>
      </c>
      <c r="K560" t="s">
        <v>2847</v>
      </c>
      <c r="N560" t="s">
        <v>2848</v>
      </c>
      <c r="Q560" t="s">
        <v>2848</v>
      </c>
      <c r="R560" s="18">
        <v>5800</v>
      </c>
      <c r="U560" s="18">
        <v>5800</v>
      </c>
    </row>
    <row r="561" spans="1:21">
      <c r="A561" t="s">
        <v>1299</v>
      </c>
      <c r="B561" s="49" t="b">
        <f t="shared" si="8"/>
        <v>1</v>
      </c>
      <c r="C561" t="s">
        <v>1299</v>
      </c>
      <c r="D561" t="s">
        <v>2845</v>
      </c>
      <c r="G561">
        <v>2025</v>
      </c>
      <c r="H561" t="s">
        <v>2846</v>
      </c>
      <c r="K561" t="s">
        <v>2847</v>
      </c>
      <c r="N561" t="s">
        <v>2848</v>
      </c>
      <c r="Q561" t="s">
        <v>2848</v>
      </c>
      <c r="R561" s="18">
        <v>11600</v>
      </c>
      <c r="U561" s="18">
        <v>11600</v>
      </c>
    </row>
    <row r="562" spans="1:21">
      <c r="A562" t="s">
        <v>1300</v>
      </c>
      <c r="B562" s="49" t="b">
        <f t="shared" si="8"/>
        <v>1</v>
      </c>
      <c r="C562" t="s">
        <v>1300</v>
      </c>
      <c r="D562" t="s">
        <v>2845</v>
      </c>
      <c r="G562">
        <v>2025</v>
      </c>
      <c r="H562" t="s">
        <v>2846</v>
      </c>
      <c r="K562" t="s">
        <v>2847</v>
      </c>
      <c r="N562" t="s">
        <v>2848</v>
      </c>
      <c r="Q562" t="s">
        <v>2848</v>
      </c>
      <c r="R562" s="18">
        <v>40600</v>
      </c>
      <c r="U562" s="18">
        <v>40600</v>
      </c>
    </row>
    <row r="563" spans="1:21">
      <c r="A563" t="s">
        <v>1301</v>
      </c>
      <c r="B563" s="49" t="b">
        <f t="shared" si="8"/>
        <v>1</v>
      </c>
      <c r="C563" t="s">
        <v>1301</v>
      </c>
      <c r="D563" t="s">
        <v>2845</v>
      </c>
      <c r="G563">
        <v>2025</v>
      </c>
      <c r="H563" t="s">
        <v>2846</v>
      </c>
      <c r="K563" t="s">
        <v>2847</v>
      </c>
      <c r="N563" t="s">
        <v>2848</v>
      </c>
      <c r="Q563" t="s">
        <v>2848</v>
      </c>
      <c r="R563" s="18">
        <v>97959.679999999993</v>
      </c>
      <c r="U563" s="18">
        <v>97959.679999999993</v>
      </c>
    </row>
    <row r="564" spans="1:21">
      <c r="A564" t="s">
        <v>1302</v>
      </c>
      <c r="B564" s="49" t="b">
        <f t="shared" si="8"/>
        <v>1</v>
      </c>
      <c r="C564" t="s">
        <v>1302</v>
      </c>
      <c r="D564" t="s">
        <v>2845</v>
      </c>
      <c r="G564">
        <v>2025</v>
      </c>
      <c r="H564" t="s">
        <v>2846</v>
      </c>
      <c r="K564" t="s">
        <v>2847</v>
      </c>
      <c r="N564" t="s">
        <v>2848</v>
      </c>
      <c r="Q564" t="s">
        <v>2848</v>
      </c>
      <c r="R564" s="18">
        <v>56126.61</v>
      </c>
      <c r="U564" s="18">
        <v>56126.61</v>
      </c>
    </row>
    <row r="565" spans="1:21">
      <c r="A565" t="s">
        <v>1303</v>
      </c>
      <c r="B565" s="49" t="b">
        <f t="shared" si="8"/>
        <v>1</v>
      </c>
      <c r="C565" t="s">
        <v>1303</v>
      </c>
      <c r="D565" t="s">
        <v>2845</v>
      </c>
      <c r="G565">
        <v>2025</v>
      </c>
      <c r="H565" t="s">
        <v>2846</v>
      </c>
      <c r="K565" t="s">
        <v>2847</v>
      </c>
      <c r="N565" t="s">
        <v>2848</v>
      </c>
      <c r="Q565" t="s">
        <v>2848</v>
      </c>
      <c r="R565" s="18">
        <v>4195775.82</v>
      </c>
      <c r="U565" s="18">
        <v>4195775.82</v>
      </c>
    </row>
    <row r="566" spans="1:21">
      <c r="A566" t="s">
        <v>1304</v>
      </c>
      <c r="B566" s="49" t="b">
        <f t="shared" si="8"/>
        <v>1</v>
      </c>
      <c r="C566" t="s">
        <v>1304</v>
      </c>
      <c r="D566" t="s">
        <v>2845</v>
      </c>
      <c r="G566">
        <v>2025</v>
      </c>
      <c r="H566" t="s">
        <v>2846</v>
      </c>
      <c r="K566" t="s">
        <v>2847</v>
      </c>
      <c r="N566" t="s">
        <v>2848</v>
      </c>
      <c r="Q566" t="s">
        <v>2848</v>
      </c>
      <c r="R566" s="18">
        <v>709500.89</v>
      </c>
      <c r="U566" s="18">
        <v>709500.89</v>
      </c>
    </row>
    <row r="567" spans="1:21">
      <c r="A567" t="s">
        <v>1305</v>
      </c>
      <c r="B567" s="49" t="b">
        <f t="shared" si="8"/>
        <v>1</v>
      </c>
      <c r="C567" t="s">
        <v>1305</v>
      </c>
      <c r="D567" t="s">
        <v>2845</v>
      </c>
      <c r="G567">
        <v>2025</v>
      </c>
      <c r="H567" t="s">
        <v>2846</v>
      </c>
      <c r="K567" t="s">
        <v>2847</v>
      </c>
      <c r="N567" t="s">
        <v>2848</v>
      </c>
      <c r="Q567" t="s">
        <v>2848</v>
      </c>
      <c r="R567" s="18">
        <v>4054290.8</v>
      </c>
      <c r="U567" s="18">
        <v>4054290.8</v>
      </c>
    </row>
    <row r="568" spans="1:21">
      <c r="A568" t="s">
        <v>1306</v>
      </c>
      <c r="B568" s="49" t="b">
        <f t="shared" si="8"/>
        <v>1</v>
      </c>
      <c r="C568" t="s">
        <v>1306</v>
      </c>
      <c r="D568" t="s">
        <v>2845</v>
      </c>
      <c r="G568">
        <v>2025</v>
      </c>
      <c r="H568" t="s">
        <v>2846</v>
      </c>
      <c r="K568" t="s">
        <v>2847</v>
      </c>
      <c r="N568" t="s">
        <v>2848</v>
      </c>
      <c r="Q568" t="s">
        <v>2848</v>
      </c>
      <c r="R568" s="18">
        <v>2495500</v>
      </c>
      <c r="U568" s="18">
        <v>2495500</v>
      </c>
    </row>
    <row r="569" spans="1:21">
      <c r="A569" t="s">
        <v>1307</v>
      </c>
      <c r="B569" s="49" t="b">
        <f t="shared" si="8"/>
        <v>1</v>
      </c>
      <c r="C569" t="s">
        <v>1307</v>
      </c>
      <c r="D569" t="s">
        <v>2845</v>
      </c>
      <c r="G569">
        <v>2025</v>
      </c>
      <c r="H569" t="s">
        <v>2846</v>
      </c>
      <c r="K569" t="s">
        <v>2847</v>
      </c>
      <c r="N569" t="s">
        <v>2848</v>
      </c>
      <c r="Q569" t="s">
        <v>2848</v>
      </c>
      <c r="R569" s="18">
        <v>748108.28</v>
      </c>
      <c r="U569" s="18">
        <v>0</v>
      </c>
    </row>
    <row r="570" spans="1:21">
      <c r="A570" t="s">
        <v>1308</v>
      </c>
      <c r="B570" s="49" t="b">
        <f t="shared" si="8"/>
        <v>1</v>
      </c>
      <c r="C570" t="s">
        <v>1308</v>
      </c>
      <c r="D570" t="s">
        <v>2845</v>
      </c>
      <c r="G570">
        <v>2025</v>
      </c>
      <c r="H570" t="s">
        <v>2846</v>
      </c>
      <c r="K570" t="s">
        <v>2847</v>
      </c>
      <c r="N570" t="s">
        <v>2848</v>
      </c>
      <c r="Q570" t="s">
        <v>2848</v>
      </c>
      <c r="R570" s="18">
        <v>405429.08</v>
      </c>
      <c r="U570" s="18">
        <v>405429.08</v>
      </c>
    </row>
    <row r="571" spans="1:21">
      <c r="A571" t="s">
        <v>1309</v>
      </c>
      <c r="B571" s="49" t="b">
        <f t="shared" si="8"/>
        <v>1</v>
      </c>
      <c r="C571" t="s">
        <v>1309</v>
      </c>
      <c r="D571" t="s">
        <v>2845</v>
      </c>
      <c r="G571">
        <v>2025</v>
      </c>
      <c r="H571" t="s">
        <v>2846</v>
      </c>
      <c r="K571" t="s">
        <v>2847</v>
      </c>
      <c r="N571" t="s">
        <v>2848</v>
      </c>
      <c r="Q571" t="s">
        <v>2848</v>
      </c>
      <c r="R571" s="18">
        <v>810858.16</v>
      </c>
      <c r="U571" s="18">
        <v>810858.16</v>
      </c>
    </row>
    <row r="572" spans="1:21">
      <c r="A572" t="s">
        <v>1310</v>
      </c>
      <c r="B572" s="49" t="b">
        <f t="shared" si="8"/>
        <v>1</v>
      </c>
      <c r="C572" t="s">
        <v>1310</v>
      </c>
      <c r="D572" t="s">
        <v>2845</v>
      </c>
      <c r="G572">
        <v>2025</v>
      </c>
      <c r="H572" t="s">
        <v>2846</v>
      </c>
      <c r="K572" t="s">
        <v>2847</v>
      </c>
      <c r="N572" t="s">
        <v>2848</v>
      </c>
      <c r="Q572" t="s">
        <v>2848</v>
      </c>
      <c r="R572" s="18">
        <v>709500.89</v>
      </c>
      <c r="U572" s="18">
        <v>709500.89</v>
      </c>
    </row>
    <row r="573" spans="1:21">
      <c r="A573" t="s">
        <v>1311</v>
      </c>
      <c r="B573" s="49" t="b">
        <f t="shared" si="8"/>
        <v>1</v>
      </c>
      <c r="C573" t="s">
        <v>1311</v>
      </c>
      <c r="D573" t="s">
        <v>2845</v>
      </c>
      <c r="G573">
        <v>2025</v>
      </c>
      <c r="H573" t="s">
        <v>2846</v>
      </c>
      <c r="K573" t="s">
        <v>2847</v>
      </c>
      <c r="N573" t="s">
        <v>2848</v>
      </c>
      <c r="Q573" t="s">
        <v>2848</v>
      </c>
      <c r="R573" s="18">
        <v>1013572.7</v>
      </c>
      <c r="U573" s="18">
        <v>1013572.7</v>
      </c>
    </row>
    <row r="574" spans="1:21">
      <c r="A574" t="s">
        <v>1312</v>
      </c>
      <c r="B574" s="49" t="b">
        <f t="shared" si="8"/>
        <v>1</v>
      </c>
      <c r="C574" t="s">
        <v>1312</v>
      </c>
      <c r="D574" t="s">
        <v>2845</v>
      </c>
      <c r="G574">
        <v>2025</v>
      </c>
      <c r="H574" t="s">
        <v>2846</v>
      </c>
      <c r="K574" t="s">
        <v>2847</v>
      </c>
      <c r="N574" t="s">
        <v>2848</v>
      </c>
      <c r="Q574" t="s">
        <v>2848</v>
      </c>
      <c r="R574" s="18">
        <v>2229859.94</v>
      </c>
      <c r="U574" s="18">
        <v>2229859.94</v>
      </c>
    </row>
    <row r="575" spans="1:21">
      <c r="A575" t="s">
        <v>1313</v>
      </c>
      <c r="B575" s="49" t="b">
        <f t="shared" si="8"/>
        <v>1</v>
      </c>
      <c r="C575" t="s">
        <v>1313</v>
      </c>
      <c r="D575" t="s">
        <v>2845</v>
      </c>
      <c r="G575">
        <v>2025</v>
      </c>
      <c r="H575" t="s">
        <v>2846</v>
      </c>
      <c r="K575" t="s">
        <v>2847</v>
      </c>
      <c r="N575" t="s">
        <v>2848</v>
      </c>
      <c r="Q575" t="s">
        <v>2848</v>
      </c>
      <c r="R575" s="18">
        <v>912215.43</v>
      </c>
      <c r="U575" s="18">
        <v>912215.43</v>
      </c>
    </row>
    <row r="576" spans="1:21">
      <c r="A576" t="s">
        <v>1314</v>
      </c>
      <c r="B576" s="49" t="b">
        <f t="shared" si="8"/>
        <v>1</v>
      </c>
      <c r="C576" t="s">
        <v>1314</v>
      </c>
      <c r="D576" t="s">
        <v>2845</v>
      </c>
      <c r="G576">
        <v>2025</v>
      </c>
      <c r="H576" t="s">
        <v>2846</v>
      </c>
      <c r="K576" t="s">
        <v>2847</v>
      </c>
      <c r="N576" t="s">
        <v>2848</v>
      </c>
      <c r="Q576" t="s">
        <v>2848</v>
      </c>
      <c r="R576" s="18">
        <v>1912699.52</v>
      </c>
      <c r="U576" s="18">
        <v>1912699.52</v>
      </c>
    </row>
    <row r="577" spans="1:23">
      <c r="A577" t="s">
        <v>1317</v>
      </c>
      <c r="B577" s="49" t="b">
        <f t="shared" si="8"/>
        <v>1</v>
      </c>
      <c r="C577" t="s">
        <v>1317</v>
      </c>
      <c r="D577" t="s">
        <v>2845</v>
      </c>
      <c r="G577">
        <v>2025</v>
      </c>
      <c r="H577" t="s">
        <v>2846</v>
      </c>
      <c r="K577" t="s">
        <v>2847</v>
      </c>
      <c r="N577" t="s">
        <v>2848</v>
      </c>
      <c r="Q577" t="s">
        <v>2848</v>
      </c>
      <c r="R577" s="18">
        <v>1912699.52</v>
      </c>
      <c r="U577" s="18">
        <v>1912699.52</v>
      </c>
    </row>
    <row r="578" spans="1:23" s="49" customFormat="1">
      <c r="A578" s="49" t="s">
        <v>1318</v>
      </c>
      <c r="B578" s="49" t="b">
        <f t="shared" si="8"/>
        <v>1</v>
      </c>
      <c r="C578" s="49" t="s">
        <v>1318</v>
      </c>
      <c r="D578" s="49" t="s">
        <v>2845</v>
      </c>
      <c r="E578" s="49" t="s">
        <v>2845</v>
      </c>
      <c r="G578" s="49">
        <v>2025</v>
      </c>
      <c r="H578" s="49" t="s">
        <v>2846</v>
      </c>
      <c r="I578" s="49" t="s">
        <v>2846</v>
      </c>
      <c r="K578" s="49" t="s">
        <v>2854</v>
      </c>
      <c r="L578" s="49" t="s">
        <v>2847</v>
      </c>
      <c r="N578" s="49" t="s">
        <v>640</v>
      </c>
      <c r="O578" s="49" t="s">
        <v>2848</v>
      </c>
      <c r="Q578" s="49" t="s">
        <v>6717</v>
      </c>
      <c r="R578" s="51">
        <v>570000</v>
      </c>
      <c r="S578" s="51">
        <v>570000</v>
      </c>
      <c r="T578" s="51"/>
      <c r="U578" s="51">
        <v>570000</v>
      </c>
      <c r="V578" s="51">
        <v>570000</v>
      </c>
      <c r="W578" s="51"/>
    </row>
    <row r="579" spans="1:23" s="49" customFormat="1">
      <c r="A579" s="49" t="s">
        <v>1319</v>
      </c>
      <c r="B579" s="49" t="b">
        <f t="shared" ref="B579:B642" si="9">+A579=C579</f>
        <v>1</v>
      </c>
      <c r="C579" s="49" t="s">
        <v>1319</v>
      </c>
      <c r="D579" s="49" t="s">
        <v>2845</v>
      </c>
      <c r="E579" s="49" t="s">
        <v>2845</v>
      </c>
      <c r="G579" s="49">
        <v>2025</v>
      </c>
      <c r="H579" s="49" t="s">
        <v>2846</v>
      </c>
      <c r="I579" s="49" t="s">
        <v>2846</v>
      </c>
      <c r="K579" s="49" t="s">
        <v>2849</v>
      </c>
      <c r="L579" s="49" t="s">
        <v>2847</v>
      </c>
      <c r="N579" s="49" t="s">
        <v>2850</v>
      </c>
      <c r="O579" s="49" t="s">
        <v>2848</v>
      </c>
      <c r="Q579" s="49" t="s">
        <v>6715</v>
      </c>
      <c r="R579" s="51">
        <v>4388911.8</v>
      </c>
      <c r="S579" s="51">
        <v>4388911.79</v>
      </c>
      <c r="T579" s="51"/>
      <c r="U579" s="51">
        <v>4388911.8</v>
      </c>
      <c r="V579" s="51">
        <v>4388911.79</v>
      </c>
      <c r="W579" s="51"/>
    </row>
    <row r="580" spans="1:23">
      <c r="A580" t="s">
        <v>1327</v>
      </c>
      <c r="B580" s="49" t="b">
        <f t="shared" si="9"/>
        <v>1</v>
      </c>
      <c r="C580" t="s">
        <v>1327</v>
      </c>
      <c r="D580" t="s">
        <v>2845</v>
      </c>
      <c r="G580">
        <v>2025</v>
      </c>
      <c r="H580" t="s">
        <v>2846</v>
      </c>
      <c r="K580" t="s">
        <v>2847</v>
      </c>
      <c r="N580" t="s">
        <v>2848</v>
      </c>
      <c r="Q580" t="s">
        <v>2848</v>
      </c>
      <c r="R580" s="18">
        <v>1190031.75</v>
      </c>
      <c r="U580" s="18">
        <v>1190031.75</v>
      </c>
    </row>
    <row r="581" spans="1:23">
      <c r="A581" t="s">
        <v>1328</v>
      </c>
      <c r="B581" s="49" t="b">
        <f t="shared" si="9"/>
        <v>1</v>
      </c>
      <c r="C581" t="s">
        <v>1328</v>
      </c>
      <c r="D581" t="s">
        <v>2845</v>
      </c>
      <c r="G581">
        <v>2025</v>
      </c>
      <c r="H581" t="s">
        <v>2846</v>
      </c>
      <c r="K581" t="s">
        <v>2847</v>
      </c>
      <c r="N581" t="s">
        <v>2848</v>
      </c>
      <c r="Q581" t="s">
        <v>2848</v>
      </c>
      <c r="R581" s="18">
        <v>1551431.09</v>
      </c>
      <c r="U581" s="18">
        <v>1551431.09</v>
      </c>
    </row>
    <row r="582" spans="1:23">
      <c r="A582" t="s">
        <v>1330</v>
      </c>
      <c r="B582" s="49" t="b">
        <f t="shared" si="9"/>
        <v>1</v>
      </c>
      <c r="C582" t="s">
        <v>1330</v>
      </c>
      <c r="D582" t="s">
        <v>2845</v>
      </c>
      <c r="G582">
        <v>2025</v>
      </c>
      <c r="H582" t="s">
        <v>2846</v>
      </c>
      <c r="K582" t="s">
        <v>2847</v>
      </c>
      <c r="N582" t="s">
        <v>2848</v>
      </c>
      <c r="Q582" t="s">
        <v>2848</v>
      </c>
      <c r="R582" s="18">
        <v>1214384.7</v>
      </c>
      <c r="U582" s="18">
        <v>1214384.7</v>
      </c>
    </row>
    <row r="583" spans="1:23">
      <c r="A583" t="s">
        <v>1331</v>
      </c>
      <c r="B583" s="49" t="b">
        <f t="shared" si="9"/>
        <v>1</v>
      </c>
      <c r="C583" t="s">
        <v>1331</v>
      </c>
      <c r="D583" t="s">
        <v>2845</v>
      </c>
      <c r="G583">
        <v>2025</v>
      </c>
      <c r="H583" t="s">
        <v>2846</v>
      </c>
      <c r="K583" t="s">
        <v>2847</v>
      </c>
      <c r="N583" t="s">
        <v>2848</v>
      </c>
      <c r="Q583" t="s">
        <v>2848</v>
      </c>
      <c r="R583" s="18">
        <v>1912699.52</v>
      </c>
      <c r="U583" s="18">
        <v>1912699.52</v>
      </c>
    </row>
    <row r="584" spans="1:23">
      <c r="A584" t="s">
        <v>1332</v>
      </c>
      <c r="B584" s="49" t="b">
        <f t="shared" si="9"/>
        <v>1</v>
      </c>
      <c r="C584" t="s">
        <v>1332</v>
      </c>
      <c r="D584" t="s">
        <v>2845</v>
      </c>
      <c r="G584">
        <v>2025</v>
      </c>
      <c r="H584" t="s">
        <v>2846</v>
      </c>
      <c r="K584" t="s">
        <v>2847</v>
      </c>
      <c r="N584" t="s">
        <v>2848</v>
      </c>
      <c r="Q584" t="s">
        <v>2848</v>
      </c>
      <c r="R584" s="18">
        <v>1022134.46</v>
      </c>
      <c r="U584" s="18">
        <v>1022134.46</v>
      </c>
    </row>
    <row r="585" spans="1:23">
      <c r="A585" t="s">
        <v>1333</v>
      </c>
      <c r="B585" s="49" t="b">
        <f t="shared" si="9"/>
        <v>1</v>
      </c>
      <c r="C585" t="s">
        <v>1333</v>
      </c>
      <c r="D585" t="s">
        <v>2845</v>
      </c>
      <c r="G585">
        <v>2025</v>
      </c>
      <c r="H585" t="s">
        <v>2846</v>
      </c>
      <c r="K585" t="s">
        <v>2847</v>
      </c>
      <c r="N585" t="s">
        <v>2848</v>
      </c>
      <c r="Q585" t="s">
        <v>2848</v>
      </c>
      <c r="R585" s="18">
        <v>1912699.52</v>
      </c>
      <c r="U585" s="18">
        <v>1912699.52</v>
      </c>
    </row>
    <row r="586" spans="1:23">
      <c r="A586" t="s">
        <v>1334</v>
      </c>
      <c r="B586" s="49" t="b">
        <f t="shared" si="9"/>
        <v>1</v>
      </c>
      <c r="C586" t="s">
        <v>1334</v>
      </c>
      <c r="D586" t="s">
        <v>2845</v>
      </c>
      <c r="G586">
        <v>2025</v>
      </c>
      <c r="H586" t="s">
        <v>2846</v>
      </c>
      <c r="K586" t="s">
        <v>2847</v>
      </c>
      <c r="N586" t="s">
        <v>2848</v>
      </c>
      <c r="Q586" t="s">
        <v>2848</v>
      </c>
      <c r="R586" s="18">
        <v>1502662.9</v>
      </c>
      <c r="U586" s="18">
        <v>1502662.9</v>
      </c>
    </row>
    <row r="587" spans="1:23">
      <c r="A587" t="s">
        <v>1335</v>
      </c>
      <c r="B587" s="49" t="b">
        <f t="shared" si="9"/>
        <v>1</v>
      </c>
      <c r="C587" t="s">
        <v>1335</v>
      </c>
      <c r="D587" t="s">
        <v>2845</v>
      </c>
      <c r="G587">
        <v>2025</v>
      </c>
      <c r="H587" t="s">
        <v>2846</v>
      </c>
      <c r="K587" t="s">
        <v>2847</v>
      </c>
      <c r="N587" t="s">
        <v>2848</v>
      </c>
      <c r="Q587" t="s">
        <v>2848</v>
      </c>
      <c r="R587" s="18">
        <v>559166.4</v>
      </c>
      <c r="U587" s="18">
        <v>559166.4</v>
      </c>
    </row>
    <row r="588" spans="1:23">
      <c r="A588" t="s">
        <v>1336</v>
      </c>
      <c r="B588" s="49" t="b">
        <f t="shared" si="9"/>
        <v>1</v>
      </c>
      <c r="C588" t="s">
        <v>1336</v>
      </c>
      <c r="D588" t="s">
        <v>2845</v>
      </c>
      <c r="G588">
        <v>2025</v>
      </c>
      <c r="H588" t="s">
        <v>2846</v>
      </c>
      <c r="K588" t="s">
        <v>2847</v>
      </c>
      <c r="N588" t="s">
        <v>2848</v>
      </c>
      <c r="Q588" t="s">
        <v>2848</v>
      </c>
      <c r="R588" s="18">
        <v>1022134.46</v>
      </c>
      <c r="U588" s="18">
        <v>1022134.46</v>
      </c>
    </row>
    <row r="589" spans="1:23">
      <c r="A589" t="s">
        <v>1337</v>
      </c>
      <c r="B589" s="49" t="b">
        <f t="shared" si="9"/>
        <v>1</v>
      </c>
      <c r="C589" t="s">
        <v>1337</v>
      </c>
      <c r="D589" t="s">
        <v>2845</v>
      </c>
      <c r="G589">
        <v>2025</v>
      </c>
      <c r="H589" t="s">
        <v>2846</v>
      </c>
      <c r="K589" t="s">
        <v>2847</v>
      </c>
      <c r="N589" t="s">
        <v>2848</v>
      </c>
      <c r="Q589" t="s">
        <v>2848</v>
      </c>
      <c r="R589" s="18">
        <v>746644.99</v>
      </c>
      <c r="U589" s="18">
        <v>746644.99</v>
      </c>
    </row>
    <row r="590" spans="1:23">
      <c r="A590" t="s">
        <v>1339</v>
      </c>
      <c r="B590" s="49" t="b">
        <f t="shared" si="9"/>
        <v>1</v>
      </c>
      <c r="C590" t="s">
        <v>1339</v>
      </c>
      <c r="D590" t="s">
        <v>2845</v>
      </c>
      <c r="G590">
        <v>2025</v>
      </c>
      <c r="H590" t="s">
        <v>2846</v>
      </c>
      <c r="K590" t="s">
        <v>2847</v>
      </c>
      <c r="N590" t="s">
        <v>2848</v>
      </c>
      <c r="Q590" t="s">
        <v>2848</v>
      </c>
      <c r="R590" s="18">
        <v>344305.03</v>
      </c>
      <c r="U590" s="18">
        <v>344305.03</v>
      </c>
    </row>
    <row r="591" spans="1:23">
      <c r="A591" t="s">
        <v>1340</v>
      </c>
      <c r="B591" s="49" t="b">
        <f t="shared" si="9"/>
        <v>1</v>
      </c>
      <c r="C591" t="s">
        <v>1340</v>
      </c>
      <c r="D591" t="s">
        <v>2845</v>
      </c>
      <c r="G591">
        <v>2025</v>
      </c>
      <c r="H591" t="s">
        <v>2846</v>
      </c>
      <c r="K591" t="s">
        <v>2847</v>
      </c>
      <c r="N591" t="s">
        <v>2848</v>
      </c>
      <c r="Q591" t="s">
        <v>2848</v>
      </c>
      <c r="R591" s="18">
        <v>1365792.9</v>
      </c>
      <c r="U591" s="18">
        <v>1365792.9</v>
      </c>
    </row>
    <row r="592" spans="1:23">
      <c r="A592" t="s">
        <v>1341</v>
      </c>
      <c r="B592" s="49" t="b">
        <f t="shared" si="9"/>
        <v>1</v>
      </c>
      <c r="C592" t="s">
        <v>1341</v>
      </c>
      <c r="D592" t="s">
        <v>2845</v>
      </c>
      <c r="G592">
        <v>2025</v>
      </c>
      <c r="H592" t="s">
        <v>2846</v>
      </c>
      <c r="K592" t="s">
        <v>2847</v>
      </c>
      <c r="N592" t="s">
        <v>2848</v>
      </c>
      <c r="Q592" t="s">
        <v>2848</v>
      </c>
      <c r="R592" s="18">
        <v>1186245.44</v>
      </c>
      <c r="U592" s="18">
        <v>1186245.44</v>
      </c>
    </row>
    <row r="593" spans="1:23">
      <c r="A593" t="s">
        <v>1342</v>
      </c>
      <c r="B593" s="49" t="b">
        <f t="shared" si="9"/>
        <v>1</v>
      </c>
      <c r="C593" t="s">
        <v>1342</v>
      </c>
      <c r="D593" t="s">
        <v>2845</v>
      </c>
      <c r="G593">
        <v>2025</v>
      </c>
      <c r="H593" t="s">
        <v>2846</v>
      </c>
      <c r="K593" t="s">
        <v>2847</v>
      </c>
      <c r="N593" t="s">
        <v>2848</v>
      </c>
      <c r="Q593" t="s">
        <v>2848</v>
      </c>
      <c r="R593" s="18">
        <v>1366115.35</v>
      </c>
      <c r="U593" s="18">
        <v>1366115.35</v>
      </c>
    </row>
    <row r="594" spans="1:23">
      <c r="A594" t="s">
        <v>1343</v>
      </c>
      <c r="B594" s="49" t="b">
        <f t="shared" si="9"/>
        <v>1</v>
      </c>
      <c r="C594" t="s">
        <v>1343</v>
      </c>
      <c r="D594" t="s">
        <v>2845</v>
      </c>
      <c r="G594">
        <v>2025</v>
      </c>
      <c r="H594" t="s">
        <v>2846</v>
      </c>
      <c r="K594" t="s">
        <v>2847</v>
      </c>
      <c r="N594" t="s">
        <v>2848</v>
      </c>
      <c r="Q594" t="s">
        <v>2848</v>
      </c>
      <c r="R594" s="18">
        <v>342049.03</v>
      </c>
      <c r="U594" s="18">
        <v>342049.03</v>
      </c>
    </row>
    <row r="595" spans="1:23">
      <c r="A595" t="s">
        <v>1344</v>
      </c>
      <c r="B595" s="49" t="b">
        <f t="shared" si="9"/>
        <v>1</v>
      </c>
      <c r="C595" t="s">
        <v>1344</v>
      </c>
      <c r="D595" t="s">
        <v>2845</v>
      </c>
      <c r="G595">
        <v>2025</v>
      </c>
      <c r="H595" t="s">
        <v>2846</v>
      </c>
      <c r="K595" t="s">
        <v>2847</v>
      </c>
      <c r="N595" t="s">
        <v>2848</v>
      </c>
      <c r="Q595" t="s">
        <v>2848</v>
      </c>
      <c r="R595" s="18">
        <v>350193.05</v>
      </c>
      <c r="U595" s="18">
        <v>350193.05</v>
      </c>
    </row>
    <row r="596" spans="1:23">
      <c r="A596" t="s">
        <v>1345</v>
      </c>
      <c r="B596" s="49" t="b">
        <f t="shared" si="9"/>
        <v>1</v>
      </c>
      <c r="C596" t="s">
        <v>1345</v>
      </c>
      <c r="D596" t="s">
        <v>2845</v>
      </c>
      <c r="G596">
        <v>2025</v>
      </c>
      <c r="H596" t="s">
        <v>2846</v>
      </c>
      <c r="K596" t="s">
        <v>2847</v>
      </c>
      <c r="N596" t="s">
        <v>2848</v>
      </c>
      <c r="Q596" t="s">
        <v>2848</v>
      </c>
      <c r="R596" s="18">
        <v>1394923.46</v>
      </c>
      <c r="U596" s="18">
        <v>1394923.46</v>
      </c>
    </row>
    <row r="597" spans="1:23">
      <c r="A597" t="s">
        <v>1346</v>
      </c>
      <c r="B597" s="49" t="b">
        <f t="shared" si="9"/>
        <v>1</v>
      </c>
      <c r="C597" t="s">
        <v>1346</v>
      </c>
      <c r="D597" t="s">
        <v>2845</v>
      </c>
      <c r="G597">
        <v>2025</v>
      </c>
      <c r="H597" t="s">
        <v>2846</v>
      </c>
      <c r="K597" t="s">
        <v>2847</v>
      </c>
      <c r="N597" t="s">
        <v>2848</v>
      </c>
      <c r="Q597" t="s">
        <v>2848</v>
      </c>
      <c r="R597" s="18">
        <v>1139631.02</v>
      </c>
      <c r="U597" s="18">
        <v>1139631.02</v>
      </c>
    </row>
    <row r="598" spans="1:23">
      <c r="A598" t="s">
        <v>1347</v>
      </c>
      <c r="B598" s="49" t="b">
        <f t="shared" si="9"/>
        <v>1</v>
      </c>
      <c r="C598" t="s">
        <v>1347</v>
      </c>
      <c r="D598" t="s">
        <v>2845</v>
      </c>
      <c r="G598">
        <v>2025</v>
      </c>
      <c r="H598" t="s">
        <v>2846</v>
      </c>
      <c r="K598" t="s">
        <v>2847</v>
      </c>
      <c r="N598" t="s">
        <v>2848</v>
      </c>
      <c r="Q598" t="s">
        <v>2848</v>
      </c>
      <c r="R598" s="18">
        <v>1351191.94</v>
      </c>
      <c r="U598" s="18">
        <v>1351191.94</v>
      </c>
    </row>
    <row r="599" spans="1:23">
      <c r="A599" t="s">
        <v>1348</v>
      </c>
      <c r="B599" s="49" t="b">
        <f t="shared" si="9"/>
        <v>1</v>
      </c>
      <c r="C599" t="s">
        <v>1348</v>
      </c>
      <c r="D599" t="s">
        <v>2845</v>
      </c>
      <c r="G599">
        <v>2025</v>
      </c>
      <c r="H599" t="s">
        <v>2846</v>
      </c>
      <c r="K599" t="s">
        <v>2847</v>
      </c>
      <c r="N599" t="s">
        <v>2848</v>
      </c>
      <c r="Q599" t="s">
        <v>2848</v>
      </c>
      <c r="R599" s="18">
        <v>1387476.38</v>
      </c>
      <c r="U599" s="18">
        <v>1387476.38</v>
      </c>
    </row>
    <row r="600" spans="1:23">
      <c r="A600" t="s">
        <v>1349</v>
      </c>
      <c r="B600" s="49" t="b">
        <f t="shared" si="9"/>
        <v>1</v>
      </c>
      <c r="C600" t="s">
        <v>1349</v>
      </c>
      <c r="D600" t="s">
        <v>2845</v>
      </c>
      <c r="G600">
        <v>2025</v>
      </c>
      <c r="H600" t="s">
        <v>2846</v>
      </c>
      <c r="K600" t="s">
        <v>2847</v>
      </c>
      <c r="N600" t="s">
        <v>2848</v>
      </c>
      <c r="Q600" t="s">
        <v>2848</v>
      </c>
      <c r="R600" s="18">
        <v>1365174.83</v>
      </c>
      <c r="U600" s="18">
        <v>1365174.83</v>
      </c>
    </row>
    <row r="601" spans="1:23">
      <c r="A601" t="s">
        <v>1351</v>
      </c>
      <c r="B601" s="49" t="b">
        <f t="shared" si="9"/>
        <v>1</v>
      </c>
      <c r="C601" t="s">
        <v>1351</v>
      </c>
      <c r="D601" t="s">
        <v>2845</v>
      </c>
      <c r="G601">
        <v>2025</v>
      </c>
      <c r="H601" t="s">
        <v>2846</v>
      </c>
      <c r="K601" t="s">
        <v>2847</v>
      </c>
      <c r="N601" t="s">
        <v>2848</v>
      </c>
      <c r="Q601" t="s">
        <v>2848</v>
      </c>
      <c r="R601" s="18">
        <v>344305.03</v>
      </c>
      <c r="U601" s="18">
        <v>344305.03</v>
      </c>
    </row>
    <row r="602" spans="1:23" s="49" customFormat="1">
      <c r="A602" s="49" t="s">
        <v>1352</v>
      </c>
      <c r="B602" s="49" t="b">
        <f t="shared" si="9"/>
        <v>1</v>
      </c>
      <c r="C602" s="49" t="s">
        <v>1352</v>
      </c>
      <c r="D602" s="49" t="s">
        <v>2852</v>
      </c>
      <c r="E602" s="49" t="s">
        <v>2845</v>
      </c>
      <c r="G602" s="49">
        <v>2025</v>
      </c>
      <c r="H602" s="49" t="s">
        <v>640</v>
      </c>
      <c r="I602" s="49" t="s">
        <v>2846</v>
      </c>
      <c r="K602" s="49" t="s">
        <v>640</v>
      </c>
      <c r="L602" s="49" t="s">
        <v>2847</v>
      </c>
      <c r="N602" s="49" t="s">
        <v>2853</v>
      </c>
      <c r="O602" s="49" t="s">
        <v>2848</v>
      </c>
      <c r="Q602" s="49" t="s">
        <v>6716</v>
      </c>
      <c r="R602" s="51">
        <v>4798208.87</v>
      </c>
      <c r="S602" s="51">
        <v>3198805.92</v>
      </c>
      <c r="T602" s="51"/>
      <c r="U602" s="51">
        <v>4798208.87</v>
      </c>
      <c r="V602" s="51">
        <v>3198805.92</v>
      </c>
      <c r="W602" s="51"/>
    </row>
    <row r="603" spans="1:23" s="49" customFormat="1">
      <c r="A603" s="49" t="s">
        <v>1355</v>
      </c>
      <c r="B603" s="49" t="b">
        <f t="shared" si="9"/>
        <v>1</v>
      </c>
      <c r="C603" s="49" t="s">
        <v>1355</v>
      </c>
      <c r="D603" s="49" t="s">
        <v>1648</v>
      </c>
      <c r="E603" s="49" t="s">
        <v>2845</v>
      </c>
      <c r="G603" s="49">
        <v>2025</v>
      </c>
      <c r="H603" s="49" t="s">
        <v>640</v>
      </c>
      <c r="I603" s="49" t="s">
        <v>2846</v>
      </c>
      <c r="K603" s="49" t="s">
        <v>640</v>
      </c>
      <c r="L603" s="49" t="s">
        <v>2847</v>
      </c>
      <c r="N603" s="49" t="s">
        <v>2855</v>
      </c>
      <c r="O603" s="49" t="s">
        <v>2848</v>
      </c>
      <c r="Q603" s="49" t="s">
        <v>6718</v>
      </c>
      <c r="R603" s="51">
        <v>2616372.9900000002</v>
      </c>
      <c r="S603" s="51">
        <v>5422685.71</v>
      </c>
      <c r="T603" s="51"/>
      <c r="U603" s="51">
        <v>2616372.9900000002</v>
      </c>
      <c r="V603" s="51">
        <v>5422685.71</v>
      </c>
      <c r="W603" s="51"/>
    </row>
    <row r="604" spans="1:23">
      <c r="A604" t="s">
        <v>1356</v>
      </c>
      <c r="B604" s="49" t="b">
        <f t="shared" si="9"/>
        <v>1</v>
      </c>
      <c r="C604" t="s">
        <v>1356</v>
      </c>
      <c r="D604" t="s">
        <v>2845</v>
      </c>
      <c r="G604">
        <v>2025</v>
      </c>
      <c r="H604" t="s">
        <v>2846</v>
      </c>
      <c r="K604" t="s">
        <v>2847</v>
      </c>
      <c r="N604" t="s">
        <v>2848</v>
      </c>
      <c r="Q604" t="s">
        <v>2848</v>
      </c>
      <c r="R604" s="18">
        <v>220302.36</v>
      </c>
      <c r="U604" s="18">
        <v>220302.36</v>
      </c>
    </row>
    <row r="605" spans="1:23">
      <c r="A605" t="s">
        <v>1357</v>
      </c>
      <c r="B605" s="49" t="b">
        <f t="shared" si="9"/>
        <v>1</v>
      </c>
      <c r="C605" t="s">
        <v>1357</v>
      </c>
      <c r="D605" t="s">
        <v>2845</v>
      </c>
      <c r="G605">
        <v>2025</v>
      </c>
      <c r="H605" t="s">
        <v>2846</v>
      </c>
      <c r="K605" t="s">
        <v>2847</v>
      </c>
      <c r="N605" t="s">
        <v>2848</v>
      </c>
      <c r="Q605" t="s">
        <v>2848</v>
      </c>
      <c r="R605" s="18">
        <v>220664.19</v>
      </c>
      <c r="U605" s="18">
        <v>220664.19</v>
      </c>
    </row>
    <row r="606" spans="1:23">
      <c r="A606" t="s">
        <v>1358</v>
      </c>
      <c r="B606" s="49" t="b">
        <f t="shared" si="9"/>
        <v>1</v>
      </c>
      <c r="C606" t="s">
        <v>1358</v>
      </c>
      <c r="D606" t="s">
        <v>2845</v>
      </c>
      <c r="G606">
        <v>2025</v>
      </c>
      <c r="H606" t="s">
        <v>2846</v>
      </c>
      <c r="K606" t="s">
        <v>2847</v>
      </c>
      <c r="N606" t="s">
        <v>2848</v>
      </c>
      <c r="Q606" t="s">
        <v>2848</v>
      </c>
      <c r="R606" s="18">
        <v>430411.96</v>
      </c>
      <c r="U606" s="18">
        <v>430411.96</v>
      </c>
    </row>
    <row r="607" spans="1:23">
      <c r="A607" t="s">
        <v>1359</v>
      </c>
      <c r="B607" s="49" t="b">
        <f t="shared" si="9"/>
        <v>1</v>
      </c>
      <c r="C607" t="s">
        <v>1359</v>
      </c>
      <c r="D607" t="s">
        <v>2845</v>
      </c>
      <c r="G607">
        <v>2025</v>
      </c>
      <c r="H607" t="s">
        <v>2846</v>
      </c>
      <c r="K607" t="s">
        <v>2847</v>
      </c>
      <c r="N607" t="s">
        <v>2848</v>
      </c>
      <c r="Q607" t="s">
        <v>2848</v>
      </c>
      <c r="R607" s="18">
        <v>126500.42</v>
      </c>
      <c r="U607" s="18">
        <v>126500.42</v>
      </c>
    </row>
    <row r="608" spans="1:23">
      <c r="A608" t="s">
        <v>1360</v>
      </c>
      <c r="B608" s="49" t="b">
        <f t="shared" si="9"/>
        <v>1</v>
      </c>
      <c r="C608" t="s">
        <v>1360</v>
      </c>
      <c r="D608" t="s">
        <v>2845</v>
      </c>
      <c r="G608">
        <v>2025</v>
      </c>
      <c r="H608" t="s">
        <v>2846</v>
      </c>
      <c r="K608" t="s">
        <v>2847</v>
      </c>
      <c r="N608" t="s">
        <v>2848</v>
      </c>
      <c r="Q608" t="s">
        <v>2848</v>
      </c>
      <c r="R608" s="18">
        <v>135945.32</v>
      </c>
      <c r="U608" s="18">
        <v>135945.32</v>
      </c>
    </row>
    <row r="609" spans="1:21">
      <c r="A609" t="s">
        <v>1361</v>
      </c>
      <c r="B609" s="49" t="b">
        <f t="shared" si="9"/>
        <v>1</v>
      </c>
      <c r="C609" t="s">
        <v>1361</v>
      </c>
      <c r="D609" t="s">
        <v>2845</v>
      </c>
      <c r="G609">
        <v>2025</v>
      </c>
      <c r="H609" t="s">
        <v>2846</v>
      </c>
      <c r="K609" t="s">
        <v>2847</v>
      </c>
      <c r="N609" t="s">
        <v>2848</v>
      </c>
      <c r="Q609" t="s">
        <v>2848</v>
      </c>
      <c r="R609" s="18">
        <v>45867.09</v>
      </c>
      <c r="U609" s="18">
        <v>45867.09</v>
      </c>
    </row>
    <row r="610" spans="1:21">
      <c r="A610" t="s">
        <v>1362</v>
      </c>
      <c r="B610" s="49" t="b">
        <f t="shared" si="9"/>
        <v>1</v>
      </c>
      <c r="C610" t="s">
        <v>1362</v>
      </c>
      <c r="D610" t="s">
        <v>2845</v>
      </c>
      <c r="G610">
        <v>2025</v>
      </c>
      <c r="H610" t="s">
        <v>2846</v>
      </c>
      <c r="K610" t="s">
        <v>2847</v>
      </c>
      <c r="N610" t="s">
        <v>2848</v>
      </c>
      <c r="Q610" t="s">
        <v>2848</v>
      </c>
      <c r="R610" s="18">
        <v>193672.87</v>
      </c>
      <c r="U610" s="18">
        <v>193672.87</v>
      </c>
    </row>
    <row r="611" spans="1:21">
      <c r="A611" t="s">
        <v>1363</v>
      </c>
      <c r="B611" s="49" t="b">
        <f t="shared" si="9"/>
        <v>1</v>
      </c>
      <c r="C611" t="s">
        <v>1363</v>
      </c>
      <c r="D611" t="s">
        <v>2845</v>
      </c>
      <c r="G611">
        <v>2025</v>
      </c>
      <c r="H611" t="s">
        <v>2846</v>
      </c>
      <c r="K611" t="s">
        <v>2847</v>
      </c>
      <c r="N611" t="s">
        <v>2848</v>
      </c>
      <c r="Q611" t="s">
        <v>2848</v>
      </c>
      <c r="R611" s="18">
        <v>304493.68</v>
      </c>
      <c r="U611" s="18">
        <v>304493.68</v>
      </c>
    </row>
    <row r="612" spans="1:21">
      <c r="A612" t="s">
        <v>1364</v>
      </c>
      <c r="B612" s="49" t="b">
        <f t="shared" si="9"/>
        <v>1</v>
      </c>
      <c r="C612" t="s">
        <v>1364</v>
      </c>
      <c r="D612" t="s">
        <v>2845</v>
      </c>
      <c r="G612">
        <v>2025</v>
      </c>
      <c r="H612" t="s">
        <v>2846</v>
      </c>
      <c r="K612" t="s">
        <v>2847</v>
      </c>
      <c r="N612" t="s">
        <v>2848</v>
      </c>
      <c r="Q612" t="s">
        <v>2848</v>
      </c>
      <c r="R612" s="18">
        <v>188811.16</v>
      </c>
      <c r="U612" s="18">
        <v>188811.16</v>
      </c>
    </row>
    <row r="613" spans="1:21">
      <c r="A613" t="s">
        <v>1365</v>
      </c>
      <c r="B613" s="49" t="b">
        <f t="shared" si="9"/>
        <v>1</v>
      </c>
      <c r="C613" t="s">
        <v>1365</v>
      </c>
      <c r="D613" t="s">
        <v>2845</v>
      </c>
      <c r="G613">
        <v>2025</v>
      </c>
      <c r="H613" t="s">
        <v>2846</v>
      </c>
      <c r="K613" t="s">
        <v>2847</v>
      </c>
      <c r="N613" t="s">
        <v>2848</v>
      </c>
      <c r="Q613" t="s">
        <v>2848</v>
      </c>
      <c r="R613" s="18">
        <v>354459.89</v>
      </c>
      <c r="U613" s="18">
        <v>354459.89</v>
      </c>
    </row>
    <row r="614" spans="1:21">
      <c r="A614" t="s">
        <v>1366</v>
      </c>
      <c r="B614" s="49" t="b">
        <f t="shared" si="9"/>
        <v>1</v>
      </c>
      <c r="C614" t="s">
        <v>1366</v>
      </c>
      <c r="D614" t="s">
        <v>2845</v>
      </c>
      <c r="G614">
        <v>2025</v>
      </c>
      <c r="H614" t="s">
        <v>2846</v>
      </c>
      <c r="K614" t="s">
        <v>2847</v>
      </c>
      <c r="N614" t="s">
        <v>2848</v>
      </c>
      <c r="Q614" t="s">
        <v>2848</v>
      </c>
      <c r="R614" s="18">
        <v>124407.45</v>
      </c>
      <c r="U614" s="18">
        <v>124407.45</v>
      </c>
    </row>
    <row r="615" spans="1:21">
      <c r="A615" t="s">
        <v>1367</v>
      </c>
      <c r="B615" s="49" t="b">
        <f t="shared" si="9"/>
        <v>1</v>
      </c>
      <c r="C615" t="s">
        <v>1367</v>
      </c>
      <c r="D615" t="s">
        <v>2845</v>
      </c>
      <c r="G615">
        <v>2025</v>
      </c>
      <c r="H615" t="s">
        <v>2846</v>
      </c>
      <c r="K615" t="s">
        <v>2847</v>
      </c>
      <c r="N615" t="s">
        <v>2848</v>
      </c>
      <c r="Q615" t="s">
        <v>2848</v>
      </c>
      <c r="R615" s="18">
        <v>230853.66</v>
      </c>
      <c r="U615" s="18">
        <v>230853.66</v>
      </c>
    </row>
    <row r="616" spans="1:21">
      <c r="A616" t="s">
        <v>1368</v>
      </c>
      <c r="B616" s="49" t="b">
        <f t="shared" si="9"/>
        <v>1</v>
      </c>
      <c r="C616" t="s">
        <v>1368</v>
      </c>
      <c r="D616" t="s">
        <v>2845</v>
      </c>
      <c r="G616">
        <v>2025</v>
      </c>
      <c r="H616" t="s">
        <v>2846</v>
      </c>
      <c r="K616" t="s">
        <v>2847</v>
      </c>
      <c r="N616" t="s">
        <v>2848</v>
      </c>
      <c r="Q616" t="s">
        <v>2848</v>
      </c>
      <c r="R616" s="18">
        <v>171552.39</v>
      </c>
      <c r="U616" s="18">
        <v>171552.39</v>
      </c>
    </row>
    <row r="617" spans="1:21">
      <c r="A617" t="s">
        <v>1369</v>
      </c>
      <c r="B617" s="49" t="b">
        <f t="shared" si="9"/>
        <v>1</v>
      </c>
      <c r="C617" t="s">
        <v>1369</v>
      </c>
      <c r="D617" t="s">
        <v>2845</v>
      </c>
      <c r="G617">
        <v>2025</v>
      </c>
      <c r="H617" t="s">
        <v>2846</v>
      </c>
      <c r="K617" t="s">
        <v>2847</v>
      </c>
      <c r="N617" t="s">
        <v>2848</v>
      </c>
      <c r="Q617" t="s">
        <v>2848</v>
      </c>
      <c r="R617" s="18">
        <v>218036.76</v>
      </c>
      <c r="U617" s="18">
        <v>218036.76</v>
      </c>
    </row>
    <row r="618" spans="1:21">
      <c r="A618" t="s">
        <v>1370</v>
      </c>
      <c r="B618" s="49" t="b">
        <f t="shared" si="9"/>
        <v>1</v>
      </c>
      <c r="C618" t="s">
        <v>1370</v>
      </c>
      <c r="D618" t="s">
        <v>2845</v>
      </c>
      <c r="G618">
        <v>2025</v>
      </c>
      <c r="H618" t="s">
        <v>2846</v>
      </c>
      <c r="K618" t="s">
        <v>2847</v>
      </c>
      <c r="N618" t="s">
        <v>2848</v>
      </c>
      <c r="Q618" t="s">
        <v>2848</v>
      </c>
      <c r="R618" s="18">
        <v>126627.99</v>
      </c>
      <c r="U618" s="18">
        <v>126627.99</v>
      </c>
    </row>
    <row r="619" spans="1:21">
      <c r="A619" t="s">
        <v>1371</v>
      </c>
      <c r="B619" s="49" t="b">
        <f t="shared" si="9"/>
        <v>1</v>
      </c>
      <c r="C619" t="s">
        <v>1371</v>
      </c>
      <c r="D619" t="s">
        <v>2845</v>
      </c>
      <c r="G619">
        <v>2025</v>
      </c>
      <c r="H619" t="s">
        <v>2846</v>
      </c>
      <c r="K619" t="s">
        <v>2847</v>
      </c>
      <c r="N619" t="s">
        <v>2848</v>
      </c>
      <c r="Q619" t="s">
        <v>2848</v>
      </c>
      <c r="R619" s="18">
        <v>126627.99</v>
      </c>
      <c r="U619" s="18">
        <v>126627.99</v>
      </c>
    </row>
    <row r="620" spans="1:21">
      <c r="A620" t="s">
        <v>1372</v>
      </c>
      <c r="B620" s="49" t="b">
        <f t="shared" si="9"/>
        <v>1</v>
      </c>
      <c r="C620" t="s">
        <v>1372</v>
      </c>
      <c r="D620" t="s">
        <v>2845</v>
      </c>
      <c r="G620">
        <v>2025</v>
      </c>
      <c r="H620" t="s">
        <v>2846</v>
      </c>
      <c r="K620" t="s">
        <v>2847</v>
      </c>
      <c r="N620" t="s">
        <v>2848</v>
      </c>
      <c r="Q620" t="s">
        <v>2848</v>
      </c>
      <c r="R620" s="18">
        <v>18305.97</v>
      </c>
      <c r="U620" s="18">
        <v>18305.97</v>
      </c>
    </row>
    <row r="621" spans="1:21">
      <c r="A621" t="s">
        <v>1373</v>
      </c>
      <c r="B621" s="49" t="b">
        <f t="shared" si="9"/>
        <v>1</v>
      </c>
      <c r="C621" t="s">
        <v>1373</v>
      </c>
      <c r="D621" t="s">
        <v>2845</v>
      </c>
      <c r="G621">
        <v>2025</v>
      </c>
      <c r="H621" t="s">
        <v>2846</v>
      </c>
      <c r="K621" t="s">
        <v>2847</v>
      </c>
      <c r="N621" t="s">
        <v>2848</v>
      </c>
      <c r="Q621" t="s">
        <v>2848</v>
      </c>
      <c r="R621" s="18">
        <v>53871.34</v>
      </c>
      <c r="U621" s="18">
        <v>53871.34</v>
      </c>
    </row>
    <row r="622" spans="1:21">
      <c r="A622" t="s">
        <v>1374</v>
      </c>
      <c r="B622" s="49" t="b">
        <f t="shared" si="9"/>
        <v>1</v>
      </c>
      <c r="C622" t="s">
        <v>1374</v>
      </c>
      <c r="D622" t="s">
        <v>2845</v>
      </c>
      <c r="G622">
        <v>2025</v>
      </c>
      <c r="H622" t="s">
        <v>2846</v>
      </c>
      <c r="K622" t="s">
        <v>2847</v>
      </c>
      <c r="N622" t="s">
        <v>2848</v>
      </c>
      <c r="Q622" t="s">
        <v>2848</v>
      </c>
      <c r="R622" s="18">
        <v>1141915.56</v>
      </c>
      <c r="U622" s="18">
        <v>1141915.56</v>
      </c>
    </row>
    <row r="623" spans="1:21">
      <c r="A623" t="s">
        <v>1375</v>
      </c>
      <c r="B623" s="49" t="b">
        <f t="shared" si="9"/>
        <v>1</v>
      </c>
      <c r="C623" t="s">
        <v>1375</v>
      </c>
      <c r="D623" t="s">
        <v>2845</v>
      </c>
      <c r="G623">
        <v>2025</v>
      </c>
      <c r="H623" t="s">
        <v>2846</v>
      </c>
      <c r="K623" t="s">
        <v>2847</v>
      </c>
      <c r="N623" t="s">
        <v>2848</v>
      </c>
      <c r="Q623" t="s">
        <v>2848</v>
      </c>
      <c r="R623" s="18">
        <v>124203.84</v>
      </c>
      <c r="U623" s="18">
        <v>124203.84</v>
      </c>
    </row>
    <row r="624" spans="1:21">
      <c r="A624" t="s">
        <v>1377</v>
      </c>
      <c r="B624" s="49" t="b">
        <f t="shared" si="9"/>
        <v>1</v>
      </c>
      <c r="C624" t="s">
        <v>1377</v>
      </c>
      <c r="D624" t="s">
        <v>2845</v>
      </c>
      <c r="G624">
        <v>2025</v>
      </c>
      <c r="H624" t="s">
        <v>2846</v>
      </c>
      <c r="K624" t="s">
        <v>2847</v>
      </c>
      <c r="N624" t="s">
        <v>2848</v>
      </c>
      <c r="Q624" t="s">
        <v>2848</v>
      </c>
      <c r="R624" s="18">
        <v>37951.17</v>
      </c>
      <c r="U624" s="18">
        <v>37951.17</v>
      </c>
    </row>
    <row r="625" spans="1:23">
      <c r="A625" t="s">
        <v>1378</v>
      </c>
      <c r="B625" s="49" t="b">
        <f t="shared" si="9"/>
        <v>1</v>
      </c>
      <c r="C625" t="s">
        <v>1378</v>
      </c>
      <c r="D625" t="s">
        <v>2845</v>
      </c>
      <c r="G625">
        <v>2025</v>
      </c>
      <c r="H625" t="s">
        <v>2846</v>
      </c>
      <c r="K625" t="s">
        <v>2847</v>
      </c>
      <c r="N625" t="s">
        <v>2848</v>
      </c>
      <c r="Q625" t="s">
        <v>2848</v>
      </c>
      <c r="R625" s="18">
        <v>82802.559999999998</v>
      </c>
      <c r="U625" s="18">
        <v>82802.559999999998</v>
      </c>
    </row>
    <row r="626" spans="1:23">
      <c r="A626" t="s">
        <v>1379</v>
      </c>
      <c r="B626" s="49" t="b">
        <f t="shared" si="9"/>
        <v>1</v>
      </c>
      <c r="C626" t="s">
        <v>1379</v>
      </c>
      <c r="D626" t="s">
        <v>2845</v>
      </c>
      <c r="G626">
        <v>2025</v>
      </c>
      <c r="H626" t="s">
        <v>2846</v>
      </c>
      <c r="K626" t="s">
        <v>2847</v>
      </c>
      <c r="N626" t="s">
        <v>2848</v>
      </c>
      <c r="Q626" t="s">
        <v>2848</v>
      </c>
      <c r="R626" s="18">
        <v>124203.84</v>
      </c>
      <c r="U626" s="18">
        <v>124203.84</v>
      </c>
    </row>
    <row r="627" spans="1:23">
      <c r="A627" t="s">
        <v>1380</v>
      </c>
      <c r="B627" s="49" t="b">
        <f t="shared" si="9"/>
        <v>1</v>
      </c>
      <c r="C627" t="s">
        <v>1380</v>
      </c>
      <c r="D627" t="s">
        <v>2845</v>
      </c>
      <c r="G627">
        <v>2025</v>
      </c>
      <c r="H627" t="s">
        <v>2846</v>
      </c>
      <c r="K627" t="s">
        <v>2847</v>
      </c>
      <c r="N627" t="s">
        <v>2848</v>
      </c>
      <c r="Q627" t="s">
        <v>2848</v>
      </c>
      <c r="R627" s="18">
        <v>55201.71</v>
      </c>
      <c r="U627" s="18">
        <v>55201.71</v>
      </c>
    </row>
    <row r="628" spans="1:23">
      <c r="A628" t="s">
        <v>1381</v>
      </c>
      <c r="B628" s="49" t="b">
        <f t="shared" si="9"/>
        <v>1</v>
      </c>
      <c r="C628" t="s">
        <v>1381</v>
      </c>
      <c r="D628" t="s">
        <v>2845</v>
      </c>
      <c r="G628">
        <v>2025</v>
      </c>
      <c r="H628" t="s">
        <v>2846</v>
      </c>
      <c r="K628" t="s">
        <v>2847</v>
      </c>
      <c r="N628" t="s">
        <v>2848</v>
      </c>
      <c r="Q628" t="s">
        <v>2848</v>
      </c>
      <c r="R628" s="18">
        <v>99152.06</v>
      </c>
      <c r="U628" s="18">
        <v>99152.06</v>
      </c>
    </row>
    <row r="629" spans="1:23">
      <c r="A629" t="s">
        <v>1382</v>
      </c>
      <c r="B629" s="49" t="b">
        <f t="shared" si="9"/>
        <v>1</v>
      </c>
      <c r="C629" t="s">
        <v>1382</v>
      </c>
      <c r="D629" t="s">
        <v>2845</v>
      </c>
      <c r="G629">
        <v>2025</v>
      </c>
      <c r="H629" t="s">
        <v>2846</v>
      </c>
      <c r="K629" t="s">
        <v>2847</v>
      </c>
      <c r="N629" t="s">
        <v>2848</v>
      </c>
      <c r="Q629" t="s">
        <v>2848</v>
      </c>
      <c r="R629" s="18">
        <v>99152.06</v>
      </c>
      <c r="U629" s="18">
        <v>99152.06</v>
      </c>
    </row>
    <row r="630" spans="1:23">
      <c r="A630" t="s">
        <v>1383</v>
      </c>
      <c r="B630" s="49" t="b">
        <f t="shared" si="9"/>
        <v>1</v>
      </c>
      <c r="C630" t="s">
        <v>1383</v>
      </c>
      <c r="D630" t="s">
        <v>2845</v>
      </c>
      <c r="G630">
        <v>2025</v>
      </c>
      <c r="H630" t="s">
        <v>2846</v>
      </c>
      <c r="K630" t="s">
        <v>2847</v>
      </c>
      <c r="N630" t="s">
        <v>2848</v>
      </c>
      <c r="Q630" t="s">
        <v>2848</v>
      </c>
      <c r="R630" s="18">
        <v>959369.04</v>
      </c>
      <c r="U630" s="18">
        <v>959369.04</v>
      </c>
    </row>
    <row r="631" spans="1:23">
      <c r="A631" t="s">
        <v>1384</v>
      </c>
      <c r="B631" s="49" t="b">
        <f t="shared" si="9"/>
        <v>1</v>
      </c>
      <c r="C631" t="s">
        <v>1384</v>
      </c>
      <c r="D631" t="s">
        <v>2845</v>
      </c>
      <c r="G631">
        <v>2025</v>
      </c>
      <c r="H631" t="s">
        <v>2846</v>
      </c>
      <c r="K631" t="s">
        <v>2847</v>
      </c>
      <c r="N631" t="s">
        <v>2848</v>
      </c>
      <c r="Q631" t="s">
        <v>2848</v>
      </c>
      <c r="R631" s="18">
        <v>99152.06</v>
      </c>
      <c r="U631" s="18">
        <v>99152.06</v>
      </c>
    </row>
    <row r="632" spans="1:23">
      <c r="A632" t="s">
        <v>1385</v>
      </c>
      <c r="B632" s="49" t="b">
        <f t="shared" si="9"/>
        <v>1</v>
      </c>
      <c r="C632" t="s">
        <v>1385</v>
      </c>
      <c r="D632" t="s">
        <v>2845</v>
      </c>
      <c r="G632">
        <v>2025</v>
      </c>
      <c r="H632" t="s">
        <v>2846</v>
      </c>
      <c r="K632" t="s">
        <v>2847</v>
      </c>
      <c r="N632" t="s">
        <v>2848</v>
      </c>
      <c r="Q632" t="s">
        <v>2848</v>
      </c>
      <c r="R632" s="18">
        <v>55201.71</v>
      </c>
      <c r="U632" s="18">
        <v>55201.71</v>
      </c>
    </row>
    <row r="633" spans="1:23">
      <c r="A633" t="s">
        <v>1386</v>
      </c>
      <c r="B633" s="49" t="b">
        <f t="shared" si="9"/>
        <v>1</v>
      </c>
      <c r="C633" t="s">
        <v>1386</v>
      </c>
      <c r="D633" t="s">
        <v>2845</v>
      </c>
      <c r="G633">
        <v>2025</v>
      </c>
      <c r="H633" t="s">
        <v>2846</v>
      </c>
      <c r="K633" t="s">
        <v>2847</v>
      </c>
      <c r="N633" t="s">
        <v>2848</v>
      </c>
      <c r="Q633" t="s">
        <v>2848</v>
      </c>
      <c r="R633" s="18">
        <v>99152.06</v>
      </c>
      <c r="U633" s="18">
        <v>99152.06</v>
      </c>
    </row>
    <row r="634" spans="1:23" s="49" customFormat="1">
      <c r="A634" s="49" t="s">
        <v>1387</v>
      </c>
      <c r="B634" s="49" t="b">
        <f t="shared" si="9"/>
        <v>1</v>
      </c>
      <c r="C634" s="49" t="s">
        <v>1387</v>
      </c>
      <c r="D634" s="49" t="s">
        <v>2852</v>
      </c>
      <c r="E634" s="49" t="s">
        <v>2845</v>
      </c>
      <c r="G634" s="49">
        <v>2025</v>
      </c>
      <c r="H634" s="49" t="s">
        <v>640</v>
      </c>
      <c r="I634" s="49" t="s">
        <v>2846</v>
      </c>
      <c r="K634" s="49" t="s">
        <v>640</v>
      </c>
      <c r="L634" s="49" t="s">
        <v>2847</v>
      </c>
      <c r="N634" s="49" t="s">
        <v>2853</v>
      </c>
      <c r="O634" s="49" t="s">
        <v>2848</v>
      </c>
      <c r="Q634" s="49" t="s">
        <v>6716</v>
      </c>
      <c r="R634" s="51">
        <v>1958916.12</v>
      </c>
      <c r="S634" s="51">
        <v>217657.35</v>
      </c>
      <c r="T634" s="51"/>
      <c r="U634" s="51">
        <v>1958916.12</v>
      </c>
      <c r="V634" s="51">
        <v>217657.35</v>
      </c>
      <c r="W634" s="51"/>
    </row>
    <row r="635" spans="1:23">
      <c r="A635" t="s">
        <v>1388</v>
      </c>
      <c r="B635" s="49" t="b">
        <f t="shared" si="9"/>
        <v>1</v>
      </c>
      <c r="C635" t="s">
        <v>1388</v>
      </c>
      <c r="D635" t="s">
        <v>2845</v>
      </c>
      <c r="G635">
        <v>2025</v>
      </c>
      <c r="H635" t="s">
        <v>2846</v>
      </c>
      <c r="K635" t="s">
        <v>2847</v>
      </c>
      <c r="N635" t="s">
        <v>2848</v>
      </c>
      <c r="Q635" t="s">
        <v>2848</v>
      </c>
      <c r="R635" s="18">
        <v>99152.06</v>
      </c>
      <c r="U635" s="18">
        <v>99152.06</v>
      </c>
    </row>
    <row r="636" spans="1:23">
      <c r="A636" t="s">
        <v>1389</v>
      </c>
      <c r="B636" s="49" t="b">
        <f t="shared" si="9"/>
        <v>1</v>
      </c>
      <c r="C636" t="s">
        <v>1389</v>
      </c>
      <c r="D636" t="s">
        <v>2845</v>
      </c>
      <c r="G636">
        <v>2025</v>
      </c>
      <c r="H636" t="s">
        <v>2846</v>
      </c>
      <c r="K636" t="s">
        <v>2847</v>
      </c>
      <c r="N636" t="s">
        <v>2848</v>
      </c>
      <c r="Q636" t="s">
        <v>2848</v>
      </c>
      <c r="R636" s="18">
        <v>806702.93</v>
      </c>
      <c r="U636" s="18">
        <v>806702.93</v>
      </c>
    </row>
    <row r="637" spans="1:23">
      <c r="A637" t="s">
        <v>1390</v>
      </c>
      <c r="B637" s="49" t="b">
        <f t="shared" si="9"/>
        <v>1</v>
      </c>
      <c r="C637" t="s">
        <v>1390</v>
      </c>
      <c r="D637" t="s">
        <v>2845</v>
      </c>
      <c r="G637">
        <v>2025</v>
      </c>
      <c r="H637" t="s">
        <v>2846</v>
      </c>
      <c r="K637" t="s">
        <v>2847</v>
      </c>
      <c r="N637" t="s">
        <v>2848</v>
      </c>
      <c r="Q637" t="s">
        <v>2848</v>
      </c>
      <c r="R637" s="18">
        <v>99152.06</v>
      </c>
      <c r="U637" s="18">
        <v>99152.06</v>
      </c>
    </row>
    <row r="638" spans="1:23">
      <c r="A638" t="s">
        <v>1391</v>
      </c>
      <c r="B638" s="49" t="b">
        <f t="shared" si="9"/>
        <v>1</v>
      </c>
      <c r="C638" t="s">
        <v>1391</v>
      </c>
      <c r="D638" t="s">
        <v>2845</v>
      </c>
      <c r="G638">
        <v>2025</v>
      </c>
      <c r="H638" t="s">
        <v>2846</v>
      </c>
      <c r="K638" t="s">
        <v>2847</v>
      </c>
      <c r="N638" t="s">
        <v>2848</v>
      </c>
      <c r="Q638" t="s">
        <v>2848</v>
      </c>
      <c r="R638" s="18">
        <v>55201.71</v>
      </c>
      <c r="U638" s="18">
        <v>55201.71</v>
      </c>
    </row>
    <row r="639" spans="1:23">
      <c r="A639" t="s">
        <v>1392</v>
      </c>
      <c r="B639" s="49" t="b">
        <f t="shared" si="9"/>
        <v>1</v>
      </c>
      <c r="C639" t="s">
        <v>1392</v>
      </c>
      <c r="D639" t="s">
        <v>2845</v>
      </c>
      <c r="G639">
        <v>2025</v>
      </c>
      <c r="H639" t="s">
        <v>2846</v>
      </c>
      <c r="K639" t="s">
        <v>2847</v>
      </c>
      <c r="N639" t="s">
        <v>2848</v>
      </c>
      <c r="Q639" t="s">
        <v>2848</v>
      </c>
      <c r="R639" s="18">
        <v>99152.06</v>
      </c>
      <c r="U639" s="18">
        <v>99152.06</v>
      </c>
    </row>
    <row r="640" spans="1:23">
      <c r="A640" t="s">
        <v>1393</v>
      </c>
      <c r="B640" s="49" t="b">
        <f t="shared" si="9"/>
        <v>1</v>
      </c>
      <c r="C640" t="s">
        <v>1393</v>
      </c>
      <c r="D640" t="s">
        <v>2845</v>
      </c>
      <c r="G640">
        <v>2025</v>
      </c>
      <c r="H640" t="s">
        <v>2846</v>
      </c>
      <c r="K640" t="s">
        <v>2847</v>
      </c>
      <c r="N640" t="s">
        <v>2848</v>
      </c>
      <c r="Q640" t="s">
        <v>2848</v>
      </c>
      <c r="R640" s="18">
        <v>82802.559999999998</v>
      </c>
      <c r="U640" s="18">
        <v>82802.559999999998</v>
      </c>
    </row>
    <row r="641" spans="1:23" s="49" customFormat="1">
      <c r="A641" s="49" t="s">
        <v>1394</v>
      </c>
      <c r="B641" s="49" t="b">
        <f t="shared" si="9"/>
        <v>1</v>
      </c>
      <c r="C641" s="49" t="s">
        <v>1394</v>
      </c>
      <c r="D641" s="49" t="s">
        <v>2852</v>
      </c>
      <c r="E641" s="49" t="s">
        <v>2845</v>
      </c>
      <c r="G641" s="49">
        <v>2025</v>
      </c>
      <c r="H641" s="49" t="s">
        <v>640</v>
      </c>
      <c r="I641" s="49" t="s">
        <v>2846</v>
      </c>
      <c r="K641" s="49" t="s">
        <v>640</v>
      </c>
      <c r="L641" s="49" t="s">
        <v>2847</v>
      </c>
      <c r="N641" s="49" t="s">
        <v>2853</v>
      </c>
      <c r="O641" s="49" t="s">
        <v>2848</v>
      </c>
      <c r="Q641" s="49" t="s">
        <v>6716</v>
      </c>
      <c r="R641" s="51">
        <v>656857.82999999996</v>
      </c>
      <c r="S641" s="51">
        <v>76317.539999999994</v>
      </c>
      <c r="T641" s="51"/>
      <c r="U641" s="51">
        <v>656857.82999999996</v>
      </c>
      <c r="V641" s="51">
        <v>76317.539999999994</v>
      </c>
      <c r="W641" s="51"/>
    </row>
    <row r="642" spans="1:23">
      <c r="A642" t="s">
        <v>1395</v>
      </c>
      <c r="B642" s="49" t="b">
        <f t="shared" si="9"/>
        <v>1</v>
      </c>
      <c r="C642" t="s">
        <v>1395</v>
      </c>
      <c r="D642" t="s">
        <v>2845</v>
      </c>
      <c r="G642">
        <v>2025</v>
      </c>
      <c r="H642" t="s">
        <v>2846</v>
      </c>
      <c r="K642" t="s">
        <v>2847</v>
      </c>
      <c r="N642" t="s">
        <v>2848</v>
      </c>
      <c r="Q642" t="s">
        <v>2848</v>
      </c>
      <c r="R642" s="18">
        <v>99152.06</v>
      </c>
      <c r="U642" s="18">
        <v>99152.06</v>
      </c>
    </row>
    <row r="643" spans="1:23">
      <c r="A643" t="s">
        <v>1396</v>
      </c>
      <c r="B643" s="49" t="b">
        <f t="shared" ref="B643:B706" si="10">+A643=C643</f>
        <v>1</v>
      </c>
      <c r="C643" t="s">
        <v>1396</v>
      </c>
      <c r="D643" t="s">
        <v>2845</v>
      </c>
      <c r="G643">
        <v>2025</v>
      </c>
      <c r="H643" t="s">
        <v>2846</v>
      </c>
      <c r="K643" t="s">
        <v>2847</v>
      </c>
      <c r="N643" t="s">
        <v>2848</v>
      </c>
      <c r="Q643" t="s">
        <v>2848</v>
      </c>
      <c r="R643" s="18">
        <v>99152.06</v>
      </c>
      <c r="U643" s="18">
        <v>99152.06</v>
      </c>
    </row>
    <row r="644" spans="1:23">
      <c r="A644" t="s">
        <v>1397</v>
      </c>
      <c r="B644" s="49" t="b">
        <f t="shared" si="10"/>
        <v>1</v>
      </c>
      <c r="C644" t="s">
        <v>1397</v>
      </c>
      <c r="D644" t="s">
        <v>2845</v>
      </c>
      <c r="G644">
        <v>2025</v>
      </c>
      <c r="H644" t="s">
        <v>2846</v>
      </c>
      <c r="K644" t="s">
        <v>2847</v>
      </c>
      <c r="N644" t="s">
        <v>2848</v>
      </c>
      <c r="Q644" t="s">
        <v>2848</v>
      </c>
      <c r="R644" s="18">
        <v>89702.78</v>
      </c>
      <c r="U644" s="18">
        <v>89702.78</v>
      </c>
    </row>
    <row r="645" spans="1:23" s="49" customFormat="1">
      <c r="A645" s="49" t="s">
        <v>1398</v>
      </c>
      <c r="B645" s="49" t="b">
        <f t="shared" si="10"/>
        <v>1</v>
      </c>
      <c r="C645" s="49" t="s">
        <v>1398</v>
      </c>
      <c r="D645" s="49" t="s">
        <v>2852</v>
      </c>
      <c r="E645" s="49" t="s">
        <v>2845</v>
      </c>
      <c r="G645" s="49">
        <v>2025</v>
      </c>
      <c r="H645" s="49" t="s">
        <v>640</v>
      </c>
      <c r="I645" s="49" t="s">
        <v>2846</v>
      </c>
      <c r="K645" s="49" t="s">
        <v>640</v>
      </c>
      <c r="L645" s="49" t="s">
        <v>2847</v>
      </c>
      <c r="N645" s="49" t="s">
        <v>2853</v>
      </c>
      <c r="O645" s="49" t="s">
        <v>2848</v>
      </c>
      <c r="Q645" s="49" t="s">
        <v>6716</v>
      </c>
      <c r="R645" s="51">
        <v>1168379.8999999999</v>
      </c>
      <c r="S645" s="51">
        <v>1224520</v>
      </c>
      <c r="T645" s="51"/>
      <c r="U645" s="51">
        <v>1168379.8999999999</v>
      </c>
      <c r="V645" s="51">
        <v>1224520</v>
      </c>
      <c r="W645" s="51"/>
    </row>
    <row r="646" spans="1:23">
      <c r="A646" t="s">
        <v>1400</v>
      </c>
      <c r="B646" s="49" t="b">
        <f t="shared" si="10"/>
        <v>1</v>
      </c>
      <c r="C646" t="s">
        <v>1400</v>
      </c>
      <c r="D646" t="s">
        <v>2845</v>
      </c>
      <c r="G646">
        <v>2025</v>
      </c>
      <c r="H646" t="s">
        <v>2846</v>
      </c>
      <c r="K646" t="s">
        <v>2847</v>
      </c>
      <c r="N646" t="s">
        <v>2848</v>
      </c>
      <c r="Q646" t="s">
        <v>2848</v>
      </c>
      <c r="R646" s="18">
        <v>355906.6</v>
      </c>
      <c r="U646" s="18">
        <v>355906.6</v>
      </c>
    </row>
    <row r="647" spans="1:23" s="49" customFormat="1">
      <c r="A647" s="49" t="s">
        <v>1403</v>
      </c>
      <c r="B647" s="49" t="b">
        <f t="shared" si="10"/>
        <v>1</v>
      </c>
      <c r="C647" s="49" t="s">
        <v>1403</v>
      </c>
      <c r="D647" s="49" t="s">
        <v>2845</v>
      </c>
      <c r="E647" s="49" t="s">
        <v>2845</v>
      </c>
      <c r="G647" s="49">
        <v>2025</v>
      </c>
      <c r="H647" s="49" t="s">
        <v>2846</v>
      </c>
      <c r="I647" s="49" t="s">
        <v>2846</v>
      </c>
      <c r="K647" s="49" t="s">
        <v>2849</v>
      </c>
      <c r="L647" s="49" t="s">
        <v>2847</v>
      </c>
      <c r="N647" s="49" t="s">
        <v>2850</v>
      </c>
      <c r="O647" s="49" t="s">
        <v>2848</v>
      </c>
      <c r="Q647" s="49" t="s">
        <v>6715</v>
      </c>
      <c r="R647" s="51">
        <v>817628.57</v>
      </c>
      <c r="S647" s="51">
        <v>853628.56</v>
      </c>
      <c r="T647" s="51"/>
      <c r="U647" s="51">
        <v>817628.57</v>
      </c>
      <c r="V647" s="51">
        <v>853628.56</v>
      </c>
      <c r="W647" s="51"/>
    </row>
    <row r="648" spans="1:23">
      <c r="A648" t="s">
        <v>1410</v>
      </c>
      <c r="B648" s="49" t="b">
        <f t="shared" si="10"/>
        <v>1</v>
      </c>
      <c r="C648" t="s">
        <v>1410</v>
      </c>
      <c r="D648" t="s">
        <v>2845</v>
      </c>
      <c r="G648">
        <v>2025</v>
      </c>
      <c r="H648" t="s">
        <v>2846</v>
      </c>
      <c r="K648" t="s">
        <v>2847</v>
      </c>
      <c r="N648" t="s">
        <v>2848</v>
      </c>
      <c r="Q648" t="s">
        <v>2848</v>
      </c>
      <c r="R648" s="18">
        <v>1050633.69</v>
      </c>
      <c r="U648" s="18">
        <v>1050633.69</v>
      </c>
    </row>
    <row r="649" spans="1:23">
      <c r="A649" t="s">
        <v>1412</v>
      </c>
      <c r="B649" s="49" t="b">
        <f t="shared" si="10"/>
        <v>1</v>
      </c>
      <c r="C649" t="s">
        <v>1412</v>
      </c>
      <c r="D649" t="s">
        <v>2845</v>
      </c>
      <c r="G649">
        <v>2025</v>
      </c>
      <c r="H649" t="s">
        <v>2846</v>
      </c>
      <c r="K649" t="s">
        <v>2847</v>
      </c>
      <c r="N649" t="s">
        <v>2848</v>
      </c>
      <c r="Q649" t="s">
        <v>2848</v>
      </c>
      <c r="R649" s="18">
        <v>998748.82</v>
      </c>
      <c r="U649" s="18">
        <v>998748.82</v>
      </c>
    </row>
    <row r="650" spans="1:23">
      <c r="A650" t="s">
        <v>1413</v>
      </c>
      <c r="B650" s="49" t="b">
        <f t="shared" si="10"/>
        <v>1</v>
      </c>
      <c r="C650" t="s">
        <v>1413</v>
      </c>
      <c r="D650" t="s">
        <v>2845</v>
      </c>
      <c r="G650">
        <v>2025</v>
      </c>
      <c r="H650" t="s">
        <v>2846</v>
      </c>
      <c r="K650" t="s">
        <v>2847</v>
      </c>
      <c r="N650" t="s">
        <v>2848</v>
      </c>
      <c r="Q650" t="s">
        <v>2848</v>
      </c>
      <c r="R650" s="18">
        <v>1156498.49</v>
      </c>
      <c r="U650" s="18">
        <v>1156498.49</v>
      </c>
    </row>
    <row r="651" spans="1:23" s="49" customFormat="1" ht="20.25" customHeight="1">
      <c r="A651" s="49" t="s">
        <v>1414</v>
      </c>
      <c r="B651" s="49" t="b">
        <f t="shared" si="10"/>
        <v>1</v>
      </c>
      <c r="C651" s="49" t="s">
        <v>1414</v>
      </c>
      <c r="D651" s="49" t="s">
        <v>2845</v>
      </c>
      <c r="E651" s="49" t="s">
        <v>2845</v>
      </c>
      <c r="G651" s="49">
        <v>2025</v>
      </c>
      <c r="H651" s="49" t="s">
        <v>2846</v>
      </c>
      <c r="I651" s="49" t="s">
        <v>2846</v>
      </c>
      <c r="K651" s="49" t="s">
        <v>2849</v>
      </c>
      <c r="L651" s="49" t="s">
        <v>2847</v>
      </c>
      <c r="N651" s="49" t="s">
        <v>2850</v>
      </c>
      <c r="O651" s="49" t="s">
        <v>2848</v>
      </c>
      <c r="Q651" s="49" t="s">
        <v>6715</v>
      </c>
      <c r="R651" s="51">
        <v>1811472.61</v>
      </c>
      <c r="S651" s="51">
        <v>1975309</v>
      </c>
      <c r="T651" s="51"/>
      <c r="U651" s="51">
        <v>1811472.61</v>
      </c>
      <c r="V651" s="51">
        <v>1975309</v>
      </c>
      <c r="W651" s="51"/>
    </row>
    <row r="652" spans="1:23" s="49" customFormat="1">
      <c r="A652" s="49" t="s">
        <v>1424</v>
      </c>
      <c r="B652" s="49" t="b">
        <f t="shared" si="10"/>
        <v>1</v>
      </c>
      <c r="C652" s="49" t="s">
        <v>1424</v>
      </c>
      <c r="D652" s="49" t="s">
        <v>2845</v>
      </c>
      <c r="E652" s="49" t="s">
        <v>2845</v>
      </c>
      <c r="G652" s="49">
        <v>2025</v>
      </c>
      <c r="H652" s="49" t="s">
        <v>2846</v>
      </c>
      <c r="I652" s="49" t="s">
        <v>2846</v>
      </c>
      <c r="K652" s="49" t="s">
        <v>2849</v>
      </c>
      <c r="L652" s="49" t="s">
        <v>2847</v>
      </c>
      <c r="N652" s="49" t="s">
        <v>2850</v>
      </c>
      <c r="O652" s="49" t="s">
        <v>2848</v>
      </c>
      <c r="Q652" s="49" t="s">
        <v>6715</v>
      </c>
      <c r="R652" s="51">
        <v>1823497.08</v>
      </c>
      <c r="S652" s="51">
        <v>455874.27</v>
      </c>
      <c r="T652" s="51"/>
      <c r="U652" s="51">
        <v>1823497.07</v>
      </c>
      <c r="V652" s="51">
        <v>455874.27</v>
      </c>
      <c r="W652" s="51"/>
    </row>
    <row r="653" spans="1:23">
      <c r="A653" t="s">
        <v>1433</v>
      </c>
      <c r="B653" s="49" t="b">
        <f t="shared" si="10"/>
        <v>1</v>
      </c>
      <c r="C653" t="s">
        <v>1433</v>
      </c>
      <c r="D653" t="s">
        <v>2845</v>
      </c>
      <c r="G653">
        <v>2025</v>
      </c>
      <c r="H653" t="s">
        <v>2846</v>
      </c>
      <c r="K653" t="s">
        <v>2847</v>
      </c>
      <c r="N653" t="s">
        <v>2848</v>
      </c>
      <c r="Q653" t="s">
        <v>2848</v>
      </c>
      <c r="R653" s="18">
        <v>2312798.9300000002</v>
      </c>
      <c r="U653" s="18">
        <v>2312798.9300000002</v>
      </c>
    </row>
    <row r="654" spans="1:23" s="49" customFormat="1">
      <c r="A654" s="49" t="s">
        <v>1434</v>
      </c>
      <c r="B654" s="49" t="b">
        <f t="shared" si="10"/>
        <v>1</v>
      </c>
      <c r="C654" s="49" t="s">
        <v>1434</v>
      </c>
      <c r="D654" s="49" t="s">
        <v>2845</v>
      </c>
      <c r="E654" s="49" t="s">
        <v>2845</v>
      </c>
      <c r="G654" s="49">
        <v>2025</v>
      </c>
      <c r="H654" s="49" t="s">
        <v>2846</v>
      </c>
      <c r="I654" s="49" t="s">
        <v>2846</v>
      </c>
      <c r="K654" s="49" t="s">
        <v>2849</v>
      </c>
      <c r="L654" s="49" t="s">
        <v>2847</v>
      </c>
      <c r="N654" s="49" t="s">
        <v>2850</v>
      </c>
      <c r="O654" s="49" t="s">
        <v>2848</v>
      </c>
      <c r="Q654" s="49" t="s">
        <v>6715</v>
      </c>
      <c r="R654" s="51">
        <v>1901073.53</v>
      </c>
      <c r="S654" s="51">
        <v>475268.38</v>
      </c>
      <c r="T654" s="51"/>
      <c r="U654" s="51">
        <v>1901073.53</v>
      </c>
      <c r="V654" s="51">
        <v>475268.38</v>
      </c>
      <c r="W654" s="51"/>
    </row>
    <row r="655" spans="1:23" s="49" customFormat="1">
      <c r="A655" s="49" t="s">
        <v>1443</v>
      </c>
      <c r="B655" s="49" t="b">
        <f t="shared" si="10"/>
        <v>1</v>
      </c>
      <c r="C655" s="49" t="s">
        <v>1443</v>
      </c>
      <c r="D655" s="49" t="s">
        <v>2845</v>
      </c>
      <c r="E655" s="49" t="s">
        <v>2845</v>
      </c>
      <c r="G655" s="49">
        <v>2025</v>
      </c>
      <c r="H655" s="49" t="s">
        <v>2846</v>
      </c>
      <c r="I655" s="49" t="s">
        <v>2846</v>
      </c>
      <c r="K655" s="49" t="s">
        <v>2849</v>
      </c>
      <c r="L655" s="49" t="s">
        <v>2847</v>
      </c>
      <c r="N655" s="49" t="s">
        <v>2850</v>
      </c>
      <c r="O655" s="49" t="s">
        <v>2848</v>
      </c>
      <c r="Q655" s="49" t="s">
        <v>6715</v>
      </c>
      <c r="R655" s="51">
        <v>1497850.6</v>
      </c>
      <c r="S655" s="51">
        <v>374462.65</v>
      </c>
      <c r="T655" s="51"/>
      <c r="U655" s="51">
        <v>1497850.6</v>
      </c>
      <c r="V655" s="51">
        <v>374462.65</v>
      </c>
      <c r="W655" s="51"/>
    </row>
    <row r="656" spans="1:23">
      <c r="A656" t="s">
        <v>1451</v>
      </c>
      <c r="B656" s="49" t="b">
        <f t="shared" si="10"/>
        <v>1</v>
      </c>
      <c r="C656" t="s">
        <v>1451</v>
      </c>
      <c r="D656" t="s">
        <v>2845</v>
      </c>
      <c r="G656">
        <v>2025</v>
      </c>
      <c r="H656" t="s">
        <v>2846</v>
      </c>
      <c r="K656" t="s">
        <v>2847</v>
      </c>
      <c r="N656" t="s">
        <v>2848</v>
      </c>
      <c r="Q656" t="s">
        <v>2848</v>
      </c>
      <c r="R656" s="18">
        <v>1536191.76</v>
      </c>
      <c r="U656" s="18">
        <v>1536191.76</v>
      </c>
    </row>
    <row r="657" spans="1:23">
      <c r="A657" t="s">
        <v>1452</v>
      </c>
      <c r="B657" s="49" t="b">
        <f t="shared" si="10"/>
        <v>1</v>
      </c>
      <c r="C657" t="s">
        <v>1452</v>
      </c>
      <c r="D657" t="s">
        <v>2845</v>
      </c>
      <c r="G657">
        <v>2025</v>
      </c>
      <c r="H657" t="s">
        <v>2846</v>
      </c>
      <c r="K657" t="s">
        <v>2847</v>
      </c>
      <c r="N657" t="s">
        <v>2848</v>
      </c>
      <c r="Q657" t="s">
        <v>2848</v>
      </c>
      <c r="R657" s="18">
        <v>293480</v>
      </c>
      <c r="U657" s="18">
        <v>293480</v>
      </c>
    </row>
    <row r="658" spans="1:23" s="49" customFormat="1">
      <c r="A658" s="49" t="s">
        <v>1453</v>
      </c>
      <c r="B658" s="49" t="b">
        <f t="shared" si="10"/>
        <v>1</v>
      </c>
      <c r="C658" s="49" t="s">
        <v>1453</v>
      </c>
      <c r="D658" s="49" t="s">
        <v>2845</v>
      </c>
      <c r="E658" s="49" t="s">
        <v>2845</v>
      </c>
      <c r="G658" s="49">
        <v>2025</v>
      </c>
      <c r="H658" s="49" t="s">
        <v>2846</v>
      </c>
      <c r="I658" s="49" t="s">
        <v>2846</v>
      </c>
      <c r="K658" s="49" t="s">
        <v>2849</v>
      </c>
      <c r="L658" s="49" t="s">
        <v>2847</v>
      </c>
      <c r="N658" s="49" t="s">
        <v>2850</v>
      </c>
      <c r="O658" s="49" t="s">
        <v>2848</v>
      </c>
      <c r="Q658" s="49" t="s">
        <v>6715</v>
      </c>
      <c r="R658" s="51">
        <v>990057.7</v>
      </c>
      <c r="S658" s="51">
        <v>247514.42</v>
      </c>
      <c r="T658" s="51"/>
      <c r="U658" s="51">
        <v>925865.38</v>
      </c>
      <c r="V658" s="51">
        <v>247514.42</v>
      </c>
      <c r="W658" s="51"/>
    </row>
    <row r="659" spans="1:23">
      <c r="A659" t="s">
        <v>1463</v>
      </c>
      <c r="B659" s="49" t="b">
        <f t="shared" si="10"/>
        <v>1</v>
      </c>
      <c r="C659" t="s">
        <v>1463</v>
      </c>
      <c r="D659" t="s">
        <v>2845</v>
      </c>
      <c r="G659">
        <v>2025</v>
      </c>
      <c r="H659" t="s">
        <v>2846</v>
      </c>
      <c r="K659" t="s">
        <v>2847</v>
      </c>
      <c r="N659" t="s">
        <v>2848</v>
      </c>
      <c r="Q659" t="s">
        <v>2848</v>
      </c>
      <c r="R659" s="18">
        <v>217680</v>
      </c>
      <c r="U659" s="18">
        <v>217680</v>
      </c>
    </row>
    <row r="660" spans="1:23">
      <c r="A660" t="s">
        <v>1466</v>
      </c>
      <c r="B660" s="49" t="b">
        <f t="shared" si="10"/>
        <v>1</v>
      </c>
      <c r="C660" t="s">
        <v>1466</v>
      </c>
      <c r="D660" t="s">
        <v>2845</v>
      </c>
      <c r="G660">
        <v>2025</v>
      </c>
      <c r="H660" t="s">
        <v>2846</v>
      </c>
      <c r="K660" t="s">
        <v>2847</v>
      </c>
      <c r="N660" t="s">
        <v>2848</v>
      </c>
      <c r="Q660" t="s">
        <v>2848</v>
      </c>
      <c r="R660" s="18">
        <v>1000000</v>
      </c>
      <c r="U660" s="18">
        <v>1000000</v>
      </c>
    </row>
    <row r="661" spans="1:23" s="49" customFormat="1">
      <c r="A661" s="49" t="s">
        <v>1467</v>
      </c>
      <c r="B661" s="49" t="b">
        <f t="shared" si="10"/>
        <v>1</v>
      </c>
      <c r="C661" s="49" t="s">
        <v>1467</v>
      </c>
      <c r="D661" s="49" t="s">
        <v>2852</v>
      </c>
      <c r="E661" s="49" t="s">
        <v>2845</v>
      </c>
      <c r="G661" s="49">
        <v>2025</v>
      </c>
      <c r="H661" s="49" t="s">
        <v>640</v>
      </c>
      <c r="I661" s="49" t="s">
        <v>2846</v>
      </c>
      <c r="K661" s="49" t="s">
        <v>640</v>
      </c>
      <c r="L661" s="49" t="s">
        <v>2847</v>
      </c>
      <c r="N661" s="49" t="s">
        <v>2853</v>
      </c>
      <c r="O661" s="49" t="s">
        <v>2848</v>
      </c>
      <c r="Q661" s="49" t="s">
        <v>6716</v>
      </c>
      <c r="R661" s="51">
        <v>1720000</v>
      </c>
      <c r="S661" s="51">
        <v>430000</v>
      </c>
      <c r="T661" s="51"/>
      <c r="U661" s="51">
        <v>1720000</v>
      </c>
      <c r="V661" s="51">
        <v>430000</v>
      </c>
      <c r="W661" s="51"/>
    </row>
    <row r="662" spans="1:23" s="49" customFormat="1">
      <c r="A662" s="49" t="s">
        <v>1468</v>
      </c>
      <c r="B662" s="49" t="b">
        <f t="shared" si="10"/>
        <v>1</v>
      </c>
      <c r="C662" s="49" t="s">
        <v>1468</v>
      </c>
      <c r="D662" s="49" t="s">
        <v>2852</v>
      </c>
      <c r="E662" s="49" t="s">
        <v>2845</v>
      </c>
      <c r="G662" s="49">
        <v>2025</v>
      </c>
      <c r="H662" s="49" t="s">
        <v>640</v>
      </c>
      <c r="I662" s="49" t="s">
        <v>2846</v>
      </c>
      <c r="K662" s="49" t="s">
        <v>640</v>
      </c>
      <c r="L662" s="49" t="s">
        <v>2847</v>
      </c>
      <c r="N662" s="49" t="s">
        <v>2853</v>
      </c>
      <c r="O662" s="49" t="s">
        <v>2848</v>
      </c>
      <c r="Q662" s="49" t="s">
        <v>6716</v>
      </c>
      <c r="R662" s="51">
        <v>1279910.28</v>
      </c>
      <c r="S662" s="51">
        <v>417262.54</v>
      </c>
      <c r="T662" s="51"/>
      <c r="U662" s="51">
        <v>1279910.28</v>
      </c>
      <c r="V662" s="51">
        <v>417262.54</v>
      </c>
      <c r="W662" s="51"/>
    </row>
    <row r="663" spans="1:23" s="49" customFormat="1">
      <c r="A663" s="49" t="s">
        <v>1469</v>
      </c>
      <c r="B663" s="49" t="b">
        <f t="shared" si="10"/>
        <v>1</v>
      </c>
      <c r="C663" s="49" t="s">
        <v>1469</v>
      </c>
      <c r="D663" s="49" t="s">
        <v>2852</v>
      </c>
      <c r="E663" s="49" t="s">
        <v>2845</v>
      </c>
      <c r="G663" s="49">
        <v>2025</v>
      </c>
      <c r="H663" s="49" t="s">
        <v>640</v>
      </c>
      <c r="I663" s="49" t="s">
        <v>2846</v>
      </c>
      <c r="K663" s="49" t="s">
        <v>640</v>
      </c>
      <c r="L663" s="49" t="s">
        <v>2847</v>
      </c>
      <c r="N663" s="49" t="s">
        <v>2853</v>
      </c>
      <c r="O663" s="49" t="s">
        <v>2848</v>
      </c>
      <c r="Q663" s="49" t="s">
        <v>6716</v>
      </c>
      <c r="R663" s="51">
        <v>1000720</v>
      </c>
      <c r="S663" s="51">
        <v>430000</v>
      </c>
      <c r="T663" s="51"/>
      <c r="U663" s="51">
        <v>1720000</v>
      </c>
      <c r="V663" s="51">
        <v>430000</v>
      </c>
      <c r="W663" s="51"/>
    </row>
    <row r="664" spans="1:23" s="49" customFormat="1">
      <c r="A664" s="49" t="s">
        <v>1470</v>
      </c>
      <c r="B664" s="49" t="b">
        <f t="shared" si="10"/>
        <v>1</v>
      </c>
      <c r="C664" s="49" t="s">
        <v>1470</v>
      </c>
      <c r="D664" s="49" t="s">
        <v>1648</v>
      </c>
      <c r="E664" s="49" t="s">
        <v>2845</v>
      </c>
      <c r="G664" s="49">
        <v>2025</v>
      </c>
      <c r="H664" s="49" t="s">
        <v>640</v>
      </c>
      <c r="I664" s="49" t="s">
        <v>2846</v>
      </c>
      <c r="K664" s="49" t="s">
        <v>640</v>
      </c>
      <c r="L664" s="49" t="s">
        <v>2847</v>
      </c>
      <c r="N664" s="49" t="s">
        <v>2855</v>
      </c>
      <c r="O664" s="49" t="s">
        <v>2848</v>
      </c>
      <c r="Q664" s="49" t="s">
        <v>6718</v>
      </c>
      <c r="R664" s="51">
        <v>115238</v>
      </c>
      <c r="S664" s="51">
        <v>100000</v>
      </c>
      <c r="U664" s="51">
        <v>115238</v>
      </c>
      <c r="V664" s="51">
        <v>100000</v>
      </c>
      <c r="W664" s="51"/>
    </row>
    <row r="665" spans="1:23">
      <c r="A665" t="s">
        <v>1472</v>
      </c>
      <c r="B665" s="49" t="b">
        <f t="shared" si="10"/>
        <v>1</v>
      </c>
      <c r="C665" t="s">
        <v>1472</v>
      </c>
      <c r="D665" t="s">
        <v>2845</v>
      </c>
      <c r="G665">
        <v>2025</v>
      </c>
      <c r="H665" t="s">
        <v>2846</v>
      </c>
      <c r="K665" t="s">
        <v>2847</v>
      </c>
      <c r="N665" t="s">
        <v>2848</v>
      </c>
      <c r="Q665" t="s">
        <v>2848</v>
      </c>
      <c r="R665" s="18">
        <v>404016.65</v>
      </c>
      <c r="U665" s="18">
        <v>404016.65</v>
      </c>
    </row>
    <row r="666" spans="1:23">
      <c r="A666" t="s">
        <v>1474</v>
      </c>
      <c r="B666" s="49" t="b">
        <f t="shared" si="10"/>
        <v>1</v>
      </c>
      <c r="C666" t="s">
        <v>1474</v>
      </c>
      <c r="D666" t="s">
        <v>2845</v>
      </c>
      <c r="G666">
        <v>2025</v>
      </c>
      <c r="H666" t="s">
        <v>2846</v>
      </c>
      <c r="K666" t="s">
        <v>2847</v>
      </c>
      <c r="N666" t="s">
        <v>2848</v>
      </c>
      <c r="Q666" t="s">
        <v>2848</v>
      </c>
      <c r="R666" s="18">
        <v>691871.63</v>
      </c>
      <c r="U666" s="18">
        <v>691871.63</v>
      </c>
    </row>
    <row r="667" spans="1:23">
      <c r="A667" t="s">
        <v>1475</v>
      </c>
      <c r="B667" s="49" t="b">
        <f t="shared" si="10"/>
        <v>1</v>
      </c>
      <c r="C667" t="s">
        <v>1475</v>
      </c>
      <c r="D667" t="s">
        <v>2845</v>
      </c>
      <c r="G667">
        <v>2025</v>
      </c>
      <c r="H667" t="s">
        <v>2846</v>
      </c>
      <c r="K667" t="s">
        <v>2847</v>
      </c>
      <c r="N667" t="s">
        <v>2848</v>
      </c>
      <c r="Q667" t="s">
        <v>2848</v>
      </c>
      <c r="R667" s="18">
        <v>338133.9</v>
      </c>
      <c r="U667" s="18">
        <v>338133.9</v>
      </c>
    </row>
    <row r="668" spans="1:23">
      <c r="A668" t="s">
        <v>1476</v>
      </c>
      <c r="B668" s="49" t="b">
        <f t="shared" si="10"/>
        <v>1</v>
      </c>
      <c r="C668" t="s">
        <v>1476</v>
      </c>
      <c r="D668" t="s">
        <v>2845</v>
      </c>
      <c r="G668">
        <v>2025</v>
      </c>
      <c r="H668" t="s">
        <v>2846</v>
      </c>
      <c r="K668" t="s">
        <v>2847</v>
      </c>
      <c r="N668" t="s">
        <v>2848</v>
      </c>
      <c r="Q668" t="s">
        <v>2848</v>
      </c>
      <c r="R668" s="18">
        <v>404016.65</v>
      </c>
      <c r="U668" s="18">
        <v>404016.65</v>
      </c>
    </row>
    <row r="669" spans="1:23">
      <c r="A669" t="s">
        <v>1477</v>
      </c>
      <c r="B669" s="49" t="b">
        <f t="shared" si="10"/>
        <v>1</v>
      </c>
      <c r="C669" t="s">
        <v>1477</v>
      </c>
      <c r="D669" t="s">
        <v>2845</v>
      </c>
      <c r="G669">
        <v>2025</v>
      </c>
      <c r="H669" t="s">
        <v>2846</v>
      </c>
      <c r="K669" t="s">
        <v>2847</v>
      </c>
      <c r="N669" t="s">
        <v>2848</v>
      </c>
      <c r="Q669" t="s">
        <v>2848</v>
      </c>
      <c r="R669" s="18">
        <v>862613.84</v>
      </c>
      <c r="U669" s="18">
        <v>862613.84</v>
      </c>
    </row>
    <row r="670" spans="1:23" s="49" customFormat="1">
      <c r="A670" s="49" t="s">
        <v>1478</v>
      </c>
      <c r="B670" s="49" t="b">
        <f t="shared" si="10"/>
        <v>1</v>
      </c>
      <c r="C670" s="49" t="s">
        <v>1478</v>
      </c>
      <c r="D670" s="49" t="s">
        <v>2866</v>
      </c>
      <c r="E670" s="49" t="s">
        <v>2845</v>
      </c>
      <c r="G670" s="49">
        <v>2025</v>
      </c>
      <c r="H670" s="49" t="s">
        <v>2846</v>
      </c>
      <c r="K670" s="49" t="s">
        <v>640</v>
      </c>
      <c r="L670" s="49" t="s">
        <v>2847</v>
      </c>
      <c r="N670" s="49" t="s">
        <v>640</v>
      </c>
      <c r="O670" s="49" t="s">
        <v>2848</v>
      </c>
      <c r="Q670" s="49" t="s">
        <v>6717</v>
      </c>
      <c r="R670" s="51">
        <v>4606149.01</v>
      </c>
      <c r="S670" s="51">
        <v>6393850.9900000002</v>
      </c>
      <c r="T670" s="51"/>
      <c r="U670" s="51">
        <v>4606149.01</v>
      </c>
      <c r="V670" s="51">
        <v>6393850.9900000002</v>
      </c>
      <c r="W670" s="51"/>
    </row>
    <row r="671" spans="1:23">
      <c r="A671" t="s">
        <v>1479</v>
      </c>
      <c r="B671" s="49" t="b">
        <f t="shared" si="10"/>
        <v>1</v>
      </c>
      <c r="C671" t="s">
        <v>1479</v>
      </c>
      <c r="D671" t="s">
        <v>2845</v>
      </c>
      <c r="G671">
        <v>2025</v>
      </c>
      <c r="H671" t="s">
        <v>2846</v>
      </c>
      <c r="K671" t="s">
        <v>2847</v>
      </c>
      <c r="N671" t="s">
        <v>2848</v>
      </c>
      <c r="Q671" t="s">
        <v>2848</v>
      </c>
      <c r="R671" s="18">
        <v>1137925.21</v>
      </c>
      <c r="U671" s="18">
        <v>1137925.21</v>
      </c>
    </row>
    <row r="672" spans="1:23">
      <c r="A672" t="s">
        <v>1480</v>
      </c>
      <c r="B672" s="49" t="b">
        <f t="shared" si="10"/>
        <v>1</v>
      </c>
      <c r="C672" t="s">
        <v>1480</v>
      </c>
      <c r="D672" t="s">
        <v>2845</v>
      </c>
      <c r="G672">
        <v>2025</v>
      </c>
      <c r="H672" t="s">
        <v>2846</v>
      </c>
      <c r="K672" t="s">
        <v>2847</v>
      </c>
      <c r="N672" t="s">
        <v>2848</v>
      </c>
      <c r="Q672" t="s">
        <v>2848</v>
      </c>
      <c r="R672" s="18">
        <v>7348166.1399999997</v>
      </c>
      <c r="U672" s="18">
        <v>7348166.1399999997</v>
      </c>
    </row>
    <row r="673" spans="1:21">
      <c r="A673" t="s">
        <v>1481</v>
      </c>
      <c r="B673" s="49" t="b">
        <f t="shared" si="10"/>
        <v>1</v>
      </c>
      <c r="C673" t="s">
        <v>1481</v>
      </c>
      <c r="D673" t="s">
        <v>2845</v>
      </c>
      <c r="G673">
        <v>2025</v>
      </c>
      <c r="H673" t="s">
        <v>2846</v>
      </c>
      <c r="K673" t="s">
        <v>2847</v>
      </c>
      <c r="N673" t="s">
        <v>2848</v>
      </c>
      <c r="Q673" t="s">
        <v>2848</v>
      </c>
      <c r="R673" s="18">
        <v>397253.38</v>
      </c>
      <c r="U673" s="18">
        <v>397253.38</v>
      </c>
    </row>
    <row r="674" spans="1:21">
      <c r="A674" t="s">
        <v>1482</v>
      </c>
      <c r="B674" s="49" t="b">
        <f t="shared" si="10"/>
        <v>1</v>
      </c>
      <c r="C674" t="s">
        <v>1482</v>
      </c>
      <c r="D674" t="s">
        <v>2845</v>
      </c>
      <c r="G674">
        <v>2025</v>
      </c>
      <c r="H674" t="s">
        <v>2846</v>
      </c>
      <c r="K674" t="s">
        <v>2847</v>
      </c>
      <c r="N674" t="s">
        <v>2848</v>
      </c>
      <c r="Q674" t="s">
        <v>2848</v>
      </c>
      <c r="R674" s="18">
        <v>2449976.6</v>
      </c>
      <c r="U674" s="18">
        <v>2449976.6</v>
      </c>
    </row>
    <row r="675" spans="1:21">
      <c r="A675" t="s">
        <v>1483</v>
      </c>
      <c r="B675" s="49" t="b">
        <f t="shared" si="10"/>
        <v>1</v>
      </c>
      <c r="C675" t="s">
        <v>1483</v>
      </c>
      <c r="D675" t="s">
        <v>2845</v>
      </c>
      <c r="G675">
        <v>2025</v>
      </c>
      <c r="H675" t="s">
        <v>2846</v>
      </c>
      <c r="K675" t="s">
        <v>2847</v>
      </c>
      <c r="N675" t="s">
        <v>2848</v>
      </c>
      <c r="Q675" t="s">
        <v>2848</v>
      </c>
      <c r="R675" s="18">
        <v>1137925.21</v>
      </c>
      <c r="U675" s="18">
        <v>1137925.21</v>
      </c>
    </row>
    <row r="676" spans="1:21">
      <c r="A676" t="s">
        <v>1484</v>
      </c>
      <c r="B676" s="49" t="b">
        <f t="shared" si="10"/>
        <v>1</v>
      </c>
      <c r="C676" t="s">
        <v>1484</v>
      </c>
      <c r="D676" t="s">
        <v>2845</v>
      </c>
      <c r="G676">
        <v>2025</v>
      </c>
      <c r="H676" t="s">
        <v>2846</v>
      </c>
      <c r="K676" t="s">
        <v>2847</v>
      </c>
      <c r="N676" t="s">
        <v>2848</v>
      </c>
      <c r="Q676" t="s">
        <v>2848</v>
      </c>
      <c r="R676" s="18">
        <v>1598573.02</v>
      </c>
      <c r="U676" s="18">
        <v>1598573.02</v>
      </c>
    </row>
    <row r="677" spans="1:21">
      <c r="A677" t="s">
        <v>1485</v>
      </c>
      <c r="B677" s="49" t="b">
        <f t="shared" si="10"/>
        <v>1</v>
      </c>
      <c r="C677" t="s">
        <v>1485</v>
      </c>
      <c r="D677" t="s">
        <v>2845</v>
      </c>
      <c r="G677">
        <v>2025</v>
      </c>
      <c r="H677" t="s">
        <v>2846</v>
      </c>
      <c r="K677" t="s">
        <v>2847</v>
      </c>
      <c r="N677" t="s">
        <v>2848</v>
      </c>
      <c r="Q677" t="s">
        <v>2848</v>
      </c>
      <c r="R677" s="18">
        <v>1137925.21</v>
      </c>
      <c r="U677" s="18">
        <v>1137925.21</v>
      </c>
    </row>
    <row r="678" spans="1:21">
      <c r="A678" t="s">
        <v>1486</v>
      </c>
      <c r="B678" s="49" t="b">
        <f t="shared" si="10"/>
        <v>1</v>
      </c>
      <c r="C678" t="s">
        <v>1486</v>
      </c>
      <c r="D678" t="s">
        <v>2845</v>
      </c>
      <c r="G678">
        <v>2025</v>
      </c>
      <c r="H678" t="s">
        <v>2846</v>
      </c>
      <c r="K678" t="s">
        <v>2847</v>
      </c>
      <c r="N678" t="s">
        <v>2848</v>
      </c>
      <c r="Q678" t="s">
        <v>2848</v>
      </c>
      <c r="R678" s="18">
        <v>1137925.21</v>
      </c>
      <c r="U678" s="18">
        <v>1137925.21</v>
      </c>
    </row>
    <row r="679" spans="1:21">
      <c r="A679" t="s">
        <v>1487</v>
      </c>
      <c r="B679" s="49" t="b">
        <f t="shared" si="10"/>
        <v>1</v>
      </c>
      <c r="C679" t="s">
        <v>1487</v>
      </c>
      <c r="D679" t="s">
        <v>2845</v>
      </c>
      <c r="G679">
        <v>2025</v>
      </c>
      <c r="H679" t="s">
        <v>2846</v>
      </c>
      <c r="K679" t="s">
        <v>2847</v>
      </c>
      <c r="N679" t="s">
        <v>2848</v>
      </c>
      <c r="Q679" t="s">
        <v>2848</v>
      </c>
      <c r="R679" s="18">
        <v>1421778.6</v>
      </c>
      <c r="U679" s="18">
        <v>1421778.6</v>
      </c>
    </row>
    <row r="680" spans="1:21">
      <c r="A680" t="s">
        <v>1488</v>
      </c>
      <c r="B680" s="49" t="b">
        <f t="shared" si="10"/>
        <v>1</v>
      </c>
      <c r="C680" t="s">
        <v>1488</v>
      </c>
      <c r="D680" t="s">
        <v>2845</v>
      </c>
      <c r="G680">
        <v>2025</v>
      </c>
      <c r="H680" t="s">
        <v>2846</v>
      </c>
      <c r="K680" t="s">
        <v>2847</v>
      </c>
      <c r="N680" t="s">
        <v>2848</v>
      </c>
      <c r="Q680" t="s">
        <v>2848</v>
      </c>
      <c r="R680" s="18">
        <v>2449976.6</v>
      </c>
      <c r="U680" s="18">
        <v>2449976.6</v>
      </c>
    </row>
    <row r="681" spans="1:21">
      <c r="A681" t="s">
        <v>1489</v>
      </c>
      <c r="B681" s="49" t="b">
        <f t="shared" si="10"/>
        <v>1</v>
      </c>
      <c r="C681" t="s">
        <v>1489</v>
      </c>
      <c r="D681" t="s">
        <v>2845</v>
      </c>
      <c r="G681">
        <v>2025</v>
      </c>
      <c r="H681" t="s">
        <v>2846</v>
      </c>
      <c r="K681" t="s">
        <v>2847</v>
      </c>
      <c r="N681" t="s">
        <v>2848</v>
      </c>
      <c r="Q681" t="s">
        <v>2848</v>
      </c>
      <c r="R681" s="18">
        <v>2885581.73</v>
      </c>
      <c r="U681" s="18">
        <v>2885581.73</v>
      </c>
    </row>
    <row r="682" spans="1:21">
      <c r="A682" t="s">
        <v>1490</v>
      </c>
      <c r="B682" s="49" t="b">
        <f t="shared" si="10"/>
        <v>1</v>
      </c>
      <c r="C682" t="s">
        <v>1490</v>
      </c>
      <c r="D682" t="s">
        <v>2845</v>
      </c>
      <c r="G682">
        <v>2025</v>
      </c>
      <c r="H682" t="s">
        <v>2846</v>
      </c>
      <c r="K682" t="s">
        <v>2847</v>
      </c>
      <c r="N682" t="s">
        <v>2848</v>
      </c>
      <c r="Q682" t="s">
        <v>2848</v>
      </c>
      <c r="R682" s="18">
        <v>565538.54</v>
      </c>
      <c r="U682" s="18">
        <v>565538.54</v>
      </c>
    </row>
    <row r="683" spans="1:21">
      <c r="A683" t="s">
        <v>1492</v>
      </c>
      <c r="B683" s="49" t="b">
        <f t="shared" si="10"/>
        <v>1</v>
      </c>
      <c r="C683" t="s">
        <v>1492</v>
      </c>
      <c r="D683" t="s">
        <v>2845</v>
      </c>
      <c r="G683">
        <v>2025</v>
      </c>
      <c r="H683" t="s">
        <v>2846</v>
      </c>
      <c r="K683" t="s">
        <v>2847</v>
      </c>
      <c r="N683" t="s">
        <v>2848</v>
      </c>
      <c r="Q683" t="s">
        <v>2848</v>
      </c>
      <c r="R683" s="18">
        <v>281013.52</v>
      </c>
      <c r="U683" s="18">
        <v>281013.52</v>
      </c>
    </row>
    <row r="684" spans="1:21">
      <c r="A684" t="s">
        <v>1493</v>
      </c>
      <c r="B684" s="49" t="b">
        <f t="shared" si="10"/>
        <v>1</v>
      </c>
      <c r="C684" t="s">
        <v>1493</v>
      </c>
      <c r="D684" t="s">
        <v>2845</v>
      </c>
      <c r="G684">
        <v>2025</v>
      </c>
      <c r="H684" t="s">
        <v>2846</v>
      </c>
      <c r="K684" t="s">
        <v>2847</v>
      </c>
      <c r="N684" t="s">
        <v>2848</v>
      </c>
      <c r="Q684" t="s">
        <v>2848</v>
      </c>
      <c r="R684" s="18">
        <v>1147316.1499999999</v>
      </c>
      <c r="U684" s="18">
        <v>1147316.1499999999</v>
      </c>
    </row>
    <row r="685" spans="1:21">
      <c r="A685" t="s">
        <v>1494</v>
      </c>
      <c r="B685" s="49" t="b">
        <f t="shared" si="10"/>
        <v>1</v>
      </c>
      <c r="C685" t="s">
        <v>1494</v>
      </c>
      <c r="D685" t="s">
        <v>2845</v>
      </c>
      <c r="G685">
        <v>2025</v>
      </c>
      <c r="H685" t="s">
        <v>2846</v>
      </c>
      <c r="K685" t="s">
        <v>2847</v>
      </c>
      <c r="N685" t="s">
        <v>2848</v>
      </c>
      <c r="Q685" t="s">
        <v>2848</v>
      </c>
      <c r="R685" s="18">
        <v>238713.5</v>
      </c>
      <c r="U685" s="18">
        <v>238713.5</v>
      </c>
    </row>
    <row r="686" spans="1:21">
      <c r="A686" t="s">
        <v>1495</v>
      </c>
      <c r="B686" s="49" t="b">
        <f t="shared" si="10"/>
        <v>1</v>
      </c>
      <c r="C686" t="s">
        <v>1495</v>
      </c>
      <c r="D686" t="s">
        <v>2845</v>
      </c>
      <c r="G686">
        <v>2025</v>
      </c>
      <c r="H686" t="s">
        <v>2846</v>
      </c>
      <c r="K686" t="s">
        <v>2847</v>
      </c>
      <c r="N686" t="s">
        <v>2848</v>
      </c>
      <c r="Q686" t="s">
        <v>2848</v>
      </c>
      <c r="R686" s="18">
        <v>314805</v>
      </c>
      <c r="U686" s="18">
        <v>314805</v>
      </c>
    </row>
    <row r="687" spans="1:21">
      <c r="A687" t="s">
        <v>1496</v>
      </c>
      <c r="B687" s="49" t="b">
        <f t="shared" si="10"/>
        <v>1</v>
      </c>
      <c r="C687" t="s">
        <v>1496</v>
      </c>
      <c r="D687" t="s">
        <v>2845</v>
      </c>
      <c r="G687">
        <v>2025</v>
      </c>
      <c r="H687" t="s">
        <v>2846</v>
      </c>
      <c r="K687" t="s">
        <v>2847</v>
      </c>
      <c r="N687" t="s">
        <v>2848</v>
      </c>
      <c r="Q687" t="s">
        <v>2848</v>
      </c>
      <c r="R687" s="18">
        <v>349970.78</v>
      </c>
      <c r="U687" s="18">
        <v>349970.78</v>
      </c>
    </row>
    <row r="688" spans="1:21">
      <c r="A688" t="s">
        <v>1497</v>
      </c>
      <c r="B688" s="49" t="b">
        <f t="shared" si="10"/>
        <v>1</v>
      </c>
      <c r="C688" t="s">
        <v>1497</v>
      </c>
      <c r="D688" t="s">
        <v>2845</v>
      </c>
      <c r="G688">
        <v>2025</v>
      </c>
      <c r="H688" t="s">
        <v>2846</v>
      </c>
      <c r="K688" t="s">
        <v>2847</v>
      </c>
      <c r="N688" t="s">
        <v>2848</v>
      </c>
      <c r="Q688" t="s">
        <v>2848</v>
      </c>
      <c r="R688" s="18">
        <v>273750.26</v>
      </c>
      <c r="U688" s="18">
        <v>273750.26</v>
      </c>
    </row>
    <row r="689" spans="1:21">
      <c r="A689" t="s">
        <v>1498</v>
      </c>
      <c r="B689" s="49" t="b">
        <f t="shared" si="10"/>
        <v>1</v>
      </c>
      <c r="C689" t="s">
        <v>1498</v>
      </c>
      <c r="D689" t="s">
        <v>2845</v>
      </c>
      <c r="G689">
        <v>2025</v>
      </c>
      <c r="H689" t="s">
        <v>2846</v>
      </c>
      <c r="K689" t="s">
        <v>2847</v>
      </c>
      <c r="N689" t="s">
        <v>2848</v>
      </c>
      <c r="Q689" t="s">
        <v>2848</v>
      </c>
      <c r="R689" s="18">
        <v>510416.4</v>
      </c>
      <c r="U689" s="18">
        <v>510416.4</v>
      </c>
    </row>
    <row r="690" spans="1:21">
      <c r="A690" t="s">
        <v>1499</v>
      </c>
      <c r="B690" s="49" t="b">
        <f t="shared" si="10"/>
        <v>1</v>
      </c>
      <c r="C690" t="s">
        <v>1499</v>
      </c>
      <c r="D690" t="s">
        <v>2845</v>
      </c>
      <c r="G690">
        <v>2025</v>
      </c>
      <c r="H690" t="s">
        <v>2846</v>
      </c>
      <c r="K690" t="s">
        <v>2847</v>
      </c>
      <c r="N690" t="s">
        <v>2848</v>
      </c>
      <c r="Q690" t="s">
        <v>2848</v>
      </c>
      <c r="R690" s="18">
        <v>1493608.46</v>
      </c>
      <c r="U690" s="18">
        <v>1493608.46</v>
      </c>
    </row>
    <row r="691" spans="1:21">
      <c r="A691" t="s">
        <v>1500</v>
      </c>
      <c r="B691" s="49" t="b">
        <f t="shared" si="10"/>
        <v>1</v>
      </c>
      <c r="C691" t="s">
        <v>1500</v>
      </c>
      <c r="D691" t="s">
        <v>2845</v>
      </c>
      <c r="G691">
        <v>2025</v>
      </c>
      <c r="H691" t="s">
        <v>2846</v>
      </c>
      <c r="K691" t="s">
        <v>2847</v>
      </c>
      <c r="N691" t="s">
        <v>2848</v>
      </c>
      <c r="Q691" t="s">
        <v>2848</v>
      </c>
      <c r="R691" s="18">
        <v>414408</v>
      </c>
      <c r="U691" s="18">
        <v>414408</v>
      </c>
    </row>
    <row r="692" spans="1:21">
      <c r="A692" t="s">
        <v>1501</v>
      </c>
      <c r="B692" s="49" t="b">
        <f t="shared" si="10"/>
        <v>1</v>
      </c>
      <c r="C692" t="s">
        <v>1501</v>
      </c>
      <c r="D692" t="s">
        <v>2845</v>
      </c>
      <c r="G692">
        <v>2025</v>
      </c>
      <c r="H692" t="s">
        <v>2846</v>
      </c>
      <c r="K692" t="s">
        <v>2847</v>
      </c>
      <c r="N692" t="s">
        <v>2848</v>
      </c>
      <c r="Q692" t="s">
        <v>2848</v>
      </c>
      <c r="R692" s="18">
        <v>137257.60000000001</v>
      </c>
      <c r="U692" s="18">
        <v>137257.60000000001</v>
      </c>
    </row>
    <row r="693" spans="1:21">
      <c r="A693" t="s">
        <v>1502</v>
      </c>
      <c r="B693" s="49" t="b">
        <f t="shared" si="10"/>
        <v>1</v>
      </c>
      <c r="C693" t="s">
        <v>1502</v>
      </c>
      <c r="D693" t="s">
        <v>2845</v>
      </c>
      <c r="G693">
        <v>2025</v>
      </c>
      <c r="H693" t="s">
        <v>2846</v>
      </c>
      <c r="K693" t="s">
        <v>2847</v>
      </c>
      <c r="N693" t="s">
        <v>2848</v>
      </c>
      <c r="Q693" t="s">
        <v>2848</v>
      </c>
      <c r="R693" s="18">
        <v>756060</v>
      </c>
      <c r="U693" s="18">
        <v>756060</v>
      </c>
    </row>
    <row r="694" spans="1:21">
      <c r="A694" t="s">
        <v>1503</v>
      </c>
      <c r="B694" s="49" t="b">
        <f t="shared" si="10"/>
        <v>1</v>
      </c>
      <c r="C694" t="s">
        <v>1503</v>
      </c>
      <c r="D694" t="s">
        <v>2845</v>
      </c>
      <c r="G694">
        <v>2025</v>
      </c>
      <c r="H694" t="s">
        <v>2846</v>
      </c>
      <c r="K694" t="s">
        <v>2847</v>
      </c>
      <c r="N694" t="s">
        <v>2848</v>
      </c>
      <c r="Q694" t="s">
        <v>2848</v>
      </c>
      <c r="R694" s="18">
        <v>489992</v>
      </c>
      <c r="U694" s="18">
        <v>489992</v>
      </c>
    </row>
    <row r="695" spans="1:21">
      <c r="A695" t="s">
        <v>1504</v>
      </c>
      <c r="B695" s="49" t="b">
        <f t="shared" si="10"/>
        <v>1</v>
      </c>
      <c r="C695" t="s">
        <v>1504</v>
      </c>
      <c r="D695" t="s">
        <v>2845</v>
      </c>
      <c r="G695">
        <v>2025</v>
      </c>
      <c r="H695" t="s">
        <v>2846</v>
      </c>
      <c r="K695" t="s">
        <v>2847</v>
      </c>
      <c r="N695" t="s">
        <v>2848</v>
      </c>
      <c r="Q695" t="s">
        <v>2848</v>
      </c>
      <c r="R695" s="18">
        <v>320725.5</v>
      </c>
      <c r="U695" s="18">
        <v>320725.5</v>
      </c>
    </row>
    <row r="696" spans="1:21">
      <c r="A696" t="s">
        <v>1505</v>
      </c>
      <c r="B696" s="49" t="b">
        <f t="shared" si="10"/>
        <v>1</v>
      </c>
      <c r="C696" t="s">
        <v>1505</v>
      </c>
      <c r="D696" t="s">
        <v>2845</v>
      </c>
      <c r="G696">
        <v>2025</v>
      </c>
      <c r="H696" t="s">
        <v>2846</v>
      </c>
      <c r="K696" t="s">
        <v>2847</v>
      </c>
      <c r="N696" t="s">
        <v>2848</v>
      </c>
      <c r="Q696" t="s">
        <v>2848</v>
      </c>
      <c r="R696" s="18">
        <v>129974.38</v>
      </c>
      <c r="U696" s="18">
        <v>129974.38</v>
      </c>
    </row>
    <row r="697" spans="1:21">
      <c r="A697" t="s">
        <v>1506</v>
      </c>
      <c r="B697" s="49" t="b">
        <f t="shared" si="10"/>
        <v>1</v>
      </c>
      <c r="C697" t="s">
        <v>1506</v>
      </c>
      <c r="D697" t="s">
        <v>2845</v>
      </c>
      <c r="G697">
        <v>2025</v>
      </c>
      <c r="H697" t="s">
        <v>2846</v>
      </c>
      <c r="K697" t="s">
        <v>2847</v>
      </c>
      <c r="N697" t="s">
        <v>2848</v>
      </c>
      <c r="Q697" t="s">
        <v>2848</v>
      </c>
      <c r="R697" s="18">
        <v>374900</v>
      </c>
      <c r="U697" s="18">
        <v>374900</v>
      </c>
    </row>
    <row r="698" spans="1:21">
      <c r="A698" t="s">
        <v>1507</v>
      </c>
      <c r="B698" s="49" t="b">
        <f t="shared" si="10"/>
        <v>1</v>
      </c>
      <c r="C698" t="s">
        <v>1507</v>
      </c>
      <c r="D698" t="s">
        <v>2845</v>
      </c>
      <c r="G698">
        <v>2025</v>
      </c>
      <c r="H698" t="s">
        <v>2846</v>
      </c>
      <c r="K698" t="s">
        <v>2847</v>
      </c>
      <c r="N698" t="s">
        <v>2848</v>
      </c>
      <c r="Q698" t="s">
        <v>2848</v>
      </c>
      <c r="R698" s="18">
        <v>304327</v>
      </c>
      <c r="U698" s="18">
        <v>304327</v>
      </c>
    </row>
    <row r="699" spans="1:21">
      <c r="A699" t="s">
        <v>1508</v>
      </c>
      <c r="B699" s="49" t="b">
        <f t="shared" si="10"/>
        <v>1</v>
      </c>
      <c r="C699" t="s">
        <v>1508</v>
      </c>
      <c r="D699" t="s">
        <v>2845</v>
      </c>
      <c r="G699">
        <v>2025</v>
      </c>
      <c r="H699" t="s">
        <v>2846</v>
      </c>
      <c r="K699" t="s">
        <v>2847</v>
      </c>
      <c r="N699" t="s">
        <v>2848</v>
      </c>
      <c r="Q699" t="s">
        <v>2848</v>
      </c>
      <c r="R699" s="18">
        <v>1470323.74</v>
      </c>
      <c r="U699" s="18">
        <v>1470323.74</v>
      </c>
    </row>
    <row r="700" spans="1:21">
      <c r="A700" t="s">
        <v>1509</v>
      </c>
      <c r="B700" s="49" t="b">
        <f t="shared" si="10"/>
        <v>1</v>
      </c>
      <c r="C700" t="s">
        <v>1509</v>
      </c>
      <c r="D700" t="s">
        <v>2845</v>
      </c>
      <c r="G700">
        <v>2025</v>
      </c>
      <c r="H700" t="s">
        <v>2846</v>
      </c>
      <c r="K700" t="s">
        <v>2847</v>
      </c>
      <c r="N700" t="s">
        <v>2848</v>
      </c>
      <c r="Q700" t="s">
        <v>2848</v>
      </c>
      <c r="R700" s="18">
        <v>126386.35</v>
      </c>
      <c r="U700" s="18">
        <v>126386.35</v>
      </c>
    </row>
    <row r="701" spans="1:21">
      <c r="A701" t="s">
        <v>1510</v>
      </c>
      <c r="B701" s="49" t="b">
        <f t="shared" si="10"/>
        <v>1</v>
      </c>
      <c r="C701" t="s">
        <v>1510</v>
      </c>
      <c r="D701" t="s">
        <v>2845</v>
      </c>
      <c r="G701">
        <v>2025</v>
      </c>
      <c r="H701" t="s">
        <v>2846</v>
      </c>
      <c r="K701" t="s">
        <v>2847</v>
      </c>
      <c r="N701" t="s">
        <v>2848</v>
      </c>
      <c r="Q701" t="s">
        <v>2848</v>
      </c>
      <c r="R701" s="18">
        <v>357338</v>
      </c>
      <c r="U701" s="18">
        <v>357338</v>
      </c>
    </row>
    <row r="702" spans="1:21">
      <c r="A702" t="s">
        <v>1511</v>
      </c>
      <c r="B702" s="49" t="b">
        <f t="shared" si="10"/>
        <v>1</v>
      </c>
      <c r="C702" t="s">
        <v>1511</v>
      </c>
      <c r="D702" t="s">
        <v>2845</v>
      </c>
      <c r="G702">
        <v>2025</v>
      </c>
      <c r="H702" t="s">
        <v>2846</v>
      </c>
      <c r="K702" t="s">
        <v>2847</v>
      </c>
      <c r="N702" t="s">
        <v>2848</v>
      </c>
      <c r="Q702" t="s">
        <v>2848</v>
      </c>
      <c r="R702" s="18">
        <v>143228.1</v>
      </c>
      <c r="U702" s="18">
        <v>143228.1</v>
      </c>
    </row>
    <row r="703" spans="1:21">
      <c r="A703" t="s">
        <v>1512</v>
      </c>
      <c r="B703" s="49" t="b">
        <f t="shared" si="10"/>
        <v>1</v>
      </c>
      <c r="C703" t="s">
        <v>1512</v>
      </c>
      <c r="D703" t="s">
        <v>2845</v>
      </c>
      <c r="G703">
        <v>2025</v>
      </c>
      <c r="H703" t="s">
        <v>2846</v>
      </c>
      <c r="K703" t="s">
        <v>2847</v>
      </c>
      <c r="N703" t="s">
        <v>2848</v>
      </c>
      <c r="Q703" t="s">
        <v>2848</v>
      </c>
      <c r="R703" s="18">
        <v>447828</v>
      </c>
      <c r="U703" s="18">
        <v>447828</v>
      </c>
    </row>
    <row r="704" spans="1:21">
      <c r="A704" t="s">
        <v>1513</v>
      </c>
      <c r="B704" s="49" t="b">
        <f t="shared" si="10"/>
        <v>1</v>
      </c>
      <c r="C704" t="s">
        <v>1513</v>
      </c>
      <c r="D704" t="s">
        <v>2845</v>
      </c>
      <c r="G704">
        <v>2025</v>
      </c>
      <c r="H704" t="s">
        <v>2846</v>
      </c>
      <c r="K704" t="s">
        <v>2847</v>
      </c>
      <c r="N704" t="s">
        <v>2848</v>
      </c>
      <c r="Q704" t="s">
        <v>2848</v>
      </c>
      <c r="R704" s="18">
        <v>566806.27</v>
      </c>
      <c r="U704" s="18">
        <v>566806.27</v>
      </c>
    </row>
    <row r="705" spans="1:21">
      <c r="A705" t="s">
        <v>1514</v>
      </c>
      <c r="B705" s="49" t="b">
        <f t="shared" si="10"/>
        <v>1</v>
      </c>
      <c r="C705" t="s">
        <v>1514</v>
      </c>
      <c r="D705" t="s">
        <v>2845</v>
      </c>
      <c r="G705">
        <v>2025</v>
      </c>
      <c r="H705" t="s">
        <v>2846</v>
      </c>
      <c r="K705" t="s">
        <v>2847</v>
      </c>
      <c r="N705" t="s">
        <v>2848</v>
      </c>
      <c r="Q705" t="s">
        <v>2848</v>
      </c>
      <c r="R705" s="18">
        <v>1003844.95</v>
      </c>
      <c r="U705" s="18">
        <v>1003844.95</v>
      </c>
    </row>
    <row r="706" spans="1:21">
      <c r="A706" t="s">
        <v>1515</v>
      </c>
      <c r="B706" s="49" t="b">
        <f t="shared" si="10"/>
        <v>1</v>
      </c>
      <c r="C706" t="s">
        <v>1515</v>
      </c>
      <c r="D706" t="s">
        <v>2845</v>
      </c>
      <c r="G706">
        <v>2025</v>
      </c>
      <c r="H706" t="s">
        <v>2846</v>
      </c>
      <c r="K706" t="s">
        <v>2847</v>
      </c>
      <c r="N706" t="s">
        <v>2848</v>
      </c>
      <c r="Q706" t="s">
        <v>2848</v>
      </c>
      <c r="R706" s="18">
        <v>211758.21</v>
      </c>
      <c r="U706" s="18">
        <v>211758.21</v>
      </c>
    </row>
    <row r="707" spans="1:21">
      <c r="A707" t="s">
        <v>1516</v>
      </c>
      <c r="B707" s="49" t="b">
        <f t="shared" ref="B707:B770" si="11">+A707=C707</f>
        <v>1</v>
      </c>
      <c r="C707" t="s">
        <v>1516</v>
      </c>
      <c r="D707" t="s">
        <v>2845</v>
      </c>
      <c r="G707">
        <v>2025</v>
      </c>
      <c r="H707" t="s">
        <v>2846</v>
      </c>
      <c r="K707" t="s">
        <v>2847</v>
      </c>
      <c r="N707" t="s">
        <v>2848</v>
      </c>
      <c r="Q707" t="s">
        <v>2848</v>
      </c>
      <c r="R707" s="18">
        <v>505987</v>
      </c>
      <c r="U707" s="18">
        <v>505987</v>
      </c>
    </row>
    <row r="708" spans="1:21">
      <c r="A708" t="s">
        <v>1517</v>
      </c>
      <c r="B708" s="49" t="b">
        <f t="shared" si="11"/>
        <v>1</v>
      </c>
      <c r="C708" t="s">
        <v>1517</v>
      </c>
      <c r="D708" t="s">
        <v>2845</v>
      </c>
      <c r="G708">
        <v>2025</v>
      </c>
      <c r="H708" t="s">
        <v>2846</v>
      </c>
      <c r="K708" t="s">
        <v>2847</v>
      </c>
      <c r="N708" t="s">
        <v>2848</v>
      </c>
      <c r="Q708" t="s">
        <v>2848</v>
      </c>
      <c r="R708" s="18">
        <v>170296.26</v>
      </c>
      <c r="U708" s="18">
        <v>170296.26</v>
      </c>
    </row>
    <row r="709" spans="1:21">
      <c r="A709" t="s">
        <v>1518</v>
      </c>
      <c r="B709" s="49" t="b">
        <f t="shared" si="11"/>
        <v>1</v>
      </c>
      <c r="C709" t="s">
        <v>1518</v>
      </c>
      <c r="D709" t="s">
        <v>2845</v>
      </c>
      <c r="G709">
        <v>2025</v>
      </c>
      <c r="H709" t="s">
        <v>2846</v>
      </c>
      <c r="K709" t="s">
        <v>2847</v>
      </c>
      <c r="N709" t="s">
        <v>2848</v>
      </c>
      <c r="Q709" t="s">
        <v>2848</v>
      </c>
      <c r="R709" s="18">
        <v>61032.7</v>
      </c>
      <c r="U709" s="18">
        <v>61032.7</v>
      </c>
    </row>
    <row r="710" spans="1:21">
      <c r="A710" t="s">
        <v>1519</v>
      </c>
      <c r="B710" s="49" t="b">
        <f t="shared" si="11"/>
        <v>1</v>
      </c>
      <c r="C710" t="s">
        <v>1519</v>
      </c>
      <c r="D710" t="s">
        <v>2845</v>
      </c>
      <c r="G710">
        <v>2025</v>
      </c>
      <c r="H710" t="s">
        <v>2846</v>
      </c>
      <c r="K710" t="s">
        <v>2847</v>
      </c>
      <c r="N710" t="s">
        <v>2848</v>
      </c>
      <c r="Q710" t="s">
        <v>2848</v>
      </c>
      <c r="R710" s="18">
        <v>636427.65</v>
      </c>
      <c r="U710" s="18">
        <v>636427.65</v>
      </c>
    </row>
    <row r="711" spans="1:21">
      <c r="A711" t="s">
        <v>1520</v>
      </c>
      <c r="B711" s="49" t="b">
        <f t="shared" si="11"/>
        <v>1</v>
      </c>
      <c r="C711" t="s">
        <v>1520</v>
      </c>
      <c r="D711" t="s">
        <v>2845</v>
      </c>
      <c r="G711">
        <v>2025</v>
      </c>
      <c r="H711" t="s">
        <v>2846</v>
      </c>
      <c r="K711" t="s">
        <v>2847</v>
      </c>
      <c r="N711" t="s">
        <v>2848</v>
      </c>
      <c r="Q711" t="s">
        <v>2848</v>
      </c>
      <c r="R711" s="18">
        <v>244571.5</v>
      </c>
      <c r="U711" s="18">
        <v>244571.5</v>
      </c>
    </row>
    <row r="712" spans="1:21">
      <c r="A712" t="s">
        <v>1521</v>
      </c>
      <c r="B712" s="49" t="b">
        <f t="shared" si="11"/>
        <v>1</v>
      </c>
      <c r="C712" t="s">
        <v>1521</v>
      </c>
      <c r="D712" t="s">
        <v>2845</v>
      </c>
      <c r="G712">
        <v>2025</v>
      </c>
      <c r="H712" t="s">
        <v>2846</v>
      </c>
      <c r="K712" t="s">
        <v>2847</v>
      </c>
      <c r="N712" t="s">
        <v>2848</v>
      </c>
      <c r="Q712" t="s">
        <v>2848</v>
      </c>
      <c r="R712" s="18">
        <v>188466</v>
      </c>
      <c r="U712" s="18">
        <v>188466</v>
      </c>
    </row>
    <row r="713" spans="1:21">
      <c r="A713" t="s">
        <v>1522</v>
      </c>
      <c r="B713" s="49" t="b">
        <f t="shared" si="11"/>
        <v>1</v>
      </c>
      <c r="C713" t="s">
        <v>1522</v>
      </c>
      <c r="D713" t="s">
        <v>2845</v>
      </c>
      <c r="G713">
        <v>2025</v>
      </c>
      <c r="H713" t="s">
        <v>2846</v>
      </c>
      <c r="K713" t="s">
        <v>2847</v>
      </c>
      <c r="N713" t="s">
        <v>2848</v>
      </c>
      <c r="Q713" t="s">
        <v>2848</v>
      </c>
      <c r="R713" s="18">
        <v>215973.59</v>
      </c>
      <c r="U713" s="18">
        <v>215973.59</v>
      </c>
    </row>
    <row r="714" spans="1:21">
      <c r="A714" t="s">
        <v>1523</v>
      </c>
      <c r="B714" s="49" t="b">
        <f t="shared" si="11"/>
        <v>1</v>
      </c>
      <c r="C714" t="s">
        <v>1523</v>
      </c>
      <c r="D714" t="s">
        <v>2845</v>
      </c>
      <c r="G714">
        <v>2025</v>
      </c>
      <c r="H714" t="s">
        <v>2846</v>
      </c>
      <c r="K714" t="s">
        <v>2847</v>
      </c>
      <c r="N714" t="s">
        <v>2848</v>
      </c>
      <c r="Q714" t="s">
        <v>2848</v>
      </c>
      <c r="R714" s="18">
        <v>1041854.67</v>
      </c>
      <c r="U714" s="18">
        <v>1041854.67</v>
      </c>
    </row>
    <row r="715" spans="1:21">
      <c r="A715" t="s">
        <v>1524</v>
      </c>
      <c r="B715" s="49" t="b">
        <f t="shared" si="11"/>
        <v>1</v>
      </c>
      <c r="C715" t="s">
        <v>1524</v>
      </c>
      <c r="D715" t="s">
        <v>2845</v>
      </c>
      <c r="G715">
        <v>2025</v>
      </c>
      <c r="H715" t="s">
        <v>2846</v>
      </c>
      <c r="K715" t="s">
        <v>2847</v>
      </c>
      <c r="N715" t="s">
        <v>2848</v>
      </c>
      <c r="Q715" t="s">
        <v>2848</v>
      </c>
      <c r="R715" s="18">
        <v>309995.90999999997</v>
      </c>
      <c r="U715" s="18">
        <v>309995.90999999997</v>
      </c>
    </row>
    <row r="716" spans="1:21">
      <c r="A716" t="s">
        <v>1525</v>
      </c>
      <c r="B716" s="49" t="b">
        <f t="shared" si="11"/>
        <v>1</v>
      </c>
      <c r="C716" t="s">
        <v>1525</v>
      </c>
      <c r="D716" t="s">
        <v>2845</v>
      </c>
      <c r="G716">
        <v>2025</v>
      </c>
      <c r="H716" t="s">
        <v>2846</v>
      </c>
      <c r="K716" t="s">
        <v>2847</v>
      </c>
      <c r="N716" t="s">
        <v>2848</v>
      </c>
      <c r="Q716" t="s">
        <v>2848</v>
      </c>
      <c r="R716" s="18">
        <v>905960.58</v>
      </c>
      <c r="U716" s="18">
        <v>905960.58</v>
      </c>
    </row>
    <row r="717" spans="1:21">
      <c r="A717" t="s">
        <v>1526</v>
      </c>
      <c r="B717" s="49" t="b">
        <f t="shared" si="11"/>
        <v>1</v>
      </c>
      <c r="C717" t="s">
        <v>1526</v>
      </c>
      <c r="D717" t="s">
        <v>2845</v>
      </c>
      <c r="G717">
        <v>2025</v>
      </c>
      <c r="H717" t="s">
        <v>2846</v>
      </c>
      <c r="K717" t="s">
        <v>2847</v>
      </c>
      <c r="N717" t="s">
        <v>2848</v>
      </c>
      <c r="Q717" t="s">
        <v>2848</v>
      </c>
      <c r="R717" s="18">
        <v>300222.5</v>
      </c>
      <c r="U717" s="18">
        <v>300222.5</v>
      </c>
    </row>
    <row r="718" spans="1:21">
      <c r="A718" t="s">
        <v>1527</v>
      </c>
      <c r="B718" s="49" t="b">
        <f t="shared" si="11"/>
        <v>1</v>
      </c>
      <c r="C718" t="s">
        <v>1527</v>
      </c>
      <c r="D718" t="s">
        <v>2845</v>
      </c>
      <c r="G718">
        <v>2025</v>
      </c>
      <c r="H718" t="s">
        <v>2846</v>
      </c>
      <c r="K718" t="s">
        <v>2847</v>
      </c>
      <c r="N718" t="s">
        <v>2848</v>
      </c>
      <c r="Q718" t="s">
        <v>2848</v>
      </c>
      <c r="R718" s="18">
        <v>297500</v>
      </c>
      <c r="U718" s="18">
        <v>297500</v>
      </c>
    </row>
    <row r="719" spans="1:21">
      <c r="A719" t="s">
        <v>1528</v>
      </c>
      <c r="B719" s="49" t="b">
        <f t="shared" si="11"/>
        <v>1</v>
      </c>
      <c r="C719" t="s">
        <v>1528</v>
      </c>
      <c r="D719" t="s">
        <v>2845</v>
      </c>
      <c r="G719">
        <v>2025</v>
      </c>
      <c r="H719" t="s">
        <v>2846</v>
      </c>
      <c r="K719" t="s">
        <v>2847</v>
      </c>
      <c r="N719" t="s">
        <v>2848</v>
      </c>
      <c r="Q719" t="s">
        <v>2848</v>
      </c>
      <c r="R719" s="18">
        <v>116263</v>
      </c>
      <c r="U719" s="18">
        <v>116263</v>
      </c>
    </row>
    <row r="720" spans="1:21">
      <c r="A720" t="s">
        <v>1529</v>
      </c>
      <c r="B720" s="49" t="b">
        <f t="shared" si="11"/>
        <v>1</v>
      </c>
      <c r="C720" t="s">
        <v>1529</v>
      </c>
      <c r="D720" t="s">
        <v>2845</v>
      </c>
      <c r="G720">
        <v>2025</v>
      </c>
      <c r="H720" t="s">
        <v>2846</v>
      </c>
      <c r="K720" t="s">
        <v>2847</v>
      </c>
      <c r="N720" t="s">
        <v>2848</v>
      </c>
      <c r="Q720" t="s">
        <v>2848</v>
      </c>
      <c r="R720" s="18">
        <v>1155100.8999999999</v>
      </c>
      <c r="U720" s="18">
        <v>1155100.8999999999</v>
      </c>
    </row>
    <row r="721" spans="1:23">
      <c r="A721" t="s">
        <v>1530</v>
      </c>
      <c r="B721" s="49" t="b">
        <f t="shared" si="11"/>
        <v>1</v>
      </c>
      <c r="C721" t="s">
        <v>1530</v>
      </c>
      <c r="D721" t="s">
        <v>2845</v>
      </c>
      <c r="G721">
        <v>2025</v>
      </c>
      <c r="H721" t="s">
        <v>2846</v>
      </c>
      <c r="K721" t="s">
        <v>2847</v>
      </c>
      <c r="N721" t="s">
        <v>2848</v>
      </c>
      <c r="Q721" t="s">
        <v>2848</v>
      </c>
      <c r="R721" s="18">
        <v>137257.60000000001</v>
      </c>
      <c r="U721" s="18">
        <v>137257.60000000001</v>
      </c>
    </row>
    <row r="722" spans="1:23">
      <c r="A722" t="s">
        <v>1531</v>
      </c>
      <c r="B722" s="49" t="b">
        <f t="shared" si="11"/>
        <v>1</v>
      </c>
      <c r="C722" t="s">
        <v>1531</v>
      </c>
      <c r="D722" t="s">
        <v>2845</v>
      </c>
      <c r="G722">
        <v>2025</v>
      </c>
      <c r="H722" t="s">
        <v>2846</v>
      </c>
      <c r="K722" t="s">
        <v>2847</v>
      </c>
      <c r="N722" t="s">
        <v>2848</v>
      </c>
      <c r="Q722" t="s">
        <v>2848</v>
      </c>
      <c r="R722" s="18">
        <v>39541.5</v>
      </c>
      <c r="U722" s="18">
        <v>39541.5</v>
      </c>
    </row>
    <row r="723" spans="1:23">
      <c r="A723" t="s">
        <v>1532</v>
      </c>
      <c r="B723" s="49" t="b">
        <f t="shared" si="11"/>
        <v>1</v>
      </c>
      <c r="C723" t="s">
        <v>1532</v>
      </c>
      <c r="D723" t="s">
        <v>2845</v>
      </c>
      <c r="G723">
        <v>2025</v>
      </c>
      <c r="H723" t="s">
        <v>2846</v>
      </c>
      <c r="K723" t="s">
        <v>2847</v>
      </c>
      <c r="N723" t="s">
        <v>2848</v>
      </c>
      <c r="Q723" t="s">
        <v>2848</v>
      </c>
      <c r="R723" s="18">
        <v>285973.87</v>
      </c>
      <c r="U723" s="18">
        <v>285973.87</v>
      </c>
    </row>
    <row r="724" spans="1:23">
      <c r="A724" t="s">
        <v>1533</v>
      </c>
      <c r="B724" s="49" t="b">
        <f t="shared" si="11"/>
        <v>1</v>
      </c>
      <c r="C724" t="s">
        <v>1533</v>
      </c>
      <c r="D724" t="s">
        <v>2845</v>
      </c>
      <c r="G724">
        <v>2025</v>
      </c>
      <c r="H724" t="s">
        <v>2846</v>
      </c>
      <c r="K724" t="s">
        <v>2847</v>
      </c>
      <c r="N724" t="s">
        <v>2848</v>
      </c>
      <c r="Q724" t="s">
        <v>2848</v>
      </c>
      <c r="R724" s="18">
        <v>464246.5</v>
      </c>
      <c r="U724" s="18">
        <v>464246.5</v>
      </c>
    </row>
    <row r="725" spans="1:23">
      <c r="A725" t="s">
        <v>1534</v>
      </c>
      <c r="B725" s="49" t="b">
        <f t="shared" si="11"/>
        <v>1</v>
      </c>
      <c r="C725" t="s">
        <v>1534</v>
      </c>
      <c r="D725" t="s">
        <v>2845</v>
      </c>
      <c r="G725">
        <v>2025</v>
      </c>
      <c r="H725" t="s">
        <v>2846</v>
      </c>
      <c r="K725" t="s">
        <v>2847</v>
      </c>
      <c r="N725" t="s">
        <v>2848</v>
      </c>
      <c r="Q725" t="s">
        <v>2848</v>
      </c>
      <c r="R725" s="18">
        <v>480748.69</v>
      </c>
      <c r="U725" s="18">
        <v>480748.69</v>
      </c>
    </row>
    <row r="726" spans="1:23">
      <c r="A726" t="s">
        <v>1535</v>
      </c>
      <c r="B726" s="49" t="b">
        <f t="shared" si="11"/>
        <v>1</v>
      </c>
      <c r="C726" t="s">
        <v>1535</v>
      </c>
      <c r="D726" t="s">
        <v>2845</v>
      </c>
      <c r="G726">
        <v>2025</v>
      </c>
      <c r="H726" t="s">
        <v>2846</v>
      </c>
      <c r="K726" t="s">
        <v>2847</v>
      </c>
      <c r="N726" t="s">
        <v>2848</v>
      </c>
      <c r="Q726" t="s">
        <v>2848</v>
      </c>
      <c r="R726" s="18">
        <v>39541.5</v>
      </c>
      <c r="U726" s="18">
        <v>39541.5</v>
      </c>
    </row>
    <row r="727" spans="1:23">
      <c r="A727" t="s">
        <v>1536</v>
      </c>
      <c r="B727" s="49" t="b">
        <f t="shared" si="11"/>
        <v>1</v>
      </c>
      <c r="C727" t="s">
        <v>1536</v>
      </c>
      <c r="D727" t="s">
        <v>2845</v>
      </c>
      <c r="G727">
        <v>2025</v>
      </c>
      <c r="H727" t="s">
        <v>2846</v>
      </c>
      <c r="K727" t="s">
        <v>2847</v>
      </c>
      <c r="N727" t="s">
        <v>2848</v>
      </c>
      <c r="Q727" t="s">
        <v>2848</v>
      </c>
      <c r="R727" s="18">
        <v>315692.48</v>
      </c>
      <c r="U727" s="18">
        <v>315692.48</v>
      </c>
    </row>
    <row r="728" spans="1:23">
      <c r="A728" t="s">
        <v>1537</v>
      </c>
      <c r="B728" s="49" t="b">
        <f t="shared" si="11"/>
        <v>1</v>
      </c>
      <c r="C728" t="s">
        <v>1537</v>
      </c>
      <c r="D728" t="s">
        <v>2845</v>
      </c>
      <c r="G728">
        <v>2025</v>
      </c>
      <c r="H728" t="s">
        <v>2846</v>
      </c>
      <c r="K728" t="s">
        <v>2847</v>
      </c>
      <c r="N728" t="s">
        <v>2848</v>
      </c>
      <c r="Q728" t="s">
        <v>2848</v>
      </c>
      <c r="R728" s="18">
        <v>295767</v>
      </c>
      <c r="U728" s="18">
        <v>295767</v>
      </c>
    </row>
    <row r="729" spans="1:23">
      <c r="A729" t="s">
        <v>1538</v>
      </c>
      <c r="B729" s="49" t="b">
        <f t="shared" si="11"/>
        <v>1</v>
      </c>
      <c r="C729" t="s">
        <v>1538</v>
      </c>
      <c r="D729" t="s">
        <v>2845</v>
      </c>
      <c r="G729">
        <v>2025</v>
      </c>
      <c r="H729" t="s">
        <v>2846</v>
      </c>
      <c r="K729" t="s">
        <v>2847</v>
      </c>
      <c r="N729" t="s">
        <v>2848</v>
      </c>
      <c r="Q729" t="s">
        <v>2848</v>
      </c>
      <c r="R729" s="18">
        <v>250136.6</v>
      </c>
      <c r="U729" s="18">
        <v>250136.6</v>
      </c>
    </row>
    <row r="730" spans="1:23">
      <c r="A730" t="s">
        <v>1539</v>
      </c>
      <c r="B730" s="49" t="b">
        <f t="shared" si="11"/>
        <v>1</v>
      </c>
      <c r="C730" t="s">
        <v>1539</v>
      </c>
      <c r="D730" t="s">
        <v>2845</v>
      </c>
      <c r="G730">
        <v>2025</v>
      </c>
      <c r="H730" t="s">
        <v>2846</v>
      </c>
      <c r="K730" t="s">
        <v>2847</v>
      </c>
      <c r="N730" t="s">
        <v>2848</v>
      </c>
      <c r="Q730" t="s">
        <v>2848</v>
      </c>
      <c r="R730" s="18">
        <v>2046010.13</v>
      </c>
      <c r="U730" s="18">
        <v>2046010.13</v>
      </c>
    </row>
    <row r="731" spans="1:23">
      <c r="A731" t="s">
        <v>1540</v>
      </c>
      <c r="B731" s="49" t="b">
        <f t="shared" si="11"/>
        <v>1</v>
      </c>
      <c r="C731" t="s">
        <v>1540</v>
      </c>
      <c r="D731" t="s">
        <v>2845</v>
      </c>
      <c r="G731">
        <v>2025</v>
      </c>
      <c r="H731" t="s">
        <v>2846</v>
      </c>
      <c r="K731" t="s">
        <v>2847</v>
      </c>
      <c r="N731" t="s">
        <v>2848</v>
      </c>
      <c r="Q731" t="s">
        <v>2848</v>
      </c>
      <c r="R731" s="18">
        <v>1482713.52</v>
      </c>
      <c r="U731" s="18">
        <v>1482713.52</v>
      </c>
    </row>
    <row r="732" spans="1:23">
      <c r="A732" t="s">
        <v>1542</v>
      </c>
      <c r="B732" s="49" t="b">
        <f t="shared" si="11"/>
        <v>1</v>
      </c>
      <c r="C732" t="s">
        <v>1542</v>
      </c>
      <c r="D732" t="s">
        <v>2845</v>
      </c>
      <c r="G732">
        <v>2025</v>
      </c>
      <c r="H732" t="s">
        <v>2846</v>
      </c>
      <c r="K732" t="s">
        <v>2847</v>
      </c>
      <c r="N732" t="s">
        <v>2848</v>
      </c>
      <c r="Q732" t="s">
        <v>2848</v>
      </c>
      <c r="R732" s="18">
        <v>160464.99</v>
      </c>
      <c r="U732" s="18">
        <v>160464.99</v>
      </c>
    </row>
    <row r="733" spans="1:23" s="49" customFormat="1">
      <c r="A733" s="49" t="s">
        <v>1543</v>
      </c>
      <c r="B733" s="49" t="b">
        <f t="shared" si="11"/>
        <v>1</v>
      </c>
      <c r="C733" s="49" t="s">
        <v>1543</v>
      </c>
      <c r="D733" s="49" t="s">
        <v>2845</v>
      </c>
      <c r="E733" s="49" t="s">
        <v>2845</v>
      </c>
      <c r="F733" s="49" t="s">
        <v>2845</v>
      </c>
      <c r="G733" s="49">
        <v>2025</v>
      </c>
      <c r="H733" s="49" t="s">
        <v>2846</v>
      </c>
      <c r="I733" s="49" t="s">
        <v>2867</v>
      </c>
      <c r="J733" s="49" t="s">
        <v>2867</v>
      </c>
      <c r="K733" s="49" t="s">
        <v>2849</v>
      </c>
      <c r="L733" s="49" t="s">
        <v>2868</v>
      </c>
      <c r="M733" s="49" t="s">
        <v>2869</v>
      </c>
      <c r="N733" s="49" t="s">
        <v>2850</v>
      </c>
      <c r="Q733" s="49" t="s">
        <v>2850</v>
      </c>
      <c r="R733" s="51">
        <v>2000000</v>
      </c>
      <c r="S733" s="51">
        <v>4131011.53</v>
      </c>
      <c r="T733" s="51">
        <v>6131012</v>
      </c>
      <c r="U733" s="51">
        <v>2000000</v>
      </c>
      <c r="V733" s="51">
        <v>4131012</v>
      </c>
      <c r="W733" s="51">
        <v>6131012</v>
      </c>
    </row>
    <row r="734" spans="1:23">
      <c r="A734" t="s">
        <v>1553</v>
      </c>
      <c r="B734" s="49" t="b">
        <f t="shared" si="11"/>
        <v>1</v>
      </c>
      <c r="C734" t="s">
        <v>1553</v>
      </c>
      <c r="D734" t="s">
        <v>2845</v>
      </c>
      <c r="G734">
        <v>2025</v>
      </c>
      <c r="H734" t="s">
        <v>2846</v>
      </c>
      <c r="K734" t="s">
        <v>2849</v>
      </c>
      <c r="N734" t="s">
        <v>2850</v>
      </c>
      <c r="Q734" t="s">
        <v>2850</v>
      </c>
      <c r="R734" s="18">
        <v>583133.5</v>
      </c>
      <c r="U734" s="18">
        <v>583133.5</v>
      </c>
    </row>
    <row r="735" spans="1:23">
      <c r="A735" t="s">
        <v>1559</v>
      </c>
      <c r="B735" s="49" t="b">
        <f t="shared" si="11"/>
        <v>1</v>
      </c>
      <c r="C735" t="s">
        <v>1559</v>
      </c>
      <c r="D735" t="s">
        <v>2845</v>
      </c>
      <c r="G735">
        <v>2025</v>
      </c>
      <c r="H735" t="s">
        <v>2846</v>
      </c>
      <c r="K735" t="s">
        <v>2851</v>
      </c>
      <c r="N735" t="s">
        <v>640</v>
      </c>
      <c r="Q735" t="s">
        <v>640</v>
      </c>
      <c r="R735" s="18">
        <v>3888775.69</v>
      </c>
      <c r="U735" s="18">
        <v>3888775.69</v>
      </c>
    </row>
    <row r="736" spans="1:23">
      <c r="A736" t="s">
        <v>1560</v>
      </c>
      <c r="B736" s="49" t="b">
        <f t="shared" si="11"/>
        <v>1</v>
      </c>
      <c r="C736" t="s">
        <v>1560</v>
      </c>
      <c r="D736" t="s">
        <v>2845</v>
      </c>
      <c r="G736">
        <v>2021</v>
      </c>
      <c r="H736" t="s">
        <v>2846</v>
      </c>
      <c r="K736" t="s">
        <v>2854</v>
      </c>
      <c r="N736" t="s">
        <v>640</v>
      </c>
      <c r="Q736" t="s">
        <v>640</v>
      </c>
      <c r="R736" s="18">
        <v>1355000</v>
      </c>
      <c r="U736" s="18">
        <v>1355000</v>
      </c>
    </row>
    <row r="737" spans="1:21">
      <c r="A737" t="s">
        <v>1561</v>
      </c>
      <c r="B737" s="49" t="b">
        <f t="shared" si="11"/>
        <v>1</v>
      </c>
      <c r="C737" t="s">
        <v>1561</v>
      </c>
      <c r="D737" t="s">
        <v>2845</v>
      </c>
      <c r="G737">
        <v>2021</v>
      </c>
      <c r="H737" t="s">
        <v>2846</v>
      </c>
      <c r="K737" t="s">
        <v>2854</v>
      </c>
      <c r="N737" t="s">
        <v>640</v>
      </c>
      <c r="Q737" t="s">
        <v>640</v>
      </c>
      <c r="R737" s="18">
        <v>2820000</v>
      </c>
      <c r="U737" s="18">
        <v>2820000</v>
      </c>
    </row>
    <row r="738" spans="1:21">
      <c r="A738" t="s">
        <v>1562</v>
      </c>
      <c r="B738" s="49" t="b">
        <f t="shared" si="11"/>
        <v>1</v>
      </c>
      <c r="C738" t="s">
        <v>1562</v>
      </c>
      <c r="D738" t="s">
        <v>2845</v>
      </c>
      <c r="G738">
        <v>2018</v>
      </c>
      <c r="H738" t="s">
        <v>2846</v>
      </c>
      <c r="K738" t="s">
        <v>2854</v>
      </c>
      <c r="N738" t="s">
        <v>640</v>
      </c>
      <c r="Q738" t="s">
        <v>640</v>
      </c>
      <c r="R738" s="18">
        <v>1400000</v>
      </c>
      <c r="U738" s="18">
        <v>1400000</v>
      </c>
    </row>
    <row r="739" spans="1:21">
      <c r="A739" t="s">
        <v>1563</v>
      </c>
      <c r="B739" s="49" t="b">
        <f t="shared" si="11"/>
        <v>1</v>
      </c>
      <c r="C739" t="s">
        <v>1563</v>
      </c>
      <c r="D739" t="s">
        <v>2845</v>
      </c>
      <c r="G739">
        <v>2017</v>
      </c>
      <c r="H739" t="s">
        <v>2846</v>
      </c>
      <c r="K739" t="s">
        <v>2854</v>
      </c>
      <c r="N739" t="s">
        <v>640</v>
      </c>
      <c r="Q739" t="s">
        <v>640</v>
      </c>
      <c r="R739" s="18">
        <v>674825.05</v>
      </c>
      <c r="U739" s="18">
        <v>674825.05</v>
      </c>
    </row>
    <row r="740" spans="1:21">
      <c r="A740" t="s">
        <v>1564</v>
      </c>
      <c r="B740" s="49" t="b">
        <f t="shared" si="11"/>
        <v>1</v>
      </c>
      <c r="C740" t="s">
        <v>1564</v>
      </c>
      <c r="D740" t="s">
        <v>2845</v>
      </c>
      <c r="G740">
        <v>2017</v>
      </c>
      <c r="H740" t="s">
        <v>2846</v>
      </c>
      <c r="K740" t="s">
        <v>2854</v>
      </c>
      <c r="N740" t="s">
        <v>640</v>
      </c>
      <c r="Q740" t="s">
        <v>640</v>
      </c>
      <c r="R740" s="18">
        <v>270901.15999999997</v>
      </c>
      <c r="U740" s="18">
        <v>270901.15999999997</v>
      </c>
    </row>
    <row r="741" spans="1:21">
      <c r="A741" t="s">
        <v>1565</v>
      </c>
      <c r="B741" s="49" t="b">
        <f t="shared" si="11"/>
        <v>1</v>
      </c>
      <c r="C741" t="s">
        <v>1565</v>
      </c>
      <c r="D741" t="s">
        <v>2845</v>
      </c>
      <c r="G741">
        <v>2017</v>
      </c>
      <c r="H741" t="s">
        <v>2846</v>
      </c>
      <c r="K741" t="s">
        <v>2851</v>
      </c>
      <c r="N741" t="s">
        <v>640</v>
      </c>
      <c r="Q741" t="s">
        <v>640</v>
      </c>
      <c r="R741" s="18">
        <v>900000</v>
      </c>
      <c r="U741" s="18">
        <v>900000</v>
      </c>
    </row>
    <row r="742" spans="1:21">
      <c r="A742" t="s">
        <v>1566</v>
      </c>
      <c r="B742" s="49" t="b">
        <f t="shared" si="11"/>
        <v>1</v>
      </c>
      <c r="C742" t="s">
        <v>1566</v>
      </c>
      <c r="D742" t="s">
        <v>2845</v>
      </c>
      <c r="G742">
        <v>2025</v>
      </c>
      <c r="H742" t="s">
        <v>2846</v>
      </c>
      <c r="K742" t="s">
        <v>2847</v>
      </c>
      <c r="N742" t="s">
        <v>2848</v>
      </c>
      <c r="Q742" t="s">
        <v>2848</v>
      </c>
      <c r="R742" s="18">
        <v>515200</v>
      </c>
      <c r="U742" s="18">
        <v>515200</v>
      </c>
    </row>
    <row r="743" spans="1:21">
      <c r="A743" t="s">
        <v>1567</v>
      </c>
      <c r="B743" s="49" t="b">
        <f t="shared" si="11"/>
        <v>1</v>
      </c>
      <c r="C743" t="s">
        <v>1567</v>
      </c>
      <c r="D743" t="s">
        <v>2845</v>
      </c>
      <c r="G743">
        <v>2025</v>
      </c>
      <c r="H743" t="s">
        <v>2862</v>
      </c>
      <c r="K743" t="s">
        <v>2863</v>
      </c>
      <c r="N743" t="s">
        <v>640</v>
      </c>
      <c r="Q743" t="s">
        <v>640</v>
      </c>
      <c r="R743" s="18">
        <v>10000000</v>
      </c>
      <c r="U743" s="18">
        <v>10000000</v>
      </c>
    </row>
    <row r="744" spans="1:21">
      <c r="A744" t="s">
        <v>1568</v>
      </c>
      <c r="B744" s="49" t="b">
        <f t="shared" si="11"/>
        <v>1</v>
      </c>
      <c r="C744" t="s">
        <v>1568</v>
      </c>
      <c r="D744" t="s">
        <v>2845</v>
      </c>
      <c r="G744">
        <v>2024</v>
      </c>
      <c r="H744" t="s">
        <v>2864</v>
      </c>
      <c r="K744" t="s">
        <v>2865</v>
      </c>
      <c r="N744" t="s">
        <v>640</v>
      </c>
      <c r="Q744" t="s">
        <v>640</v>
      </c>
      <c r="R744" s="18">
        <v>1272500</v>
      </c>
      <c r="U744" s="18">
        <v>1271227.5</v>
      </c>
    </row>
    <row r="745" spans="1:21">
      <c r="A745" t="s">
        <v>1569</v>
      </c>
      <c r="B745" s="49" t="b">
        <f t="shared" si="11"/>
        <v>1</v>
      </c>
      <c r="C745" t="s">
        <v>1569</v>
      </c>
      <c r="D745" t="s">
        <v>2845</v>
      </c>
      <c r="G745">
        <v>2025</v>
      </c>
      <c r="H745" t="s">
        <v>2846</v>
      </c>
      <c r="K745" t="s">
        <v>2854</v>
      </c>
      <c r="N745" t="s">
        <v>640</v>
      </c>
      <c r="Q745" t="s">
        <v>640</v>
      </c>
      <c r="R745" s="18">
        <v>334088.99</v>
      </c>
      <c r="U745" s="18">
        <v>334088.99</v>
      </c>
    </row>
    <row r="746" spans="1:21">
      <c r="A746" t="s">
        <v>1570</v>
      </c>
      <c r="B746" s="49" t="b">
        <f t="shared" si="11"/>
        <v>1</v>
      </c>
      <c r="C746" t="s">
        <v>1570</v>
      </c>
      <c r="D746" t="s">
        <v>2845</v>
      </c>
      <c r="G746">
        <v>2025</v>
      </c>
      <c r="H746" t="s">
        <v>2846</v>
      </c>
      <c r="K746" t="s">
        <v>2854</v>
      </c>
      <c r="N746" t="s">
        <v>640</v>
      </c>
      <c r="Q746" t="s">
        <v>640</v>
      </c>
      <c r="R746" s="18">
        <v>138248.79999999999</v>
      </c>
      <c r="U746" s="18">
        <v>138248.79999999999</v>
      </c>
    </row>
    <row r="747" spans="1:21">
      <c r="A747" t="s">
        <v>1571</v>
      </c>
      <c r="B747" s="49" t="b">
        <f t="shared" si="11"/>
        <v>1</v>
      </c>
      <c r="C747" t="s">
        <v>1571</v>
      </c>
      <c r="D747" t="s">
        <v>2845</v>
      </c>
      <c r="G747">
        <v>2025</v>
      </c>
      <c r="H747" t="s">
        <v>2846</v>
      </c>
      <c r="K747" t="s">
        <v>2847</v>
      </c>
      <c r="N747" t="s">
        <v>2848</v>
      </c>
      <c r="Q747" t="s">
        <v>2848</v>
      </c>
      <c r="R747" s="18">
        <v>214975.64</v>
      </c>
      <c r="U747" s="18">
        <v>214975.64</v>
      </c>
    </row>
    <row r="748" spans="1:21">
      <c r="A748" t="s">
        <v>1572</v>
      </c>
      <c r="B748" s="49" t="b">
        <f t="shared" si="11"/>
        <v>1</v>
      </c>
      <c r="C748" t="s">
        <v>1572</v>
      </c>
      <c r="D748" t="s">
        <v>2870</v>
      </c>
      <c r="G748">
        <v>2023</v>
      </c>
      <c r="H748" t="s">
        <v>2846</v>
      </c>
      <c r="K748" t="s">
        <v>2854</v>
      </c>
      <c r="N748" t="s">
        <v>640</v>
      </c>
      <c r="Q748" t="s">
        <v>640</v>
      </c>
      <c r="R748" s="18">
        <v>444321.5</v>
      </c>
      <c r="U748" s="18">
        <v>436872.46</v>
      </c>
    </row>
    <row r="749" spans="1:21">
      <c r="A749" t="s">
        <v>1573</v>
      </c>
      <c r="B749" s="49" t="b">
        <f t="shared" si="11"/>
        <v>1</v>
      </c>
      <c r="C749" t="s">
        <v>1573</v>
      </c>
      <c r="D749" t="s">
        <v>2845</v>
      </c>
      <c r="G749">
        <v>2016</v>
      </c>
      <c r="H749" t="s">
        <v>2871</v>
      </c>
      <c r="K749" t="s">
        <v>2872</v>
      </c>
      <c r="N749" t="s">
        <v>640</v>
      </c>
      <c r="Q749" t="s">
        <v>640</v>
      </c>
      <c r="R749" s="18">
        <v>1334683</v>
      </c>
      <c r="U749" s="18">
        <v>1334683.8</v>
      </c>
    </row>
    <row r="750" spans="1:21">
      <c r="A750" t="s">
        <v>1574</v>
      </c>
      <c r="B750" s="49" t="b">
        <f t="shared" si="11"/>
        <v>1</v>
      </c>
      <c r="C750" t="s">
        <v>1574</v>
      </c>
      <c r="D750" t="s">
        <v>2845</v>
      </c>
      <c r="G750">
        <v>2025</v>
      </c>
      <c r="H750" t="s">
        <v>2846</v>
      </c>
      <c r="K750" t="s">
        <v>2854</v>
      </c>
      <c r="N750" t="s">
        <v>640</v>
      </c>
      <c r="Q750" t="s">
        <v>640</v>
      </c>
      <c r="R750" s="18">
        <v>346553.59999999998</v>
      </c>
      <c r="U750" s="18">
        <v>346553.59999999998</v>
      </c>
    </row>
    <row r="751" spans="1:21">
      <c r="A751" t="s">
        <v>1575</v>
      </c>
      <c r="B751" s="49" t="b">
        <f t="shared" si="11"/>
        <v>1</v>
      </c>
      <c r="C751" t="s">
        <v>1575</v>
      </c>
      <c r="D751" t="s">
        <v>2870</v>
      </c>
      <c r="G751">
        <v>2024</v>
      </c>
      <c r="H751" t="s">
        <v>2846</v>
      </c>
      <c r="K751" t="s">
        <v>2854</v>
      </c>
      <c r="N751" t="s">
        <v>640</v>
      </c>
      <c r="Q751" t="s">
        <v>640</v>
      </c>
      <c r="R751" s="18">
        <v>1725000</v>
      </c>
      <c r="U751" s="18">
        <v>1725000</v>
      </c>
    </row>
    <row r="752" spans="1:21">
      <c r="A752" t="s">
        <v>1576</v>
      </c>
      <c r="B752" s="49" t="b">
        <f t="shared" si="11"/>
        <v>1</v>
      </c>
      <c r="C752" t="s">
        <v>1576</v>
      </c>
      <c r="D752" t="s">
        <v>2845</v>
      </c>
      <c r="G752">
        <v>2025</v>
      </c>
      <c r="H752" t="s">
        <v>2846</v>
      </c>
      <c r="K752" t="s">
        <v>2854</v>
      </c>
      <c r="N752" t="s">
        <v>640</v>
      </c>
      <c r="Q752" t="s">
        <v>640</v>
      </c>
      <c r="R752" s="18">
        <v>929179.86</v>
      </c>
      <c r="U752" s="18">
        <v>929179.86</v>
      </c>
    </row>
    <row r="753" spans="1:21">
      <c r="A753" t="s">
        <v>1577</v>
      </c>
      <c r="B753" s="49" t="b">
        <f t="shared" si="11"/>
        <v>1</v>
      </c>
      <c r="C753" t="s">
        <v>1577</v>
      </c>
      <c r="D753" t="s">
        <v>2845</v>
      </c>
      <c r="G753">
        <v>2024</v>
      </c>
      <c r="H753" t="s">
        <v>2864</v>
      </c>
      <c r="K753" t="s">
        <v>2865</v>
      </c>
      <c r="N753" t="s">
        <v>640</v>
      </c>
      <c r="Q753" t="s">
        <v>640</v>
      </c>
      <c r="R753" s="18">
        <v>2943609.38</v>
      </c>
      <c r="U753" s="18">
        <v>2405262.89</v>
      </c>
    </row>
    <row r="754" spans="1:21">
      <c r="A754" t="s">
        <v>1578</v>
      </c>
      <c r="B754" s="49" t="b">
        <f t="shared" si="11"/>
        <v>1</v>
      </c>
      <c r="C754" t="s">
        <v>1578</v>
      </c>
      <c r="D754" t="s">
        <v>2845</v>
      </c>
      <c r="G754">
        <v>2024</v>
      </c>
      <c r="H754" t="s">
        <v>2864</v>
      </c>
      <c r="K754" t="s">
        <v>2865</v>
      </c>
      <c r="N754" t="s">
        <v>640</v>
      </c>
      <c r="Q754" t="s">
        <v>640</v>
      </c>
      <c r="R754" s="18">
        <v>3075728.64</v>
      </c>
      <c r="U754" s="18">
        <v>2524589.87</v>
      </c>
    </row>
    <row r="755" spans="1:21">
      <c r="A755" t="s">
        <v>1579</v>
      </c>
      <c r="B755" s="49" t="b">
        <f t="shared" si="11"/>
        <v>1</v>
      </c>
      <c r="C755" t="s">
        <v>1579</v>
      </c>
      <c r="D755" t="s">
        <v>2845</v>
      </c>
      <c r="G755">
        <v>2025</v>
      </c>
      <c r="H755" t="s">
        <v>2846</v>
      </c>
      <c r="K755" t="s">
        <v>2854</v>
      </c>
      <c r="N755" t="s">
        <v>640</v>
      </c>
      <c r="Q755" t="s">
        <v>640</v>
      </c>
      <c r="R755" s="18">
        <v>630105.74</v>
      </c>
      <c r="U755" s="18">
        <v>630105.74</v>
      </c>
    </row>
    <row r="756" spans="1:21">
      <c r="A756" t="s">
        <v>1580</v>
      </c>
      <c r="B756" s="49" t="b">
        <f t="shared" si="11"/>
        <v>1</v>
      </c>
      <c r="C756" t="s">
        <v>1580</v>
      </c>
      <c r="D756" t="s">
        <v>2845</v>
      </c>
      <c r="G756">
        <v>2025</v>
      </c>
      <c r="H756" t="s">
        <v>2846</v>
      </c>
      <c r="K756" t="s">
        <v>2861</v>
      </c>
      <c r="N756" t="s">
        <v>640</v>
      </c>
      <c r="Q756" t="s">
        <v>640</v>
      </c>
      <c r="R756" s="18">
        <v>915147</v>
      </c>
      <c r="U756" s="18">
        <v>915147</v>
      </c>
    </row>
    <row r="757" spans="1:21">
      <c r="A757" t="s">
        <v>1581</v>
      </c>
      <c r="B757" s="49" t="b">
        <f t="shared" si="11"/>
        <v>1</v>
      </c>
      <c r="C757" t="s">
        <v>1581</v>
      </c>
      <c r="D757" t="s">
        <v>2845</v>
      </c>
      <c r="G757">
        <v>2025</v>
      </c>
      <c r="H757" t="s">
        <v>2846</v>
      </c>
      <c r="K757" t="s">
        <v>2847</v>
      </c>
      <c r="N757" t="s">
        <v>2848</v>
      </c>
      <c r="Q757" t="s">
        <v>2848</v>
      </c>
      <c r="R757" s="18">
        <v>1121350.6499999999</v>
      </c>
      <c r="U757" s="18">
        <v>1121350.6499999999</v>
      </c>
    </row>
    <row r="758" spans="1:21">
      <c r="A758" t="s">
        <v>1582</v>
      </c>
      <c r="B758" s="49" t="b">
        <f t="shared" si="11"/>
        <v>1</v>
      </c>
      <c r="C758" t="s">
        <v>1582</v>
      </c>
      <c r="D758" t="s">
        <v>2870</v>
      </c>
      <c r="G758">
        <v>2024</v>
      </c>
      <c r="H758" t="s">
        <v>2846</v>
      </c>
      <c r="K758" t="s">
        <v>2851</v>
      </c>
      <c r="N758" t="s">
        <v>640</v>
      </c>
      <c r="Q758" t="s">
        <v>640</v>
      </c>
      <c r="R758" s="18">
        <v>3450000</v>
      </c>
      <c r="U758" s="18">
        <v>3450000</v>
      </c>
    </row>
    <row r="759" spans="1:21">
      <c r="A759" t="s">
        <v>1583</v>
      </c>
      <c r="B759" s="49" t="b">
        <f t="shared" si="11"/>
        <v>1</v>
      </c>
      <c r="C759" t="s">
        <v>1583</v>
      </c>
      <c r="D759" t="s">
        <v>2870</v>
      </c>
      <c r="G759">
        <v>2023</v>
      </c>
      <c r="H759" t="s">
        <v>2846</v>
      </c>
      <c r="K759" t="s">
        <v>2854</v>
      </c>
      <c r="N759" t="s">
        <v>640</v>
      </c>
      <c r="Q759" t="s">
        <v>640</v>
      </c>
      <c r="R759" s="18">
        <v>2033200</v>
      </c>
      <c r="U759" s="18">
        <v>2033200</v>
      </c>
    </row>
    <row r="760" spans="1:21">
      <c r="A760" t="s">
        <v>1584</v>
      </c>
      <c r="B760" s="49" t="b">
        <f t="shared" si="11"/>
        <v>1</v>
      </c>
      <c r="C760" t="s">
        <v>1584</v>
      </c>
      <c r="D760" t="s">
        <v>2870</v>
      </c>
      <c r="G760">
        <v>2023</v>
      </c>
      <c r="H760" t="s">
        <v>2846</v>
      </c>
      <c r="K760" t="s">
        <v>2851</v>
      </c>
      <c r="N760" t="s">
        <v>640</v>
      </c>
      <c r="Q760" t="s">
        <v>640</v>
      </c>
      <c r="R760" s="18">
        <v>3450000</v>
      </c>
      <c r="U760" s="18">
        <v>3450000</v>
      </c>
    </row>
    <row r="761" spans="1:21">
      <c r="A761" t="s">
        <v>1585</v>
      </c>
      <c r="B761" s="49" t="b">
        <f t="shared" si="11"/>
        <v>1</v>
      </c>
      <c r="C761" t="s">
        <v>1585</v>
      </c>
      <c r="D761" t="s">
        <v>2870</v>
      </c>
      <c r="G761">
        <v>2023</v>
      </c>
      <c r="H761" t="s">
        <v>2846</v>
      </c>
      <c r="K761" t="s">
        <v>2851</v>
      </c>
      <c r="N761" t="s">
        <v>640</v>
      </c>
      <c r="Q761" t="s">
        <v>640</v>
      </c>
      <c r="R761" s="18">
        <v>1435200</v>
      </c>
      <c r="U761" s="18">
        <v>1373325.7</v>
      </c>
    </row>
    <row r="762" spans="1:21">
      <c r="A762" t="s">
        <v>1586</v>
      </c>
      <c r="B762" s="49" t="b">
        <f t="shared" si="11"/>
        <v>1</v>
      </c>
      <c r="C762" t="s">
        <v>1586</v>
      </c>
      <c r="D762" t="s">
        <v>2845</v>
      </c>
      <c r="G762">
        <v>2024</v>
      </c>
      <c r="H762" t="s">
        <v>2864</v>
      </c>
      <c r="K762" t="s">
        <v>2865</v>
      </c>
      <c r="N762" t="s">
        <v>640</v>
      </c>
      <c r="Q762" t="s">
        <v>640</v>
      </c>
      <c r="R762" s="18">
        <v>338916.64</v>
      </c>
      <c r="U762" s="18">
        <v>331915.09999999998</v>
      </c>
    </row>
    <row r="763" spans="1:21">
      <c r="A763" t="s">
        <v>1587</v>
      </c>
      <c r="B763" s="49" t="b">
        <f t="shared" si="11"/>
        <v>1</v>
      </c>
      <c r="C763" t="s">
        <v>1587</v>
      </c>
      <c r="D763" t="s">
        <v>2870</v>
      </c>
      <c r="G763">
        <v>2025</v>
      </c>
      <c r="H763" t="s">
        <v>2846</v>
      </c>
      <c r="K763" t="s">
        <v>2851</v>
      </c>
      <c r="N763" t="s">
        <v>640</v>
      </c>
      <c r="Q763" t="s">
        <v>640</v>
      </c>
      <c r="R763" s="18">
        <v>525872.43000000005</v>
      </c>
      <c r="U763" s="18">
        <v>525872.43000000005</v>
      </c>
    </row>
    <row r="764" spans="1:21">
      <c r="A764" t="s">
        <v>1588</v>
      </c>
      <c r="B764" s="49" t="b">
        <f t="shared" si="11"/>
        <v>1</v>
      </c>
      <c r="C764" t="s">
        <v>1588</v>
      </c>
      <c r="D764" t="s">
        <v>2845</v>
      </c>
      <c r="G764">
        <v>2021</v>
      </c>
      <c r="H764" t="s">
        <v>2846</v>
      </c>
      <c r="K764" t="s">
        <v>2851</v>
      </c>
      <c r="N764" t="s">
        <v>640</v>
      </c>
      <c r="Q764" t="s">
        <v>640</v>
      </c>
      <c r="R764" s="18">
        <v>1500000</v>
      </c>
      <c r="U764" s="18">
        <v>1561922.82</v>
      </c>
    </row>
    <row r="765" spans="1:21">
      <c r="A765" t="s">
        <v>1590</v>
      </c>
      <c r="B765" s="49" t="b">
        <f t="shared" si="11"/>
        <v>1</v>
      </c>
      <c r="C765" t="s">
        <v>1590</v>
      </c>
      <c r="D765" t="s">
        <v>2845</v>
      </c>
      <c r="G765">
        <v>2025</v>
      </c>
      <c r="H765" t="s">
        <v>2846</v>
      </c>
      <c r="K765" t="s">
        <v>2854</v>
      </c>
      <c r="N765" t="s">
        <v>640</v>
      </c>
      <c r="Q765" t="s">
        <v>640</v>
      </c>
      <c r="R765" s="18">
        <v>13267094.359999999</v>
      </c>
      <c r="U765" s="18">
        <v>13267094.359999999</v>
      </c>
    </row>
    <row r="766" spans="1:21">
      <c r="A766" t="s">
        <v>1591</v>
      </c>
      <c r="B766" s="49" t="b">
        <f t="shared" si="11"/>
        <v>1</v>
      </c>
      <c r="C766" t="s">
        <v>1591</v>
      </c>
      <c r="D766" t="s">
        <v>2845</v>
      </c>
      <c r="G766">
        <v>2025</v>
      </c>
      <c r="H766" t="s">
        <v>2846</v>
      </c>
      <c r="K766" t="s">
        <v>2854</v>
      </c>
      <c r="N766" t="s">
        <v>640</v>
      </c>
      <c r="Q766" t="s">
        <v>640</v>
      </c>
      <c r="R766" s="18">
        <v>2048782.7</v>
      </c>
      <c r="U766" s="18">
        <v>2048782.7</v>
      </c>
    </row>
    <row r="767" spans="1:21">
      <c r="A767" t="s">
        <v>1592</v>
      </c>
      <c r="B767" s="49" t="b">
        <f t="shared" si="11"/>
        <v>1</v>
      </c>
      <c r="C767" t="s">
        <v>1592</v>
      </c>
      <c r="D767" t="s">
        <v>2845</v>
      </c>
      <c r="G767">
        <v>2025</v>
      </c>
      <c r="H767" t="s">
        <v>2846</v>
      </c>
      <c r="K767" t="s">
        <v>2847</v>
      </c>
      <c r="N767" t="s">
        <v>2848</v>
      </c>
      <c r="Q767" t="s">
        <v>2848</v>
      </c>
      <c r="R767" s="18">
        <v>1217197.44</v>
      </c>
      <c r="U767" s="18">
        <v>1217197.44</v>
      </c>
    </row>
    <row r="768" spans="1:21">
      <c r="A768" t="s">
        <v>1593</v>
      </c>
      <c r="B768" s="49" t="b">
        <f t="shared" si="11"/>
        <v>1</v>
      </c>
      <c r="C768" t="s">
        <v>1593</v>
      </c>
      <c r="D768" t="s">
        <v>2870</v>
      </c>
      <c r="G768">
        <v>2024</v>
      </c>
      <c r="H768" t="s">
        <v>2846</v>
      </c>
      <c r="K768" t="s">
        <v>2851</v>
      </c>
      <c r="N768" t="s">
        <v>640</v>
      </c>
      <c r="Q768" t="s">
        <v>640</v>
      </c>
      <c r="R768" s="18">
        <v>530000</v>
      </c>
      <c r="U768" s="18">
        <v>530000</v>
      </c>
    </row>
    <row r="769" spans="1:21">
      <c r="A769" t="s">
        <v>1594</v>
      </c>
      <c r="B769" s="49" t="b">
        <f t="shared" si="11"/>
        <v>1</v>
      </c>
      <c r="C769" t="s">
        <v>1594</v>
      </c>
      <c r="D769" t="s">
        <v>2845</v>
      </c>
      <c r="G769">
        <v>2025</v>
      </c>
      <c r="H769" t="s">
        <v>2846</v>
      </c>
      <c r="K769" t="s">
        <v>2847</v>
      </c>
      <c r="N769" t="s">
        <v>2848</v>
      </c>
      <c r="Q769" t="s">
        <v>2848</v>
      </c>
      <c r="R769" s="18">
        <v>2694007.52</v>
      </c>
      <c r="U769" s="18">
        <v>2694007.52</v>
      </c>
    </row>
    <row r="770" spans="1:21">
      <c r="A770" t="s">
        <v>1595</v>
      </c>
      <c r="B770" s="49" t="b">
        <f t="shared" si="11"/>
        <v>1</v>
      </c>
      <c r="C770" t="s">
        <v>1595</v>
      </c>
      <c r="D770" t="s">
        <v>2845</v>
      </c>
      <c r="G770">
        <v>2025</v>
      </c>
      <c r="H770" t="s">
        <v>2846</v>
      </c>
      <c r="K770" t="s">
        <v>2847</v>
      </c>
      <c r="N770" t="s">
        <v>2848</v>
      </c>
      <c r="Q770" t="s">
        <v>2848</v>
      </c>
      <c r="R770" s="18">
        <v>493788.64</v>
      </c>
      <c r="U770" s="18">
        <v>493788.64</v>
      </c>
    </row>
    <row r="771" spans="1:21">
      <c r="A771" t="s">
        <v>1596</v>
      </c>
      <c r="B771" s="49" t="b">
        <f t="shared" ref="B771:B834" si="12">+A771=C771</f>
        <v>1</v>
      </c>
      <c r="C771" t="s">
        <v>1596</v>
      </c>
      <c r="D771" t="s">
        <v>2845</v>
      </c>
      <c r="G771">
        <v>2025</v>
      </c>
      <c r="H771" t="s">
        <v>2867</v>
      </c>
      <c r="K771" t="s">
        <v>2869</v>
      </c>
      <c r="N771" t="s">
        <v>640</v>
      </c>
      <c r="Q771" t="s">
        <v>640</v>
      </c>
      <c r="R771" s="18">
        <v>7326202</v>
      </c>
      <c r="U771" s="18">
        <v>7326202</v>
      </c>
    </row>
    <row r="772" spans="1:21">
      <c r="A772" t="s">
        <v>1597</v>
      </c>
      <c r="B772" s="49" t="b">
        <f t="shared" si="12"/>
        <v>1</v>
      </c>
      <c r="C772" t="s">
        <v>1597</v>
      </c>
      <c r="D772" t="s">
        <v>2845</v>
      </c>
      <c r="G772">
        <v>2025</v>
      </c>
      <c r="H772" t="s">
        <v>2846</v>
      </c>
      <c r="K772" t="s">
        <v>2847</v>
      </c>
      <c r="N772" t="s">
        <v>2848</v>
      </c>
      <c r="Q772" t="s">
        <v>2848</v>
      </c>
      <c r="R772" s="18">
        <v>1133084.57</v>
      </c>
      <c r="U772" s="18">
        <v>1133084.57</v>
      </c>
    </row>
    <row r="773" spans="1:21">
      <c r="A773" t="s">
        <v>1598</v>
      </c>
      <c r="B773" s="49" t="b">
        <f t="shared" si="12"/>
        <v>1</v>
      </c>
      <c r="C773" t="s">
        <v>1598</v>
      </c>
      <c r="D773" t="s">
        <v>2845</v>
      </c>
      <c r="G773">
        <v>2025</v>
      </c>
      <c r="H773" t="s">
        <v>2867</v>
      </c>
      <c r="K773" t="s">
        <v>2869</v>
      </c>
      <c r="N773" t="s">
        <v>640</v>
      </c>
      <c r="Q773" t="s">
        <v>640</v>
      </c>
      <c r="R773" s="18">
        <v>5335739</v>
      </c>
      <c r="U773" s="18">
        <v>5335739</v>
      </c>
    </row>
    <row r="774" spans="1:21">
      <c r="A774" t="s">
        <v>1599</v>
      </c>
      <c r="B774" s="49" t="b">
        <f t="shared" si="12"/>
        <v>1</v>
      </c>
      <c r="C774" t="s">
        <v>1599</v>
      </c>
      <c r="D774" t="s">
        <v>2845</v>
      </c>
      <c r="G774">
        <v>2025</v>
      </c>
      <c r="H774" t="s">
        <v>2846</v>
      </c>
      <c r="K774" t="s">
        <v>2854</v>
      </c>
      <c r="N774" t="s">
        <v>640</v>
      </c>
      <c r="Q774" t="s">
        <v>640</v>
      </c>
      <c r="R774" s="18">
        <v>1651642.93</v>
      </c>
      <c r="U774" s="18">
        <v>1651642.93</v>
      </c>
    </row>
    <row r="775" spans="1:21">
      <c r="A775" t="s">
        <v>1600</v>
      </c>
      <c r="B775" s="49" t="b">
        <f t="shared" si="12"/>
        <v>1</v>
      </c>
      <c r="C775" t="s">
        <v>1600</v>
      </c>
      <c r="D775" t="s">
        <v>2845</v>
      </c>
      <c r="G775">
        <v>2025</v>
      </c>
      <c r="H775" t="s">
        <v>2846</v>
      </c>
      <c r="K775" t="s">
        <v>2847</v>
      </c>
      <c r="N775" t="s">
        <v>2848</v>
      </c>
      <c r="Q775" t="s">
        <v>2848</v>
      </c>
      <c r="R775" s="18">
        <v>3594987.59</v>
      </c>
      <c r="U775" s="18">
        <v>3594987.59</v>
      </c>
    </row>
    <row r="776" spans="1:21">
      <c r="A776" t="s">
        <v>1601</v>
      </c>
      <c r="B776" s="49" t="b">
        <f t="shared" si="12"/>
        <v>1</v>
      </c>
      <c r="C776" t="s">
        <v>1601</v>
      </c>
      <c r="D776" t="s">
        <v>2845</v>
      </c>
      <c r="G776">
        <v>2025</v>
      </c>
      <c r="H776" t="s">
        <v>2846</v>
      </c>
      <c r="K776" t="s">
        <v>2861</v>
      </c>
      <c r="N776" t="s">
        <v>640</v>
      </c>
      <c r="Q776" t="s">
        <v>640</v>
      </c>
      <c r="R776" s="18">
        <v>741065</v>
      </c>
      <c r="U776" s="18">
        <v>741065</v>
      </c>
    </row>
    <row r="777" spans="1:21">
      <c r="A777" t="s">
        <v>1602</v>
      </c>
      <c r="B777" s="49" t="b">
        <f t="shared" si="12"/>
        <v>1</v>
      </c>
      <c r="C777" t="s">
        <v>1602</v>
      </c>
      <c r="D777" t="s">
        <v>2845</v>
      </c>
      <c r="G777">
        <v>2025</v>
      </c>
      <c r="H777" t="s">
        <v>2846</v>
      </c>
      <c r="K777" t="s">
        <v>2847</v>
      </c>
      <c r="N777" t="s">
        <v>2848</v>
      </c>
      <c r="Q777" t="s">
        <v>2848</v>
      </c>
      <c r="R777" s="18">
        <v>556807.84</v>
      </c>
      <c r="U777" s="18">
        <v>556807.84</v>
      </c>
    </row>
    <row r="778" spans="1:21">
      <c r="A778" t="s">
        <v>1603</v>
      </c>
      <c r="B778" s="49" t="b">
        <f t="shared" si="12"/>
        <v>1</v>
      </c>
      <c r="C778" t="s">
        <v>1603</v>
      </c>
      <c r="D778" t="s">
        <v>2845</v>
      </c>
      <c r="G778">
        <v>2017</v>
      </c>
      <c r="H778" t="s">
        <v>2846</v>
      </c>
      <c r="K778" t="s">
        <v>2854</v>
      </c>
      <c r="N778" t="s">
        <v>640</v>
      </c>
      <c r="Q778" t="s">
        <v>640</v>
      </c>
      <c r="R778" s="18">
        <v>900000</v>
      </c>
      <c r="U778" s="18">
        <v>900000</v>
      </c>
    </row>
    <row r="779" spans="1:21">
      <c r="A779" t="s">
        <v>1604</v>
      </c>
      <c r="B779" s="49" t="b">
        <f t="shared" si="12"/>
        <v>1</v>
      </c>
      <c r="C779" t="s">
        <v>1604</v>
      </c>
      <c r="D779" t="s">
        <v>2845</v>
      </c>
      <c r="G779">
        <v>2018</v>
      </c>
      <c r="H779" t="s">
        <v>2846</v>
      </c>
      <c r="K779" t="s">
        <v>2854</v>
      </c>
      <c r="N779" t="s">
        <v>640</v>
      </c>
      <c r="Q779" t="s">
        <v>640</v>
      </c>
      <c r="R779" s="18">
        <v>720000</v>
      </c>
      <c r="U779" s="18">
        <v>720000</v>
      </c>
    </row>
    <row r="780" spans="1:21">
      <c r="A780" t="s">
        <v>1605</v>
      </c>
      <c r="B780" s="49" t="b">
        <f t="shared" si="12"/>
        <v>1</v>
      </c>
      <c r="C780" t="s">
        <v>1605</v>
      </c>
      <c r="D780" t="s">
        <v>2845</v>
      </c>
      <c r="G780">
        <v>2021</v>
      </c>
      <c r="H780" t="s">
        <v>2846</v>
      </c>
      <c r="K780" t="s">
        <v>2854</v>
      </c>
      <c r="N780" t="s">
        <v>640</v>
      </c>
      <c r="Q780" t="s">
        <v>640</v>
      </c>
      <c r="R780" s="18">
        <v>2470000</v>
      </c>
      <c r="U780" s="18">
        <v>2470000</v>
      </c>
    </row>
    <row r="781" spans="1:21">
      <c r="A781" t="s">
        <v>1606</v>
      </c>
      <c r="B781" s="49" t="b">
        <f t="shared" si="12"/>
        <v>1</v>
      </c>
      <c r="C781" t="s">
        <v>1606</v>
      </c>
      <c r="D781" t="s">
        <v>2845</v>
      </c>
      <c r="G781">
        <v>2018</v>
      </c>
      <c r="H781" t="s">
        <v>2846</v>
      </c>
      <c r="K781" t="s">
        <v>2847</v>
      </c>
      <c r="N781" t="s">
        <v>640</v>
      </c>
      <c r="Q781" t="s">
        <v>640</v>
      </c>
      <c r="R781" s="18">
        <v>600000</v>
      </c>
      <c r="U781" s="18">
        <v>0</v>
      </c>
    </row>
    <row r="782" spans="1:21">
      <c r="A782" t="s">
        <v>1608</v>
      </c>
      <c r="B782" s="49" t="b">
        <f t="shared" si="12"/>
        <v>1</v>
      </c>
      <c r="C782" t="s">
        <v>1608</v>
      </c>
      <c r="D782" t="s">
        <v>2845</v>
      </c>
      <c r="G782">
        <v>2017</v>
      </c>
      <c r="H782" t="s">
        <v>2846</v>
      </c>
      <c r="K782" t="s">
        <v>2847</v>
      </c>
      <c r="N782" t="s">
        <v>640</v>
      </c>
      <c r="Q782" t="s">
        <v>640</v>
      </c>
      <c r="R782" s="18">
        <v>1268270.99</v>
      </c>
      <c r="U782" s="18">
        <v>0</v>
      </c>
    </row>
    <row r="783" spans="1:21">
      <c r="A783" t="s">
        <v>1609</v>
      </c>
      <c r="B783" s="49" t="b">
        <f t="shared" si="12"/>
        <v>1</v>
      </c>
      <c r="C783" t="s">
        <v>1609</v>
      </c>
      <c r="D783" t="s">
        <v>2845</v>
      </c>
      <c r="G783">
        <v>2016</v>
      </c>
      <c r="H783" t="s">
        <v>2871</v>
      </c>
      <c r="K783" t="s">
        <v>2872</v>
      </c>
      <c r="N783" t="s">
        <v>640</v>
      </c>
      <c r="Q783" t="s">
        <v>640</v>
      </c>
      <c r="R783" s="18">
        <v>251828</v>
      </c>
      <c r="U783" s="18">
        <v>251828.4</v>
      </c>
    </row>
    <row r="784" spans="1:21">
      <c r="A784" t="s">
        <v>1610</v>
      </c>
      <c r="B784" s="49" t="b">
        <f t="shared" si="12"/>
        <v>1</v>
      </c>
      <c r="C784" t="s">
        <v>1610</v>
      </c>
      <c r="D784" t="s">
        <v>2845</v>
      </c>
      <c r="G784">
        <v>2025</v>
      </c>
      <c r="H784" t="s">
        <v>2846</v>
      </c>
      <c r="K784" t="s">
        <v>2847</v>
      </c>
      <c r="N784" t="s">
        <v>2848</v>
      </c>
      <c r="Q784" t="s">
        <v>2848</v>
      </c>
      <c r="R784" s="18">
        <v>420000</v>
      </c>
      <c r="U784" s="18">
        <v>420000</v>
      </c>
    </row>
    <row r="785" spans="1:21">
      <c r="A785" t="s">
        <v>1611</v>
      </c>
      <c r="B785" s="49" t="b">
        <f t="shared" si="12"/>
        <v>1</v>
      </c>
      <c r="C785" t="s">
        <v>1611</v>
      </c>
      <c r="D785" t="s">
        <v>2845</v>
      </c>
      <c r="G785">
        <v>2016</v>
      </c>
      <c r="H785" t="s">
        <v>2871</v>
      </c>
      <c r="K785" t="s">
        <v>2872</v>
      </c>
      <c r="N785" t="s">
        <v>640</v>
      </c>
      <c r="Q785" t="s">
        <v>640</v>
      </c>
      <c r="R785" s="18">
        <v>297068</v>
      </c>
      <c r="U785" s="18">
        <v>297068.40000000002</v>
      </c>
    </row>
    <row r="786" spans="1:21">
      <c r="A786" t="s">
        <v>1612</v>
      </c>
      <c r="B786" s="49" t="b">
        <f t="shared" si="12"/>
        <v>1</v>
      </c>
      <c r="C786" t="s">
        <v>1612</v>
      </c>
      <c r="D786" t="s">
        <v>2845</v>
      </c>
      <c r="G786">
        <v>2016</v>
      </c>
      <c r="H786" t="s">
        <v>2871</v>
      </c>
      <c r="K786" t="s">
        <v>2872</v>
      </c>
      <c r="N786" t="s">
        <v>640</v>
      </c>
      <c r="Q786" t="s">
        <v>640</v>
      </c>
      <c r="R786" s="18">
        <v>1263738</v>
      </c>
      <c r="U786" s="18">
        <v>1263738</v>
      </c>
    </row>
    <row r="787" spans="1:21">
      <c r="A787" t="s">
        <v>1613</v>
      </c>
      <c r="B787" s="49" t="b">
        <f t="shared" si="12"/>
        <v>1</v>
      </c>
      <c r="C787" t="s">
        <v>1613</v>
      </c>
      <c r="D787" t="s">
        <v>2845</v>
      </c>
      <c r="G787">
        <v>2017</v>
      </c>
      <c r="H787" t="s">
        <v>2846</v>
      </c>
      <c r="K787" t="s">
        <v>2847</v>
      </c>
      <c r="N787" t="s">
        <v>640</v>
      </c>
      <c r="Q787" t="s">
        <v>640</v>
      </c>
      <c r="R787" s="18">
        <v>246111</v>
      </c>
      <c r="U787" s="18">
        <v>0</v>
      </c>
    </row>
    <row r="788" spans="1:21">
      <c r="A788" t="s">
        <v>1614</v>
      </c>
      <c r="B788" s="49" t="b">
        <f t="shared" si="12"/>
        <v>1</v>
      </c>
      <c r="C788" t="s">
        <v>1614</v>
      </c>
      <c r="D788" t="s">
        <v>2845</v>
      </c>
      <c r="G788">
        <v>2018</v>
      </c>
      <c r="H788" t="s">
        <v>2846</v>
      </c>
      <c r="K788" t="s">
        <v>2847</v>
      </c>
      <c r="N788" t="s">
        <v>640</v>
      </c>
      <c r="Q788" t="s">
        <v>640</v>
      </c>
      <c r="R788" s="18">
        <v>1466123</v>
      </c>
      <c r="U788" s="18">
        <v>0</v>
      </c>
    </row>
    <row r="789" spans="1:21">
      <c r="A789" t="s">
        <v>1615</v>
      </c>
      <c r="B789" s="49" t="b">
        <f t="shared" si="12"/>
        <v>1</v>
      </c>
      <c r="C789" t="s">
        <v>1615</v>
      </c>
      <c r="D789" t="s">
        <v>2845</v>
      </c>
      <c r="G789">
        <v>2016</v>
      </c>
      <c r="H789" t="s">
        <v>2871</v>
      </c>
      <c r="K789" t="s">
        <v>2873</v>
      </c>
      <c r="N789" t="s">
        <v>640</v>
      </c>
      <c r="Q789" t="s">
        <v>640</v>
      </c>
      <c r="R789" s="18">
        <v>2054650</v>
      </c>
      <c r="U789" s="18">
        <v>2054650</v>
      </c>
    </row>
    <row r="790" spans="1:21">
      <c r="A790" t="s">
        <v>1616</v>
      </c>
      <c r="B790" s="49" t="b">
        <f t="shared" si="12"/>
        <v>1</v>
      </c>
      <c r="C790" t="s">
        <v>1616</v>
      </c>
      <c r="D790" t="s">
        <v>2845</v>
      </c>
      <c r="G790">
        <v>2017</v>
      </c>
      <c r="H790" t="s">
        <v>2846</v>
      </c>
      <c r="K790" t="s">
        <v>2847</v>
      </c>
      <c r="N790" t="s">
        <v>640</v>
      </c>
      <c r="Q790" t="s">
        <v>640</v>
      </c>
      <c r="R790" s="18">
        <v>45880</v>
      </c>
      <c r="U790" s="18">
        <v>0</v>
      </c>
    </row>
    <row r="791" spans="1:21">
      <c r="A791" t="s">
        <v>1617</v>
      </c>
      <c r="B791" s="49" t="b">
        <f t="shared" si="12"/>
        <v>1</v>
      </c>
      <c r="C791" t="s">
        <v>1617</v>
      </c>
      <c r="D791" t="s">
        <v>2845</v>
      </c>
      <c r="G791">
        <v>2017</v>
      </c>
      <c r="H791" t="s">
        <v>2846</v>
      </c>
      <c r="K791" t="s">
        <v>2847</v>
      </c>
      <c r="N791" t="s">
        <v>640</v>
      </c>
      <c r="Q791" t="s">
        <v>640</v>
      </c>
      <c r="R791" s="18">
        <v>39000</v>
      </c>
      <c r="U791" s="18">
        <v>0</v>
      </c>
    </row>
    <row r="792" spans="1:21">
      <c r="A792" t="s">
        <v>1618</v>
      </c>
      <c r="B792" s="49" t="b">
        <f t="shared" si="12"/>
        <v>1</v>
      </c>
      <c r="C792" t="s">
        <v>1618</v>
      </c>
      <c r="D792" t="s">
        <v>2845</v>
      </c>
      <c r="G792">
        <v>2025</v>
      </c>
      <c r="H792" t="s">
        <v>2846</v>
      </c>
      <c r="K792" t="s">
        <v>2854</v>
      </c>
      <c r="N792" t="s">
        <v>640</v>
      </c>
      <c r="Q792" t="s">
        <v>640</v>
      </c>
      <c r="R792" s="18">
        <v>1770242.95</v>
      </c>
      <c r="U792" s="18">
        <v>1770242.95</v>
      </c>
    </row>
    <row r="793" spans="1:21">
      <c r="A793" t="s">
        <v>1619</v>
      </c>
      <c r="B793" s="49" t="b">
        <f t="shared" si="12"/>
        <v>1</v>
      </c>
      <c r="C793" t="s">
        <v>1619</v>
      </c>
      <c r="D793" t="s">
        <v>2845</v>
      </c>
      <c r="G793">
        <v>2025</v>
      </c>
      <c r="H793" t="s">
        <v>2846</v>
      </c>
      <c r="K793" t="s">
        <v>2854</v>
      </c>
      <c r="N793" t="s">
        <v>640</v>
      </c>
      <c r="Q793" t="s">
        <v>640</v>
      </c>
      <c r="R793" s="18">
        <v>167073.78</v>
      </c>
      <c r="U793" s="18">
        <v>167073.78</v>
      </c>
    </row>
    <row r="794" spans="1:21">
      <c r="A794" t="s">
        <v>1620</v>
      </c>
      <c r="B794" s="49" t="b">
        <f t="shared" si="12"/>
        <v>1</v>
      </c>
      <c r="C794" t="s">
        <v>1620</v>
      </c>
      <c r="D794" t="s">
        <v>2845</v>
      </c>
      <c r="G794">
        <v>2025</v>
      </c>
      <c r="H794" t="s">
        <v>2846</v>
      </c>
      <c r="K794" t="s">
        <v>2854</v>
      </c>
      <c r="N794" t="s">
        <v>640</v>
      </c>
      <c r="Q794" t="s">
        <v>640</v>
      </c>
      <c r="R794" s="18">
        <v>25837727.48</v>
      </c>
      <c r="U794" s="18">
        <v>25837727.48</v>
      </c>
    </row>
    <row r="795" spans="1:21">
      <c r="A795" t="s">
        <v>1621</v>
      </c>
      <c r="B795" s="49" t="b">
        <f t="shared" si="12"/>
        <v>1</v>
      </c>
      <c r="C795" t="s">
        <v>1621</v>
      </c>
      <c r="D795" t="s">
        <v>2845</v>
      </c>
      <c r="G795">
        <v>2025</v>
      </c>
      <c r="H795" t="s">
        <v>2846</v>
      </c>
      <c r="K795" t="s">
        <v>2854</v>
      </c>
      <c r="N795" t="s">
        <v>640</v>
      </c>
      <c r="Q795" t="s">
        <v>640</v>
      </c>
      <c r="R795" s="18">
        <v>14366112.800000001</v>
      </c>
      <c r="U795" s="18">
        <v>14366112.800000001</v>
      </c>
    </row>
    <row r="796" spans="1:21">
      <c r="A796" t="s">
        <v>1622</v>
      </c>
      <c r="B796" s="49" t="b">
        <f t="shared" si="12"/>
        <v>1</v>
      </c>
      <c r="C796" t="s">
        <v>1622</v>
      </c>
      <c r="D796" t="s">
        <v>2845</v>
      </c>
      <c r="G796">
        <v>2024</v>
      </c>
      <c r="H796" t="s">
        <v>2864</v>
      </c>
      <c r="K796" t="s">
        <v>2865</v>
      </c>
      <c r="N796" t="s">
        <v>640</v>
      </c>
      <c r="Q796" t="s">
        <v>640</v>
      </c>
      <c r="R796" s="18">
        <v>3658951.53</v>
      </c>
      <c r="U796" s="18">
        <v>3646726.26</v>
      </c>
    </row>
    <row r="797" spans="1:21">
      <c r="A797" t="s">
        <v>1623</v>
      </c>
      <c r="B797" s="49" t="b">
        <f t="shared" si="12"/>
        <v>1</v>
      </c>
      <c r="C797" t="s">
        <v>1623</v>
      </c>
      <c r="D797" t="s">
        <v>2845</v>
      </c>
      <c r="G797">
        <v>2024</v>
      </c>
      <c r="H797" t="s">
        <v>2864</v>
      </c>
      <c r="K797" t="s">
        <v>2865</v>
      </c>
      <c r="N797" t="s">
        <v>640</v>
      </c>
      <c r="Q797" t="s">
        <v>640</v>
      </c>
      <c r="R797" s="18">
        <v>2821259.46</v>
      </c>
      <c r="U797" s="18">
        <v>2258130.0299999998</v>
      </c>
    </row>
    <row r="798" spans="1:21">
      <c r="A798" t="s">
        <v>1624</v>
      </c>
      <c r="B798" s="49" t="b">
        <f t="shared" si="12"/>
        <v>1</v>
      </c>
      <c r="C798" t="s">
        <v>1624</v>
      </c>
      <c r="D798" t="s">
        <v>2845</v>
      </c>
      <c r="G798">
        <v>2024</v>
      </c>
      <c r="H798" t="s">
        <v>2864</v>
      </c>
      <c r="K798" t="s">
        <v>2865</v>
      </c>
      <c r="N798" t="s">
        <v>640</v>
      </c>
      <c r="Q798" t="s">
        <v>640</v>
      </c>
      <c r="R798" s="18">
        <v>687000</v>
      </c>
      <c r="U798" s="18">
        <v>672603.29</v>
      </c>
    </row>
    <row r="799" spans="1:21">
      <c r="A799" t="s">
        <v>1625</v>
      </c>
      <c r="B799" s="49" t="b">
        <f t="shared" si="12"/>
        <v>1</v>
      </c>
      <c r="C799" t="s">
        <v>1625</v>
      </c>
      <c r="D799" t="s">
        <v>2845</v>
      </c>
      <c r="G799">
        <v>2018</v>
      </c>
      <c r="H799" t="s">
        <v>2846</v>
      </c>
      <c r="K799" t="s">
        <v>2847</v>
      </c>
      <c r="N799" t="s">
        <v>640</v>
      </c>
      <c r="Q799" t="s">
        <v>640</v>
      </c>
      <c r="R799" s="18">
        <v>16060</v>
      </c>
      <c r="U799" s="18">
        <v>0</v>
      </c>
    </row>
    <row r="800" spans="1:21">
      <c r="A800" t="s">
        <v>1626</v>
      </c>
      <c r="B800" s="49" t="b">
        <f t="shared" si="12"/>
        <v>1</v>
      </c>
      <c r="C800" t="s">
        <v>1626</v>
      </c>
      <c r="D800" t="s">
        <v>2870</v>
      </c>
      <c r="G800">
        <v>2023</v>
      </c>
      <c r="H800" t="s">
        <v>2846</v>
      </c>
      <c r="K800" t="s">
        <v>2854</v>
      </c>
      <c r="N800" t="s">
        <v>640</v>
      </c>
      <c r="Q800" t="s">
        <v>640</v>
      </c>
      <c r="R800" s="18">
        <v>2775698.67</v>
      </c>
      <c r="U800" s="18">
        <v>2775698.67</v>
      </c>
    </row>
    <row r="801" spans="1:23">
      <c r="A801" t="s">
        <v>1627</v>
      </c>
      <c r="B801" s="49" t="b">
        <f t="shared" si="12"/>
        <v>1</v>
      </c>
      <c r="C801" t="s">
        <v>1627</v>
      </c>
      <c r="D801" t="s">
        <v>2845</v>
      </c>
      <c r="G801">
        <v>2025</v>
      </c>
      <c r="H801" t="s">
        <v>2846</v>
      </c>
      <c r="K801" t="s">
        <v>2854</v>
      </c>
      <c r="N801" t="s">
        <v>640</v>
      </c>
      <c r="Q801" t="s">
        <v>640</v>
      </c>
      <c r="R801" s="18">
        <v>10595409.02</v>
      </c>
      <c r="U801" s="18">
        <v>10595409.02</v>
      </c>
    </row>
    <row r="802" spans="1:23">
      <c r="A802" t="s">
        <v>1628</v>
      </c>
      <c r="B802" s="49" t="b">
        <f t="shared" si="12"/>
        <v>1</v>
      </c>
      <c r="C802" t="s">
        <v>1628</v>
      </c>
      <c r="D802" t="s">
        <v>2845</v>
      </c>
      <c r="G802">
        <v>2025</v>
      </c>
      <c r="H802" t="s">
        <v>2846</v>
      </c>
      <c r="K802" t="s">
        <v>2854</v>
      </c>
      <c r="N802" t="s">
        <v>640</v>
      </c>
      <c r="Q802" t="s">
        <v>640</v>
      </c>
      <c r="R802" s="18">
        <v>2134400</v>
      </c>
      <c r="U802" s="18">
        <v>2134400</v>
      </c>
    </row>
    <row r="803" spans="1:23">
      <c r="A803" t="s">
        <v>1629</v>
      </c>
      <c r="B803" s="49" t="b">
        <f t="shared" si="12"/>
        <v>1</v>
      </c>
      <c r="C803" t="s">
        <v>1629</v>
      </c>
      <c r="D803" t="s">
        <v>2845</v>
      </c>
      <c r="G803">
        <v>2021</v>
      </c>
      <c r="H803" t="s">
        <v>2846</v>
      </c>
      <c r="K803" t="s">
        <v>2854</v>
      </c>
      <c r="N803" t="s">
        <v>640</v>
      </c>
      <c r="Q803" t="s">
        <v>640</v>
      </c>
      <c r="R803" s="18">
        <v>3825838.72</v>
      </c>
      <c r="U803" s="18">
        <v>3825838.72</v>
      </c>
    </row>
    <row r="804" spans="1:23">
      <c r="A804" t="s">
        <v>1630</v>
      </c>
      <c r="B804" s="49" t="b">
        <f t="shared" si="12"/>
        <v>1</v>
      </c>
      <c r="C804" t="s">
        <v>1630</v>
      </c>
      <c r="D804" t="s">
        <v>2845</v>
      </c>
      <c r="G804">
        <v>2025</v>
      </c>
      <c r="H804" t="s">
        <v>2846</v>
      </c>
      <c r="K804" t="s">
        <v>2854</v>
      </c>
      <c r="N804" t="s">
        <v>640</v>
      </c>
      <c r="Q804" t="s">
        <v>640</v>
      </c>
      <c r="R804" s="18">
        <v>200000</v>
      </c>
      <c r="U804" s="18">
        <v>200000</v>
      </c>
    </row>
    <row r="805" spans="1:23" s="49" customFormat="1">
      <c r="A805" s="49" t="s">
        <v>1631</v>
      </c>
      <c r="B805" s="49" t="b">
        <f t="shared" si="12"/>
        <v>1</v>
      </c>
      <c r="C805" s="49" t="s">
        <v>1631</v>
      </c>
      <c r="D805" s="49" t="s">
        <v>2845</v>
      </c>
      <c r="E805" s="49" t="s">
        <v>2845</v>
      </c>
      <c r="G805" s="49">
        <v>2024</v>
      </c>
      <c r="H805" s="49" t="s">
        <v>2846</v>
      </c>
      <c r="I805" s="49" t="s">
        <v>2846</v>
      </c>
      <c r="K805" s="49" t="s">
        <v>2847</v>
      </c>
      <c r="L805" s="49" t="s">
        <v>2849</v>
      </c>
      <c r="N805" s="49" t="s">
        <v>2848</v>
      </c>
      <c r="O805" s="49" t="s">
        <v>2850</v>
      </c>
      <c r="Q805" s="49" t="s">
        <v>6714</v>
      </c>
      <c r="R805" s="51">
        <v>3502391.97</v>
      </c>
      <c r="S805" s="51">
        <v>3500000</v>
      </c>
      <c r="T805" s="51"/>
      <c r="U805" s="51">
        <v>3502391.97</v>
      </c>
      <c r="V805" s="51">
        <v>3500000</v>
      </c>
      <c r="W805" s="51"/>
    </row>
    <row r="806" spans="1:23">
      <c r="A806" t="s">
        <v>1639</v>
      </c>
      <c r="B806" s="49" t="b">
        <f t="shared" si="12"/>
        <v>1</v>
      </c>
      <c r="C806" t="s">
        <v>1639</v>
      </c>
      <c r="D806" t="s">
        <v>2845</v>
      </c>
      <c r="G806">
        <v>2025</v>
      </c>
      <c r="H806" t="s">
        <v>2846</v>
      </c>
      <c r="K806" t="s">
        <v>2861</v>
      </c>
      <c r="N806" t="s">
        <v>640</v>
      </c>
      <c r="Q806" t="s">
        <v>640</v>
      </c>
      <c r="R806" s="18">
        <v>1135914</v>
      </c>
      <c r="U806" s="18">
        <v>1135914</v>
      </c>
    </row>
    <row r="807" spans="1:23">
      <c r="A807" t="s">
        <v>1640</v>
      </c>
      <c r="B807" s="49" t="b">
        <f t="shared" si="12"/>
        <v>1</v>
      </c>
      <c r="C807" t="s">
        <v>1640</v>
      </c>
      <c r="D807" t="s">
        <v>2845</v>
      </c>
      <c r="G807">
        <v>2025</v>
      </c>
      <c r="H807" t="s">
        <v>2846</v>
      </c>
      <c r="K807" t="s">
        <v>2847</v>
      </c>
      <c r="N807" t="s">
        <v>2848</v>
      </c>
      <c r="Q807" t="s">
        <v>2848</v>
      </c>
      <c r="R807" s="18">
        <v>2320576</v>
      </c>
      <c r="U807" s="18">
        <v>2320576</v>
      </c>
    </row>
    <row r="808" spans="1:23">
      <c r="A808" t="s">
        <v>1641</v>
      </c>
      <c r="B808" s="49" t="b">
        <f t="shared" si="12"/>
        <v>1</v>
      </c>
      <c r="C808" t="s">
        <v>1641</v>
      </c>
      <c r="D808" t="s">
        <v>2845</v>
      </c>
      <c r="G808">
        <v>2017</v>
      </c>
      <c r="H808" t="s">
        <v>2846</v>
      </c>
      <c r="K808" t="s">
        <v>2847</v>
      </c>
      <c r="N808" t="s">
        <v>640</v>
      </c>
      <c r="Q808" t="s">
        <v>640</v>
      </c>
      <c r="R808" s="18">
        <v>1357443.6</v>
      </c>
      <c r="U808" s="18">
        <v>0</v>
      </c>
    </row>
    <row r="809" spans="1:23" s="49" customFormat="1">
      <c r="A809" s="49" t="s">
        <v>1642</v>
      </c>
      <c r="B809" s="49" t="b">
        <f t="shared" si="12"/>
        <v>1</v>
      </c>
      <c r="C809" s="49" t="s">
        <v>1642</v>
      </c>
      <c r="D809" s="49" t="s">
        <v>2852</v>
      </c>
      <c r="E809" s="49" t="s">
        <v>2845</v>
      </c>
      <c r="G809" s="49">
        <v>2018</v>
      </c>
      <c r="H809" s="49" t="s">
        <v>640</v>
      </c>
      <c r="I809" s="49" t="s">
        <v>2846</v>
      </c>
      <c r="K809" s="49" t="s">
        <v>640</v>
      </c>
      <c r="L809" s="49" t="s">
        <v>2847</v>
      </c>
      <c r="N809" s="49" t="s">
        <v>2874</v>
      </c>
      <c r="Q809" s="49" t="s">
        <v>2874</v>
      </c>
      <c r="R809" s="51">
        <v>1441116</v>
      </c>
      <c r="S809" s="51">
        <v>1441116</v>
      </c>
      <c r="T809" s="51"/>
      <c r="U809" s="51">
        <v>0</v>
      </c>
      <c r="V809" s="51">
        <v>0</v>
      </c>
      <c r="W809" s="51"/>
    </row>
    <row r="810" spans="1:23">
      <c r="A810" t="s">
        <v>1643</v>
      </c>
      <c r="B810" s="49" t="b">
        <f t="shared" si="12"/>
        <v>1</v>
      </c>
      <c r="C810" t="s">
        <v>1643</v>
      </c>
      <c r="D810" t="s">
        <v>2845</v>
      </c>
      <c r="G810">
        <v>2016</v>
      </c>
      <c r="H810" t="s">
        <v>2871</v>
      </c>
      <c r="K810" t="s">
        <v>2872</v>
      </c>
      <c r="N810" t="s">
        <v>640</v>
      </c>
      <c r="Q810" t="s">
        <v>640</v>
      </c>
      <c r="R810" s="18">
        <v>391562</v>
      </c>
      <c r="U810" s="18">
        <v>391562.4</v>
      </c>
    </row>
    <row r="811" spans="1:23">
      <c r="A811" t="s">
        <v>1644</v>
      </c>
      <c r="B811" s="49" t="b">
        <f t="shared" si="12"/>
        <v>1</v>
      </c>
      <c r="C811" t="s">
        <v>1644</v>
      </c>
      <c r="D811" t="s">
        <v>2845</v>
      </c>
      <c r="G811">
        <v>2016</v>
      </c>
      <c r="H811" t="s">
        <v>2871</v>
      </c>
      <c r="K811" t="s">
        <v>2872</v>
      </c>
      <c r="N811" t="s">
        <v>640</v>
      </c>
      <c r="Q811" t="s">
        <v>640</v>
      </c>
      <c r="R811" s="18">
        <v>1065884</v>
      </c>
      <c r="U811" s="18">
        <v>1065884.3999999999</v>
      </c>
    </row>
    <row r="812" spans="1:23">
      <c r="A812" t="s">
        <v>1645</v>
      </c>
      <c r="B812" s="49" t="b">
        <f t="shared" si="12"/>
        <v>1</v>
      </c>
      <c r="C812" t="s">
        <v>1645</v>
      </c>
      <c r="D812" t="s">
        <v>2845</v>
      </c>
      <c r="G812">
        <v>2018</v>
      </c>
      <c r="H812" t="s">
        <v>2846</v>
      </c>
      <c r="K812" t="s">
        <v>2847</v>
      </c>
      <c r="N812" t="s">
        <v>640</v>
      </c>
      <c r="Q812" t="s">
        <v>640</v>
      </c>
      <c r="R812" s="18">
        <v>611760</v>
      </c>
      <c r="U812" s="18">
        <v>0</v>
      </c>
    </row>
    <row r="813" spans="1:23">
      <c r="A813" t="s">
        <v>1646</v>
      </c>
      <c r="B813" s="49" t="b">
        <f t="shared" si="12"/>
        <v>1</v>
      </c>
      <c r="C813" t="s">
        <v>1646</v>
      </c>
      <c r="D813" t="s">
        <v>2845</v>
      </c>
      <c r="G813">
        <v>2017</v>
      </c>
      <c r="H813" t="s">
        <v>2846</v>
      </c>
      <c r="K813" t="s">
        <v>2847</v>
      </c>
      <c r="N813" t="s">
        <v>640</v>
      </c>
      <c r="Q813" t="s">
        <v>640</v>
      </c>
      <c r="R813" s="18">
        <v>1390800</v>
      </c>
      <c r="U813" s="18">
        <v>0</v>
      </c>
    </row>
    <row r="814" spans="1:23">
      <c r="A814" t="s">
        <v>1647</v>
      </c>
      <c r="B814" s="49" t="b">
        <f t="shared" si="12"/>
        <v>1</v>
      </c>
      <c r="C814" t="s">
        <v>1647</v>
      </c>
      <c r="D814" t="s">
        <v>2845</v>
      </c>
      <c r="G814">
        <v>2018</v>
      </c>
      <c r="H814" t="s">
        <v>2846</v>
      </c>
      <c r="K814" t="s">
        <v>2847</v>
      </c>
      <c r="N814" t="s">
        <v>640</v>
      </c>
      <c r="Q814" t="s">
        <v>640</v>
      </c>
      <c r="R814" s="18">
        <v>858599.24</v>
      </c>
      <c r="U814" s="18">
        <v>0</v>
      </c>
    </row>
    <row r="815" spans="1:23">
      <c r="A815" t="s">
        <v>1649</v>
      </c>
      <c r="B815" s="49" t="b">
        <f t="shared" si="12"/>
        <v>1</v>
      </c>
      <c r="C815" t="s">
        <v>1649</v>
      </c>
      <c r="D815" t="s">
        <v>2845</v>
      </c>
      <c r="G815">
        <v>2025</v>
      </c>
      <c r="H815" t="s">
        <v>2846</v>
      </c>
      <c r="K815" t="s">
        <v>2854</v>
      </c>
      <c r="N815" t="s">
        <v>640</v>
      </c>
      <c r="Q815" t="s">
        <v>640</v>
      </c>
      <c r="R815" s="18">
        <v>1062924.56</v>
      </c>
      <c r="U815" s="18">
        <v>1062924.56</v>
      </c>
    </row>
    <row r="816" spans="1:23">
      <c r="A816" t="s">
        <v>1650</v>
      </c>
      <c r="B816" s="49" t="b">
        <f t="shared" si="12"/>
        <v>1</v>
      </c>
      <c r="C816" t="s">
        <v>1650</v>
      </c>
      <c r="D816" t="s">
        <v>2845</v>
      </c>
      <c r="G816">
        <v>2017</v>
      </c>
      <c r="H816" t="s">
        <v>2846</v>
      </c>
      <c r="K816" t="s">
        <v>2847</v>
      </c>
      <c r="N816" t="s">
        <v>640</v>
      </c>
      <c r="Q816" t="s">
        <v>640</v>
      </c>
      <c r="R816" s="18">
        <v>683332.55</v>
      </c>
      <c r="U816" s="18">
        <v>0</v>
      </c>
    </row>
    <row r="817" spans="1:23">
      <c r="A817" t="s">
        <v>1651</v>
      </c>
      <c r="B817" s="49" t="b">
        <f t="shared" si="12"/>
        <v>1</v>
      </c>
      <c r="C817" t="s">
        <v>1651</v>
      </c>
      <c r="D817" t="s">
        <v>2845</v>
      </c>
      <c r="G817">
        <v>2018</v>
      </c>
      <c r="H817" t="s">
        <v>2846</v>
      </c>
      <c r="K817" t="s">
        <v>2847</v>
      </c>
      <c r="N817" t="s">
        <v>640</v>
      </c>
      <c r="Q817" t="s">
        <v>640</v>
      </c>
      <c r="R817" s="18">
        <v>82789</v>
      </c>
      <c r="U817" s="18">
        <v>0</v>
      </c>
    </row>
    <row r="818" spans="1:23">
      <c r="A818" t="s">
        <v>1652</v>
      </c>
      <c r="B818" s="49" t="b">
        <f t="shared" si="12"/>
        <v>1</v>
      </c>
      <c r="C818" t="s">
        <v>1652</v>
      </c>
      <c r="D818" t="s">
        <v>2845</v>
      </c>
      <c r="G818">
        <v>2018</v>
      </c>
      <c r="H818" t="s">
        <v>2846</v>
      </c>
      <c r="K818" t="s">
        <v>2847</v>
      </c>
      <c r="N818" t="s">
        <v>640</v>
      </c>
      <c r="Q818" t="s">
        <v>640</v>
      </c>
      <c r="R818" s="18">
        <v>48319</v>
      </c>
      <c r="U818" s="18">
        <v>0</v>
      </c>
    </row>
    <row r="819" spans="1:23">
      <c r="A819" t="s">
        <v>1653</v>
      </c>
      <c r="B819" s="49" t="b">
        <f t="shared" si="12"/>
        <v>1</v>
      </c>
      <c r="C819" t="s">
        <v>1653</v>
      </c>
      <c r="D819" t="s">
        <v>2845</v>
      </c>
      <c r="G819">
        <v>2017</v>
      </c>
      <c r="H819" t="s">
        <v>2846</v>
      </c>
      <c r="K819" t="s">
        <v>2847</v>
      </c>
      <c r="N819" t="s">
        <v>640</v>
      </c>
      <c r="Q819" t="s">
        <v>640</v>
      </c>
      <c r="R819" s="18">
        <v>72820</v>
      </c>
      <c r="U819" s="18">
        <v>0</v>
      </c>
    </row>
    <row r="820" spans="1:23">
      <c r="A820" t="s">
        <v>1654</v>
      </c>
      <c r="B820" s="49" t="b">
        <f t="shared" si="12"/>
        <v>1</v>
      </c>
      <c r="C820" t="s">
        <v>1654</v>
      </c>
      <c r="D820" t="s">
        <v>2845</v>
      </c>
      <c r="G820">
        <v>2016</v>
      </c>
      <c r="H820" t="s">
        <v>2846</v>
      </c>
      <c r="K820" t="s">
        <v>2851</v>
      </c>
      <c r="N820" t="s">
        <v>640</v>
      </c>
      <c r="Q820" t="s">
        <v>640</v>
      </c>
      <c r="R820" s="18">
        <v>500000</v>
      </c>
      <c r="U820" s="18">
        <v>500000</v>
      </c>
    </row>
    <row r="821" spans="1:23">
      <c r="A821" t="s">
        <v>1655</v>
      </c>
      <c r="B821" s="49" t="b">
        <f t="shared" si="12"/>
        <v>1</v>
      </c>
      <c r="C821" t="s">
        <v>1655</v>
      </c>
      <c r="D821" t="s">
        <v>2845</v>
      </c>
      <c r="G821">
        <v>2016</v>
      </c>
      <c r="H821" t="s">
        <v>2846</v>
      </c>
      <c r="K821" t="s">
        <v>2854</v>
      </c>
      <c r="N821" t="s">
        <v>640</v>
      </c>
      <c r="Q821" t="s">
        <v>640</v>
      </c>
      <c r="R821" s="18">
        <v>714536.17</v>
      </c>
      <c r="U821" s="18">
        <v>714536.17</v>
      </c>
    </row>
    <row r="822" spans="1:23">
      <c r="A822" t="s">
        <v>1656</v>
      </c>
      <c r="B822" s="49" t="b">
        <f t="shared" si="12"/>
        <v>1</v>
      </c>
      <c r="C822" t="s">
        <v>1656</v>
      </c>
      <c r="D822" t="s">
        <v>2845</v>
      </c>
      <c r="G822">
        <v>2025</v>
      </c>
      <c r="H822" t="s">
        <v>2846</v>
      </c>
      <c r="K822" t="s">
        <v>2849</v>
      </c>
      <c r="N822" t="s">
        <v>2850</v>
      </c>
      <c r="Q822" t="s">
        <v>2850</v>
      </c>
      <c r="R822" s="18">
        <v>140000</v>
      </c>
      <c r="U822" s="18">
        <v>140000</v>
      </c>
    </row>
    <row r="823" spans="1:23">
      <c r="A823" t="s">
        <v>1661</v>
      </c>
      <c r="B823" s="49" t="b">
        <f t="shared" si="12"/>
        <v>1</v>
      </c>
      <c r="C823" t="s">
        <v>1661</v>
      </c>
      <c r="D823" t="s">
        <v>2845</v>
      </c>
      <c r="G823">
        <v>2025</v>
      </c>
      <c r="H823" t="s">
        <v>2846</v>
      </c>
      <c r="K823" t="s">
        <v>2851</v>
      </c>
      <c r="N823" t="s">
        <v>640</v>
      </c>
      <c r="Q823" t="s">
        <v>640</v>
      </c>
      <c r="R823" s="18">
        <v>1600000</v>
      </c>
      <c r="U823" s="18">
        <v>1600000</v>
      </c>
    </row>
    <row r="824" spans="1:23">
      <c r="A824" t="s">
        <v>1662</v>
      </c>
      <c r="B824" s="49" t="b">
        <f t="shared" si="12"/>
        <v>1</v>
      </c>
      <c r="C824" t="s">
        <v>1662</v>
      </c>
      <c r="D824" t="s">
        <v>2845</v>
      </c>
      <c r="G824">
        <v>2023</v>
      </c>
      <c r="H824" t="s">
        <v>2864</v>
      </c>
      <c r="K824" t="s">
        <v>2865</v>
      </c>
      <c r="N824" t="s">
        <v>640</v>
      </c>
      <c r="Q824" t="s">
        <v>640</v>
      </c>
      <c r="R824" s="18">
        <v>910000</v>
      </c>
      <c r="U824" s="18">
        <v>909090</v>
      </c>
    </row>
    <row r="825" spans="1:23">
      <c r="A825" t="s">
        <v>1663</v>
      </c>
      <c r="B825" s="49" t="b">
        <f t="shared" si="12"/>
        <v>1</v>
      </c>
      <c r="C825" t="s">
        <v>1663</v>
      </c>
      <c r="D825" t="s">
        <v>2845</v>
      </c>
      <c r="G825">
        <v>2025</v>
      </c>
      <c r="H825" t="s">
        <v>2846</v>
      </c>
      <c r="K825" t="s">
        <v>2847</v>
      </c>
      <c r="N825" t="s">
        <v>2848</v>
      </c>
      <c r="Q825" t="s">
        <v>2848</v>
      </c>
      <c r="R825" s="18">
        <v>683285.77</v>
      </c>
      <c r="U825" s="18">
        <v>683285.77</v>
      </c>
    </row>
    <row r="826" spans="1:23">
      <c r="A826" t="s">
        <v>1664</v>
      </c>
      <c r="B826" s="49" t="b">
        <f t="shared" si="12"/>
        <v>1</v>
      </c>
      <c r="C826" t="s">
        <v>1664</v>
      </c>
      <c r="D826" t="s">
        <v>2845</v>
      </c>
      <c r="G826">
        <v>2025</v>
      </c>
      <c r="H826" t="s">
        <v>2846</v>
      </c>
      <c r="K826" t="s">
        <v>2847</v>
      </c>
      <c r="N826" t="s">
        <v>2848</v>
      </c>
      <c r="Q826" t="s">
        <v>2848</v>
      </c>
      <c r="R826" s="18">
        <v>499996.13</v>
      </c>
      <c r="U826" s="18">
        <v>499996.13</v>
      </c>
    </row>
    <row r="827" spans="1:23">
      <c r="A827" t="s">
        <v>1665</v>
      </c>
      <c r="B827" s="49" t="b">
        <f t="shared" si="12"/>
        <v>1</v>
      </c>
      <c r="C827" t="s">
        <v>1665</v>
      </c>
      <c r="D827" t="s">
        <v>2870</v>
      </c>
      <c r="G827">
        <v>2024</v>
      </c>
      <c r="H827" t="s">
        <v>2846</v>
      </c>
      <c r="K827" t="s">
        <v>2851</v>
      </c>
      <c r="N827" t="s">
        <v>640</v>
      </c>
      <c r="Q827" t="s">
        <v>640</v>
      </c>
      <c r="R827" s="18">
        <v>1610000</v>
      </c>
      <c r="U827" s="18">
        <v>1540454.08</v>
      </c>
    </row>
    <row r="828" spans="1:23">
      <c r="A828" t="s">
        <v>1666</v>
      </c>
      <c r="B828" s="49" t="b">
        <f t="shared" si="12"/>
        <v>1</v>
      </c>
      <c r="C828" t="s">
        <v>1666</v>
      </c>
      <c r="D828" t="s">
        <v>2870</v>
      </c>
      <c r="G828">
        <v>2023</v>
      </c>
      <c r="H828" t="s">
        <v>2846</v>
      </c>
      <c r="K828" t="s">
        <v>2854</v>
      </c>
      <c r="N828" t="s">
        <v>640</v>
      </c>
      <c r="Q828" t="s">
        <v>640</v>
      </c>
      <c r="R828" s="18">
        <v>1725000</v>
      </c>
      <c r="U828" s="18">
        <v>1725000</v>
      </c>
    </row>
    <row r="829" spans="1:23" s="49" customFormat="1">
      <c r="A829" s="49" t="s">
        <v>1667</v>
      </c>
      <c r="B829" s="49" t="b">
        <f t="shared" si="12"/>
        <v>1</v>
      </c>
      <c r="C829" s="49" t="s">
        <v>1667</v>
      </c>
      <c r="D829" s="49" t="s">
        <v>1648</v>
      </c>
      <c r="E829" s="49" t="s">
        <v>2845</v>
      </c>
      <c r="G829" s="49">
        <v>2025</v>
      </c>
      <c r="H829" s="49" t="s">
        <v>640</v>
      </c>
      <c r="I829" s="49" t="s">
        <v>2846</v>
      </c>
      <c r="K829" s="49" t="s">
        <v>640</v>
      </c>
      <c r="L829" s="49" t="s">
        <v>2854</v>
      </c>
      <c r="N829" s="49" t="s">
        <v>2875</v>
      </c>
      <c r="Q829" s="49" t="s">
        <v>2875</v>
      </c>
      <c r="R829" s="51">
        <v>129981.36</v>
      </c>
      <c r="S829" s="51">
        <v>303289.84000000003</v>
      </c>
      <c r="T829" s="51"/>
      <c r="U829" s="51">
        <v>129981.36</v>
      </c>
      <c r="V829" s="51">
        <v>303289.84000000003</v>
      </c>
      <c r="W829" s="51"/>
    </row>
    <row r="830" spans="1:23">
      <c r="A830" t="s">
        <v>1668</v>
      </c>
      <c r="B830" s="49" t="b">
        <f t="shared" si="12"/>
        <v>1</v>
      </c>
      <c r="C830" t="s">
        <v>1668</v>
      </c>
      <c r="D830" t="s">
        <v>2845</v>
      </c>
      <c r="G830">
        <v>2025</v>
      </c>
      <c r="H830" t="s">
        <v>2846</v>
      </c>
      <c r="K830" t="s">
        <v>2861</v>
      </c>
      <c r="N830" t="s">
        <v>640</v>
      </c>
      <c r="Q830" t="s">
        <v>640</v>
      </c>
      <c r="R830" s="18">
        <v>9200000</v>
      </c>
      <c r="U830" s="18">
        <v>9200000</v>
      </c>
    </row>
    <row r="831" spans="1:23">
      <c r="A831" t="s">
        <v>1669</v>
      </c>
      <c r="B831" s="49" t="b">
        <f t="shared" si="12"/>
        <v>1</v>
      </c>
      <c r="C831" t="s">
        <v>1669</v>
      </c>
      <c r="D831" t="s">
        <v>2845</v>
      </c>
      <c r="G831">
        <v>2025</v>
      </c>
      <c r="H831" t="s">
        <v>2846</v>
      </c>
      <c r="K831" t="s">
        <v>2861</v>
      </c>
      <c r="N831" t="s">
        <v>640</v>
      </c>
      <c r="Q831" t="s">
        <v>640</v>
      </c>
      <c r="R831" s="18">
        <v>1000000</v>
      </c>
      <c r="U831" s="18">
        <v>1000000</v>
      </c>
    </row>
    <row r="832" spans="1:23">
      <c r="A832" t="s">
        <v>1670</v>
      </c>
      <c r="B832" s="49" t="b">
        <f t="shared" si="12"/>
        <v>1</v>
      </c>
      <c r="C832" t="s">
        <v>1670</v>
      </c>
      <c r="D832" t="s">
        <v>2870</v>
      </c>
      <c r="G832">
        <v>2024</v>
      </c>
      <c r="H832" t="s">
        <v>2846</v>
      </c>
      <c r="K832" t="s">
        <v>2851</v>
      </c>
      <c r="N832" t="s">
        <v>640</v>
      </c>
      <c r="Q832" t="s">
        <v>640</v>
      </c>
      <c r="R832" s="18">
        <v>1729976</v>
      </c>
      <c r="U832" s="18">
        <v>1731963.94</v>
      </c>
    </row>
    <row r="833" spans="1:21">
      <c r="A833" t="s">
        <v>1671</v>
      </c>
      <c r="B833" s="49" t="b">
        <f t="shared" si="12"/>
        <v>1</v>
      </c>
      <c r="C833" t="s">
        <v>1671</v>
      </c>
      <c r="D833" t="s">
        <v>2845</v>
      </c>
      <c r="G833">
        <v>2025</v>
      </c>
      <c r="H833" t="s">
        <v>2846</v>
      </c>
      <c r="K833" t="s">
        <v>2849</v>
      </c>
      <c r="N833" t="s">
        <v>2850</v>
      </c>
      <c r="Q833" t="s">
        <v>2850</v>
      </c>
      <c r="R833" s="18">
        <v>1422721.93</v>
      </c>
      <c r="U833" s="18">
        <v>1422721.93</v>
      </c>
    </row>
    <row r="834" spans="1:21">
      <c r="A834" t="s">
        <v>1679</v>
      </c>
      <c r="B834" s="49" t="b">
        <f t="shared" si="12"/>
        <v>1</v>
      </c>
      <c r="C834" t="s">
        <v>1679</v>
      </c>
      <c r="D834" t="s">
        <v>2870</v>
      </c>
      <c r="G834">
        <v>2024</v>
      </c>
      <c r="H834" t="s">
        <v>2846</v>
      </c>
      <c r="K834" t="s">
        <v>2851</v>
      </c>
      <c r="N834" t="s">
        <v>640</v>
      </c>
      <c r="Q834" t="s">
        <v>640</v>
      </c>
      <c r="R834" s="18">
        <v>791652.32</v>
      </c>
      <c r="U834" s="18">
        <v>791652.32</v>
      </c>
    </row>
    <row r="835" spans="1:21">
      <c r="A835" t="s">
        <v>1680</v>
      </c>
      <c r="B835" s="49" t="b">
        <f t="shared" ref="B835:B898" si="13">+A835=C835</f>
        <v>1</v>
      </c>
      <c r="C835" t="s">
        <v>1680</v>
      </c>
      <c r="D835" t="s">
        <v>2870</v>
      </c>
      <c r="G835">
        <v>2024</v>
      </c>
      <c r="H835" t="s">
        <v>2846</v>
      </c>
      <c r="K835" t="s">
        <v>2851</v>
      </c>
      <c r="N835" t="s">
        <v>640</v>
      </c>
      <c r="Q835" t="s">
        <v>640</v>
      </c>
      <c r="R835" s="18">
        <v>1500000</v>
      </c>
      <c r="U835" s="18">
        <v>1500000</v>
      </c>
    </row>
    <row r="836" spans="1:21">
      <c r="A836" t="s">
        <v>1681</v>
      </c>
      <c r="B836" s="49" t="b">
        <f t="shared" si="13"/>
        <v>1</v>
      </c>
      <c r="C836" t="s">
        <v>1681</v>
      </c>
      <c r="D836" t="s">
        <v>2845</v>
      </c>
      <c r="G836">
        <v>2024</v>
      </c>
      <c r="H836" t="s">
        <v>2864</v>
      </c>
      <c r="K836" t="s">
        <v>2865</v>
      </c>
      <c r="N836" t="s">
        <v>640</v>
      </c>
      <c r="Q836" t="s">
        <v>640</v>
      </c>
      <c r="R836" s="18">
        <v>10288154.470000001</v>
      </c>
      <c r="U836" s="18">
        <v>10284235.51</v>
      </c>
    </row>
    <row r="837" spans="1:21">
      <c r="A837" t="s">
        <v>1682</v>
      </c>
      <c r="B837" s="49" t="b">
        <f t="shared" si="13"/>
        <v>1</v>
      </c>
      <c r="C837" t="s">
        <v>1682</v>
      </c>
      <c r="D837" t="s">
        <v>2845</v>
      </c>
      <c r="G837">
        <v>2025</v>
      </c>
      <c r="H837" t="s">
        <v>2846</v>
      </c>
      <c r="K837" t="s">
        <v>2854</v>
      </c>
      <c r="N837" t="s">
        <v>640</v>
      </c>
      <c r="Q837" t="s">
        <v>640</v>
      </c>
      <c r="R837" s="18">
        <v>431470.46</v>
      </c>
      <c r="U837" s="18">
        <v>431470.46</v>
      </c>
    </row>
    <row r="838" spans="1:21">
      <c r="A838" t="s">
        <v>1683</v>
      </c>
      <c r="B838" s="49" t="b">
        <f t="shared" si="13"/>
        <v>1</v>
      </c>
      <c r="C838" t="s">
        <v>1683</v>
      </c>
      <c r="D838" t="s">
        <v>2845</v>
      </c>
      <c r="G838">
        <v>2025</v>
      </c>
      <c r="H838" t="s">
        <v>2864</v>
      </c>
      <c r="K838" t="s">
        <v>2865</v>
      </c>
      <c r="N838" t="s">
        <v>640</v>
      </c>
      <c r="Q838" t="s">
        <v>640</v>
      </c>
      <c r="R838" s="18">
        <v>72500</v>
      </c>
      <c r="U838" s="18">
        <v>72427.5</v>
      </c>
    </row>
    <row r="839" spans="1:21">
      <c r="A839" t="s">
        <v>1684</v>
      </c>
      <c r="B839" s="49" t="b">
        <f t="shared" si="13"/>
        <v>1</v>
      </c>
      <c r="C839" t="s">
        <v>1684</v>
      </c>
      <c r="D839" t="s">
        <v>2845</v>
      </c>
      <c r="G839">
        <v>2025</v>
      </c>
      <c r="H839" t="s">
        <v>2864</v>
      </c>
      <c r="K839" t="s">
        <v>2865</v>
      </c>
      <c r="N839" t="s">
        <v>640</v>
      </c>
      <c r="Q839" t="s">
        <v>640</v>
      </c>
      <c r="R839" s="18">
        <v>265000</v>
      </c>
      <c r="U839" s="18">
        <v>264735</v>
      </c>
    </row>
    <row r="840" spans="1:21">
      <c r="A840" t="s">
        <v>1685</v>
      </c>
      <c r="B840" s="49" t="b">
        <f t="shared" si="13"/>
        <v>1</v>
      </c>
      <c r="C840" t="s">
        <v>1685</v>
      </c>
      <c r="D840" t="s">
        <v>2845</v>
      </c>
      <c r="G840">
        <v>2025</v>
      </c>
      <c r="H840" t="s">
        <v>2864</v>
      </c>
      <c r="K840" t="s">
        <v>2865</v>
      </c>
      <c r="N840" t="s">
        <v>640</v>
      </c>
      <c r="Q840" t="s">
        <v>640</v>
      </c>
      <c r="R840" s="18">
        <v>19687</v>
      </c>
      <c r="U840" s="18">
        <v>19667.310000000001</v>
      </c>
    </row>
    <row r="841" spans="1:21">
      <c r="A841" t="s">
        <v>1686</v>
      </c>
      <c r="B841" s="49" t="b">
        <f t="shared" si="13"/>
        <v>1</v>
      </c>
      <c r="C841" t="s">
        <v>1686</v>
      </c>
      <c r="D841" t="s">
        <v>2845</v>
      </c>
      <c r="G841">
        <v>2025</v>
      </c>
      <c r="H841" t="s">
        <v>2864</v>
      </c>
      <c r="K841" t="s">
        <v>2865</v>
      </c>
      <c r="N841" t="s">
        <v>640</v>
      </c>
      <c r="Q841" t="s">
        <v>640</v>
      </c>
      <c r="R841" s="18">
        <v>32813</v>
      </c>
      <c r="U841" s="18">
        <v>32780.19</v>
      </c>
    </row>
    <row r="842" spans="1:21">
      <c r="A842" t="s">
        <v>1687</v>
      </c>
      <c r="B842" s="49" t="b">
        <f t="shared" si="13"/>
        <v>1</v>
      </c>
      <c r="C842" t="s">
        <v>1687</v>
      </c>
      <c r="D842" t="s">
        <v>2845</v>
      </c>
      <c r="G842">
        <v>2025</v>
      </c>
      <c r="H842" t="s">
        <v>2864</v>
      </c>
      <c r="K842" t="s">
        <v>2865</v>
      </c>
      <c r="N842" t="s">
        <v>640</v>
      </c>
      <c r="Q842" t="s">
        <v>640</v>
      </c>
      <c r="R842" s="18">
        <v>120000</v>
      </c>
      <c r="U842" s="18">
        <v>119880</v>
      </c>
    </row>
    <row r="843" spans="1:21">
      <c r="A843" t="s">
        <v>1688</v>
      </c>
      <c r="B843" s="49" t="b">
        <f t="shared" si="13"/>
        <v>1</v>
      </c>
      <c r="C843" t="s">
        <v>1688</v>
      </c>
      <c r="D843" t="s">
        <v>2845</v>
      </c>
      <c r="G843">
        <v>2025</v>
      </c>
      <c r="H843" t="s">
        <v>2864</v>
      </c>
      <c r="K843" t="s">
        <v>2865</v>
      </c>
      <c r="N843" t="s">
        <v>640</v>
      </c>
      <c r="Q843" t="s">
        <v>640</v>
      </c>
      <c r="R843" s="18">
        <v>17500</v>
      </c>
      <c r="U843" s="18">
        <v>17482.5</v>
      </c>
    </row>
    <row r="844" spans="1:21">
      <c r="A844" t="s">
        <v>1689</v>
      </c>
      <c r="B844" s="49" t="b">
        <f t="shared" si="13"/>
        <v>1</v>
      </c>
      <c r="C844" t="s">
        <v>1689</v>
      </c>
      <c r="D844" t="s">
        <v>2845</v>
      </c>
      <c r="G844">
        <v>2025</v>
      </c>
      <c r="H844" t="s">
        <v>2864</v>
      </c>
      <c r="K844" t="s">
        <v>2865</v>
      </c>
      <c r="N844" t="s">
        <v>640</v>
      </c>
      <c r="Q844" t="s">
        <v>640</v>
      </c>
      <c r="R844" s="18">
        <v>47500</v>
      </c>
      <c r="U844" s="18">
        <v>47452.5</v>
      </c>
    </row>
    <row r="845" spans="1:21">
      <c r="A845" t="s">
        <v>1690</v>
      </c>
      <c r="B845" s="49" t="b">
        <f t="shared" si="13"/>
        <v>1</v>
      </c>
      <c r="C845" t="s">
        <v>1690</v>
      </c>
      <c r="D845" t="s">
        <v>2845</v>
      </c>
      <c r="G845">
        <v>2025</v>
      </c>
      <c r="H845" t="s">
        <v>2846</v>
      </c>
      <c r="K845" t="s">
        <v>2854</v>
      </c>
      <c r="N845" t="s">
        <v>640</v>
      </c>
      <c r="Q845" t="s">
        <v>640</v>
      </c>
      <c r="R845" s="18">
        <v>419578.28</v>
      </c>
      <c r="U845" s="18">
        <v>419578.28</v>
      </c>
    </row>
    <row r="846" spans="1:21">
      <c r="A846" t="s">
        <v>1691</v>
      </c>
      <c r="B846" s="49" t="b">
        <f t="shared" si="13"/>
        <v>1</v>
      </c>
      <c r="C846" t="s">
        <v>1691</v>
      </c>
      <c r="D846" t="s">
        <v>2845</v>
      </c>
      <c r="G846">
        <v>2025</v>
      </c>
      <c r="H846" t="s">
        <v>2846</v>
      </c>
      <c r="K846" t="s">
        <v>2854</v>
      </c>
      <c r="N846" t="s">
        <v>640</v>
      </c>
      <c r="Q846" t="s">
        <v>640</v>
      </c>
      <c r="R846" s="18">
        <v>1037488.03</v>
      </c>
      <c r="U846" s="18">
        <v>1037488.03</v>
      </c>
    </row>
    <row r="847" spans="1:21">
      <c r="A847" t="s">
        <v>1692</v>
      </c>
      <c r="B847" s="49" t="b">
        <f t="shared" si="13"/>
        <v>1</v>
      </c>
      <c r="C847" t="s">
        <v>1692</v>
      </c>
      <c r="D847" t="s">
        <v>2845</v>
      </c>
      <c r="G847">
        <v>2025</v>
      </c>
      <c r="H847" t="s">
        <v>2846</v>
      </c>
      <c r="K847" t="s">
        <v>2854</v>
      </c>
      <c r="N847" t="s">
        <v>640</v>
      </c>
      <c r="Q847" t="s">
        <v>640</v>
      </c>
      <c r="R847" s="18">
        <v>276497.59999999998</v>
      </c>
      <c r="U847" s="18">
        <v>276497.59999999998</v>
      </c>
    </row>
    <row r="848" spans="1:21">
      <c r="A848" t="s">
        <v>1693</v>
      </c>
      <c r="B848" s="49" t="b">
        <f t="shared" si="13"/>
        <v>1</v>
      </c>
      <c r="C848" t="s">
        <v>1693</v>
      </c>
      <c r="D848" t="s">
        <v>2845</v>
      </c>
      <c r="G848">
        <v>2025</v>
      </c>
      <c r="H848" t="s">
        <v>2846</v>
      </c>
      <c r="K848" t="s">
        <v>2854</v>
      </c>
      <c r="N848" t="s">
        <v>640</v>
      </c>
      <c r="Q848" t="s">
        <v>640</v>
      </c>
      <c r="R848" s="18">
        <v>939249.55</v>
      </c>
      <c r="U848" s="18">
        <v>939249.55</v>
      </c>
    </row>
    <row r="849" spans="1:21">
      <c r="A849" t="s">
        <v>1694</v>
      </c>
      <c r="B849" s="49" t="b">
        <f t="shared" si="13"/>
        <v>1</v>
      </c>
      <c r="C849" t="s">
        <v>1694</v>
      </c>
      <c r="D849" t="s">
        <v>2845</v>
      </c>
      <c r="G849">
        <v>2025</v>
      </c>
      <c r="H849" t="s">
        <v>2846</v>
      </c>
      <c r="K849" t="s">
        <v>2854</v>
      </c>
      <c r="N849" t="s">
        <v>640</v>
      </c>
      <c r="Q849" t="s">
        <v>640</v>
      </c>
      <c r="R849" s="18">
        <v>820599.66</v>
      </c>
      <c r="U849" s="18">
        <v>820599.66</v>
      </c>
    </row>
    <row r="850" spans="1:21">
      <c r="A850" t="s">
        <v>1695</v>
      </c>
      <c r="B850" s="49" t="b">
        <f t="shared" si="13"/>
        <v>1</v>
      </c>
      <c r="C850" t="s">
        <v>1695</v>
      </c>
      <c r="D850" t="s">
        <v>2845</v>
      </c>
      <c r="G850">
        <v>2024</v>
      </c>
      <c r="H850" t="s">
        <v>2864</v>
      </c>
      <c r="K850" t="s">
        <v>2865</v>
      </c>
      <c r="N850" t="s">
        <v>640</v>
      </c>
      <c r="Q850" t="s">
        <v>640</v>
      </c>
      <c r="R850" s="18">
        <v>2771328.15</v>
      </c>
      <c r="U850" s="18">
        <v>2135475.84</v>
      </c>
    </row>
    <row r="851" spans="1:21">
      <c r="A851" t="s">
        <v>1696</v>
      </c>
      <c r="B851" s="49" t="b">
        <f t="shared" si="13"/>
        <v>1</v>
      </c>
      <c r="C851" t="s">
        <v>1696</v>
      </c>
      <c r="D851" t="s">
        <v>2845</v>
      </c>
      <c r="G851">
        <v>2024</v>
      </c>
      <c r="H851" t="s">
        <v>2864</v>
      </c>
      <c r="K851" t="s">
        <v>2865</v>
      </c>
      <c r="N851" t="s">
        <v>640</v>
      </c>
      <c r="Q851" t="s">
        <v>640</v>
      </c>
      <c r="R851" s="18">
        <v>4146135.03</v>
      </c>
      <c r="U851" s="18">
        <v>3549321.43</v>
      </c>
    </row>
    <row r="852" spans="1:21">
      <c r="A852" t="s">
        <v>1697</v>
      </c>
      <c r="B852" s="49" t="b">
        <f t="shared" si="13"/>
        <v>1</v>
      </c>
      <c r="C852" t="s">
        <v>1697</v>
      </c>
      <c r="D852" t="s">
        <v>2845</v>
      </c>
      <c r="G852">
        <v>2025</v>
      </c>
      <c r="H852" t="s">
        <v>2846</v>
      </c>
      <c r="K852" t="s">
        <v>2854</v>
      </c>
      <c r="N852" t="s">
        <v>640</v>
      </c>
      <c r="Q852" t="s">
        <v>640</v>
      </c>
      <c r="R852" s="18">
        <v>592485.53</v>
      </c>
      <c r="U852" s="18">
        <v>592485.53</v>
      </c>
    </row>
    <row r="853" spans="1:21">
      <c r="A853" t="s">
        <v>1698</v>
      </c>
      <c r="B853" s="49" t="b">
        <f t="shared" si="13"/>
        <v>1</v>
      </c>
      <c r="C853" t="s">
        <v>1698</v>
      </c>
      <c r="D853" t="s">
        <v>2845</v>
      </c>
      <c r="G853">
        <v>2025</v>
      </c>
      <c r="H853" t="s">
        <v>2846</v>
      </c>
      <c r="K853" t="s">
        <v>2847</v>
      </c>
      <c r="N853" t="s">
        <v>2848</v>
      </c>
      <c r="Q853" t="s">
        <v>2848</v>
      </c>
      <c r="R853" s="18">
        <v>7592999.5899999999</v>
      </c>
      <c r="U853" s="18">
        <v>0</v>
      </c>
    </row>
    <row r="854" spans="1:21">
      <c r="A854" t="s">
        <v>1699</v>
      </c>
      <c r="B854" s="49" t="b">
        <f t="shared" si="13"/>
        <v>1</v>
      </c>
      <c r="C854" t="s">
        <v>1699</v>
      </c>
      <c r="D854" t="s">
        <v>2845</v>
      </c>
      <c r="G854">
        <v>2020</v>
      </c>
      <c r="H854" t="s">
        <v>2846</v>
      </c>
      <c r="K854" t="s">
        <v>2851</v>
      </c>
      <c r="N854" t="s">
        <v>640</v>
      </c>
      <c r="Q854" t="s">
        <v>640</v>
      </c>
      <c r="R854" s="18">
        <v>799999.87</v>
      </c>
      <c r="U854" s="18">
        <v>799999.87</v>
      </c>
    </row>
    <row r="855" spans="1:21">
      <c r="A855" t="s">
        <v>1700</v>
      </c>
      <c r="B855" s="49" t="b">
        <f t="shared" si="13"/>
        <v>1</v>
      </c>
      <c r="C855" t="s">
        <v>1700</v>
      </c>
      <c r="D855" t="s">
        <v>2845</v>
      </c>
      <c r="G855">
        <v>2025</v>
      </c>
      <c r="H855" t="s">
        <v>2846</v>
      </c>
      <c r="K855" t="s">
        <v>2847</v>
      </c>
      <c r="N855" t="s">
        <v>2848</v>
      </c>
      <c r="Q855" t="s">
        <v>2848</v>
      </c>
      <c r="R855" s="18">
        <v>5007446.99</v>
      </c>
      <c r="U855" s="18">
        <v>0</v>
      </c>
    </row>
    <row r="856" spans="1:21">
      <c r="A856" t="s">
        <v>1701</v>
      </c>
      <c r="B856" s="49" t="b">
        <f t="shared" si="13"/>
        <v>1</v>
      </c>
      <c r="C856" t="s">
        <v>1701</v>
      </c>
      <c r="D856" t="s">
        <v>2870</v>
      </c>
      <c r="G856">
        <v>2023</v>
      </c>
      <c r="H856" t="s">
        <v>2846</v>
      </c>
      <c r="K856" t="s">
        <v>2851</v>
      </c>
      <c r="N856" t="s">
        <v>640</v>
      </c>
      <c r="Q856" t="s">
        <v>640</v>
      </c>
      <c r="R856" s="18">
        <v>1200000</v>
      </c>
      <c r="U856" s="18">
        <v>1200015.45</v>
      </c>
    </row>
    <row r="857" spans="1:21">
      <c r="A857" t="s">
        <v>1702</v>
      </c>
      <c r="B857" s="49" t="b">
        <f t="shared" si="13"/>
        <v>1</v>
      </c>
      <c r="C857" t="s">
        <v>1702</v>
      </c>
      <c r="D857" t="s">
        <v>2845</v>
      </c>
      <c r="G857">
        <v>2024</v>
      </c>
      <c r="H857" t="s">
        <v>2846</v>
      </c>
      <c r="K857" t="s">
        <v>2854</v>
      </c>
      <c r="N857" t="s">
        <v>640</v>
      </c>
      <c r="Q857" t="s">
        <v>640</v>
      </c>
      <c r="R857" s="18">
        <v>2961179.87</v>
      </c>
      <c r="U857" s="18">
        <v>2947686.67</v>
      </c>
    </row>
    <row r="858" spans="1:21">
      <c r="A858" t="s">
        <v>1704</v>
      </c>
      <c r="B858" s="49" t="b">
        <f t="shared" si="13"/>
        <v>1</v>
      </c>
      <c r="C858" t="s">
        <v>1704</v>
      </c>
      <c r="D858" t="s">
        <v>2845</v>
      </c>
      <c r="G858">
        <v>2025</v>
      </c>
      <c r="H858" t="s">
        <v>2846</v>
      </c>
      <c r="K858" t="s">
        <v>2847</v>
      </c>
      <c r="N858" t="s">
        <v>2848</v>
      </c>
      <c r="Q858" t="s">
        <v>2848</v>
      </c>
      <c r="R858" s="18">
        <v>5584562.2400000002</v>
      </c>
      <c r="U858" s="18">
        <v>1625840.75</v>
      </c>
    </row>
    <row r="859" spans="1:21">
      <c r="A859" t="s">
        <v>1705</v>
      </c>
      <c r="B859" s="49" t="b">
        <f t="shared" si="13"/>
        <v>1</v>
      </c>
      <c r="C859" t="s">
        <v>1705</v>
      </c>
      <c r="D859" t="s">
        <v>2845</v>
      </c>
      <c r="G859">
        <v>2024</v>
      </c>
      <c r="H859" t="s">
        <v>2864</v>
      </c>
      <c r="K859" t="s">
        <v>2865</v>
      </c>
      <c r="N859" t="s">
        <v>640</v>
      </c>
      <c r="Q859" t="s">
        <v>640</v>
      </c>
      <c r="R859" s="18">
        <v>1324833.93</v>
      </c>
      <c r="U859" s="18">
        <v>1295069.8799999999</v>
      </c>
    </row>
    <row r="860" spans="1:21">
      <c r="A860" t="s">
        <v>1706</v>
      </c>
      <c r="B860" s="49" t="b">
        <f t="shared" si="13"/>
        <v>1</v>
      </c>
      <c r="C860" t="s">
        <v>1706</v>
      </c>
      <c r="D860" t="s">
        <v>2845</v>
      </c>
      <c r="G860">
        <v>2024</v>
      </c>
      <c r="H860" t="s">
        <v>2864</v>
      </c>
      <c r="K860" t="s">
        <v>2865</v>
      </c>
      <c r="N860" t="s">
        <v>640</v>
      </c>
      <c r="Q860" t="s">
        <v>640</v>
      </c>
      <c r="R860" s="18">
        <v>446034.48</v>
      </c>
      <c r="U860" s="18">
        <v>314178.19</v>
      </c>
    </row>
    <row r="861" spans="1:21">
      <c r="A861" t="s">
        <v>1707</v>
      </c>
      <c r="B861" s="49" t="b">
        <f t="shared" si="13"/>
        <v>1</v>
      </c>
      <c r="C861" t="s">
        <v>1707</v>
      </c>
      <c r="D861" t="s">
        <v>2845</v>
      </c>
      <c r="G861">
        <v>2025</v>
      </c>
      <c r="H861" t="s">
        <v>2846</v>
      </c>
      <c r="K861" t="s">
        <v>2854</v>
      </c>
      <c r="N861" t="s">
        <v>640</v>
      </c>
      <c r="Q861" t="s">
        <v>640</v>
      </c>
      <c r="R861" s="18">
        <v>3501955.25</v>
      </c>
      <c r="U861" s="18">
        <v>3501955.25</v>
      </c>
    </row>
    <row r="862" spans="1:21">
      <c r="A862" t="s">
        <v>1708</v>
      </c>
      <c r="B862" s="49" t="b">
        <f t="shared" si="13"/>
        <v>1</v>
      </c>
      <c r="C862" t="s">
        <v>1708</v>
      </c>
      <c r="D862" t="s">
        <v>2845</v>
      </c>
      <c r="G862">
        <v>2025</v>
      </c>
      <c r="H862" t="s">
        <v>2846</v>
      </c>
      <c r="K862" t="s">
        <v>2854</v>
      </c>
      <c r="N862" t="s">
        <v>640</v>
      </c>
      <c r="Q862" t="s">
        <v>640</v>
      </c>
      <c r="R862" s="18">
        <v>2793286.57</v>
      </c>
      <c r="U862" s="18">
        <v>2793286.57</v>
      </c>
    </row>
    <row r="863" spans="1:21">
      <c r="A863" t="s">
        <v>1709</v>
      </c>
      <c r="B863" s="49" t="b">
        <f t="shared" si="13"/>
        <v>1</v>
      </c>
      <c r="C863" t="s">
        <v>1709</v>
      </c>
      <c r="D863" t="s">
        <v>2845</v>
      </c>
      <c r="G863">
        <v>2025</v>
      </c>
      <c r="H863" t="s">
        <v>2846</v>
      </c>
      <c r="K863" t="s">
        <v>2847</v>
      </c>
      <c r="N863" t="s">
        <v>2848</v>
      </c>
      <c r="Q863" t="s">
        <v>2848</v>
      </c>
      <c r="R863" s="18">
        <v>597013.14</v>
      </c>
      <c r="U863" s="18">
        <v>597013.14</v>
      </c>
    </row>
    <row r="864" spans="1:21">
      <c r="A864" t="s">
        <v>1710</v>
      </c>
      <c r="B864" s="49" t="b">
        <f t="shared" si="13"/>
        <v>1</v>
      </c>
      <c r="C864" t="s">
        <v>1710</v>
      </c>
      <c r="D864" t="s">
        <v>2845</v>
      </c>
      <c r="G864">
        <v>2025</v>
      </c>
      <c r="H864" t="s">
        <v>2846</v>
      </c>
      <c r="K864" t="s">
        <v>2847</v>
      </c>
      <c r="N864" t="s">
        <v>2848</v>
      </c>
      <c r="Q864" t="s">
        <v>2848</v>
      </c>
      <c r="R864" s="18">
        <v>138305.41</v>
      </c>
      <c r="U864" s="18">
        <v>138305.41</v>
      </c>
    </row>
    <row r="865" spans="1:23">
      <c r="A865" t="s">
        <v>1711</v>
      </c>
      <c r="B865" s="49" t="b">
        <f t="shared" si="13"/>
        <v>1</v>
      </c>
      <c r="C865" t="s">
        <v>1711</v>
      </c>
      <c r="D865" t="s">
        <v>2845</v>
      </c>
      <c r="G865">
        <v>2025</v>
      </c>
      <c r="H865" t="s">
        <v>2846</v>
      </c>
      <c r="K865" t="s">
        <v>2847</v>
      </c>
      <c r="N865" t="s">
        <v>2848</v>
      </c>
      <c r="Q865" t="s">
        <v>2848</v>
      </c>
      <c r="R865" s="18">
        <v>268353.14</v>
      </c>
      <c r="U865" s="18">
        <v>268353.14</v>
      </c>
    </row>
    <row r="866" spans="1:23">
      <c r="A866" t="s">
        <v>1712</v>
      </c>
      <c r="B866" s="49" t="b">
        <f t="shared" si="13"/>
        <v>1</v>
      </c>
      <c r="C866" t="s">
        <v>1712</v>
      </c>
      <c r="D866" t="s">
        <v>2845</v>
      </c>
      <c r="G866">
        <v>2025</v>
      </c>
      <c r="H866" t="s">
        <v>2846</v>
      </c>
      <c r="K866" t="s">
        <v>2847</v>
      </c>
      <c r="N866" t="s">
        <v>2848</v>
      </c>
      <c r="Q866" t="s">
        <v>2848</v>
      </c>
      <c r="R866" s="18">
        <v>274760.12</v>
      </c>
      <c r="U866" s="18">
        <v>274760.12</v>
      </c>
    </row>
    <row r="867" spans="1:23">
      <c r="A867" t="s">
        <v>1713</v>
      </c>
      <c r="B867" s="49" t="b">
        <f t="shared" si="13"/>
        <v>1</v>
      </c>
      <c r="C867" t="s">
        <v>1713</v>
      </c>
      <c r="D867" t="s">
        <v>2845</v>
      </c>
      <c r="G867">
        <v>2025</v>
      </c>
      <c r="H867" t="s">
        <v>2846</v>
      </c>
      <c r="K867" t="s">
        <v>2854</v>
      </c>
      <c r="N867" t="s">
        <v>640</v>
      </c>
      <c r="Q867" t="s">
        <v>640</v>
      </c>
      <c r="R867" s="18">
        <v>665700.29</v>
      </c>
      <c r="U867" s="18">
        <v>665700.29</v>
      </c>
    </row>
    <row r="868" spans="1:23">
      <c r="A868" t="s">
        <v>1714</v>
      </c>
      <c r="B868" s="49" t="b">
        <f t="shared" si="13"/>
        <v>1</v>
      </c>
      <c r="C868" t="s">
        <v>1714</v>
      </c>
      <c r="D868" t="s">
        <v>2845</v>
      </c>
      <c r="G868">
        <v>2025</v>
      </c>
      <c r="H868" t="s">
        <v>2846</v>
      </c>
      <c r="K868" t="s">
        <v>2854</v>
      </c>
      <c r="N868" t="s">
        <v>640</v>
      </c>
      <c r="Q868" t="s">
        <v>640</v>
      </c>
      <c r="R868" s="18">
        <v>180597.56</v>
      </c>
      <c r="U868" s="18">
        <v>180597.56</v>
      </c>
    </row>
    <row r="869" spans="1:23" s="49" customFormat="1">
      <c r="A869" s="49" t="s">
        <v>1715</v>
      </c>
      <c r="B869" s="49" t="b">
        <f t="shared" si="13"/>
        <v>1</v>
      </c>
      <c r="C869" s="49" t="s">
        <v>1715</v>
      </c>
      <c r="D869" s="49" t="s">
        <v>2845</v>
      </c>
      <c r="E869" s="49" t="s">
        <v>2845</v>
      </c>
      <c r="G869" s="49">
        <v>2024</v>
      </c>
      <c r="H869" s="49" t="s">
        <v>2846</v>
      </c>
      <c r="I869" s="49" t="s">
        <v>2846</v>
      </c>
      <c r="K869" s="49" t="s">
        <v>2847</v>
      </c>
      <c r="L869" s="49" t="s">
        <v>2849</v>
      </c>
      <c r="N869" s="49" t="s">
        <v>2848</v>
      </c>
      <c r="O869" s="49" t="s">
        <v>2850</v>
      </c>
      <c r="Q869" s="49" t="s">
        <v>6714</v>
      </c>
      <c r="R869" s="51">
        <v>3273546.03</v>
      </c>
      <c r="S869" s="51">
        <v>3273546.04</v>
      </c>
      <c r="T869" s="51"/>
      <c r="U869" s="51">
        <v>3273546.03</v>
      </c>
      <c r="V869" s="51">
        <v>3273546.04</v>
      </c>
      <c r="W869" s="51"/>
    </row>
    <row r="870" spans="1:23" s="49" customFormat="1">
      <c r="A870" s="49" t="s">
        <v>1724</v>
      </c>
      <c r="B870" s="49" t="b">
        <f t="shared" si="13"/>
        <v>1</v>
      </c>
      <c r="C870" s="49" t="s">
        <v>1724</v>
      </c>
      <c r="D870" s="49" t="s">
        <v>2845</v>
      </c>
      <c r="E870" s="49" t="s">
        <v>2845</v>
      </c>
      <c r="G870" s="49">
        <v>2024</v>
      </c>
      <c r="H870" s="49" t="s">
        <v>2846</v>
      </c>
      <c r="I870" s="49" t="s">
        <v>2846</v>
      </c>
      <c r="K870" s="49" t="s">
        <v>2847</v>
      </c>
      <c r="L870" s="49" t="s">
        <v>2849</v>
      </c>
      <c r="N870" s="49" t="s">
        <v>2848</v>
      </c>
      <c r="O870" s="49" t="s">
        <v>2850</v>
      </c>
      <c r="Q870" s="49" t="s">
        <v>6714</v>
      </c>
      <c r="R870" s="51">
        <v>11960426.4</v>
      </c>
      <c r="S870" s="51">
        <v>12000000</v>
      </c>
      <c r="T870" s="51"/>
      <c r="U870" s="51">
        <v>11960426.4</v>
      </c>
      <c r="V870" s="51">
        <v>12000000</v>
      </c>
      <c r="W870" s="51"/>
    </row>
    <row r="871" spans="1:23">
      <c r="A871" t="s">
        <v>1733</v>
      </c>
      <c r="B871" s="49" t="b">
        <f t="shared" si="13"/>
        <v>1</v>
      </c>
      <c r="C871" t="s">
        <v>1733</v>
      </c>
      <c r="D871" t="s">
        <v>2845</v>
      </c>
      <c r="G871">
        <v>2025</v>
      </c>
      <c r="H871" t="s">
        <v>2846</v>
      </c>
      <c r="K871" t="s">
        <v>2854</v>
      </c>
      <c r="N871" t="s">
        <v>640</v>
      </c>
      <c r="Q871" t="s">
        <v>640</v>
      </c>
      <c r="R871" s="18">
        <v>1314555.22</v>
      </c>
      <c r="U871" s="18">
        <v>1314555.22</v>
      </c>
    </row>
    <row r="872" spans="1:23">
      <c r="A872" t="s">
        <v>1734</v>
      </c>
      <c r="B872" s="49" t="b">
        <f t="shared" si="13"/>
        <v>1</v>
      </c>
      <c r="C872" t="s">
        <v>1734</v>
      </c>
      <c r="D872" t="s">
        <v>2845</v>
      </c>
      <c r="G872">
        <v>2025</v>
      </c>
      <c r="H872" t="s">
        <v>2846</v>
      </c>
      <c r="K872" t="s">
        <v>2854</v>
      </c>
      <c r="N872" t="s">
        <v>640</v>
      </c>
      <c r="Q872" t="s">
        <v>640</v>
      </c>
      <c r="R872" s="18">
        <v>1244100.68</v>
      </c>
      <c r="U872" s="18">
        <v>1244100.68</v>
      </c>
    </row>
    <row r="873" spans="1:23">
      <c r="A873" t="s">
        <v>1735</v>
      </c>
      <c r="B873" s="49" t="b">
        <f t="shared" si="13"/>
        <v>1</v>
      </c>
      <c r="C873" t="s">
        <v>1735</v>
      </c>
      <c r="D873" t="s">
        <v>2845</v>
      </c>
      <c r="G873">
        <v>2024</v>
      </c>
      <c r="H873" t="s">
        <v>2864</v>
      </c>
      <c r="K873" t="s">
        <v>2865</v>
      </c>
      <c r="N873" t="s">
        <v>640</v>
      </c>
      <c r="Q873" t="s">
        <v>640</v>
      </c>
      <c r="R873" s="18">
        <v>1135000</v>
      </c>
      <c r="U873" s="18">
        <v>1133865</v>
      </c>
    </row>
    <row r="874" spans="1:23">
      <c r="A874" t="s">
        <v>1736</v>
      </c>
      <c r="B874" s="49" t="b">
        <f t="shared" si="13"/>
        <v>1</v>
      </c>
      <c r="C874" t="s">
        <v>1736</v>
      </c>
      <c r="D874" t="s">
        <v>2845</v>
      </c>
      <c r="G874">
        <v>2025</v>
      </c>
      <c r="H874" t="s">
        <v>2846</v>
      </c>
      <c r="K874" t="s">
        <v>2847</v>
      </c>
      <c r="N874" t="s">
        <v>2848</v>
      </c>
      <c r="Q874" t="s">
        <v>2848</v>
      </c>
      <c r="R874" s="18">
        <v>1858258.38</v>
      </c>
      <c r="U874" s="18">
        <v>1858258.38</v>
      </c>
    </row>
    <row r="875" spans="1:23">
      <c r="A875" t="s">
        <v>1737</v>
      </c>
      <c r="B875" s="49" t="b">
        <f t="shared" si="13"/>
        <v>1</v>
      </c>
      <c r="C875" t="s">
        <v>1737</v>
      </c>
      <c r="D875" t="s">
        <v>2845</v>
      </c>
      <c r="G875">
        <v>2023</v>
      </c>
      <c r="H875" t="s">
        <v>2864</v>
      </c>
      <c r="K875" t="s">
        <v>2865</v>
      </c>
      <c r="N875" t="s">
        <v>640</v>
      </c>
      <c r="Q875" t="s">
        <v>640</v>
      </c>
      <c r="R875" s="18">
        <v>202500</v>
      </c>
      <c r="U875" s="18">
        <v>202297.5</v>
      </c>
    </row>
    <row r="876" spans="1:23">
      <c r="A876" t="s">
        <v>1738</v>
      </c>
      <c r="B876" s="49" t="b">
        <f t="shared" si="13"/>
        <v>1</v>
      </c>
      <c r="C876" t="s">
        <v>1738</v>
      </c>
      <c r="D876" t="s">
        <v>2845</v>
      </c>
      <c r="G876">
        <v>2025</v>
      </c>
      <c r="H876" t="s">
        <v>2846</v>
      </c>
      <c r="K876" t="s">
        <v>2854</v>
      </c>
      <c r="N876" t="s">
        <v>640</v>
      </c>
      <c r="Q876" t="s">
        <v>640</v>
      </c>
      <c r="R876" s="18">
        <v>106332.64</v>
      </c>
      <c r="U876" s="18">
        <v>106332.64</v>
      </c>
    </row>
    <row r="877" spans="1:23">
      <c r="A877" t="s">
        <v>1739</v>
      </c>
      <c r="B877" s="49" t="b">
        <f t="shared" si="13"/>
        <v>1</v>
      </c>
      <c r="C877" t="s">
        <v>1739</v>
      </c>
      <c r="D877" t="s">
        <v>2845</v>
      </c>
      <c r="G877">
        <v>2025</v>
      </c>
      <c r="H877" t="s">
        <v>2846</v>
      </c>
      <c r="K877" t="s">
        <v>2847</v>
      </c>
      <c r="N877" t="s">
        <v>2848</v>
      </c>
      <c r="Q877" t="s">
        <v>2848</v>
      </c>
      <c r="R877" s="18">
        <v>366800</v>
      </c>
      <c r="U877" s="18">
        <v>366800</v>
      </c>
    </row>
    <row r="878" spans="1:23">
      <c r="A878" t="s">
        <v>1740</v>
      </c>
      <c r="B878" s="49" t="b">
        <f t="shared" si="13"/>
        <v>1</v>
      </c>
      <c r="C878" t="s">
        <v>1740</v>
      </c>
      <c r="D878" t="s">
        <v>2845</v>
      </c>
      <c r="G878">
        <v>2025</v>
      </c>
      <c r="H878" t="s">
        <v>2846</v>
      </c>
      <c r="K878" t="s">
        <v>2861</v>
      </c>
      <c r="N878" t="s">
        <v>640</v>
      </c>
      <c r="Q878" t="s">
        <v>640</v>
      </c>
      <c r="R878" s="18">
        <v>1400000</v>
      </c>
      <c r="U878" s="18">
        <v>1400000</v>
      </c>
    </row>
    <row r="879" spans="1:23" s="49" customFormat="1">
      <c r="A879" s="49" t="s">
        <v>1741</v>
      </c>
      <c r="B879" s="49" t="b">
        <f t="shared" si="13"/>
        <v>1</v>
      </c>
      <c r="C879" s="49" t="s">
        <v>1741</v>
      </c>
      <c r="D879" s="49" t="s">
        <v>2845</v>
      </c>
      <c r="E879" s="49" t="s">
        <v>2845</v>
      </c>
      <c r="G879" s="49">
        <v>2024</v>
      </c>
      <c r="H879" s="49" t="s">
        <v>2846</v>
      </c>
      <c r="I879" s="49" t="s">
        <v>2846</v>
      </c>
      <c r="K879" s="49" t="s">
        <v>2847</v>
      </c>
      <c r="L879" s="49" t="s">
        <v>2849</v>
      </c>
      <c r="N879" s="49" t="s">
        <v>2848</v>
      </c>
      <c r="O879" s="49" t="s">
        <v>2850</v>
      </c>
      <c r="Q879" s="49" t="s">
        <v>6714</v>
      </c>
      <c r="R879" s="51">
        <v>1296950</v>
      </c>
      <c r="S879" s="51">
        <v>1300000</v>
      </c>
      <c r="T879" s="51"/>
      <c r="U879" s="51">
        <v>1296950</v>
      </c>
      <c r="V879" s="51">
        <v>1300000</v>
      </c>
      <c r="W879" s="51"/>
    </row>
    <row r="880" spans="1:23">
      <c r="A880" t="s">
        <v>1750</v>
      </c>
      <c r="B880" s="49" t="b">
        <f t="shared" si="13"/>
        <v>1</v>
      </c>
      <c r="C880" t="s">
        <v>1750</v>
      </c>
      <c r="D880" t="s">
        <v>2845</v>
      </c>
      <c r="G880">
        <v>2025</v>
      </c>
      <c r="H880" t="s">
        <v>2846</v>
      </c>
      <c r="K880" t="s">
        <v>2854</v>
      </c>
      <c r="N880" t="s">
        <v>640</v>
      </c>
      <c r="Q880" t="s">
        <v>640</v>
      </c>
      <c r="R880" s="18">
        <v>898066.55</v>
      </c>
      <c r="U880" s="18">
        <v>898066.55</v>
      </c>
    </row>
    <row r="881" spans="1:23">
      <c r="A881" t="s">
        <v>1751</v>
      </c>
      <c r="B881" s="49" t="b">
        <f t="shared" si="13"/>
        <v>1</v>
      </c>
      <c r="C881" t="s">
        <v>1751</v>
      </c>
      <c r="D881" t="s">
        <v>2845</v>
      </c>
      <c r="G881">
        <v>2025</v>
      </c>
      <c r="H881" t="s">
        <v>2846</v>
      </c>
      <c r="K881" t="s">
        <v>2854</v>
      </c>
      <c r="N881" t="s">
        <v>640</v>
      </c>
      <c r="Q881" t="s">
        <v>640</v>
      </c>
      <c r="R881" s="18">
        <v>1867975.09</v>
      </c>
      <c r="U881" s="18">
        <v>1867975.09</v>
      </c>
    </row>
    <row r="882" spans="1:23">
      <c r="A882" t="s">
        <v>1752</v>
      </c>
      <c r="B882" s="49" t="b">
        <f t="shared" si="13"/>
        <v>1</v>
      </c>
      <c r="C882" t="s">
        <v>1752</v>
      </c>
      <c r="D882" t="s">
        <v>2845</v>
      </c>
      <c r="G882">
        <v>2025</v>
      </c>
      <c r="H882" t="s">
        <v>2846</v>
      </c>
      <c r="K882" t="s">
        <v>2854</v>
      </c>
      <c r="N882" t="s">
        <v>640</v>
      </c>
      <c r="Q882" t="s">
        <v>640</v>
      </c>
      <c r="R882" s="18">
        <v>1856553.64</v>
      </c>
      <c r="U882" s="18">
        <v>1856553.64</v>
      </c>
    </row>
    <row r="883" spans="1:23">
      <c r="A883" t="s">
        <v>1753</v>
      </c>
      <c r="B883" s="49" t="b">
        <f t="shared" si="13"/>
        <v>1</v>
      </c>
      <c r="C883" t="s">
        <v>1753</v>
      </c>
      <c r="D883" t="s">
        <v>2845</v>
      </c>
      <c r="G883">
        <v>2025</v>
      </c>
      <c r="H883" t="s">
        <v>2846</v>
      </c>
      <c r="K883" t="s">
        <v>2854</v>
      </c>
      <c r="N883" t="s">
        <v>640</v>
      </c>
      <c r="Q883" t="s">
        <v>640</v>
      </c>
      <c r="R883" s="18">
        <v>1853485.69</v>
      </c>
      <c r="U883" s="18">
        <v>1853485.69</v>
      </c>
    </row>
    <row r="884" spans="1:23">
      <c r="A884" t="s">
        <v>1754</v>
      </c>
      <c r="B884" s="49" t="b">
        <f t="shared" si="13"/>
        <v>1</v>
      </c>
      <c r="C884" t="s">
        <v>1754</v>
      </c>
      <c r="D884" t="s">
        <v>2845</v>
      </c>
      <c r="G884">
        <v>2025</v>
      </c>
      <c r="H884" t="s">
        <v>2846</v>
      </c>
      <c r="K884" t="s">
        <v>2854</v>
      </c>
      <c r="N884" t="s">
        <v>640</v>
      </c>
      <c r="Q884" t="s">
        <v>640</v>
      </c>
      <c r="R884" s="18">
        <v>1817590.06</v>
      </c>
      <c r="U884" s="18">
        <v>1817590.06</v>
      </c>
    </row>
    <row r="885" spans="1:23">
      <c r="A885" t="s">
        <v>1755</v>
      </c>
      <c r="B885" s="49" t="b">
        <f t="shared" si="13"/>
        <v>1</v>
      </c>
      <c r="C885" t="s">
        <v>1755</v>
      </c>
      <c r="D885" t="s">
        <v>2845</v>
      </c>
      <c r="G885">
        <v>2025</v>
      </c>
      <c r="H885" t="s">
        <v>2846</v>
      </c>
      <c r="K885" t="s">
        <v>2854</v>
      </c>
      <c r="N885" t="s">
        <v>640</v>
      </c>
      <c r="Q885" t="s">
        <v>640</v>
      </c>
      <c r="R885" s="18">
        <v>2006921.72</v>
      </c>
      <c r="U885" s="18">
        <v>2006921.72</v>
      </c>
    </row>
    <row r="886" spans="1:23" s="49" customFormat="1">
      <c r="A886" s="49" t="s">
        <v>1756</v>
      </c>
      <c r="B886" s="49" t="b">
        <f t="shared" si="13"/>
        <v>1</v>
      </c>
      <c r="C886" s="49" t="s">
        <v>1756</v>
      </c>
      <c r="D886" s="49" t="s">
        <v>2845</v>
      </c>
      <c r="E886" s="49" t="s">
        <v>2845</v>
      </c>
      <c r="G886" s="49">
        <v>2025</v>
      </c>
      <c r="H886" s="49" t="s">
        <v>2846</v>
      </c>
      <c r="I886" s="49" t="s">
        <v>2846</v>
      </c>
      <c r="K886" s="49" t="s">
        <v>2847</v>
      </c>
      <c r="L886" s="49" t="s">
        <v>2849</v>
      </c>
      <c r="N886" s="49" t="s">
        <v>2848</v>
      </c>
      <c r="O886" s="49" t="s">
        <v>2850</v>
      </c>
      <c r="Q886" s="49" t="s">
        <v>6714</v>
      </c>
      <c r="R886" s="51">
        <v>4388911.79</v>
      </c>
      <c r="S886" s="51">
        <v>4388911.79</v>
      </c>
      <c r="T886" s="51"/>
      <c r="U886" s="51">
        <v>4387940.18</v>
      </c>
      <c r="V886" s="51">
        <v>4387940.18</v>
      </c>
      <c r="W886" s="51"/>
    </row>
    <row r="887" spans="1:23">
      <c r="A887" t="s">
        <v>1763</v>
      </c>
      <c r="B887" s="49" t="b">
        <f t="shared" si="13"/>
        <v>1</v>
      </c>
      <c r="C887" t="s">
        <v>1763</v>
      </c>
      <c r="D887" t="s">
        <v>2845</v>
      </c>
      <c r="G887">
        <v>2025</v>
      </c>
      <c r="H887" t="s">
        <v>2846</v>
      </c>
      <c r="K887" t="s">
        <v>2847</v>
      </c>
      <c r="N887" t="s">
        <v>2848</v>
      </c>
      <c r="Q887" t="s">
        <v>2848</v>
      </c>
      <c r="R887" s="18">
        <v>1593165.5</v>
      </c>
      <c r="U887" s="18">
        <v>1593165.5</v>
      </c>
    </row>
    <row r="888" spans="1:23">
      <c r="A888" t="s">
        <v>1764</v>
      </c>
      <c r="B888" s="49" t="b">
        <f t="shared" si="13"/>
        <v>1</v>
      </c>
      <c r="C888" t="s">
        <v>1764</v>
      </c>
      <c r="D888" t="s">
        <v>2845</v>
      </c>
      <c r="G888">
        <v>2025</v>
      </c>
      <c r="H888" t="s">
        <v>2846</v>
      </c>
      <c r="K888" t="s">
        <v>2847</v>
      </c>
      <c r="N888" t="s">
        <v>2848</v>
      </c>
      <c r="Q888" t="s">
        <v>2848</v>
      </c>
      <c r="R888" s="18">
        <v>408096</v>
      </c>
      <c r="U888" s="18">
        <v>408096</v>
      </c>
    </row>
    <row r="889" spans="1:23">
      <c r="A889" t="s">
        <v>1765</v>
      </c>
      <c r="B889" s="49" t="b">
        <f t="shared" si="13"/>
        <v>1</v>
      </c>
      <c r="C889" t="s">
        <v>1765</v>
      </c>
      <c r="D889" t="s">
        <v>2845</v>
      </c>
      <c r="G889">
        <v>2025</v>
      </c>
      <c r="H889" t="s">
        <v>2846</v>
      </c>
      <c r="K889" t="s">
        <v>2847</v>
      </c>
      <c r="N889" t="s">
        <v>2848</v>
      </c>
      <c r="Q889" t="s">
        <v>2848</v>
      </c>
      <c r="R889" s="18">
        <v>420000</v>
      </c>
      <c r="U889" s="18">
        <v>420000</v>
      </c>
    </row>
    <row r="890" spans="1:23">
      <c r="A890" t="s">
        <v>1766</v>
      </c>
      <c r="B890" s="49" t="b">
        <f t="shared" si="13"/>
        <v>1</v>
      </c>
      <c r="C890" t="s">
        <v>1766</v>
      </c>
      <c r="D890" t="s">
        <v>2845</v>
      </c>
      <c r="G890">
        <v>2025</v>
      </c>
      <c r="H890" t="s">
        <v>2846</v>
      </c>
      <c r="K890" t="s">
        <v>2854</v>
      </c>
      <c r="N890" t="s">
        <v>640</v>
      </c>
      <c r="Q890" t="s">
        <v>640</v>
      </c>
      <c r="R890" s="18">
        <v>412876.6</v>
      </c>
      <c r="U890" s="18">
        <v>412876.6</v>
      </c>
    </row>
    <row r="891" spans="1:23">
      <c r="A891" t="s">
        <v>1767</v>
      </c>
      <c r="B891" s="49" t="b">
        <f t="shared" si="13"/>
        <v>1</v>
      </c>
      <c r="C891" t="s">
        <v>1767</v>
      </c>
      <c r="D891" t="s">
        <v>2845</v>
      </c>
      <c r="G891">
        <v>2025</v>
      </c>
      <c r="H891" t="s">
        <v>2846</v>
      </c>
      <c r="K891" t="s">
        <v>2851</v>
      </c>
      <c r="N891" t="s">
        <v>640</v>
      </c>
      <c r="Q891" t="s">
        <v>640</v>
      </c>
      <c r="R891" s="18">
        <v>700000</v>
      </c>
      <c r="U891" s="18">
        <v>700000</v>
      </c>
    </row>
    <row r="892" spans="1:23">
      <c r="A892" t="s">
        <v>1768</v>
      </c>
      <c r="B892" s="49" t="b">
        <f t="shared" si="13"/>
        <v>1</v>
      </c>
      <c r="C892" t="s">
        <v>1768</v>
      </c>
      <c r="D892" t="s">
        <v>2845</v>
      </c>
      <c r="G892">
        <v>2025</v>
      </c>
      <c r="H892" t="s">
        <v>2846</v>
      </c>
      <c r="K892" t="s">
        <v>2854</v>
      </c>
      <c r="N892" t="s">
        <v>640</v>
      </c>
      <c r="Q892" t="s">
        <v>640</v>
      </c>
      <c r="R892" s="18">
        <v>565000</v>
      </c>
      <c r="U892" s="18">
        <v>565000</v>
      </c>
    </row>
    <row r="893" spans="1:23">
      <c r="A893" t="s">
        <v>1769</v>
      </c>
      <c r="B893" s="49" t="b">
        <f t="shared" si="13"/>
        <v>1</v>
      </c>
      <c r="C893" t="s">
        <v>1769</v>
      </c>
      <c r="D893" t="s">
        <v>2845</v>
      </c>
      <c r="G893">
        <v>2025</v>
      </c>
      <c r="H893" t="s">
        <v>2846</v>
      </c>
      <c r="K893" t="s">
        <v>2854</v>
      </c>
      <c r="N893" t="s">
        <v>640</v>
      </c>
      <c r="Q893" t="s">
        <v>640</v>
      </c>
      <c r="R893" s="18">
        <v>565000</v>
      </c>
      <c r="U893" s="18">
        <v>565000</v>
      </c>
    </row>
    <row r="894" spans="1:23">
      <c r="A894" t="s">
        <v>1770</v>
      </c>
      <c r="B894" s="49" t="b">
        <f t="shared" si="13"/>
        <v>1</v>
      </c>
      <c r="C894" t="s">
        <v>1770</v>
      </c>
      <c r="D894" t="s">
        <v>2845</v>
      </c>
      <c r="G894">
        <v>2025</v>
      </c>
      <c r="H894" t="s">
        <v>2846</v>
      </c>
      <c r="K894" t="s">
        <v>2854</v>
      </c>
      <c r="N894" t="s">
        <v>640</v>
      </c>
      <c r="Q894" t="s">
        <v>640</v>
      </c>
      <c r="R894" s="18">
        <v>374407.61</v>
      </c>
      <c r="U894" s="18">
        <v>374407.61</v>
      </c>
    </row>
    <row r="895" spans="1:23">
      <c r="A895" t="s">
        <v>1771</v>
      </c>
      <c r="B895" s="49" t="b">
        <f t="shared" si="13"/>
        <v>1</v>
      </c>
      <c r="C895" t="s">
        <v>1771</v>
      </c>
      <c r="D895" t="s">
        <v>2845</v>
      </c>
      <c r="G895">
        <v>2025</v>
      </c>
      <c r="H895" t="s">
        <v>2846</v>
      </c>
      <c r="K895" t="s">
        <v>2854</v>
      </c>
      <c r="N895" t="s">
        <v>640</v>
      </c>
      <c r="Q895" t="s">
        <v>640</v>
      </c>
      <c r="R895" s="18">
        <v>896413.92</v>
      </c>
      <c r="U895" s="18">
        <v>896413.92</v>
      </c>
    </row>
    <row r="896" spans="1:23">
      <c r="A896" t="s">
        <v>1772</v>
      </c>
      <c r="B896" s="49" t="b">
        <f t="shared" si="13"/>
        <v>1</v>
      </c>
      <c r="C896" t="s">
        <v>1772</v>
      </c>
      <c r="D896" t="s">
        <v>2845</v>
      </c>
      <c r="G896">
        <v>2025</v>
      </c>
      <c r="H896" t="s">
        <v>2846</v>
      </c>
      <c r="K896" t="s">
        <v>2847</v>
      </c>
      <c r="N896" t="s">
        <v>2848</v>
      </c>
      <c r="Q896" t="s">
        <v>2848</v>
      </c>
      <c r="R896" s="18">
        <v>1089805.43</v>
      </c>
      <c r="U896" s="18">
        <v>1089805.43</v>
      </c>
    </row>
    <row r="897" spans="1:21">
      <c r="A897" t="s">
        <v>1773</v>
      </c>
      <c r="B897" s="49" t="b">
        <f t="shared" si="13"/>
        <v>1</v>
      </c>
      <c r="C897" t="s">
        <v>1773</v>
      </c>
      <c r="D897" t="s">
        <v>2845</v>
      </c>
      <c r="G897">
        <v>2025</v>
      </c>
      <c r="H897" t="s">
        <v>2846</v>
      </c>
      <c r="K897" t="s">
        <v>2876</v>
      </c>
      <c r="N897" t="s">
        <v>640</v>
      </c>
      <c r="Q897" t="s">
        <v>640</v>
      </c>
      <c r="R897" s="18">
        <v>4388480</v>
      </c>
      <c r="U897" s="18">
        <v>4388480</v>
      </c>
    </row>
    <row r="898" spans="1:21">
      <c r="A898" t="s">
        <v>1774</v>
      </c>
      <c r="B898" s="49" t="b">
        <f t="shared" si="13"/>
        <v>1</v>
      </c>
      <c r="C898" t="s">
        <v>1774</v>
      </c>
      <c r="D898" t="s">
        <v>2845</v>
      </c>
      <c r="G898">
        <v>2025</v>
      </c>
      <c r="H898" t="s">
        <v>2846</v>
      </c>
      <c r="K898" t="s">
        <v>2876</v>
      </c>
      <c r="N898" t="s">
        <v>640</v>
      </c>
      <c r="Q898" t="s">
        <v>640</v>
      </c>
      <c r="R898" s="18">
        <v>54000000</v>
      </c>
      <c r="U898" s="18">
        <v>54000000</v>
      </c>
    </row>
    <row r="899" spans="1:21">
      <c r="A899" t="s">
        <v>1775</v>
      </c>
      <c r="B899" s="49" t="b">
        <f t="shared" ref="B899:B962" si="14">+A899=C899</f>
        <v>1</v>
      </c>
      <c r="C899" t="s">
        <v>1775</v>
      </c>
      <c r="D899" t="s">
        <v>2845</v>
      </c>
      <c r="G899">
        <v>2016</v>
      </c>
      <c r="H899" t="s">
        <v>2871</v>
      </c>
      <c r="K899" t="s">
        <v>2872</v>
      </c>
      <c r="N899" t="s">
        <v>640</v>
      </c>
      <c r="Q899" t="s">
        <v>640</v>
      </c>
      <c r="R899" s="18">
        <v>544560</v>
      </c>
      <c r="U899" s="18">
        <v>544560</v>
      </c>
    </row>
    <row r="900" spans="1:21">
      <c r="A900" t="s">
        <v>1776</v>
      </c>
      <c r="B900" s="49" t="b">
        <f t="shared" si="14"/>
        <v>1</v>
      </c>
      <c r="C900" t="s">
        <v>1776</v>
      </c>
      <c r="D900" t="s">
        <v>2845</v>
      </c>
      <c r="G900">
        <v>2016</v>
      </c>
      <c r="H900" t="s">
        <v>2871</v>
      </c>
      <c r="K900" t="s">
        <v>2872</v>
      </c>
      <c r="N900" t="s">
        <v>640</v>
      </c>
      <c r="Q900" t="s">
        <v>640</v>
      </c>
      <c r="R900" s="18">
        <v>368799</v>
      </c>
      <c r="U900" s="18">
        <v>368799.6</v>
      </c>
    </row>
    <row r="901" spans="1:21">
      <c r="A901" t="s">
        <v>1777</v>
      </c>
      <c r="B901" s="49" t="b">
        <f t="shared" si="14"/>
        <v>1</v>
      </c>
      <c r="C901" t="s">
        <v>1777</v>
      </c>
      <c r="D901" t="s">
        <v>2845</v>
      </c>
      <c r="G901">
        <v>2025</v>
      </c>
      <c r="H901" t="s">
        <v>2846</v>
      </c>
      <c r="K901" t="s">
        <v>2847</v>
      </c>
      <c r="N901" t="s">
        <v>2848</v>
      </c>
      <c r="Q901" t="s">
        <v>2848</v>
      </c>
      <c r="R901" s="18">
        <v>724370</v>
      </c>
      <c r="U901" s="18">
        <v>724370</v>
      </c>
    </row>
    <row r="902" spans="1:21">
      <c r="A902" t="s">
        <v>1778</v>
      </c>
      <c r="B902" s="49" t="b">
        <f t="shared" si="14"/>
        <v>1</v>
      </c>
      <c r="C902" t="s">
        <v>1778</v>
      </c>
      <c r="D902" t="s">
        <v>2845</v>
      </c>
      <c r="G902">
        <v>2025</v>
      </c>
      <c r="H902" t="s">
        <v>2846</v>
      </c>
      <c r="K902" t="s">
        <v>2847</v>
      </c>
      <c r="N902" t="s">
        <v>2848</v>
      </c>
      <c r="Q902" t="s">
        <v>2848</v>
      </c>
      <c r="R902" s="18">
        <v>810705.49</v>
      </c>
      <c r="U902" s="18">
        <v>810705.49</v>
      </c>
    </row>
    <row r="903" spans="1:21">
      <c r="A903" t="s">
        <v>1779</v>
      </c>
      <c r="B903" s="49" t="b">
        <f t="shared" si="14"/>
        <v>1</v>
      </c>
      <c r="C903" t="s">
        <v>1779</v>
      </c>
      <c r="D903" t="s">
        <v>2845</v>
      </c>
      <c r="G903">
        <v>2025</v>
      </c>
      <c r="H903" t="s">
        <v>2846</v>
      </c>
      <c r="K903" t="s">
        <v>2847</v>
      </c>
      <c r="N903" t="s">
        <v>2848</v>
      </c>
      <c r="Q903" t="s">
        <v>2848</v>
      </c>
      <c r="R903" s="18">
        <v>577494.68000000005</v>
      </c>
      <c r="U903" s="18">
        <v>577494.68000000005</v>
      </c>
    </row>
    <row r="904" spans="1:21">
      <c r="A904" t="s">
        <v>1780</v>
      </c>
      <c r="B904" s="49" t="b">
        <f t="shared" si="14"/>
        <v>1</v>
      </c>
      <c r="C904" t="s">
        <v>1780</v>
      </c>
      <c r="D904" t="s">
        <v>2845</v>
      </c>
      <c r="G904">
        <v>2024</v>
      </c>
      <c r="H904" t="s">
        <v>2864</v>
      </c>
      <c r="K904" t="s">
        <v>2865</v>
      </c>
      <c r="N904" t="s">
        <v>640</v>
      </c>
      <c r="Q904" t="s">
        <v>640</v>
      </c>
      <c r="R904" s="18">
        <v>384186.61</v>
      </c>
      <c r="U904" s="18">
        <v>365753.96</v>
      </c>
    </row>
    <row r="905" spans="1:21">
      <c r="A905" t="s">
        <v>1781</v>
      </c>
      <c r="B905" s="49" t="b">
        <f t="shared" si="14"/>
        <v>1</v>
      </c>
      <c r="C905" t="s">
        <v>1781</v>
      </c>
      <c r="D905" t="s">
        <v>2845</v>
      </c>
      <c r="G905">
        <v>2025</v>
      </c>
      <c r="H905" t="s">
        <v>2846</v>
      </c>
      <c r="K905" t="s">
        <v>2847</v>
      </c>
      <c r="N905" t="s">
        <v>2848</v>
      </c>
      <c r="Q905" t="s">
        <v>2848</v>
      </c>
      <c r="R905" s="18">
        <v>6569459.7400000002</v>
      </c>
      <c r="U905" s="18">
        <v>6569459.7400000002</v>
      </c>
    </row>
    <row r="906" spans="1:21">
      <c r="A906" t="s">
        <v>1782</v>
      </c>
      <c r="B906" s="49" t="b">
        <f t="shared" si="14"/>
        <v>1</v>
      </c>
      <c r="C906" t="s">
        <v>1782</v>
      </c>
      <c r="D906" t="s">
        <v>2845</v>
      </c>
      <c r="G906">
        <v>2025</v>
      </c>
      <c r="H906" t="s">
        <v>2846</v>
      </c>
      <c r="K906" t="s">
        <v>2847</v>
      </c>
      <c r="N906" t="s">
        <v>2848</v>
      </c>
      <c r="Q906" t="s">
        <v>2848</v>
      </c>
      <c r="R906" s="18">
        <v>717298.57</v>
      </c>
      <c r="U906" s="18">
        <v>717298.57</v>
      </c>
    </row>
    <row r="907" spans="1:21">
      <c r="A907" t="s">
        <v>1783</v>
      </c>
      <c r="B907" s="49" t="b">
        <f t="shared" si="14"/>
        <v>1</v>
      </c>
      <c r="C907" t="s">
        <v>1783</v>
      </c>
      <c r="D907" t="s">
        <v>2845</v>
      </c>
      <c r="G907">
        <v>2025</v>
      </c>
      <c r="H907" t="s">
        <v>2846</v>
      </c>
      <c r="K907" t="s">
        <v>2847</v>
      </c>
      <c r="N907" t="s">
        <v>2848</v>
      </c>
      <c r="Q907" t="s">
        <v>2848</v>
      </c>
      <c r="R907" s="18">
        <v>1000000</v>
      </c>
      <c r="U907" s="18">
        <v>1000000</v>
      </c>
    </row>
    <row r="908" spans="1:21">
      <c r="A908" t="s">
        <v>1784</v>
      </c>
      <c r="B908" s="49" t="b">
        <f t="shared" si="14"/>
        <v>1</v>
      </c>
      <c r="C908" t="s">
        <v>1784</v>
      </c>
      <c r="D908" t="s">
        <v>2845</v>
      </c>
      <c r="G908">
        <v>2025</v>
      </c>
      <c r="H908" t="s">
        <v>2846</v>
      </c>
      <c r="K908" t="s">
        <v>2847</v>
      </c>
      <c r="N908" t="s">
        <v>2848</v>
      </c>
      <c r="Q908" t="s">
        <v>2848</v>
      </c>
      <c r="R908" s="18">
        <v>2074451.3</v>
      </c>
      <c r="U908" s="18">
        <v>2074451.3</v>
      </c>
    </row>
    <row r="909" spans="1:21">
      <c r="A909" t="s">
        <v>1785</v>
      </c>
      <c r="B909" s="49" t="b">
        <f t="shared" si="14"/>
        <v>1</v>
      </c>
      <c r="C909" t="s">
        <v>1785</v>
      </c>
      <c r="D909" t="s">
        <v>2845</v>
      </c>
      <c r="G909">
        <v>2024</v>
      </c>
      <c r="H909" t="s">
        <v>2864</v>
      </c>
      <c r="K909" t="s">
        <v>2865</v>
      </c>
      <c r="N909" t="s">
        <v>640</v>
      </c>
      <c r="Q909" t="s">
        <v>640</v>
      </c>
      <c r="R909" s="18">
        <v>3681048.47</v>
      </c>
      <c r="U909" s="18">
        <v>3670839.34</v>
      </c>
    </row>
    <row r="910" spans="1:21">
      <c r="A910" t="s">
        <v>1786</v>
      </c>
      <c r="B910" s="49" t="b">
        <f t="shared" si="14"/>
        <v>1</v>
      </c>
      <c r="C910" t="s">
        <v>1786</v>
      </c>
      <c r="D910" t="s">
        <v>2845</v>
      </c>
      <c r="G910">
        <v>2024</v>
      </c>
      <c r="H910" t="s">
        <v>2864</v>
      </c>
      <c r="K910" t="s">
        <v>2865</v>
      </c>
      <c r="N910" t="s">
        <v>640</v>
      </c>
      <c r="Q910" t="s">
        <v>640</v>
      </c>
      <c r="R910" s="18">
        <v>2867958.41</v>
      </c>
      <c r="U910" s="18">
        <v>1823774.87</v>
      </c>
    </row>
    <row r="911" spans="1:21">
      <c r="A911" t="s">
        <v>1787</v>
      </c>
      <c r="B911" s="49" t="b">
        <f t="shared" si="14"/>
        <v>1</v>
      </c>
      <c r="C911" t="s">
        <v>1787</v>
      </c>
      <c r="D911" t="s">
        <v>2845</v>
      </c>
      <c r="G911">
        <v>2024</v>
      </c>
      <c r="H911" t="s">
        <v>2864</v>
      </c>
      <c r="K911" t="s">
        <v>2865</v>
      </c>
      <c r="N911" t="s">
        <v>640</v>
      </c>
      <c r="Q911" t="s">
        <v>640</v>
      </c>
      <c r="R911" s="18">
        <v>4474547.32</v>
      </c>
      <c r="U911" s="18">
        <v>3672489.2</v>
      </c>
    </row>
    <row r="912" spans="1:21">
      <c r="A912" t="s">
        <v>1788</v>
      </c>
      <c r="B912" s="49" t="b">
        <f t="shared" si="14"/>
        <v>1</v>
      </c>
      <c r="C912" t="s">
        <v>1788</v>
      </c>
      <c r="D912" t="s">
        <v>2845</v>
      </c>
      <c r="G912">
        <v>2024</v>
      </c>
      <c r="H912" t="s">
        <v>2864</v>
      </c>
      <c r="K912" t="s">
        <v>2865</v>
      </c>
      <c r="N912" t="s">
        <v>640</v>
      </c>
      <c r="Q912" t="s">
        <v>640</v>
      </c>
      <c r="R912" s="18">
        <v>4955973.7</v>
      </c>
      <c r="U912" s="18">
        <v>4067451.3</v>
      </c>
    </row>
    <row r="913" spans="1:23">
      <c r="A913" t="s">
        <v>1789</v>
      </c>
      <c r="B913" s="49" t="b">
        <f t="shared" si="14"/>
        <v>1</v>
      </c>
      <c r="C913" t="s">
        <v>1789</v>
      </c>
      <c r="D913" t="s">
        <v>2845</v>
      </c>
      <c r="G913">
        <v>2024</v>
      </c>
      <c r="H913" t="s">
        <v>2864</v>
      </c>
      <c r="K913" t="s">
        <v>2865</v>
      </c>
      <c r="N913" t="s">
        <v>640</v>
      </c>
      <c r="Q913" t="s">
        <v>640</v>
      </c>
      <c r="R913" s="18">
        <v>2226739.9</v>
      </c>
      <c r="U913" s="18">
        <v>1728141.05</v>
      </c>
    </row>
    <row r="914" spans="1:23">
      <c r="A914" t="s">
        <v>1790</v>
      </c>
      <c r="B914" s="49" t="b">
        <f t="shared" si="14"/>
        <v>1</v>
      </c>
      <c r="C914" t="s">
        <v>1790</v>
      </c>
      <c r="D914" t="s">
        <v>2845</v>
      </c>
      <c r="G914">
        <v>2024</v>
      </c>
      <c r="H914" t="s">
        <v>2864</v>
      </c>
      <c r="K914" t="s">
        <v>2865</v>
      </c>
      <c r="N914" t="s">
        <v>640</v>
      </c>
      <c r="Q914" t="s">
        <v>640</v>
      </c>
      <c r="R914" s="18">
        <v>2358348.1800000002</v>
      </c>
      <c r="U914" s="18">
        <v>1789272.66</v>
      </c>
    </row>
    <row r="915" spans="1:23">
      <c r="A915" t="s">
        <v>1791</v>
      </c>
      <c r="B915" s="49" t="b">
        <f t="shared" si="14"/>
        <v>1</v>
      </c>
      <c r="C915" t="s">
        <v>1791</v>
      </c>
      <c r="D915" t="s">
        <v>2845</v>
      </c>
      <c r="G915">
        <v>2024</v>
      </c>
      <c r="H915" t="s">
        <v>2864</v>
      </c>
      <c r="K915" t="s">
        <v>2865</v>
      </c>
      <c r="N915" t="s">
        <v>640</v>
      </c>
      <c r="Q915" t="s">
        <v>640</v>
      </c>
      <c r="R915" s="18">
        <v>1525957.08</v>
      </c>
      <c r="U915" s="18">
        <v>1110048.31</v>
      </c>
    </row>
    <row r="916" spans="1:23">
      <c r="A916" t="s">
        <v>1792</v>
      </c>
      <c r="B916" s="49" t="b">
        <f t="shared" si="14"/>
        <v>1</v>
      </c>
      <c r="C916" t="s">
        <v>1792</v>
      </c>
      <c r="D916" t="s">
        <v>2845</v>
      </c>
      <c r="G916">
        <v>2024</v>
      </c>
      <c r="H916" t="s">
        <v>2864</v>
      </c>
      <c r="K916" t="s">
        <v>2865</v>
      </c>
      <c r="N916" t="s">
        <v>640</v>
      </c>
      <c r="Q916" t="s">
        <v>640</v>
      </c>
      <c r="R916" s="18">
        <v>3402187.08</v>
      </c>
      <c r="U916" s="18">
        <v>3036131.81</v>
      </c>
    </row>
    <row r="917" spans="1:23">
      <c r="A917" t="s">
        <v>1793</v>
      </c>
      <c r="B917" s="49" t="b">
        <f t="shared" si="14"/>
        <v>1</v>
      </c>
      <c r="C917" t="s">
        <v>1793</v>
      </c>
      <c r="D917" t="s">
        <v>2845</v>
      </c>
      <c r="G917">
        <v>2024</v>
      </c>
      <c r="H917" t="s">
        <v>2864</v>
      </c>
      <c r="K917" t="s">
        <v>2865</v>
      </c>
      <c r="N917" t="s">
        <v>640</v>
      </c>
      <c r="Q917" t="s">
        <v>640</v>
      </c>
      <c r="R917" s="18">
        <v>6358890.6200000001</v>
      </c>
      <c r="U917" s="18">
        <v>5250409.53</v>
      </c>
    </row>
    <row r="918" spans="1:23">
      <c r="A918" t="s">
        <v>1794</v>
      </c>
      <c r="B918" s="49" t="b">
        <f t="shared" si="14"/>
        <v>1</v>
      </c>
      <c r="C918" t="s">
        <v>1794</v>
      </c>
      <c r="D918" t="s">
        <v>2845</v>
      </c>
      <c r="G918">
        <v>2024</v>
      </c>
      <c r="H918" t="s">
        <v>2864</v>
      </c>
      <c r="K918" t="s">
        <v>2865</v>
      </c>
      <c r="N918" t="s">
        <v>640</v>
      </c>
      <c r="Q918" t="s">
        <v>640</v>
      </c>
      <c r="R918" s="18">
        <v>10167500</v>
      </c>
      <c r="U918" s="18">
        <v>8034515.0999999996</v>
      </c>
    </row>
    <row r="919" spans="1:23" s="49" customFormat="1">
      <c r="A919" s="49" t="s">
        <v>1795</v>
      </c>
      <c r="B919" s="49" t="b">
        <f t="shared" si="14"/>
        <v>1</v>
      </c>
      <c r="C919" s="49" t="s">
        <v>1795</v>
      </c>
      <c r="D919" s="49" t="s">
        <v>2845</v>
      </c>
      <c r="E919" s="49" t="s">
        <v>2845</v>
      </c>
      <c r="G919" s="49">
        <v>2024</v>
      </c>
      <c r="H919" s="49" t="s">
        <v>2846</v>
      </c>
      <c r="I919" s="49" t="s">
        <v>2846</v>
      </c>
      <c r="K919" s="49" t="s">
        <v>2847</v>
      </c>
      <c r="L919" s="49" t="s">
        <v>2849</v>
      </c>
      <c r="N919" s="49" t="s">
        <v>2848</v>
      </c>
      <c r="O919" s="49" t="s">
        <v>2850</v>
      </c>
      <c r="Q919" s="49" t="s">
        <v>6714</v>
      </c>
      <c r="R919" s="51">
        <v>3250000</v>
      </c>
      <c r="S919" s="51">
        <v>3250000</v>
      </c>
      <c r="T919" s="51"/>
      <c r="U919" s="51">
        <v>3250000</v>
      </c>
      <c r="V919" s="51">
        <v>3250000</v>
      </c>
      <c r="W919" s="51"/>
    </row>
    <row r="920" spans="1:23">
      <c r="A920" t="s">
        <v>1804</v>
      </c>
      <c r="B920" s="49" t="b">
        <f t="shared" si="14"/>
        <v>1</v>
      </c>
      <c r="C920" t="s">
        <v>1804</v>
      </c>
      <c r="D920" t="s">
        <v>2845</v>
      </c>
      <c r="G920">
        <v>2025</v>
      </c>
      <c r="H920" t="s">
        <v>2846</v>
      </c>
      <c r="K920" t="s">
        <v>2854</v>
      </c>
      <c r="N920" t="s">
        <v>640</v>
      </c>
      <c r="Q920" t="s">
        <v>640</v>
      </c>
      <c r="R920" s="18">
        <v>492748.71</v>
      </c>
      <c r="U920" s="18">
        <v>492748.71</v>
      </c>
    </row>
    <row r="921" spans="1:23">
      <c r="A921" t="s">
        <v>1805</v>
      </c>
      <c r="B921" s="49" t="b">
        <f t="shared" si="14"/>
        <v>1</v>
      </c>
      <c r="C921" t="s">
        <v>1805</v>
      </c>
      <c r="D921" t="s">
        <v>2845</v>
      </c>
      <c r="G921">
        <v>2018</v>
      </c>
      <c r="H921" t="s">
        <v>2846</v>
      </c>
      <c r="K921" t="s">
        <v>2854</v>
      </c>
      <c r="N921" t="s">
        <v>640</v>
      </c>
      <c r="Q921" t="s">
        <v>640</v>
      </c>
      <c r="R921" s="18">
        <v>960000</v>
      </c>
      <c r="U921" s="18">
        <v>960000</v>
      </c>
    </row>
    <row r="922" spans="1:23">
      <c r="A922" t="s">
        <v>1806</v>
      </c>
      <c r="B922" s="49" t="b">
        <f t="shared" si="14"/>
        <v>1</v>
      </c>
      <c r="C922" t="s">
        <v>1806</v>
      </c>
      <c r="D922" t="s">
        <v>2845</v>
      </c>
      <c r="G922">
        <v>2016</v>
      </c>
      <c r="H922" t="s">
        <v>2846</v>
      </c>
      <c r="K922" t="s">
        <v>2854</v>
      </c>
      <c r="N922" t="s">
        <v>640</v>
      </c>
      <c r="Q922" t="s">
        <v>640</v>
      </c>
      <c r="R922" s="18">
        <v>923066.6</v>
      </c>
      <c r="U922" s="18">
        <v>923066.6</v>
      </c>
    </row>
    <row r="923" spans="1:23">
      <c r="A923" t="s">
        <v>1807</v>
      </c>
      <c r="B923" s="49" t="b">
        <f t="shared" si="14"/>
        <v>1</v>
      </c>
      <c r="C923" t="s">
        <v>1807</v>
      </c>
      <c r="D923" t="s">
        <v>2870</v>
      </c>
      <c r="G923">
        <v>2023</v>
      </c>
      <c r="H923" t="s">
        <v>2846</v>
      </c>
      <c r="K923" t="s">
        <v>2851</v>
      </c>
      <c r="N923" t="s">
        <v>640</v>
      </c>
      <c r="Q923" t="s">
        <v>640</v>
      </c>
      <c r="R923" s="18">
        <v>1435200</v>
      </c>
      <c r="U923" s="18">
        <v>1435200</v>
      </c>
    </row>
    <row r="924" spans="1:23">
      <c r="A924" t="s">
        <v>1808</v>
      </c>
      <c r="B924" s="49" t="b">
        <f t="shared" si="14"/>
        <v>1</v>
      </c>
      <c r="C924" t="s">
        <v>1808</v>
      </c>
      <c r="D924" t="s">
        <v>2845</v>
      </c>
      <c r="G924">
        <v>2018</v>
      </c>
      <c r="H924" t="s">
        <v>2846</v>
      </c>
      <c r="K924" t="s">
        <v>2851</v>
      </c>
      <c r="N924" t="s">
        <v>640</v>
      </c>
      <c r="Q924" t="s">
        <v>640</v>
      </c>
      <c r="R924" s="18">
        <v>154465.98000000001</v>
      </c>
      <c r="U924" s="18">
        <v>154465.98000000001</v>
      </c>
    </row>
    <row r="925" spans="1:23">
      <c r="A925" t="s">
        <v>1809</v>
      </c>
      <c r="B925" s="49" t="b">
        <f t="shared" si="14"/>
        <v>1</v>
      </c>
      <c r="C925" t="s">
        <v>1809</v>
      </c>
      <c r="D925" t="s">
        <v>2870</v>
      </c>
      <c r="G925">
        <v>2023</v>
      </c>
      <c r="H925" t="s">
        <v>2846</v>
      </c>
      <c r="K925" t="s">
        <v>2854</v>
      </c>
      <c r="N925" t="s">
        <v>640</v>
      </c>
      <c r="Q925" t="s">
        <v>640</v>
      </c>
      <c r="R925" s="18">
        <v>1725000</v>
      </c>
      <c r="U925" s="18">
        <v>1725000</v>
      </c>
    </row>
    <row r="926" spans="1:23">
      <c r="A926" t="s">
        <v>1810</v>
      </c>
      <c r="B926" s="49" t="b">
        <f t="shared" si="14"/>
        <v>1</v>
      </c>
      <c r="C926" t="s">
        <v>1810</v>
      </c>
      <c r="D926" t="s">
        <v>2845</v>
      </c>
      <c r="G926">
        <v>2025</v>
      </c>
      <c r="H926" t="s">
        <v>2846</v>
      </c>
      <c r="K926" t="s">
        <v>2847</v>
      </c>
      <c r="N926" t="s">
        <v>2848</v>
      </c>
      <c r="Q926" t="s">
        <v>2848</v>
      </c>
      <c r="R926" s="18">
        <v>5131125.09</v>
      </c>
      <c r="U926" s="18">
        <v>5131125.09</v>
      </c>
    </row>
    <row r="927" spans="1:23">
      <c r="A927" t="s">
        <v>1811</v>
      </c>
      <c r="B927" s="49" t="b">
        <f t="shared" si="14"/>
        <v>1</v>
      </c>
      <c r="C927" t="s">
        <v>1811</v>
      </c>
      <c r="D927" t="s">
        <v>2870</v>
      </c>
      <c r="G927">
        <v>2023</v>
      </c>
      <c r="H927" t="s">
        <v>2846</v>
      </c>
      <c r="K927" t="s">
        <v>2854</v>
      </c>
      <c r="N927" t="s">
        <v>640</v>
      </c>
      <c r="Q927" t="s">
        <v>640</v>
      </c>
      <c r="R927" s="18">
        <v>2394828.14</v>
      </c>
      <c r="U927" s="18">
        <v>2394828.14</v>
      </c>
    </row>
    <row r="928" spans="1:23" s="49" customFormat="1">
      <c r="A928" s="49" t="s">
        <v>1812</v>
      </c>
      <c r="B928" s="49" t="b">
        <f t="shared" si="14"/>
        <v>1</v>
      </c>
      <c r="C928" s="49" t="s">
        <v>1812</v>
      </c>
      <c r="D928" s="49" t="s">
        <v>2852</v>
      </c>
      <c r="E928" s="49" t="s">
        <v>2845</v>
      </c>
      <c r="G928" s="49">
        <v>2025</v>
      </c>
      <c r="H928" s="49" t="s">
        <v>640</v>
      </c>
      <c r="I928" s="49" t="s">
        <v>2846</v>
      </c>
      <c r="K928" s="49" t="s">
        <v>640</v>
      </c>
      <c r="L928" s="49" t="s">
        <v>2847</v>
      </c>
      <c r="N928" s="49" t="s">
        <v>2853</v>
      </c>
      <c r="O928" s="49" t="s">
        <v>2848</v>
      </c>
      <c r="Q928" s="49" t="s">
        <v>6716</v>
      </c>
      <c r="R928" s="51">
        <v>2078600.71</v>
      </c>
      <c r="S928" s="51">
        <v>230955.63</v>
      </c>
      <c r="T928" s="51"/>
      <c r="U928" s="51">
        <v>2078600.71</v>
      </c>
      <c r="V928" s="51">
        <v>230955.63</v>
      </c>
      <c r="W928" s="51"/>
    </row>
    <row r="929" spans="1:23" s="49" customFormat="1">
      <c r="A929" s="49" t="s">
        <v>1813</v>
      </c>
      <c r="B929" s="49" t="b">
        <f t="shared" si="14"/>
        <v>1</v>
      </c>
      <c r="C929" s="49" t="s">
        <v>1813</v>
      </c>
      <c r="D929" s="49" t="s">
        <v>2852</v>
      </c>
      <c r="E929" s="49" t="s">
        <v>2845</v>
      </c>
      <c r="G929" s="49">
        <v>2025</v>
      </c>
      <c r="H929" s="49" t="s">
        <v>640</v>
      </c>
      <c r="I929" s="49" t="s">
        <v>2846</v>
      </c>
      <c r="K929" s="49" t="s">
        <v>640</v>
      </c>
      <c r="L929" s="49" t="s">
        <v>2847</v>
      </c>
      <c r="N929" s="49" t="s">
        <v>2853</v>
      </c>
      <c r="O929" s="49" t="s">
        <v>2848</v>
      </c>
      <c r="Q929" s="49" t="s">
        <v>6716</v>
      </c>
      <c r="R929" s="51">
        <v>3460705.59</v>
      </c>
      <c r="S929" s="51">
        <v>944757.1</v>
      </c>
      <c r="T929" s="51"/>
      <c r="U929" s="51">
        <v>3460705.59</v>
      </c>
      <c r="V929" s="51">
        <v>944757.1</v>
      </c>
      <c r="W929" s="51"/>
    </row>
    <row r="930" spans="1:23" s="49" customFormat="1">
      <c r="A930" s="49" t="s">
        <v>1814</v>
      </c>
      <c r="B930" s="49" t="b">
        <f t="shared" si="14"/>
        <v>1</v>
      </c>
      <c r="C930" s="49" t="s">
        <v>1814</v>
      </c>
      <c r="D930" s="49" t="s">
        <v>1648</v>
      </c>
      <c r="E930" s="49" t="s">
        <v>2845</v>
      </c>
      <c r="G930" s="49">
        <v>2025</v>
      </c>
      <c r="H930" s="49" t="s">
        <v>640</v>
      </c>
      <c r="I930" s="49" t="s">
        <v>2846</v>
      </c>
      <c r="K930" s="49" t="s">
        <v>640</v>
      </c>
      <c r="L930" s="49" t="s">
        <v>2847</v>
      </c>
      <c r="N930" s="49" t="s">
        <v>2855</v>
      </c>
      <c r="O930" s="49" t="s">
        <v>2848</v>
      </c>
      <c r="Q930" s="49" t="s">
        <v>6718</v>
      </c>
      <c r="R930" s="51">
        <v>545384.56000000006</v>
      </c>
      <c r="S930" s="51">
        <v>1315986.73</v>
      </c>
      <c r="T930" s="51"/>
      <c r="U930" s="51">
        <v>545384.56000000006</v>
      </c>
      <c r="V930" s="51">
        <v>1315986.73</v>
      </c>
      <c r="W930" s="51"/>
    </row>
    <row r="931" spans="1:23">
      <c r="A931" t="s">
        <v>1815</v>
      </c>
      <c r="B931" s="49" t="b">
        <f t="shared" si="14"/>
        <v>1</v>
      </c>
      <c r="C931" t="s">
        <v>1815</v>
      </c>
      <c r="D931" t="s">
        <v>2845</v>
      </c>
      <c r="G931">
        <v>2024</v>
      </c>
      <c r="H931" t="s">
        <v>2864</v>
      </c>
      <c r="K931" t="s">
        <v>2865</v>
      </c>
      <c r="N931" t="s">
        <v>640</v>
      </c>
      <c r="Q931" t="s">
        <v>640</v>
      </c>
      <c r="R931" s="18">
        <v>7509411.7800000003</v>
      </c>
      <c r="U931" s="18">
        <v>6409006.0999999996</v>
      </c>
    </row>
    <row r="932" spans="1:23" s="49" customFormat="1">
      <c r="A932" s="49" t="s">
        <v>1816</v>
      </c>
      <c r="B932" s="49" t="b">
        <f t="shared" si="14"/>
        <v>1</v>
      </c>
      <c r="C932" s="49" t="s">
        <v>1816</v>
      </c>
      <c r="D932" s="49" t="s">
        <v>2852</v>
      </c>
      <c r="E932" s="49" t="s">
        <v>2845</v>
      </c>
      <c r="G932" s="49">
        <v>2024</v>
      </c>
      <c r="H932" s="49" t="s">
        <v>640</v>
      </c>
      <c r="I932" s="49" t="s">
        <v>2846</v>
      </c>
      <c r="K932" s="49" t="s">
        <v>640</v>
      </c>
      <c r="L932" s="49" t="s">
        <v>2847</v>
      </c>
      <c r="N932" s="49" t="s">
        <v>2877</v>
      </c>
      <c r="O932" s="49" t="s">
        <v>2848</v>
      </c>
      <c r="Q932" s="49" t="s">
        <v>6719</v>
      </c>
      <c r="R932" s="51">
        <v>953384.55</v>
      </c>
      <c r="S932" s="51">
        <v>238346.14</v>
      </c>
      <c r="T932" s="51"/>
      <c r="U932" s="51">
        <v>0</v>
      </c>
      <c r="V932" s="51">
        <v>238346.14</v>
      </c>
      <c r="W932" s="51"/>
    </row>
    <row r="933" spans="1:23" s="49" customFormat="1">
      <c r="A933" s="49" t="s">
        <v>1817</v>
      </c>
      <c r="B933" s="49" t="b">
        <f t="shared" si="14"/>
        <v>1</v>
      </c>
      <c r="C933" s="49" t="s">
        <v>1817</v>
      </c>
      <c r="D933" s="49" t="s">
        <v>2852</v>
      </c>
      <c r="E933" s="49" t="s">
        <v>2845</v>
      </c>
      <c r="G933" s="49">
        <v>2024</v>
      </c>
      <c r="H933" s="49" t="s">
        <v>640</v>
      </c>
      <c r="I933" s="49" t="s">
        <v>2846</v>
      </c>
      <c r="K933" s="49" t="s">
        <v>640</v>
      </c>
      <c r="L933" s="49" t="s">
        <v>2847</v>
      </c>
      <c r="N933" s="49" t="s">
        <v>2877</v>
      </c>
      <c r="O933" s="49" t="s">
        <v>2848</v>
      </c>
      <c r="Q933" s="49" t="s">
        <v>6719</v>
      </c>
      <c r="R933" s="51">
        <v>1360706.64</v>
      </c>
      <c r="S933" s="51">
        <v>340176.66</v>
      </c>
      <c r="T933" s="51"/>
      <c r="U933" s="51">
        <v>0</v>
      </c>
      <c r="V933" s="51">
        <v>340176.66</v>
      </c>
      <c r="W933" s="51"/>
    </row>
    <row r="934" spans="1:23" s="49" customFormat="1">
      <c r="A934" s="49" t="s">
        <v>1818</v>
      </c>
      <c r="B934" s="49" t="b">
        <f t="shared" si="14"/>
        <v>1</v>
      </c>
      <c r="C934" s="49" t="s">
        <v>1818</v>
      </c>
      <c r="D934" s="49" t="s">
        <v>2845</v>
      </c>
      <c r="E934" s="49" t="s">
        <v>2852</v>
      </c>
      <c r="G934" s="49">
        <v>2024</v>
      </c>
      <c r="H934" s="49" t="s">
        <v>2846</v>
      </c>
      <c r="K934" s="49" t="s">
        <v>2847</v>
      </c>
      <c r="N934" s="49" t="s">
        <v>2848</v>
      </c>
      <c r="O934" s="49" t="s">
        <v>2877</v>
      </c>
      <c r="Q934" s="49" t="s">
        <v>6720</v>
      </c>
      <c r="R934" s="51">
        <v>740294.97</v>
      </c>
      <c r="S934" s="51">
        <v>2961179.87</v>
      </c>
      <c r="T934" s="51"/>
      <c r="U934" s="51">
        <v>740294.97</v>
      </c>
      <c r="V934" s="51">
        <v>0</v>
      </c>
      <c r="W934" s="51"/>
    </row>
    <row r="935" spans="1:23">
      <c r="A935" t="s">
        <v>1819</v>
      </c>
      <c r="B935" s="49" t="b">
        <f t="shared" si="14"/>
        <v>1</v>
      </c>
      <c r="C935" t="s">
        <v>1819</v>
      </c>
      <c r="D935" t="s">
        <v>2870</v>
      </c>
      <c r="G935">
        <v>2023</v>
      </c>
      <c r="H935" t="s">
        <v>2846</v>
      </c>
      <c r="K935" t="s">
        <v>2854</v>
      </c>
      <c r="N935" t="s">
        <v>640</v>
      </c>
      <c r="Q935" t="s">
        <v>640</v>
      </c>
      <c r="R935" s="18">
        <v>5750000</v>
      </c>
      <c r="U935" s="18">
        <v>5750000</v>
      </c>
    </row>
    <row r="936" spans="1:23">
      <c r="A936" t="s">
        <v>1820</v>
      </c>
      <c r="B936" s="49" t="b">
        <f t="shared" si="14"/>
        <v>1</v>
      </c>
      <c r="C936" t="s">
        <v>1820</v>
      </c>
      <c r="D936" t="s">
        <v>2845</v>
      </c>
      <c r="G936">
        <v>2017</v>
      </c>
      <c r="H936" t="s">
        <v>2846</v>
      </c>
      <c r="K936" t="s">
        <v>2851</v>
      </c>
      <c r="N936" t="s">
        <v>640</v>
      </c>
      <c r="Q936" t="s">
        <v>640</v>
      </c>
      <c r="R936" s="18">
        <v>300000</v>
      </c>
      <c r="U936" s="18">
        <v>300000</v>
      </c>
    </row>
    <row r="937" spans="1:23">
      <c r="A937" t="s">
        <v>1822</v>
      </c>
      <c r="B937" s="49" t="b">
        <f t="shared" si="14"/>
        <v>1</v>
      </c>
      <c r="C937" t="s">
        <v>1822</v>
      </c>
      <c r="D937" t="s">
        <v>2870</v>
      </c>
      <c r="G937">
        <v>2023</v>
      </c>
      <c r="H937" t="s">
        <v>2846</v>
      </c>
      <c r="K937" t="s">
        <v>2854</v>
      </c>
      <c r="N937" t="s">
        <v>640</v>
      </c>
      <c r="Q937" t="s">
        <v>640</v>
      </c>
      <c r="R937" s="18">
        <v>3027453.11</v>
      </c>
      <c r="U937" s="18">
        <v>3027453.11</v>
      </c>
    </row>
    <row r="938" spans="1:23">
      <c r="A938" t="s">
        <v>1823</v>
      </c>
      <c r="B938" s="49" t="b">
        <f t="shared" si="14"/>
        <v>1</v>
      </c>
      <c r="C938" t="s">
        <v>1823</v>
      </c>
      <c r="D938" t="s">
        <v>2870</v>
      </c>
      <c r="G938">
        <v>2024</v>
      </c>
      <c r="H938" t="s">
        <v>2846</v>
      </c>
      <c r="K938" t="s">
        <v>2851</v>
      </c>
      <c r="N938" t="s">
        <v>640</v>
      </c>
      <c r="Q938" t="s">
        <v>640</v>
      </c>
      <c r="R938" s="18">
        <v>751223.66</v>
      </c>
      <c r="U938" s="18">
        <v>751254.33</v>
      </c>
    </row>
    <row r="939" spans="1:23">
      <c r="A939" t="s">
        <v>1824</v>
      </c>
      <c r="B939" s="49" t="b">
        <f t="shared" si="14"/>
        <v>1</v>
      </c>
      <c r="C939" t="s">
        <v>1824</v>
      </c>
      <c r="D939" t="s">
        <v>2845</v>
      </c>
      <c r="G939">
        <v>2024</v>
      </c>
      <c r="H939" t="s">
        <v>2864</v>
      </c>
      <c r="K939" t="s">
        <v>2865</v>
      </c>
      <c r="N939" t="s">
        <v>640</v>
      </c>
      <c r="Q939" t="s">
        <v>640</v>
      </c>
      <c r="R939" s="18">
        <v>3492500</v>
      </c>
      <c r="U939" s="18">
        <v>3479422.68</v>
      </c>
    </row>
    <row r="940" spans="1:23">
      <c r="A940" t="s">
        <v>1825</v>
      </c>
      <c r="B940" s="49" t="b">
        <f t="shared" si="14"/>
        <v>1</v>
      </c>
      <c r="C940" t="s">
        <v>1825</v>
      </c>
      <c r="D940" t="s">
        <v>2845</v>
      </c>
      <c r="G940">
        <v>2024</v>
      </c>
      <c r="H940" t="s">
        <v>2864</v>
      </c>
      <c r="K940" t="s">
        <v>2865</v>
      </c>
      <c r="N940" t="s">
        <v>640</v>
      </c>
      <c r="Q940" t="s">
        <v>640</v>
      </c>
      <c r="R940" s="18">
        <v>1810000</v>
      </c>
      <c r="U940" s="18">
        <v>1711274.53</v>
      </c>
    </row>
    <row r="941" spans="1:23">
      <c r="A941" t="s">
        <v>1826</v>
      </c>
      <c r="B941" s="49" t="b">
        <f t="shared" si="14"/>
        <v>1</v>
      </c>
      <c r="C941" t="s">
        <v>1826</v>
      </c>
      <c r="D941" t="s">
        <v>2845</v>
      </c>
      <c r="G941">
        <v>2024</v>
      </c>
      <c r="H941" t="s">
        <v>2864</v>
      </c>
      <c r="K941" t="s">
        <v>2865</v>
      </c>
      <c r="N941" t="s">
        <v>640</v>
      </c>
      <c r="Q941" t="s">
        <v>640</v>
      </c>
      <c r="R941" s="18">
        <v>709055.87</v>
      </c>
      <c r="U941" s="18">
        <v>639398.97</v>
      </c>
    </row>
    <row r="942" spans="1:23">
      <c r="A942" t="s">
        <v>1827</v>
      </c>
      <c r="B942" s="49" t="b">
        <f t="shared" si="14"/>
        <v>1</v>
      </c>
      <c r="C942" t="s">
        <v>1827</v>
      </c>
      <c r="D942" t="s">
        <v>2845</v>
      </c>
      <c r="G942">
        <v>2024</v>
      </c>
      <c r="H942" t="s">
        <v>2864</v>
      </c>
      <c r="K942" t="s">
        <v>2865</v>
      </c>
      <c r="N942" t="s">
        <v>640</v>
      </c>
      <c r="Q942" t="s">
        <v>640</v>
      </c>
      <c r="R942" s="18">
        <v>5890000</v>
      </c>
      <c r="U942" s="18">
        <v>5436292.9800000004</v>
      </c>
    </row>
    <row r="943" spans="1:23">
      <c r="A943" t="s">
        <v>1828</v>
      </c>
      <c r="B943" s="49" t="b">
        <f t="shared" si="14"/>
        <v>1</v>
      </c>
      <c r="C943" t="s">
        <v>1828</v>
      </c>
      <c r="D943" t="s">
        <v>2845</v>
      </c>
      <c r="G943">
        <v>2024</v>
      </c>
      <c r="H943" t="s">
        <v>2864</v>
      </c>
      <c r="K943" t="s">
        <v>2865</v>
      </c>
      <c r="N943" t="s">
        <v>640</v>
      </c>
      <c r="Q943" t="s">
        <v>640</v>
      </c>
      <c r="R943" s="18">
        <v>1004303.25</v>
      </c>
      <c r="U943" s="18">
        <v>899344.86</v>
      </c>
    </row>
    <row r="944" spans="1:23">
      <c r="A944" t="s">
        <v>1829</v>
      </c>
      <c r="B944" s="49" t="b">
        <f t="shared" si="14"/>
        <v>1</v>
      </c>
      <c r="C944" t="s">
        <v>1829</v>
      </c>
      <c r="D944" t="s">
        <v>2845</v>
      </c>
      <c r="G944">
        <v>2024</v>
      </c>
      <c r="H944" t="s">
        <v>2864</v>
      </c>
      <c r="K944" t="s">
        <v>2865</v>
      </c>
      <c r="N944" t="s">
        <v>640</v>
      </c>
      <c r="Q944" t="s">
        <v>640</v>
      </c>
      <c r="R944" s="18">
        <v>1266110.2</v>
      </c>
      <c r="U944" s="18">
        <v>1218106.8999999999</v>
      </c>
    </row>
    <row r="945" spans="1:23">
      <c r="A945" t="s">
        <v>1830</v>
      </c>
      <c r="B945" s="49" t="b">
        <f t="shared" si="14"/>
        <v>1</v>
      </c>
      <c r="C945" t="s">
        <v>1830</v>
      </c>
      <c r="D945" t="s">
        <v>2845</v>
      </c>
      <c r="G945">
        <v>2025</v>
      </c>
      <c r="H945" t="s">
        <v>2846</v>
      </c>
      <c r="K945" t="s">
        <v>2847</v>
      </c>
      <c r="N945" t="s">
        <v>2848</v>
      </c>
      <c r="Q945" t="s">
        <v>2848</v>
      </c>
      <c r="R945" s="18">
        <v>1915827.84</v>
      </c>
      <c r="U945" s="18">
        <v>1915827.84</v>
      </c>
    </row>
    <row r="946" spans="1:23">
      <c r="A946" t="s">
        <v>1831</v>
      </c>
      <c r="B946" s="49" t="b">
        <f t="shared" si="14"/>
        <v>1</v>
      </c>
      <c r="C946" t="s">
        <v>1831</v>
      </c>
      <c r="D946" t="s">
        <v>2845</v>
      </c>
      <c r="G946">
        <v>2025</v>
      </c>
      <c r="H946" t="s">
        <v>2846</v>
      </c>
      <c r="K946" t="s">
        <v>2847</v>
      </c>
      <c r="N946" t="s">
        <v>2848</v>
      </c>
      <c r="Q946" t="s">
        <v>2848</v>
      </c>
      <c r="R946" s="18">
        <v>1435493.5</v>
      </c>
      <c r="U946" s="18">
        <v>1435493.5</v>
      </c>
    </row>
    <row r="947" spans="1:23">
      <c r="A947" t="s">
        <v>1832</v>
      </c>
      <c r="B947" s="49" t="b">
        <f t="shared" si="14"/>
        <v>1</v>
      </c>
      <c r="C947" t="s">
        <v>1832</v>
      </c>
      <c r="D947" t="s">
        <v>2845</v>
      </c>
      <c r="G947">
        <v>2025</v>
      </c>
      <c r="H947" t="s">
        <v>2846</v>
      </c>
      <c r="K947" t="s">
        <v>2847</v>
      </c>
      <c r="N947" t="s">
        <v>2848</v>
      </c>
      <c r="Q947" t="s">
        <v>2848</v>
      </c>
      <c r="R947" s="18">
        <v>628141.80000000005</v>
      </c>
      <c r="U947" s="18">
        <v>628141.80000000005</v>
      </c>
    </row>
    <row r="948" spans="1:23">
      <c r="A948" t="s">
        <v>1833</v>
      </c>
      <c r="B948" s="49" t="b">
        <f t="shared" si="14"/>
        <v>1</v>
      </c>
      <c r="C948" t="s">
        <v>1833</v>
      </c>
      <c r="D948" t="s">
        <v>2845</v>
      </c>
      <c r="G948">
        <v>2025</v>
      </c>
      <c r="H948" t="s">
        <v>2846</v>
      </c>
      <c r="K948" t="s">
        <v>2847</v>
      </c>
      <c r="N948" t="s">
        <v>2848</v>
      </c>
      <c r="Q948" t="s">
        <v>2848</v>
      </c>
      <c r="R948" s="18">
        <v>5000000</v>
      </c>
      <c r="U948" s="18">
        <v>5000000</v>
      </c>
    </row>
    <row r="949" spans="1:23">
      <c r="A949" t="s">
        <v>1834</v>
      </c>
      <c r="B949" s="49" t="b">
        <f t="shared" si="14"/>
        <v>1</v>
      </c>
      <c r="C949" t="s">
        <v>1834</v>
      </c>
      <c r="D949" t="s">
        <v>2845</v>
      </c>
      <c r="G949">
        <v>2022</v>
      </c>
      <c r="H949" t="s">
        <v>2846</v>
      </c>
      <c r="K949" t="s">
        <v>2851</v>
      </c>
      <c r="N949" t="s">
        <v>640</v>
      </c>
      <c r="Q949" t="s">
        <v>640</v>
      </c>
      <c r="R949" s="18">
        <v>748620</v>
      </c>
      <c r="U949" s="18">
        <v>748620</v>
      </c>
    </row>
    <row r="950" spans="1:23">
      <c r="A950" t="s">
        <v>1835</v>
      </c>
      <c r="B950" s="49" t="b">
        <f t="shared" si="14"/>
        <v>1</v>
      </c>
      <c r="C950" t="s">
        <v>1835</v>
      </c>
      <c r="D950" t="s">
        <v>2845</v>
      </c>
      <c r="G950">
        <v>2025</v>
      </c>
      <c r="H950" t="s">
        <v>2846</v>
      </c>
      <c r="K950" t="s">
        <v>2847</v>
      </c>
      <c r="N950" t="s">
        <v>2848</v>
      </c>
      <c r="Q950" t="s">
        <v>2848</v>
      </c>
      <c r="R950" s="18">
        <v>699985.15</v>
      </c>
      <c r="U950" s="18">
        <v>699985.15</v>
      </c>
    </row>
    <row r="951" spans="1:23" s="49" customFormat="1">
      <c r="A951" s="49" t="s">
        <v>1836</v>
      </c>
      <c r="B951" s="49" t="b">
        <f t="shared" si="14"/>
        <v>1</v>
      </c>
      <c r="C951" s="49" t="s">
        <v>1836</v>
      </c>
      <c r="D951" s="49" t="s">
        <v>1648</v>
      </c>
      <c r="E951" s="49" t="s">
        <v>2845</v>
      </c>
      <c r="G951" s="49">
        <v>2025</v>
      </c>
      <c r="H951" s="49" t="s">
        <v>640</v>
      </c>
      <c r="I951" s="49" t="s">
        <v>2846</v>
      </c>
      <c r="K951" s="49" t="s">
        <v>640</v>
      </c>
      <c r="L951" s="49" t="s">
        <v>2854</v>
      </c>
      <c r="N951" s="49" t="s">
        <v>2875</v>
      </c>
      <c r="Q951" s="49" t="s">
        <v>2875</v>
      </c>
      <c r="R951" s="51">
        <v>141797.4</v>
      </c>
      <c r="S951" s="51">
        <v>330860.59999999998</v>
      </c>
      <c r="T951" s="51"/>
      <c r="U951" s="51">
        <v>141797.4</v>
      </c>
      <c r="V951" s="51">
        <v>330860.59999999998</v>
      </c>
      <c r="W951" s="51"/>
    </row>
    <row r="952" spans="1:23">
      <c r="A952" t="s">
        <v>1837</v>
      </c>
      <c r="B952" s="49" t="b">
        <f t="shared" si="14"/>
        <v>1</v>
      </c>
      <c r="C952" t="s">
        <v>1837</v>
      </c>
      <c r="D952" t="s">
        <v>2845</v>
      </c>
      <c r="G952">
        <v>2025</v>
      </c>
      <c r="H952" t="s">
        <v>2867</v>
      </c>
      <c r="K952" t="s">
        <v>2869</v>
      </c>
      <c r="N952" t="s">
        <v>640</v>
      </c>
      <c r="Q952" t="s">
        <v>640</v>
      </c>
      <c r="R952" s="18">
        <v>1808421</v>
      </c>
      <c r="U952" s="18">
        <v>1808421</v>
      </c>
    </row>
    <row r="953" spans="1:23">
      <c r="A953" t="s">
        <v>1838</v>
      </c>
      <c r="B953" s="49" t="b">
        <f t="shared" si="14"/>
        <v>1</v>
      </c>
      <c r="C953" t="s">
        <v>1838</v>
      </c>
      <c r="D953" t="s">
        <v>2845</v>
      </c>
      <c r="G953">
        <v>2025</v>
      </c>
      <c r="H953" t="s">
        <v>2846</v>
      </c>
      <c r="K953" t="s">
        <v>2854</v>
      </c>
      <c r="N953" t="s">
        <v>640</v>
      </c>
      <c r="Q953" t="s">
        <v>640</v>
      </c>
      <c r="R953" s="18">
        <v>2744851.68</v>
      </c>
      <c r="U953" s="18">
        <v>2744851.68</v>
      </c>
    </row>
    <row r="954" spans="1:23">
      <c r="A954" t="s">
        <v>1839</v>
      </c>
      <c r="B954" s="49" t="b">
        <f t="shared" si="14"/>
        <v>1</v>
      </c>
      <c r="C954" t="s">
        <v>1839</v>
      </c>
      <c r="D954" t="s">
        <v>2845</v>
      </c>
      <c r="G954">
        <v>2025</v>
      </c>
      <c r="H954" t="s">
        <v>2846</v>
      </c>
      <c r="K954" t="s">
        <v>2854</v>
      </c>
      <c r="N954" t="s">
        <v>640</v>
      </c>
      <c r="Q954" t="s">
        <v>640</v>
      </c>
      <c r="R954" s="18">
        <v>867544.13</v>
      </c>
      <c r="U954" s="18">
        <v>867544.13</v>
      </c>
    </row>
    <row r="955" spans="1:23">
      <c r="A955" t="s">
        <v>1840</v>
      </c>
      <c r="B955" s="49" t="b">
        <f t="shared" si="14"/>
        <v>1</v>
      </c>
      <c r="C955" t="s">
        <v>1840</v>
      </c>
      <c r="D955" t="s">
        <v>2845</v>
      </c>
      <c r="G955">
        <v>2025</v>
      </c>
      <c r="H955" t="s">
        <v>2846</v>
      </c>
      <c r="K955" t="s">
        <v>2854</v>
      </c>
      <c r="N955" t="s">
        <v>640</v>
      </c>
      <c r="Q955" t="s">
        <v>640</v>
      </c>
      <c r="R955" s="18">
        <v>12641703.210000001</v>
      </c>
      <c r="U955" s="18">
        <v>12641703.210000001</v>
      </c>
    </row>
    <row r="956" spans="1:23">
      <c r="A956" t="s">
        <v>1841</v>
      </c>
      <c r="B956" s="49" t="b">
        <f t="shared" si="14"/>
        <v>1</v>
      </c>
      <c r="C956" t="s">
        <v>1841</v>
      </c>
      <c r="D956" t="s">
        <v>2845</v>
      </c>
      <c r="G956">
        <v>2025</v>
      </c>
      <c r="H956" t="s">
        <v>2846</v>
      </c>
      <c r="K956" t="s">
        <v>2847</v>
      </c>
      <c r="N956" t="s">
        <v>2848</v>
      </c>
      <c r="Q956" t="s">
        <v>2848</v>
      </c>
      <c r="R956" s="18">
        <v>459135.26</v>
      </c>
      <c r="U956" s="18">
        <v>459135.26</v>
      </c>
    </row>
    <row r="957" spans="1:23">
      <c r="A957" t="s">
        <v>1842</v>
      </c>
      <c r="B957" s="49" t="b">
        <f t="shared" si="14"/>
        <v>1</v>
      </c>
      <c r="C957" t="s">
        <v>1842</v>
      </c>
      <c r="D957" t="s">
        <v>2845</v>
      </c>
      <c r="G957">
        <v>2025</v>
      </c>
      <c r="H957" t="s">
        <v>2846</v>
      </c>
      <c r="K957" t="s">
        <v>2847</v>
      </c>
      <c r="N957" t="s">
        <v>2848</v>
      </c>
      <c r="Q957" t="s">
        <v>2848</v>
      </c>
      <c r="R957" s="18">
        <v>400930.58</v>
      </c>
      <c r="U957" s="18">
        <v>400930.58</v>
      </c>
    </row>
    <row r="958" spans="1:23">
      <c r="A958" t="s">
        <v>1843</v>
      </c>
      <c r="B958" s="49" t="b">
        <f t="shared" si="14"/>
        <v>1</v>
      </c>
      <c r="C958" t="s">
        <v>1843</v>
      </c>
      <c r="D958" t="s">
        <v>2845</v>
      </c>
      <c r="G958">
        <v>2025</v>
      </c>
      <c r="H958" t="s">
        <v>2846</v>
      </c>
      <c r="K958" t="s">
        <v>2847</v>
      </c>
      <c r="N958" t="s">
        <v>2848</v>
      </c>
      <c r="Q958" t="s">
        <v>2848</v>
      </c>
      <c r="R958" s="18">
        <v>400930.58</v>
      </c>
      <c r="U958" s="18">
        <v>400930.58</v>
      </c>
    </row>
    <row r="959" spans="1:23">
      <c r="A959" t="s">
        <v>1844</v>
      </c>
      <c r="B959" s="49" t="b">
        <f t="shared" si="14"/>
        <v>1</v>
      </c>
      <c r="C959" t="s">
        <v>1844</v>
      </c>
      <c r="D959" t="s">
        <v>2845</v>
      </c>
      <c r="G959">
        <v>2025</v>
      </c>
      <c r="H959" t="s">
        <v>2846</v>
      </c>
      <c r="K959" t="s">
        <v>2847</v>
      </c>
      <c r="N959" t="s">
        <v>2848</v>
      </c>
      <c r="Q959" t="s">
        <v>2848</v>
      </c>
      <c r="R959" s="18">
        <v>2680377.08</v>
      </c>
      <c r="U959" s="18">
        <v>2680377.08</v>
      </c>
    </row>
    <row r="960" spans="1:23" s="49" customFormat="1">
      <c r="A960" s="49" t="s">
        <v>1845</v>
      </c>
      <c r="B960" s="49" t="b">
        <f t="shared" si="14"/>
        <v>1</v>
      </c>
      <c r="C960" s="49" t="s">
        <v>1845</v>
      </c>
      <c r="D960" s="49" t="s">
        <v>2845</v>
      </c>
      <c r="E960" s="49" t="s">
        <v>2845</v>
      </c>
      <c r="G960" s="49">
        <v>2025</v>
      </c>
      <c r="H960" s="49" t="s">
        <v>2878</v>
      </c>
      <c r="I960" s="49" t="s">
        <v>2846</v>
      </c>
      <c r="K960" s="49" t="s">
        <v>2879</v>
      </c>
      <c r="L960" s="49" t="s">
        <v>2847</v>
      </c>
      <c r="N960" s="49" t="s">
        <v>640</v>
      </c>
      <c r="O960" s="49" t="s">
        <v>2848</v>
      </c>
      <c r="Q960" s="49" t="s">
        <v>6717</v>
      </c>
      <c r="R960" s="51">
        <v>4000000</v>
      </c>
      <c r="S960" s="51">
        <v>3999933.53</v>
      </c>
      <c r="T960" s="51"/>
      <c r="U960" s="51">
        <v>4000000</v>
      </c>
      <c r="V960" s="51">
        <v>3999933.53</v>
      </c>
      <c r="W960" s="51"/>
    </row>
    <row r="961" spans="1:21">
      <c r="A961" t="s">
        <v>1846</v>
      </c>
      <c r="B961" s="49" t="b">
        <f t="shared" si="14"/>
        <v>1</v>
      </c>
      <c r="C961" t="s">
        <v>1846</v>
      </c>
      <c r="D961" t="s">
        <v>2845</v>
      </c>
      <c r="G961">
        <v>2025</v>
      </c>
      <c r="H961" t="s">
        <v>2846</v>
      </c>
      <c r="K961" t="s">
        <v>2851</v>
      </c>
      <c r="N961" t="s">
        <v>640</v>
      </c>
      <c r="Q961" t="s">
        <v>640</v>
      </c>
      <c r="R961" s="18">
        <v>28418173.859999999</v>
      </c>
      <c r="U961" s="18">
        <v>28418173.859999999</v>
      </c>
    </row>
    <row r="962" spans="1:21">
      <c r="A962" t="s">
        <v>1847</v>
      </c>
      <c r="B962" s="49" t="b">
        <f t="shared" si="14"/>
        <v>1</v>
      </c>
      <c r="C962" t="s">
        <v>1847</v>
      </c>
      <c r="D962" t="s">
        <v>2845</v>
      </c>
      <c r="G962">
        <v>2017</v>
      </c>
      <c r="H962" t="s">
        <v>2846</v>
      </c>
      <c r="K962" t="s">
        <v>2851</v>
      </c>
      <c r="N962" t="s">
        <v>640</v>
      </c>
      <c r="Q962" t="s">
        <v>640</v>
      </c>
      <c r="R962" s="18">
        <v>4697308.18</v>
      </c>
      <c r="U962" s="18">
        <v>6010241.4199999999</v>
      </c>
    </row>
    <row r="963" spans="1:21">
      <c r="A963" t="s">
        <v>1848</v>
      </c>
      <c r="B963" s="49" t="b">
        <f t="shared" ref="B963:B1026" si="15">+A963=C963</f>
        <v>1</v>
      </c>
      <c r="C963" t="s">
        <v>1848</v>
      </c>
      <c r="D963" t="s">
        <v>2845</v>
      </c>
      <c r="G963">
        <v>2019</v>
      </c>
      <c r="H963" t="s">
        <v>2846</v>
      </c>
      <c r="K963" t="s">
        <v>2851</v>
      </c>
      <c r="N963" t="s">
        <v>640</v>
      </c>
      <c r="Q963" t="s">
        <v>640</v>
      </c>
      <c r="R963" s="18">
        <v>2700000</v>
      </c>
      <c r="U963" s="18">
        <v>2898275.4</v>
      </c>
    </row>
    <row r="964" spans="1:21">
      <c r="A964" t="s">
        <v>1849</v>
      </c>
      <c r="B964" s="49" t="b">
        <f t="shared" si="15"/>
        <v>1</v>
      </c>
      <c r="C964" t="s">
        <v>1849</v>
      </c>
      <c r="D964" t="s">
        <v>2845</v>
      </c>
      <c r="G964">
        <v>2020</v>
      </c>
      <c r="H964" t="s">
        <v>2846</v>
      </c>
      <c r="K964" t="s">
        <v>2851</v>
      </c>
      <c r="N964" t="s">
        <v>640</v>
      </c>
      <c r="Q964" t="s">
        <v>640</v>
      </c>
      <c r="R964" s="18">
        <v>494000</v>
      </c>
      <c r="U964" s="18">
        <v>524596.94999999995</v>
      </c>
    </row>
    <row r="965" spans="1:21">
      <c r="A965" t="s">
        <v>1850</v>
      </c>
      <c r="B965" s="49" t="b">
        <f t="shared" si="15"/>
        <v>1</v>
      </c>
      <c r="C965" t="s">
        <v>1850</v>
      </c>
      <c r="D965" t="s">
        <v>2845</v>
      </c>
      <c r="G965">
        <v>2020</v>
      </c>
      <c r="H965" t="s">
        <v>2846</v>
      </c>
      <c r="K965" t="s">
        <v>2851</v>
      </c>
      <c r="N965" t="s">
        <v>640</v>
      </c>
      <c r="Q965" t="s">
        <v>640</v>
      </c>
      <c r="R965" s="18">
        <v>1800000</v>
      </c>
      <c r="U965" s="18">
        <v>1863237.34</v>
      </c>
    </row>
    <row r="966" spans="1:21">
      <c r="A966" t="s">
        <v>1851</v>
      </c>
      <c r="B966" s="49" t="b">
        <f t="shared" si="15"/>
        <v>1</v>
      </c>
      <c r="C966" t="s">
        <v>1851</v>
      </c>
      <c r="D966" t="s">
        <v>2845</v>
      </c>
      <c r="G966">
        <v>2021</v>
      </c>
      <c r="H966" t="s">
        <v>2846</v>
      </c>
      <c r="K966" t="s">
        <v>2851</v>
      </c>
      <c r="N966" t="s">
        <v>640</v>
      </c>
      <c r="Q966" t="s">
        <v>640</v>
      </c>
      <c r="R966" s="18">
        <v>3000000</v>
      </c>
      <c r="U966" s="18">
        <v>3000000</v>
      </c>
    </row>
    <row r="967" spans="1:21">
      <c r="A967" t="s">
        <v>1852</v>
      </c>
      <c r="B967" s="49" t="b">
        <f t="shared" si="15"/>
        <v>1</v>
      </c>
      <c r="C967" t="s">
        <v>1852</v>
      </c>
      <c r="D967" t="s">
        <v>2845</v>
      </c>
      <c r="G967">
        <v>2025</v>
      </c>
      <c r="H967" t="s">
        <v>2864</v>
      </c>
      <c r="K967" t="s">
        <v>2865</v>
      </c>
      <c r="N967" t="s">
        <v>640</v>
      </c>
      <c r="Q967" t="s">
        <v>640</v>
      </c>
      <c r="R967" s="18">
        <v>1594785.5</v>
      </c>
      <c r="U967" s="18">
        <v>1593190.71</v>
      </c>
    </row>
    <row r="968" spans="1:21">
      <c r="A968" t="s">
        <v>1853</v>
      </c>
      <c r="B968" s="49" t="b">
        <f t="shared" si="15"/>
        <v>1</v>
      </c>
      <c r="C968" t="s">
        <v>1853</v>
      </c>
      <c r="D968" t="s">
        <v>2845</v>
      </c>
      <c r="G968">
        <v>2025</v>
      </c>
      <c r="H968" t="s">
        <v>2864</v>
      </c>
      <c r="K968" t="s">
        <v>2865</v>
      </c>
      <c r="N968" t="s">
        <v>640</v>
      </c>
      <c r="Q968" t="s">
        <v>640</v>
      </c>
      <c r="R968" s="18">
        <v>557714.5</v>
      </c>
      <c r="U968" s="18">
        <v>557156.79</v>
      </c>
    </row>
    <row r="969" spans="1:21">
      <c r="A969" t="s">
        <v>1854</v>
      </c>
      <c r="B969" s="49" t="b">
        <f t="shared" si="15"/>
        <v>1</v>
      </c>
      <c r="C969" t="s">
        <v>1854</v>
      </c>
      <c r="D969" t="s">
        <v>2845</v>
      </c>
      <c r="G969">
        <v>2025</v>
      </c>
      <c r="H969" t="s">
        <v>2864</v>
      </c>
      <c r="K969" t="s">
        <v>2865</v>
      </c>
      <c r="N969" t="s">
        <v>640</v>
      </c>
      <c r="Q969" t="s">
        <v>640</v>
      </c>
      <c r="R969" s="18">
        <v>2493637.17</v>
      </c>
      <c r="U969" s="18">
        <v>2491143.5299999998</v>
      </c>
    </row>
    <row r="970" spans="1:21">
      <c r="A970" t="s">
        <v>1855</v>
      </c>
      <c r="B970" s="49" t="b">
        <f t="shared" si="15"/>
        <v>1</v>
      </c>
      <c r="C970" t="s">
        <v>1855</v>
      </c>
      <c r="D970" t="s">
        <v>2845</v>
      </c>
      <c r="G970">
        <v>2025</v>
      </c>
      <c r="H970" t="s">
        <v>2864</v>
      </c>
      <c r="K970" t="s">
        <v>2865</v>
      </c>
      <c r="N970" t="s">
        <v>640</v>
      </c>
      <c r="Q970" t="s">
        <v>640</v>
      </c>
      <c r="R970" s="18">
        <v>1163206.48</v>
      </c>
      <c r="U970" s="18">
        <v>1162043.27</v>
      </c>
    </row>
    <row r="971" spans="1:21">
      <c r="A971" t="s">
        <v>1856</v>
      </c>
      <c r="B971" s="49" t="b">
        <f t="shared" si="15"/>
        <v>1</v>
      </c>
      <c r="C971" t="s">
        <v>1856</v>
      </c>
      <c r="D971" t="s">
        <v>2845</v>
      </c>
      <c r="G971">
        <v>2025</v>
      </c>
      <c r="H971" t="s">
        <v>2864</v>
      </c>
      <c r="K971" t="s">
        <v>2865</v>
      </c>
      <c r="N971" t="s">
        <v>640</v>
      </c>
      <c r="Q971" t="s">
        <v>640</v>
      </c>
      <c r="R971" s="18">
        <v>685240.22</v>
      </c>
      <c r="U971" s="18">
        <v>684554.98</v>
      </c>
    </row>
    <row r="972" spans="1:21">
      <c r="A972" t="s">
        <v>1857</v>
      </c>
      <c r="B972" s="49" t="b">
        <f t="shared" si="15"/>
        <v>1</v>
      </c>
      <c r="C972" t="s">
        <v>1857</v>
      </c>
      <c r="D972" t="s">
        <v>2845</v>
      </c>
      <c r="G972">
        <v>2025</v>
      </c>
      <c r="H972" t="s">
        <v>2864</v>
      </c>
      <c r="K972" t="s">
        <v>2865</v>
      </c>
      <c r="N972" t="s">
        <v>640</v>
      </c>
      <c r="Q972" t="s">
        <v>640</v>
      </c>
      <c r="R972" s="18">
        <v>685240.22</v>
      </c>
      <c r="U972" s="18">
        <v>684554.98</v>
      </c>
    </row>
    <row r="973" spans="1:21">
      <c r="A973" t="s">
        <v>1858</v>
      </c>
      <c r="B973" s="49" t="b">
        <f t="shared" si="15"/>
        <v>1</v>
      </c>
      <c r="C973" t="s">
        <v>1858</v>
      </c>
      <c r="D973" t="s">
        <v>2845</v>
      </c>
      <c r="G973">
        <v>2025</v>
      </c>
      <c r="H973" t="s">
        <v>2864</v>
      </c>
      <c r="K973" t="s">
        <v>2865</v>
      </c>
      <c r="N973" t="s">
        <v>640</v>
      </c>
      <c r="Q973" t="s">
        <v>640</v>
      </c>
      <c r="R973" s="18">
        <v>682067.81</v>
      </c>
      <c r="U973" s="18">
        <v>681385.74</v>
      </c>
    </row>
    <row r="974" spans="1:21">
      <c r="A974" t="s">
        <v>1859</v>
      </c>
      <c r="B974" s="49" t="b">
        <f t="shared" si="15"/>
        <v>1</v>
      </c>
      <c r="C974" t="s">
        <v>1859</v>
      </c>
      <c r="D974" t="s">
        <v>2845</v>
      </c>
      <c r="G974">
        <v>2025</v>
      </c>
      <c r="H974" t="s">
        <v>2864</v>
      </c>
      <c r="K974" t="s">
        <v>2865</v>
      </c>
      <c r="N974" t="s">
        <v>640</v>
      </c>
      <c r="Q974" t="s">
        <v>640</v>
      </c>
      <c r="R974" s="18">
        <v>679951.75</v>
      </c>
      <c r="U974" s="18">
        <v>679271.8</v>
      </c>
    </row>
    <row r="975" spans="1:21">
      <c r="A975" t="s">
        <v>1860</v>
      </c>
      <c r="B975" s="49" t="b">
        <f t="shared" si="15"/>
        <v>1</v>
      </c>
      <c r="C975" t="s">
        <v>1860</v>
      </c>
      <c r="D975" t="s">
        <v>2845</v>
      </c>
      <c r="G975">
        <v>2025</v>
      </c>
      <c r="H975" t="s">
        <v>2864</v>
      </c>
      <c r="K975" t="s">
        <v>2865</v>
      </c>
      <c r="N975" t="s">
        <v>640</v>
      </c>
      <c r="Q975" t="s">
        <v>640</v>
      </c>
      <c r="R975" s="18">
        <v>750350.73</v>
      </c>
      <c r="U975" s="18">
        <v>749600.38</v>
      </c>
    </row>
    <row r="976" spans="1:21">
      <c r="A976" t="s">
        <v>1861</v>
      </c>
      <c r="B976" s="49" t="b">
        <f t="shared" si="15"/>
        <v>1</v>
      </c>
      <c r="C976" t="s">
        <v>1861</v>
      </c>
      <c r="D976" t="s">
        <v>2845</v>
      </c>
      <c r="G976">
        <v>2025</v>
      </c>
      <c r="H976" t="s">
        <v>2864</v>
      </c>
      <c r="K976" t="s">
        <v>2865</v>
      </c>
      <c r="N976" t="s">
        <v>640</v>
      </c>
      <c r="Q976" t="s">
        <v>640</v>
      </c>
      <c r="R976" s="18">
        <v>3489649.27</v>
      </c>
      <c r="U976" s="18">
        <v>3486159.62</v>
      </c>
    </row>
    <row r="977" spans="1:23">
      <c r="A977" t="s">
        <v>1862</v>
      </c>
      <c r="B977" s="49" t="b">
        <f t="shared" si="15"/>
        <v>1</v>
      </c>
      <c r="C977" t="s">
        <v>1862</v>
      </c>
      <c r="D977" t="s">
        <v>2845</v>
      </c>
      <c r="G977">
        <v>2025</v>
      </c>
      <c r="H977" t="s">
        <v>2864</v>
      </c>
      <c r="K977" t="s">
        <v>2865</v>
      </c>
      <c r="N977" t="s">
        <v>640</v>
      </c>
      <c r="Q977" t="s">
        <v>640</v>
      </c>
      <c r="R977" s="18">
        <v>1571236.78</v>
      </c>
      <c r="U977" s="18">
        <v>1569665.54</v>
      </c>
    </row>
    <row r="978" spans="1:23">
      <c r="A978" t="s">
        <v>1863</v>
      </c>
      <c r="B978" s="49" t="b">
        <f t="shared" si="15"/>
        <v>1</v>
      </c>
      <c r="C978" t="s">
        <v>1863</v>
      </c>
      <c r="D978" t="s">
        <v>2845</v>
      </c>
      <c r="G978">
        <v>2025</v>
      </c>
      <c r="H978" t="s">
        <v>2864</v>
      </c>
      <c r="K978" t="s">
        <v>2865</v>
      </c>
      <c r="N978" t="s">
        <v>640</v>
      </c>
      <c r="Q978" t="s">
        <v>640</v>
      </c>
      <c r="R978" s="18">
        <v>1903763.22</v>
      </c>
      <c r="U978" s="18">
        <v>1901859.46</v>
      </c>
    </row>
    <row r="979" spans="1:23">
      <c r="A979" t="s">
        <v>1864</v>
      </c>
      <c r="B979" s="49" t="b">
        <f t="shared" si="15"/>
        <v>1</v>
      </c>
      <c r="C979" t="s">
        <v>1864</v>
      </c>
      <c r="D979" t="s">
        <v>2845</v>
      </c>
      <c r="G979">
        <v>2025</v>
      </c>
      <c r="H979" t="s">
        <v>2846</v>
      </c>
      <c r="K979" t="s">
        <v>2861</v>
      </c>
      <c r="N979" t="s">
        <v>640</v>
      </c>
      <c r="Q979" t="s">
        <v>640</v>
      </c>
      <c r="R979" s="18">
        <v>1950000</v>
      </c>
      <c r="U979" s="18">
        <v>1950000</v>
      </c>
    </row>
    <row r="980" spans="1:23">
      <c r="A980" t="s">
        <v>1865</v>
      </c>
      <c r="B980" s="49" t="b">
        <f t="shared" si="15"/>
        <v>1</v>
      </c>
      <c r="C980" t="s">
        <v>1865</v>
      </c>
      <c r="D980" t="s">
        <v>2845</v>
      </c>
      <c r="G980">
        <v>2025</v>
      </c>
      <c r="H980" t="s">
        <v>2846</v>
      </c>
      <c r="K980" t="s">
        <v>2847</v>
      </c>
      <c r="N980" t="s">
        <v>2848</v>
      </c>
      <c r="Q980" t="s">
        <v>2848</v>
      </c>
      <c r="R980" s="18">
        <v>1009334.91</v>
      </c>
      <c r="U980" s="18">
        <v>1009334.91</v>
      </c>
    </row>
    <row r="981" spans="1:23" s="49" customFormat="1">
      <c r="A981" s="49" t="s">
        <v>1866</v>
      </c>
      <c r="B981" s="49" t="b">
        <f t="shared" si="15"/>
        <v>1</v>
      </c>
      <c r="C981" s="49" t="s">
        <v>1866</v>
      </c>
      <c r="D981" s="49" t="s">
        <v>2845</v>
      </c>
      <c r="E981" s="49" t="s">
        <v>2845</v>
      </c>
      <c r="F981" s="49" t="s">
        <v>2845</v>
      </c>
      <c r="G981" s="49">
        <v>2025</v>
      </c>
      <c r="H981" s="49" t="s">
        <v>2846</v>
      </c>
      <c r="I981" s="49" t="s">
        <v>2867</v>
      </c>
      <c r="J981" s="49" t="s">
        <v>2878</v>
      </c>
      <c r="K981" s="49" t="s">
        <v>2847</v>
      </c>
      <c r="L981" s="49" t="s">
        <v>2880</v>
      </c>
      <c r="M981" s="49" t="s">
        <v>2879</v>
      </c>
      <c r="N981" s="49" t="s">
        <v>2848</v>
      </c>
      <c r="Q981" s="49" t="s">
        <v>2848</v>
      </c>
      <c r="R981" s="51">
        <v>6441164.7199999997</v>
      </c>
      <c r="S981" s="51">
        <v>6441194.3700000001</v>
      </c>
      <c r="T981" s="51">
        <v>12882388.74</v>
      </c>
      <c r="U981" s="51">
        <v>6441164.7199999997</v>
      </c>
      <c r="V981" s="51">
        <v>6441194.3700000001</v>
      </c>
      <c r="W981" s="51">
        <v>12882388.74</v>
      </c>
    </row>
    <row r="982" spans="1:23">
      <c r="A982" t="s">
        <v>1867</v>
      </c>
      <c r="B982" s="49" t="b">
        <f t="shared" si="15"/>
        <v>1</v>
      </c>
      <c r="C982" t="s">
        <v>1867</v>
      </c>
      <c r="D982" t="s">
        <v>2845</v>
      </c>
      <c r="G982">
        <v>2025</v>
      </c>
      <c r="H982" t="s">
        <v>2846</v>
      </c>
      <c r="K982" t="s">
        <v>2847</v>
      </c>
      <c r="N982" t="s">
        <v>2848</v>
      </c>
      <c r="Q982" t="s">
        <v>2848</v>
      </c>
      <c r="R982" s="18">
        <v>3509480.02</v>
      </c>
      <c r="U982" s="18">
        <v>3509480.02</v>
      </c>
    </row>
    <row r="983" spans="1:23">
      <c r="A983" t="s">
        <v>1868</v>
      </c>
      <c r="B983" s="49" t="b">
        <f t="shared" si="15"/>
        <v>1</v>
      </c>
      <c r="C983" t="s">
        <v>1868</v>
      </c>
      <c r="D983" t="s">
        <v>2845</v>
      </c>
      <c r="G983">
        <v>2022</v>
      </c>
      <c r="H983" t="s">
        <v>2846</v>
      </c>
      <c r="K983" t="s">
        <v>2854</v>
      </c>
      <c r="N983" t="s">
        <v>640</v>
      </c>
      <c r="Q983" t="s">
        <v>640</v>
      </c>
      <c r="R983" s="18">
        <v>8763408.2599999998</v>
      </c>
      <c r="U983" s="18">
        <v>8763408.2599999998</v>
      </c>
    </row>
    <row r="984" spans="1:23">
      <c r="A984" t="s">
        <v>1869</v>
      </c>
      <c r="B984" s="49" t="b">
        <f t="shared" si="15"/>
        <v>1</v>
      </c>
      <c r="C984" t="s">
        <v>1869</v>
      </c>
      <c r="D984" t="s">
        <v>2845</v>
      </c>
      <c r="G984">
        <v>2025</v>
      </c>
      <c r="H984" t="s">
        <v>2846</v>
      </c>
      <c r="K984" t="s">
        <v>2847</v>
      </c>
      <c r="N984" t="s">
        <v>2848</v>
      </c>
      <c r="Q984" t="s">
        <v>2848</v>
      </c>
      <c r="R984" s="18">
        <v>475630</v>
      </c>
      <c r="U984" s="18">
        <v>1320084.49</v>
      </c>
    </row>
    <row r="985" spans="1:23">
      <c r="A985" t="s">
        <v>1870</v>
      </c>
      <c r="B985" s="49" t="b">
        <f t="shared" si="15"/>
        <v>1</v>
      </c>
      <c r="C985" t="s">
        <v>1870</v>
      </c>
      <c r="D985" t="s">
        <v>2845</v>
      </c>
      <c r="G985">
        <v>2025</v>
      </c>
      <c r="H985" t="s">
        <v>2846</v>
      </c>
      <c r="K985" t="s">
        <v>2847</v>
      </c>
      <c r="N985" t="s">
        <v>2848</v>
      </c>
      <c r="Q985" t="s">
        <v>2848</v>
      </c>
      <c r="R985" s="18">
        <v>2125000</v>
      </c>
      <c r="U985" s="18">
        <v>2125000</v>
      </c>
    </row>
    <row r="986" spans="1:23">
      <c r="A986" t="s">
        <v>1871</v>
      </c>
      <c r="B986" s="49" t="b">
        <f t="shared" si="15"/>
        <v>1</v>
      </c>
      <c r="C986" t="s">
        <v>1871</v>
      </c>
      <c r="D986" t="s">
        <v>2845</v>
      </c>
      <c r="G986">
        <v>2021</v>
      </c>
      <c r="H986" t="s">
        <v>2846</v>
      </c>
      <c r="K986" t="s">
        <v>2851</v>
      </c>
      <c r="N986" t="s">
        <v>640</v>
      </c>
      <c r="Q986" t="s">
        <v>640</v>
      </c>
      <c r="R986" s="18">
        <v>1000000</v>
      </c>
      <c r="U986" s="18">
        <v>1027238.61</v>
      </c>
    </row>
    <row r="987" spans="1:23">
      <c r="A987" t="s">
        <v>1872</v>
      </c>
      <c r="B987" s="49" t="b">
        <f t="shared" si="15"/>
        <v>1</v>
      </c>
      <c r="C987" t="s">
        <v>1872</v>
      </c>
      <c r="D987" t="s">
        <v>2870</v>
      </c>
      <c r="G987">
        <v>2024</v>
      </c>
      <c r="H987" t="s">
        <v>2846</v>
      </c>
      <c r="K987" t="s">
        <v>2851</v>
      </c>
      <c r="N987" t="s">
        <v>640</v>
      </c>
      <c r="Q987" t="s">
        <v>640</v>
      </c>
      <c r="R987" s="18">
        <v>582405</v>
      </c>
      <c r="U987" s="18">
        <v>582405</v>
      </c>
    </row>
    <row r="988" spans="1:23">
      <c r="A988" t="s">
        <v>1873</v>
      </c>
      <c r="B988" s="49" t="b">
        <f t="shared" si="15"/>
        <v>1</v>
      </c>
      <c r="C988" t="s">
        <v>1873</v>
      </c>
      <c r="D988" t="s">
        <v>2845</v>
      </c>
      <c r="G988">
        <v>2025</v>
      </c>
      <c r="H988" t="s">
        <v>2864</v>
      </c>
      <c r="K988" t="s">
        <v>2865</v>
      </c>
      <c r="N988" t="s">
        <v>640</v>
      </c>
      <c r="Q988" t="s">
        <v>640</v>
      </c>
      <c r="R988" s="18">
        <v>10000</v>
      </c>
      <c r="U988" s="18">
        <v>9990</v>
      </c>
    </row>
    <row r="989" spans="1:23">
      <c r="A989" t="s">
        <v>1875</v>
      </c>
      <c r="B989" s="49" t="b">
        <f t="shared" si="15"/>
        <v>1</v>
      </c>
      <c r="C989" t="s">
        <v>1875</v>
      </c>
      <c r="D989" t="s">
        <v>2845</v>
      </c>
      <c r="G989">
        <v>2025</v>
      </c>
      <c r="H989" t="s">
        <v>2864</v>
      </c>
      <c r="K989" t="s">
        <v>2865</v>
      </c>
      <c r="N989" t="s">
        <v>640</v>
      </c>
      <c r="Q989" t="s">
        <v>640</v>
      </c>
      <c r="R989" s="18">
        <v>4992500</v>
      </c>
      <c r="U989" s="18">
        <v>4987507.5</v>
      </c>
    </row>
    <row r="990" spans="1:23">
      <c r="A990" t="s">
        <v>1876</v>
      </c>
      <c r="B990" s="49" t="b">
        <f t="shared" si="15"/>
        <v>1</v>
      </c>
      <c r="C990" t="s">
        <v>1876</v>
      </c>
      <c r="D990" t="s">
        <v>2845</v>
      </c>
      <c r="G990">
        <v>2025</v>
      </c>
      <c r="H990" t="s">
        <v>2864</v>
      </c>
      <c r="K990" t="s">
        <v>2865</v>
      </c>
      <c r="N990" t="s">
        <v>640</v>
      </c>
      <c r="Q990" t="s">
        <v>640</v>
      </c>
      <c r="R990" s="18">
        <v>950000</v>
      </c>
      <c r="U990" s="18">
        <v>949050</v>
      </c>
    </row>
    <row r="991" spans="1:23">
      <c r="A991" t="s">
        <v>1877</v>
      </c>
      <c r="B991" s="49" t="b">
        <f t="shared" si="15"/>
        <v>1</v>
      </c>
      <c r="C991" t="s">
        <v>1877</v>
      </c>
      <c r="D991" t="s">
        <v>2845</v>
      </c>
      <c r="G991">
        <v>2025</v>
      </c>
      <c r="H991" t="s">
        <v>2864</v>
      </c>
      <c r="K991" t="s">
        <v>2865</v>
      </c>
      <c r="N991" t="s">
        <v>640</v>
      </c>
      <c r="Q991" t="s">
        <v>640</v>
      </c>
      <c r="R991" s="18">
        <v>42500</v>
      </c>
      <c r="U991" s="18">
        <v>42457.5</v>
      </c>
    </row>
    <row r="992" spans="1:23">
      <c r="A992" t="s">
        <v>1878</v>
      </c>
      <c r="B992" s="49" t="b">
        <f t="shared" si="15"/>
        <v>1</v>
      </c>
      <c r="C992" t="s">
        <v>1878</v>
      </c>
      <c r="D992" t="s">
        <v>2845</v>
      </c>
      <c r="G992">
        <v>2025</v>
      </c>
      <c r="H992" t="s">
        <v>2864</v>
      </c>
      <c r="K992" t="s">
        <v>2865</v>
      </c>
      <c r="N992" t="s">
        <v>640</v>
      </c>
      <c r="Q992" t="s">
        <v>640</v>
      </c>
      <c r="R992" s="18">
        <v>252500</v>
      </c>
      <c r="U992" s="18">
        <v>252247.5</v>
      </c>
    </row>
    <row r="993" spans="1:21">
      <c r="A993" t="s">
        <v>1879</v>
      </c>
      <c r="B993" s="49" t="b">
        <f t="shared" si="15"/>
        <v>1</v>
      </c>
      <c r="C993" t="s">
        <v>1879</v>
      </c>
      <c r="D993" t="s">
        <v>2845</v>
      </c>
      <c r="G993">
        <v>2025</v>
      </c>
      <c r="H993" t="s">
        <v>2864</v>
      </c>
      <c r="K993" t="s">
        <v>2865</v>
      </c>
      <c r="N993" t="s">
        <v>640</v>
      </c>
      <c r="Q993" t="s">
        <v>640</v>
      </c>
      <c r="R993" s="18">
        <v>1350085.66</v>
      </c>
      <c r="U993" s="18">
        <v>1348735.57</v>
      </c>
    </row>
    <row r="994" spans="1:21">
      <c r="A994" t="s">
        <v>1880</v>
      </c>
      <c r="B994" s="49" t="b">
        <f t="shared" si="15"/>
        <v>1</v>
      </c>
      <c r="C994" t="s">
        <v>1880</v>
      </c>
      <c r="D994" t="s">
        <v>2845</v>
      </c>
      <c r="G994">
        <v>2025</v>
      </c>
      <c r="H994" t="s">
        <v>2864</v>
      </c>
      <c r="K994" t="s">
        <v>2865</v>
      </c>
      <c r="N994" t="s">
        <v>640</v>
      </c>
      <c r="Q994" t="s">
        <v>640</v>
      </c>
      <c r="R994" s="18">
        <v>1017414.34</v>
      </c>
      <c r="U994" s="18">
        <v>1016396.93</v>
      </c>
    </row>
    <row r="995" spans="1:21">
      <c r="A995" t="s">
        <v>1881</v>
      </c>
      <c r="B995" s="49" t="b">
        <f t="shared" si="15"/>
        <v>1</v>
      </c>
      <c r="C995" t="s">
        <v>1881</v>
      </c>
      <c r="D995" t="s">
        <v>2845</v>
      </c>
      <c r="G995">
        <v>2025</v>
      </c>
      <c r="H995" t="s">
        <v>2864</v>
      </c>
      <c r="K995" t="s">
        <v>2865</v>
      </c>
      <c r="N995" t="s">
        <v>640</v>
      </c>
      <c r="Q995" t="s">
        <v>640</v>
      </c>
      <c r="R995" s="18">
        <v>556726.21</v>
      </c>
      <c r="U995" s="18">
        <v>556169.48</v>
      </c>
    </row>
    <row r="996" spans="1:21">
      <c r="A996" t="s">
        <v>1882</v>
      </c>
      <c r="B996" s="49" t="b">
        <f t="shared" si="15"/>
        <v>1</v>
      </c>
      <c r="C996" t="s">
        <v>1882</v>
      </c>
      <c r="D996" t="s">
        <v>2845</v>
      </c>
      <c r="G996">
        <v>2025</v>
      </c>
      <c r="H996" t="s">
        <v>2864</v>
      </c>
      <c r="K996" t="s">
        <v>2865</v>
      </c>
      <c r="N996" t="s">
        <v>640</v>
      </c>
      <c r="Q996" t="s">
        <v>640</v>
      </c>
      <c r="R996" s="18">
        <v>638273.79</v>
      </c>
      <c r="U996" s="18">
        <v>637635.52</v>
      </c>
    </row>
    <row r="997" spans="1:21">
      <c r="A997" t="s">
        <v>1883</v>
      </c>
      <c r="B997" s="49" t="b">
        <f t="shared" si="15"/>
        <v>1</v>
      </c>
      <c r="C997" t="s">
        <v>1883</v>
      </c>
      <c r="D997" t="s">
        <v>2845</v>
      </c>
      <c r="G997">
        <v>2025</v>
      </c>
      <c r="H997" t="s">
        <v>2864</v>
      </c>
      <c r="K997" t="s">
        <v>2865</v>
      </c>
      <c r="N997" t="s">
        <v>640</v>
      </c>
      <c r="Q997" t="s">
        <v>640</v>
      </c>
      <c r="R997" s="18">
        <v>6873010.6799999997</v>
      </c>
      <c r="U997" s="18">
        <v>6866137.6799999997</v>
      </c>
    </row>
    <row r="998" spans="1:21">
      <c r="A998" t="s">
        <v>1884</v>
      </c>
      <c r="B998" s="49" t="b">
        <f t="shared" si="15"/>
        <v>1</v>
      </c>
      <c r="C998" t="s">
        <v>1884</v>
      </c>
      <c r="D998" t="s">
        <v>2845</v>
      </c>
      <c r="G998">
        <v>2025</v>
      </c>
      <c r="H998" t="s">
        <v>2864</v>
      </c>
      <c r="K998" t="s">
        <v>2865</v>
      </c>
      <c r="N998" t="s">
        <v>640</v>
      </c>
      <c r="Q998" t="s">
        <v>640</v>
      </c>
      <c r="R998" s="18">
        <v>5052615.99</v>
      </c>
      <c r="U998" s="18">
        <v>5047563.37</v>
      </c>
    </row>
    <row r="999" spans="1:21">
      <c r="A999" t="s">
        <v>1885</v>
      </c>
      <c r="B999" s="49" t="b">
        <f t="shared" si="15"/>
        <v>1</v>
      </c>
      <c r="C999" t="s">
        <v>1885</v>
      </c>
      <c r="D999" t="s">
        <v>2845</v>
      </c>
      <c r="G999">
        <v>2025</v>
      </c>
      <c r="H999" t="s">
        <v>2864</v>
      </c>
      <c r="K999" t="s">
        <v>2865</v>
      </c>
      <c r="N999" t="s">
        <v>640</v>
      </c>
      <c r="Q999" t="s">
        <v>640</v>
      </c>
      <c r="R999" s="18">
        <v>7070331.29</v>
      </c>
      <c r="U999" s="18">
        <v>7063260.96</v>
      </c>
    </row>
    <row r="1000" spans="1:21">
      <c r="A1000" t="s">
        <v>1886</v>
      </c>
      <c r="B1000" s="49" t="b">
        <f t="shared" si="15"/>
        <v>1</v>
      </c>
      <c r="C1000" t="s">
        <v>1886</v>
      </c>
      <c r="D1000" t="s">
        <v>2845</v>
      </c>
      <c r="G1000">
        <v>2025</v>
      </c>
      <c r="H1000" t="s">
        <v>2864</v>
      </c>
      <c r="K1000" t="s">
        <v>2865</v>
      </c>
      <c r="N1000" t="s">
        <v>640</v>
      </c>
      <c r="Q1000" t="s">
        <v>640</v>
      </c>
      <c r="R1000" s="18">
        <v>4469173.8099999996</v>
      </c>
      <c r="U1000" s="18">
        <v>4464704.6399999997</v>
      </c>
    </row>
    <row r="1001" spans="1:21">
      <c r="A1001" t="s">
        <v>1887</v>
      </c>
      <c r="B1001" s="49" t="b">
        <f t="shared" si="15"/>
        <v>1</v>
      </c>
      <c r="C1001" t="s">
        <v>1887</v>
      </c>
      <c r="D1001" t="s">
        <v>2845</v>
      </c>
      <c r="G1001">
        <v>2025</v>
      </c>
      <c r="H1001" t="s">
        <v>2864</v>
      </c>
      <c r="K1001" t="s">
        <v>2865</v>
      </c>
      <c r="N1001" t="s">
        <v>640</v>
      </c>
      <c r="Q1001" t="s">
        <v>640</v>
      </c>
      <c r="R1001" s="18">
        <v>2991755.21</v>
      </c>
      <c r="U1001" s="18">
        <v>2988763.45</v>
      </c>
    </row>
    <row r="1002" spans="1:21">
      <c r="A1002" t="s">
        <v>1888</v>
      </c>
      <c r="B1002" s="49" t="b">
        <f t="shared" si="15"/>
        <v>1</v>
      </c>
      <c r="C1002" t="s">
        <v>1888</v>
      </c>
      <c r="D1002" t="s">
        <v>2845</v>
      </c>
      <c r="G1002">
        <v>2025</v>
      </c>
      <c r="H1002" t="s">
        <v>2864</v>
      </c>
      <c r="K1002" t="s">
        <v>2865</v>
      </c>
      <c r="N1002" t="s">
        <v>640</v>
      </c>
      <c r="Q1002" t="s">
        <v>640</v>
      </c>
      <c r="R1002" s="18">
        <v>1975362.47</v>
      </c>
      <c r="U1002" s="18">
        <v>1973387.11</v>
      </c>
    </row>
    <row r="1003" spans="1:21">
      <c r="A1003" t="s">
        <v>1889</v>
      </c>
      <c r="B1003" s="49" t="b">
        <f t="shared" si="15"/>
        <v>1</v>
      </c>
      <c r="C1003" t="s">
        <v>1889</v>
      </c>
      <c r="D1003" t="s">
        <v>2845</v>
      </c>
      <c r="G1003">
        <v>2025</v>
      </c>
      <c r="H1003" t="s">
        <v>2864</v>
      </c>
      <c r="K1003" t="s">
        <v>2865</v>
      </c>
      <c r="N1003" t="s">
        <v>640</v>
      </c>
      <c r="Q1003" t="s">
        <v>640</v>
      </c>
      <c r="R1003" s="18">
        <v>1607768.05</v>
      </c>
      <c r="U1003" s="18">
        <v>1606160.28</v>
      </c>
    </row>
    <row r="1004" spans="1:21">
      <c r="A1004" t="s">
        <v>1890</v>
      </c>
      <c r="B1004" s="49" t="b">
        <f t="shared" si="15"/>
        <v>1</v>
      </c>
      <c r="C1004" t="s">
        <v>1890</v>
      </c>
      <c r="D1004" t="s">
        <v>2845</v>
      </c>
      <c r="G1004">
        <v>2025</v>
      </c>
      <c r="H1004" t="s">
        <v>2864</v>
      </c>
      <c r="K1004" t="s">
        <v>2865</v>
      </c>
      <c r="N1004" t="s">
        <v>640</v>
      </c>
      <c r="Q1004" t="s">
        <v>640</v>
      </c>
      <c r="R1004" s="18">
        <v>4086611.94</v>
      </c>
      <c r="U1004" s="18">
        <v>4082525.33</v>
      </c>
    </row>
    <row r="1005" spans="1:21">
      <c r="A1005" t="s">
        <v>1891</v>
      </c>
      <c r="B1005" s="49" t="b">
        <f t="shared" si="15"/>
        <v>1</v>
      </c>
      <c r="C1005" t="s">
        <v>1891</v>
      </c>
      <c r="D1005" t="s">
        <v>2845</v>
      </c>
      <c r="G1005">
        <v>2025</v>
      </c>
      <c r="H1005" t="s">
        <v>2864</v>
      </c>
      <c r="K1005" t="s">
        <v>2865</v>
      </c>
      <c r="N1005" t="s">
        <v>640</v>
      </c>
      <c r="Q1005" t="s">
        <v>640</v>
      </c>
      <c r="R1005" s="18">
        <v>1838984.84</v>
      </c>
      <c r="U1005" s="18">
        <v>1837145.85</v>
      </c>
    </row>
    <row r="1006" spans="1:21">
      <c r="A1006" t="s">
        <v>1892</v>
      </c>
      <c r="B1006" s="49" t="b">
        <f t="shared" si="15"/>
        <v>1</v>
      </c>
      <c r="C1006" t="s">
        <v>1892</v>
      </c>
      <c r="D1006" t="s">
        <v>2845</v>
      </c>
      <c r="G1006">
        <v>2025</v>
      </c>
      <c r="H1006" t="s">
        <v>2864</v>
      </c>
      <c r="K1006" t="s">
        <v>2865</v>
      </c>
      <c r="N1006" t="s">
        <v>640</v>
      </c>
      <c r="Q1006" t="s">
        <v>640</v>
      </c>
      <c r="R1006" s="18">
        <v>47500</v>
      </c>
      <c r="U1006" s="18">
        <v>47452.5</v>
      </c>
    </row>
    <row r="1007" spans="1:21">
      <c r="A1007" t="s">
        <v>1893</v>
      </c>
      <c r="B1007" s="49" t="b">
        <f t="shared" si="15"/>
        <v>1</v>
      </c>
      <c r="C1007" t="s">
        <v>1893</v>
      </c>
      <c r="D1007" t="s">
        <v>2845</v>
      </c>
      <c r="G1007">
        <v>2025</v>
      </c>
      <c r="H1007" t="s">
        <v>2864</v>
      </c>
      <c r="K1007" t="s">
        <v>2865</v>
      </c>
      <c r="N1007" t="s">
        <v>640</v>
      </c>
      <c r="Q1007" t="s">
        <v>640</v>
      </c>
      <c r="R1007" s="18">
        <v>70000</v>
      </c>
      <c r="U1007" s="18">
        <v>69930</v>
      </c>
    </row>
    <row r="1008" spans="1:21">
      <c r="A1008" t="s">
        <v>1894</v>
      </c>
      <c r="B1008" s="49" t="b">
        <f t="shared" si="15"/>
        <v>1</v>
      </c>
      <c r="C1008" t="s">
        <v>1894</v>
      </c>
      <c r="D1008" t="s">
        <v>2845</v>
      </c>
      <c r="G1008">
        <v>2025</v>
      </c>
      <c r="H1008" t="s">
        <v>2864</v>
      </c>
      <c r="K1008" t="s">
        <v>2865</v>
      </c>
      <c r="N1008" t="s">
        <v>640</v>
      </c>
      <c r="Q1008" t="s">
        <v>640</v>
      </c>
      <c r="R1008" s="18">
        <v>135433.07</v>
      </c>
      <c r="U1008" s="18">
        <v>135297.64000000001</v>
      </c>
    </row>
    <row r="1009" spans="1:21">
      <c r="A1009" t="s">
        <v>1895</v>
      </c>
      <c r="B1009" s="49" t="b">
        <f t="shared" si="15"/>
        <v>1</v>
      </c>
      <c r="C1009" t="s">
        <v>1895</v>
      </c>
      <c r="D1009" t="s">
        <v>2845</v>
      </c>
      <c r="G1009">
        <v>2025</v>
      </c>
      <c r="H1009" t="s">
        <v>2864</v>
      </c>
      <c r="K1009" t="s">
        <v>2865</v>
      </c>
      <c r="N1009" t="s">
        <v>640</v>
      </c>
      <c r="Q1009" t="s">
        <v>640</v>
      </c>
      <c r="R1009" s="18">
        <v>79566.929999999993</v>
      </c>
      <c r="U1009" s="18">
        <v>79487.360000000001</v>
      </c>
    </row>
    <row r="1010" spans="1:21">
      <c r="A1010" t="s">
        <v>1896</v>
      </c>
      <c r="B1010" s="49" t="b">
        <f t="shared" si="15"/>
        <v>1</v>
      </c>
      <c r="C1010" t="s">
        <v>1896</v>
      </c>
      <c r="D1010" t="s">
        <v>2845</v>
      </c>
      <c r="G1010">
        <v>2025</v>
      </c>
      <c r="H1010" t="s">
        <v>2864</v>
      </c>
      <c r="K1010" t="s">
        <v>2865</v>
      </c>
      <c r="N1010" t="s">
        <v>640</v>
      </c>
      <c r="Q1010" t="s">
        <v>640</v>
      </c>
      <c r="R1010" s="18">
        <v>5000</v>
      </c>
      <c r="U1010" s="18">
        <v>4995</v>
      </c>
    </row>
    <row r="1011" spans="1:21">
      <c r="A1011" t="s">
        <v>1897</v>
      </c>
      <c r="B1011" s="49" t="b">
        <f t="shared" si="15"/>
        <v>1</v>
      </c>
      <c r="C1011" t="s">
        <v>1897</v>
      </c>
      <c r="D1011" t="s">
        <v>2845</v>
      </c>
      <c r="G1011">
        <v>2025</v>
      </c>
      <c r="H1011" t="s">
        <v>2864</v>
      </c>
      <c r="K1011" t="s">
        <v>2865</v>
      </c>
      <c r="N1011" t="s">
        <v>640</v>
      </c>
      <c r="Q1011" t="s">
        <v>640</v>
      </c>
      <c r="R1011" s="18">
        <v>637500</v>
      </c>
      <c r="U1011" s="18">
        <v>636862.5</v>
      </c>
    </row>
    <row r="1012" spans="1:21">
      <c r="A1012" t="s">
        <v>1898</v>
      </c>
      <c r="B1012" s="49" t="b">
        <f t="shared" si="15"/>
        <v>1</v>
      </c>
      <c r="C1012" t="s">
        <v>1898</v>
      </c>
      <c r="D1012" t="s">
        <v>2845</v>
      </c>
      <c r="G1012">
        <v>2025</v>
      </c>
      <c r="H1012" t="s">
        <v>2864</v>
      </c>
      <c r="K1012" t="s">
        <v>2865</v>
      </c>
      <c r="N1012" t="s">
        <v>640</v>
      </c>
      <c r="Q1012" t="s">
        <v>640</v>
      </c>
      <c r="R1012" s="18">
        <v>698034</v>
      </c>
      <c r="U1012" s="18">
        <v>697335.97</v>
      </c>
    </row>
    <row r="1013" spans="1:21">
      <c r="A1013" t="s">
        <v>1899</v>
      </c>
      <c r="B1013" s="49" t="b">
        <f t="shared" si="15"/>
        <v>1</v>
      </c>
      <c r="C1013" t="s">
        <v>1899</v>
      </c>
      <c r="D1013" t="s">
        <v>2845</v>
      </c>
      <c r="G1013">
        <v>2025</v>
      </c>
      <c r="H1013" t="s">
        <v>2864</v>
      </c>
      <c r="K1013" t="s">
        <v>2865</v>
      </c>
      <c r="N1013" t="s">
        <v>640</v>
      </c>
      <c r="Q1013" t="s">
        <v>640</v>
      </c>
      <c r="R1013" s="18">
        <v>869466</v>
      </c>
      <c r="U1013" s="18">
        <v>868596.53</v>
      </c>
    </row>
    <row r="1014" spans="1:21">
      <c r="A1014" t="s">
        <v>1900</v>
      </c>
      <c r="B1014" s="49" t="b">
        <f t="shared" si="15"/>
        <v>1</v>
      </c>
      <c r="C1014" t="s">
        <v>1900</v>
      </c>
      <c r="D1014" t="s">
        <v>2845</v>
      </c>
      <c r="G1014">
        <v>2025</v>
      </c>
      <c r="H1014" t="s">
        <v>2864</v>
      </c>
      <c r="K1014" t="s">
        <v>2865</v>
      </c>
      <c r="N1014" t="s">
        <v>640</v>
      </c>
      <c r="Q1014" t="s">
        <v>640</v>
      </c>
      <c r="R1014" s="18">
        <v>822500</v>
      </c>
      <c r="U1014" s="18">
        <v>821677.5</v>
      </c>
    </row>
    <row r="1015" spans="1:21">
      <c r="A1015" t="s">
        <v>1901</v>
      </c>
      <c r="B1015" s="49" t="b">
        <f t="shared" si="15"/>
        <v>1</v>
      </c>
      <c r="C1015" t="s">
        <v>1901</v>
      </c>
      <c r="D1015" t="s">
        <v>2845</v>
      </c>
      <c r="G1015">
        <v>2025</v>
      </c>
      <c r="H1015" t="s">
        <v>2864</v>
      </c>
      <c r="K1015" t="s">
        <v>2865</v>
      </c>
      <c r="N1015" t="s">
        <v>640</v>
      </c>
      <c r="Q1015" t="s">
        <v>640</v>
      </c>
      <c r="R1015" s="18">
        <v>182500</v>
      </c>
      <c r="U1015" s="18">
        <v>182317.5</v>
      </c>
    </row>
    <row r="1016" spans="1:21">
      <c r="A1016" t="s">
        <v>1902</v>
      </c>
      <c r="B1016" s="49" t="b">
        <f t="shared" si="15"/>
        <v>1</v>
      </c>
      <c r="C1016" t="s">
        <v>1902</v>
      </c>
      <c r="D1016" t="s">
        <v>2845</v>
      </c>
      <c r="G1016">
        <v>2025</v>
      </c>
      <c r="H1016" t="s">
        <v>2864</v>
      </c>
      <c r="K1016" t="s">
        <v>2865</v>
      </c>
      <c r="N1016" t="s">
        <v>640</v>
      </c>
      <c r="Q1016" t="s">
        <v>640</v>
      </c>
      <c r="R1016" s="18">
        <v>180000</v>
      </c>
      <c r="U1016" s="18">
        <v>179820</v>
      </c>
    </row>
    <row r="1017" spans="1:21">
      <c r="A1017" t="s">
        <v>1903</v>
      </c>
      <c r="B1017" s="49" t="b">
        <f t="shared" si="15"/>
        <v>1</v>
      </c>
      <c r="C1017" t="s">
        <v>1903</v>
      </c>
      <c r="D1017" t="s">
        <v>2845</v>
      </c>
      <c r="G1017">
        <v>2025</v>
      </c>
      <c r="H1017" t="s">
        <v>2864</v>
      </c>
      <c r="K1017" t="s">
        <v>2865</v>
      </c>
      <c r="N1017" t="s">
        <v>640</v>
      </c>
      <c r="Q1017" t="s">
        <v>640</v>
      </c>
      <c r="R1017" s="18">
        <v>20000</v>
      </c>
      <c r="U1017" s="18">
        <v>19980</v>
      </c>
    </row>
    <row r="1018" spans="1:21">
      <c r="A1018" t="s">
        <v>1904</v>
      </c>
      <c r="B1018" s="49" t="b">
        <f t="shared" si="15"/>
        <v>1</v>
      </c>
      <c r="C1018" t="s">
        <v>1904</v>
      </c>
      <c r="D1018" t="s">
        <v>2845</v>
      </c>
      <c r="G1018">
        <v>2025</v>
      </c>
      <c r="H1018" t="s">
        <v>2864</v>
      </c>
      <c r="K1018" t="s">
        <v>2865</v>
      </c>
      <c r="N1018" t="s">
        <v>640</v>
      </c>
      <c r="Q1018" t="s">
        <v>640</v>
      </c>
      <c r="R1018" s="18">
        <v>32500</v>
      </c>
      <c r="U1018" s="18">
        <v>32467.5</v>
      </c>
    </row>
    <row r="1019" spans="1:21">
      <c r="A1019" t="s">
        <v>1905</v>
      </c>
      <c r="B1019" s="49" t="b">
        <f t="shared" si="15"/>
        <v>1</v>
      </c>
      <c r="C1019" t="s">
        <v>1905</v>
      </c>
      <c r="D1019" t="s">
        <v>2845</v>
      </c>
      <c r="G1019">
        <v>2025</v>
      </c>
      <c r="H1019" t="s">
        <v>2864</v>
      </c>
      <c r="K1019" t="s">
        <v>2865</v>
      </c>
      <c r="N1019" t="s">
        <v>640</v>
      </c>
      <c r="Q1019" t="s">
        <v>640</v>
      </c>
      <c r="R1019" s="18">
        <v>35000</v>
      </c>
      <c r="U1019" s="18">
        <v>34965</v>
      </c>
    </row>
    <row r="1020" spans="1:21">
      <c r="A1020" t="s">
        <v>1906</v>
      </c>
      <c r="B1020" s="49" t="b">
        <f t="shared" si="15"/>
        <v>1</v>
      </c>
      <c r="C1020" t="s">
        <v>1906</v>
      </c>
      <c r="D1020" t="s">
        <v>2845</v>
      </c>
      <c r="G1020">
        <v>2025</v>
      </c>
      <c r="H1020" t="s">
        <v>2864</v>
      </c>
      <c r="K1020" t="s">
        <v>2865</v>
      </c>
      <c r="N1020" t="s">
        <v>640</v>
      </c>
      <c r="Q1020" t="s">
        <v>640</v>
      </c>
      <c r="R1020" s="18">
        <v>32500</v>
      </c>
      <c r="U1020" s="18">
        <v>32467.5</v>
      </c>
    </row>
    <row r="1021" spans="1:21">
      <c r="A1021" t="s">
        <v>1907</v>
      </c>
      <c r="B1021" s="49" t="b">
        <f t="shared" si="15"/>
        <v>1</v>
      </c>
      <c r="C1021" t="s">
        <v>1907</v>
      </c>
      <c r="D1021" t="s">
        <v>2845</v>
      </c>
      <c r="G1021">
        <v>2025</v>
      </c>
      <c r="H1021" t="s">
        <v>2864</v>
      </c>
      <c r="K1021" t="s">
        <v>2865</v>
      </c>
      <c r="N1021" t="s">
        <v>640</v>
      </c>
      <c r="Q1021" t="s">
        <v>640</v>
      </c>
      <c r="R1021" s="18">
        <v>157500</v>
      </c>
      <c r="U1021" s="18">
        <v>157342.5</v>
      </c>
    </row>
    <row r="1022" spans="1:21">
      <c r="A1022" t="s">
        <v>1908</v>
      </c>
      <c r="B1022" s="49" t="b">
        <f t="shared" si="15"/>
        <v>1</v>
      </c>
      <c r="C1022" t="s">
        <v>1908</v>
      </c>
      <c r="D1022" t="s">
        <v>2845</v>
      </c>
      <c r="G1022">
        <v>2025</v>
      </c>
      <c r="H1022" t="s">
        <v>2846</v>
      </c>
      <c r="K1022" t="s">
        <v>2861</v>
      </c>
      <c r="N1022" t="s">
        <v>640</v>
      </c>
      <c r="Q1022" t="s">
        <v>640</v>
      </c>
      <c r="R1022" s="18">
        <v>1946227.18</v>
      </c>
      <c r="U1022" s="18">
        <v>1946227.18</v>
      </c>
    </row>
    <row r="1023" spans="1:21">
      <c r="A1023" t="s">
        <v>1909</v>
      </c>
      <c r="B1023" s="49" t="b">
        <f t="shared" si="15"/>
        <v>1</v>
      </c>
      <c r="C1023" t="s">
        <v>1909</v>
      </c>
      <c r="D1023" t="s">
        <v>2845</v>
      </c>
      <c r="G1023">
        <v>2024</v>
      </c>
      <c r="H1023" t="s">
        <v>2864</v>
      </c>
      <c r="K1023" t="s">
        <v>2865</v>
      </c>
      <c r="N1023" t="s">
        <v>640</v>
      </c>
      <c r="Q1023" t="s">
        <v>640</v>
      </c>
      <c r="R1023" s="18">
        <v>214000</v>
      </c>
      <c r="U1023" s="18">
        <v>211217.97</v>
      </c>
    </row>
    <row r="1024" spans="1:21">
      <c r="A1024" t="s">
        <v>1910</v>
      </c>
      <c r="B1024" s="49" t="b">
        <f t="shared" si="15"/>
        <v>1</v>
      </c>
      <c r="C1024" t="s">
        <v>1910</v>
      </c>
      <c r="D1024" t="s">
        <v>2845</v>
      </c>
      <c r="G1024">
        <v>2025</v>
      </c>
      <c r="H1024" t="s">
        <v>2846</v>
      </c>
      <c r="K1024" t="s">
        <v>2854</v>
      </c>
      <c r="N1024" t="s">
        <v>640</v>
      </c>
      <c r="Q1024" t="s">
        <v>640</v>
      </c>
      <c r="R1024" s="18">
        <v>151793.04</v>
      </c>
      <c r="U1024" s="18">
        <v>151793.04</v>
      </c>
    </row>
    <row r="1025" spans="1:21">
      <c r="A1025" t="s">
        <v>1911</v>
      </c>
      <c r="B1025" s="49" t="b">
        <f t="shared" si="15"/>
        <v>1</v>
      </c>
      <c r="C1025" t="s">
        <v>1911</v>
      </c>
      <c r="D1025" t="s">
        <v>2845</v>
      </c>
      <c r="G1025">
        <v>2025</v>
      </c>
      <c r="H1025" t="s">
        <v>2846</v>
      </c>
      <c r="K1025" t="s">
        <v>2854</v>
      </c>
      <c r="N1025" t="s">
        <v>640</v>
      </c>
      <c r="Q1025" t="s">
        <v>640</v>
      </c>
      <c r="R1025" s="18">
        <v>1006228.07</v>
      </c>
      <c r="U1025" s="18">
        <v>1006228.07</v>
      </c>
    </row>
    <row r="1026" spans="1:21">
      <c r="A1026" t="s">
        <v>1912</v>
      </c>
      <c r="B1026" s="49" t="b">
        <f t="shared" si="15"/>
        <v>1</v>
      </c>
      <c r="C1026" t="s">
        <v>1912</v>
      </c>
      <c r="D1026" t="s">
        <v>2845</v>
      </c>
      <c r="G1026">
        <v>2025</v>
      </c>
      <c r="H1026" t="s">
        <v>2867</v>
      </c>
      <c r="K1026" t="s">
        <v>2869</v>
      </c>
      <c r="N1026" t="s">
        <v>640</v>
      </c>
      <c r="Q1026" t="s">
        <v>640</v>
      </c>
      <c r="R1026" s="18">
        <v>7412470</v>
      </c>
      <c r="U1026" s="18">
        <v>7412470</v>
      </c>
    </row>
    <row r="1027" spans="1:21">
      <c r="A1027" t="s">
        <v>1913</v>
      </c>
      <c r="B1027" s="49" t="b">
        <f t="shared" ref="B1027:B1090" si="16">+A1027=C1027</f>
        <v>1</v>
      </c>
      <c r="C1027" t="s">
        <v>1913</v>
      </c>
      <c r="D1027" t="s">
        <v>2870</v>
      </c>
      <c r="G1027">
        <v>2023</v>
      </c>
      <c r="H1027" t="s">
        <v>2846</v>
      </c>
      <c r="K1027" t="s">
        <v>2854</v>
      </c>
      <c r="N1027" t="s">
        <v>640</v>
      </c>
      <c r="Q1027" t="s">
        <v>640</v>
      </c>
      <c r="R1027" s="18">
        <v>4551356.29</v>
      </c>
      <c r="U1027" s="18">
        <v>4551356.29</v>
      </c>
    </row>
    <row r="1028" spans="1:21">
      <c r="A1028" t="s">
        <v>1914</v>
      </c>
      <c r="B1028" s="49" t="b">
        <f t="shared" si="16"/>
        <v>1</v>
      </c>
      <c r="C1028" t="s">
        <v>1914</v>
      </c>
      <c r="D1028" t="s">
        <v>2870</v>
      </c>
      <c r="G1028">
        <v>2023</v>
      </c>
      <c r="H1028" t="s">
        <v>2846</v>
      </c>
      <c r="K1028" t="s">
        <v>2854</v>
      </c>
      <c r="N1028" t="s">
        <v>640</v>
      </c>
      <c r="Q1028" t="s">
        <v>640</v>
      </c>
      <c r="R1028" s="18">
        <v>1092951.07</v>
      </c>
      <c r="U1028" s="18">
        <v>1081390.29</v>
      </c>
    </row>
    <row r="1029" spans="1:21">
      <c r="A1029" t="s">
        <v>1915</v>
      </c>
      <c r="B1029" s="49" t="b">
        <f t="shared" si="16"/>
        <v>1</v>
      </c>
      <c r="C1029" t="s">
        <v>1915</v>
      </c>
      <c r="D1029" t="s">
        <v>2870</v>
      </c>
      <c r="G1029">
        <v>2023</v>
      </c>
      <c r="H1029" t="s">
        <v>2846</v>
      </c>
      <c r="K1029" t="s">
        <v>2854</v>
      </c>
      <c r="N1029" t="s">
        <v>640</v>
      </c>
      <c r="Q1029" t="s">
        <v>640</v>
      </c>
      <c r="R1029" s="18">
        <v>1259531.9099999999</v>
      </c>
      <c r="U1029" s="18">
        <v>1259531.9099999999</v>
      </c>
    </row>
    <row r="1030" spans="1:21">
      <c r="A1030" t="s">
        <v>1916</v>
      </c>
      <c r="B1030" s="49" t="b">
        <f t="shared" si="16"/>
        <v>1</v>
      </c>
      <c r="C1030" t="s">
        <v>1916</v>
      </c>
      <c r="D1030" t="s">
        <v>2845</v>
      </c>
      <c r="G1030">
        <v>2025</v>
      </c>
      <c r="H1030" t="s">
        <v>2867</v>
      </c>
      <c r="K1030" t="s">
        <v>2869</v>
      </c>
      <c r="N1030" t="s">
        <v>640</v>
      </c>
      <c r="Q1030" t="s">
        <v>640</v>
      </c>
      <c r="R1030" s="18">
        <v>2023679</v>
      </c>
      <c r="U1030" s="18">
        <v>2023679</v>
      </c>
    </row>
    <row r="1031" spans="1:21">
      <c r="A1031" t="s">
        <v>1917</v>
      </c>
      <c r="B1031" s="49" t="b">
        <f t="shared" si="16"/>
        <v>1</v>
      </c>
      <c r="C1031" t="s">
        <v>1917</v>
      </c>
      <c r="D1031" t="s">
        <v>2845</v>
      </c>
      <c r="G1031">
        <v>2025</v>
      </c>
      <c r="H1031" t="s">
        <v>2846</v>
      </c>
      <c r="K1031" t="s">
        <v>2847</v>
      </c>
      <c r="N1031" t="s">
        <v>2848</v>
      </c>
      <c r="Q1031" t="s">
        <v>2848</v>
      </c>
      <c r="R1031" s="18">
        <v>616611.49</v>
      </c>
      <c r="U1031" s="18">
        <v>616611.49</v>
      </c>
    </row>
    <row r="1032" spans="1:21">
      <c r="A1032" t="s">
        <v>1918</v>
      </c>
      <c r="B1032" s="49" t="b">
        <f t="shared" si="16"/>
        <v>1</v>
      </c>
      <c r="C1032" t="s">
        <v>1918</v>
      </c>
      <c r="D1032" t="s">
        <v>2845</v>
      </c>
      <c r="G1032">
        <v>2024</v>
      </c>
      <c r="H1032" t="s">
        <v>2864</v>
      </c>
      <c r="K1032" t="s">
        <v>2865</v>
      </c>
      <c r="N1032" t="s">
        <v>640</v>
      </c>
      <c r="Q1032" t="s">
        <v>640</v>
      </c>
      <c r="R1032" s="18">
        <v>250000</v>
      </c>
      <c r="U1032" s="18">
        <v>246628.06</v>
      </c>
    </row>
    <row r="1033" spans="1:21">
      <c r="A1033" t="s">
        <v>1919</v>
      </c>
      <c r="B1033" s="49" t="b">
        <f t="shared" si="16"/>
        <v>1</v>
      </c>
      <c r="C1033" t="s">
        <v>1919</v>
      </c>
      <c r="D1033" t="s">
        <v>2845</v>
      </c>
      <c r="G1033">
        <v>2024</v>
      </c>
      <c r="H1033" t="s">
        <v>2864</v>
      </c>
      <c r="K1033" t="s">
        <v>2865</v>
      </c>
      <c r="N1033" t="s">
        <v>640</v>
      </c>
      <c r="Q1033" t="s">
        <v>640</v>
      </c>
      <c r="R1033" s="18">
        <v>528583.36</v>
      </c>
      <c r="U1033" s="18">
        <v>517419.77</v>
      </c>
    </row>
    <row r="1034" spans="1:21">
      <c r="A1034" t="s">
        <v>1920</v>
      </c>
      <c r="B1034" s="49" t="b">
        <f t="shared" si="16"/>
        <v>1</v>
      </c>
      <c r="C1034" t="s">
        <v>1920</v>
      </c>
      <c r="D1034" t="s">
        <v>2845</v>
      </c>
      <c r="G1034">
        <v>2025</v>
      </c>
      <c r="H1034" t="s">
        <v>2846</v>
      </c>
      <c r="K1034" t="s">
        <v>2854</v>
      </c>
      <c r="N1034" t="s">
        <v>640</v>
      </c>
      <c r="Q1034" t="s">
        <v>640</v>
      </c>
      <c r="R1034" s="18">
        <v>921927.6</v>
      </c>
      <c r="U1034" s="18">
        <v>921927.6</v>
      </c>
    </row>
    <row r="1035" spans="1:21">
      <c r="A1035" t="s">
        <v>1921</v>
      </c>
      <c r="B1035" s="49" t="b">
        <f t="shared" si="16"/>
        <v>1</v>
      </c>
      <c r="C1035" t="s">
        <v>1921</v>
      </c>
      <c r="D1035" t="s">
        <v>2845</v>
      </c>
      <c r="G1035">
        <v>2025</v>
      </c>
      <c r="H1035" t="s">
        <v>2846</v>
      </c>
      <c r="K1035" t="s">
        <v>2854</v>
      </c>
      <c r="N1035" t="s">
        <v>640</v>
      </c>
      <c r="Q1035" t="s">
        <v>640</v>
      </c>
      <c r="R1035" s="18">
        <v>11508049.789999999</v>
      </c>
      <c r="U1035" s="18">
        <v>11508049.789999999</v>
      </c>
    </row>
    <row r="1036" spans="1:21">
      <c r="A1036" t="s">
        <v>1922</v>
      </c>
      <c r="B1036" s="49" t="b">
        <f t="shared" si="16"/>
        <v>1</v>
      </c>
      <c r="C1036" t="s">
        <v>1922</v>
      </c>
      <c r="D1036" t="s">
        <v>2845</v>
      </c>
      <c r="G1036">
        <v>2025</v>
      </c>
      <c r="H1036" t="s">
        <v>2846</v>
      </c>
      <c r="K1036" t="s">
        <v>2854</v>
      </c>
      <c r="N1036" t="s">
        <v>640</v>
      </c>
      <c r="Q1036" t="s">
        <v>640</v>
      </c>
      <c r="R1036" s="18">
        <v>1759948.06</v>
      </c>
      <c r="U1036" s="18">
        <v>1759948.06</v>
      </c>
    </row>
    <row r="1037" spans="1:21">
      <c r="A1037" t="s">
        <v>1923</v>
      </c>
      <c r="B1037" s="49" t="b">
        <f t="shared" si="16"/>
        <v>1</v>
      </c>
      <c r="C1037" t="s">
        <v>1923</v>
      </c>
      <c r="D1037" t="s">
        <v>2845</v>
      </c>
      <c r="G1037">
        <v>2025</v>
      </c>
      <c r="H1037" t="s">
        <v>2846</v>
      </c>
      <c r="K1037" t="s">
        <v>2854</v>
      </c>
      <c r="N1037" t="s">
        <v>640</v>
      </c>
      <c r="Q1037" t="s">
        <v>640</v>
      </c>
      <c r="R1037" s="18">
        <v>655291.97</v>
      </c>
      <c r="U1037" s="18">
        <v>655291.97</v>
      </c>
    </row>
    <row r="1038" spans="1:21">
      <c r="A1038" t="s">
        <v>1924</v>
      </c>
      <c r="B1038" s="49" t="b">
        <f t="shared" si="16"/>
        <v>1</v>
      </c>
      <c r="C1038" t="s">
        <v>1924</v>
      </c>
      <c r="D1038" t="s">
        <v>2845</v>
      </c>
      <c r="G1038">
        <v>2025</v>
      </c>
      <c r="H1038" t="s">
        <v>2846</v>
      </c>
      <c r="K1038" t="s">
        <v>2854</v>
      </c>
      <c r="N1038" t="s">
        <v>640</v>
      </c>
      <c r="Q1038" t="s">
        <v>640</v>
      </c>
      <c r="R1038" s="18">
        <v>1965126.69</v>
      </c>
      <c r="U1038" s="18">
        <v>1965126.69</v>
      </c>
    </row>
    <row r="1039" spans="1:21">
      <c r="A1039" t="s">
        <v>1925</v>
      </c>
      <c r="B1039" s="49" t="b">
        <f t="shared" si="16"/>
        <v>1</v>
      </c>
      <c r="C1039" t="s">
        <v>1925</v>
      </c>
      <c r="D1039" t="s">
        <v>2845</v>
      </c>
      <c r="G1039">
        <v>2025</v>
      </c>
      <c r="H1039" t="s">
        <v>2846</v>
      </c>
      <c r="K1039" t="s">
        <v>2854</v>
      </c>
      <c r="N1039" t="s">
        <v>640</v>
      </c>
      <c r="Q1039" t="s">
        <v>640</v>
      </c>
      <c r="R1039" s="18">
        <v>1919803.06</v>
      </c>
      <c r="U1039" s="18">
        <v>1919803.06</v>
      </c>
    </row>
    <row r="1040" spans="1:21">
      <c r="A1040" t="s">
        <v>1926</v>
      </c>
      <c r="B1040" s="49" t="b">
        <f t="shared" si="16"/>
        <v>1</v>
      </c>
      <c r="C1040" t="s">
        <v>1926</v>
      </c>
      <c r="D1040" t="s">
        <v>2845</v>
      </c>
      <c r="G1040">
        <v>2025</v>
      </c>
      <c r="H1040" t="s">
        <v>2867</v>
      </c>
      <c r="K1040" t="s">
        <v>2869</v>
      </c>
      <c r="N1040" t="s">
        <v>640</v>
      </c>
      <c r="Q1040" t="s">
        <v>640</v>
      </c>
      <c r="R1040" s="18">
        <v>2552653</v>
      </c>
      <c r="U1040" s="18">
        <v>2552653</v>
      </c>
    </row>
    <row r="1041" spans="1:21">
      <c r="A1041" t="s">
        <v>1927</v>
      </c>
      <c r="B1041" s="49" t="b">
        <f t="shared" si="16"/>
        <v>1</v>
      </c>
      <c r="C1041" t="s">
        <v>1927</v>
      </c>
      <c r="D1041" t="s">
        <v>2845</v>
      </c>
      <c r="G1041">
        <v>2018</v>
      </c>
      <c r="H1041" t="s">
        <v>2846</v>
      </c>
      <c r="K1041" t="s">
        <v>2847</v>
      </c>
      <c r="N1041" t="s">
        <v>640</v>
      </c>
      <c r="Q1041" t="s">
        <v>640</v>
      </c>
      <c r="R1041" s="18">
        <v>550000</v>
      </c>
      <c r="U1041" s="18">
        <v>0</v>
      </c>
    </row>
    <row r="1042" spans="1:21">
      <c r="A1042" t="s">
        <v>1928</v>
      </c>
      <c r="B1042" s="49" t="b">
        <f t="shared" si="16"/>
        <v>1</v>
      </c>
      <c r="C1042" t="s">
        <v>1928</v>
      </c>
      <c r="D1042" t="s">
        <v>2845</v>
      </c>
      <c r="G1042">
        <v>2018</v>
      </c>
      <c r="H1042" t="s">
        <v>2846</v>
      </c>
      <c r="K1042" t="s">
        <v>2847</v>
      </c>
      <c r="N1042" t="s">
        <v>640</v>
      </c>
      <c r="Q1042" t="s">
        <v>640</v>
      </c>
      <c r="R1042" s="18">
        <v>550000</v>
      </c>
      <c r="U1042" s="18">
        <v>0</v>
      </c>
    </row>
    <row r="1043" spans="1:21">
      <c r="A1043" t="s">
        <v>1929</v>
      </c>
      <c r="B1043" s="49" t="b">
        <f t="shared" si="16"/>
        <v>1</v>
      </c>
      <c r="C1043" t="s">
        <v>1929</v>
      </c>
      <c r="D1043" t="s">
        <v>2845</v>
      </c>
      <c r="G1043">
        <v>2017</v>
      </c>
      <c r="H1043" t="s">
        <v>2846</v>
      </c>
      <c r="K1043" t="s">
        <v>2847</v>
      </c>
      <c r="N1043" t="s">
        <v>640</v>
      </c>
      <c r="Q1043" t="s">
        <v>640</v>
      </c>
      <c r="R1043" s="18">
        <v>259654.69</v>
      </c>
      <c r="U1043" s="18">
        <v>0</v>
      </c>
    </row>
    <row r="1044" spans="1:21">
      <c r="A1044" t="s">
        <v>1930</v>
      </c>
      <c r="B1044" s="49" t="b">
        <f t="shared" si="16"/>
        <v>1</v>
      </c>
      <c r="C1044" t="s">
        <v>1930</v>
      </c>
      <c r="D1044" t="s">
        <v>2845</v>
      </c>
      <c r="G1044">
        <v>2016</v>
      </c>
      <c r="H1044" t="s">
        <v>2871</v>
      </c>
      <c r="K1044" t="s">
        <v>2872</v>
      </c>
      <c r="N1044" t="s">
        <v>640</v>
      </c>
      <c r="Q1044" t="s">
        <v>640</v>
      </c>
      <c r="R1044" s="18">
        <v>241753</v>
      </c>
      <c r="U1044" s="18">
        <v>241753.2</v>
      </c>
    </row>
    <row r="1045" spans="1:21">
      <c r="A1045" t="s">
        <v>1931</v>
      </c>
      <c r="B1045" s="49" t="b">
        <f t="shared" si="16"/>
        <v>1</v>
      </c>
      <c r="C1045" t="s">
        <v>1931</v>
      </c>
      <c r="D1045" t="s">
        <v>2845</v>
      </c>
      <c r="G1045">
        <v>2018</v>
      </c>
      <c r="H1045" t="s">
        <v>2846</v>
      </c>
      <c r="K1045" t="s">
        <v>2847</v>
      </c>
      <c r="N1045" t="s">
        <v>640</v>
      </c>
      <c r="Q1045" t="s">
        <v>640</v>
      </c>
      <c r="R1045" s="18">
        <v>100000</v>
      </c>
      <c r="U1045" s="18">
        <v>0</v>
      </c>
    </row>
    <row r="1046" spans="1:21">
      <c r="A1046" t="s">
        <v>1932</v>
      </c>
      <c r="B1046" s="49" t="b">
        <f t="shared" si="16"/>
        <v>1</v>
      </c>
      <c r="C1046" t="s">
        <v>1932</v>
      </c>
      <c r="D1046" t="s">
        <v>2845</v>
      </c>
      <c r="G1046">
        <v>2017</v>
      </c>
      <c r="H1046" t="s">
        <v>2846</v>
      </c>
      <c r="K1046" t="s">
        <v>2847</v>
      </c>
      <c r="N1046" t="s">
        <v>640</v>
      </c>
      <c r="Q1046" t="s">
        <v>640</v>
      </c>
      <c r="R1046" s="18">
        <v>3215300</v>
      </c>
      <c r="U1046" s="18">
        <v>0</v>
      </c>
    </row>
    <row r="1047" spans="1:21">
      <c r="A1047" t="s">
        <v>1933</v>
      </c>
      <c r="B1047" s="49" t="b">
        <f t="shared" si="16"/>
        <v>1</v>
      </c>
      <c r="C1047" t="s">
        <v>1933</v>
      </c>
      <c r="D1047" t="s">
        <v>2845</v>
      </c>
      <c r="G1047">
        <v>2017</v>
      </c>
      <c r="H1047" t="s">
        <v>2846</v>
      </c>
      <c r="K1047" t="s">
        <v>2847</v>
      </c>
      <c r="N1047" t="s">
        <v>640</v>
      </c>
      <c r="Q1047" t="s">
        <v>640</v>
      </c>
      <c r="R1047" s="18">
        <v>1519737.47</v>
      </c>
      <c r="U1047" s="18">
        <v>0</v>
      </c>
    </row>
    <row r="1048" spans="1:21">
      <c r="A1048" t="s">
        <v>1934</v>
      </c>
      <c r="B1048" s="49" t="b">
        <f t="shared" si="16"/>
        <v>1</v>
      </c>
      <c r="C1048" t="s">
        <v>1934</v>
      </c>
      <c r="D1048" t="s">
        <v>2845</v>
      </c>
      <c r="G1048">
        <v>2018</v>
      </c>
      <c r="H1048" t="s">
        <v>2846</v>
      </c>
      <c r="K1048" t="s">
        <v>2847</v>
      </c>
      <c r="N1048" t="s">
        <v>640</v>
      </c>
      <c r="Q1048" t="s">
        <v>640</v>
      </c>
      <c r="R1048" s="18">
        <v>1535659.57</v>
      </c>
      <c r="U1048" s="18">
        <v>0</v>
      </c>
    </row>
    <row r="1049" spans="1:21">
      <c r="A1049" t="s">
        <v>1935</v>
      </c>
      <c r="B1049" s="49" t="b">
        <f t="shared" si="16"/>
        <v>1</v>
      </c>
      <c r="C1049" t="s">
        <v>1935</v>
      </c>
      <c r="D1049" t="s">
        <v>2845</v>
      </c>
      <c r="G1049">
        <v>2024</v>
      </c>
      <c r="H1049" t="s">
        <v>2864</v>
      </c>
      <c r="K1049" t="s">
        <v>2865</v>
      </c>
      <c r="N1049" t="s">
        <v>640</v>
      </c>
      <c r="Q1049" t="s">
        <v>640</v>
      </c>
      <c r="R1049" s="18">
        <v>545000</v>
      </c>
      <c r="U1049" s="18">
        <v>544434.96</v>
      </c>
    </row>
    <row r="1050" spans="1:21">
      <c r="A1050" t="s">
        <v>1936</v>
      </c>
      <c r="B1050" s="49" t="b">
        <f t="shared" si="16"/>
        <v>1</v>
      </c>
      <c r="C1050" t="s">
        <v>1936</v>
      </c>
      <c r="D1050" t="s">
        <v>2845</v>
      </c>
      <c r="G1050">
        <v>2025</v>
      </c>
      <c r="H1050" t="s">
        <v>2846</v>
      </c>
      <c r="K1050" t="s">
        <v>2847</v>
      </c>
      <c r="N1050" t="s">
        <v>2848</v>
      </c>
      <c r="Q1050" t="s">
        <v>2848</v>
      </c>
      <c r="R1050" s="18">
        <v>1875000</v>
      </c>
      <c r="U1050" s="18">
        <v>1875000</v>
      </c>
    </row>
    <row r="1051" spans="1:21">
      <c r="A1051" t="s">
        <v>1937</v>
      </c>
      <c r="B1051" s="49" t="b">
        <f t="shared" si="16"/>
        <v>1</v>
      </c>
      <c r="C1051" t="s">
        <v>1937</v>
      </c>
      <c r="D1051" t="s">
        <v>2845</v>
      </c>
      <c r="G1051">
        <v>2025</v>
      </c>
      <c r="H1051" t="s">
        <v>2846</v>
      </c>
      <c r="K1051" t="s">
        <v>2854</v>
      </c>
      <c r="N1051" t="s">
        <v>640</v>
      </c>
      <c r="Q1051" t="s">
        <v>640</v>
      </c>
      <c r="R1051" s="18">
        <v>2150000</v>
      </c>
      <c r="U1051" s="18">
        <v>1720000</v>
      </c>
    </row>
    <row r="1052" spans="1:21">
      <c r="A1052" t="s">
        <v>1938</v>
      </c>
      <c r="B1052" s="49" t="b">
        <f t="shared" si="16"/>
        <v>1</v>
      </c>
      <c r="C1052" t="s">
        <v>1938</v>
      </c>
      <c r="D1052" t="s">
        <v>2845</v>
      </c>
      <c r="G1052">
        <v>2025</v>
      </c>
      <c r="H1052" t="s">
        <v>2846</v>
      </c>
      <c r="K1052" t="s">
        <v>2861</v>
      </c>
      <c r="N1052" t="s">
        <v>640</v>
      </c>
      <c r="Q1052" t="s">
        <v>640</v>
      </c>
      <c r="R1052" s="18">
        <v>79063.960000000006</v>
      </c>
      <c r="U1052" s="18">
        <v>79063.960000000006</v>
      </c>
    </row>
    <row r="1053" spans="1:21">
      <c r="A1053" t="s">
        <v>1939</v>
      </c>
      <c r="B1053" s="49" t="b">
        <f t="shared" si="16"/>
        <v>1</v>
      </c>
      <c r="C1053" t="s">
        <v>1939</v>
      </c>
      <c r="D1053" t="s">
        <v>2845</v>
      </c>
      <c r="G1053">
        <v>2025</v>
      </c>
      <c r="H1053" t="s">
        <v>2846</v>
      </c>
      <c r="K1053" t="s">
        <v>2861</v>
      </c>
      <c r="N1053" t="s">
        <v>640</v>
      </c>
      <c r="Q1053" t="s">
        <v>640</v>
      </c>
      <c r="R1053" s="18">
        <v>673964</v>
      </c>
      <c r="U1053" s="18">
        <v>673964</v>
      </c>
    </row>
    <row r="1054" spans="1:21">
      <c r="A1054" t="s">
        <v>1940</v>
      </c>
      <c r="B1054" s="49" t="b">
        <f t="shared" si="16"/>
        <v>1</v>
      </c>
      <c r="C1054" t="s">
        <v>1940</v>
      </c>
      <c r="D1054" t="s">
        <v>2845</v>
      </c>
      <c r="G1054">
        <v>2025</v>
      </c>
      <c r="H1054" t="s">
        <v>2846</v>
      </c>
      <c r="K1054" t="s">
        <v>2861</v>
      </c>
      <c r="N1054" t="s">
        <v>640</v>
      </c>
      <c r="Q1054" t="s">
        <v>640</v>
      </c>
      <c r="R1054" s="18">
        <v>1091502.56</v>
      </c>
      <c r="U1054" s="18">
        <v>1091502.56</v>
      </c>
    </row>
    <row r="1055" spans="1:21">
      <c r="A1055" t="s">
        <v>1941</v>
      </c>
      <c r="B1055" s="49" t="b">
        <f t="shared" si="16"/>
        <v>1</v>
      </c>
      <c r="C1055" t="s">
        <v>1941</v>
      </c>
      <c r="D1055" t="s">
        <v>2845</v>
      </c>
      <c r="G1055">
        <v>2025</v>
      </c>
      <c r="H1055" t="s">
        <v>2846</v>
      </c>
      <c r="K1055" t="s">
        <v>2861</v>
      </c>
      <c r="N1055" t="s">
        <v>640</v>
      </c>
      <c r="Q1055" t="s">
        <v>640</v>
      </c>
      <c r="R1055" s="18">
        <v>4600000</v>
      </c>
      <c r="U1055" s="18">
        <v>4600000</v>
      </c>
    </row>
    <row r="1056" spans="1:21">
      <c r="A1056" t="s">
        <v>1942</v>
      </c>
      <c r="B1056" s="49" t="b">
        <f t="shared" si="16"/>
        <v>1</v>
      </c>
      <c r="C1056" t="s">
        <v>1942</v>
      </c>
      <c r="D1056" t="s">
        <v>2845</v>
      </c>
      <c r="G1056">
        <v>2025</v>
      </c>
      <c r="H1056" t="s">
        <v>2846</v>
      </c>
      <c r="K1056" t="s">
        <v>2854</v>
      </c>
      <c r="N1056" t="s">
        <v>640</v>
      </c>
      <c r="Q1056" t="s">
        <v>640</v>
      </c>
      <c r="R1056" s="18">
        <v>2967342.83</v>
      </c>
      <c r="U1056" s="18">
        <v>2967342.83</v>
      </c>
    </row>
    <row r="1057" spans="1:21">
      <c r="A1057" t="s">
        <v>1943</v>
      </c>
      <c r="B1057" s="49" t="b">
        <f t="shared" si="16"/>
        <v>1</v>
      </c>
      <c r="C1057" t="s">
        <v>1943</v>
      </c>
      <c r="D1057" t="s">
        <v>2845</v>
      </c>
      <c r="G1057">
        <v>2025</v>
      </c>
      <c r="H1057" t="s">
        <v>2846</v>
      </c>
      <c r="K1057" t="s">
        <v>2854</v>
      </c>
      <c r="N1057" t="s">
        <v>640</v>
      </c>
      <c r="Q1057" t="s">
        <v>640</v>
      </c>
      <c r="R1057" s="18">
        <v>1621680</v>
      </c>
      <c r="U1057" s="18">
        <v>1621680</v>
      </c>
    </row>
    <row r="1058" spans="1:21">
      <c r="A1058" t="s">
        <v>1944</v>
      </c>
      <c r="B1058" s="49" t="b">
        <f t="shared" si="16"/>
        <v>1</v>
      </c>
      <c r="C1058" t="s">
        <v>1944</v>
      </c>
      <c r="D1058" t="s">
        <v>2845</v>
      </c>
      <c r="G1058">
        <v>2025</v>
      </c>
      <c r="H1058" t="s">
        <v>2846</v>
      </c>
      <c r="K1058" t="s">
        <v>2854</v>
      </c>
      <c r="N1058" t="s">
        <v>640</v>
      </c>
      <c r="Q1058" t="s">
        <v>640</v>
      </c>
      <c r="R1058" s="18">
        <v>1621680</v>
      </c>
      <c r="U1058" s="18">
        <v>1621680</v>
      </c>
    </row>
    <row r="1059" spans="1:21">
      <c r="A1059" t="s">
        <v>1945</v>
      </c>
      <c r="B1059" s="49" t="b">
        <f t="shared" si="16"/>
        <v>1</v>
      </c>
      <c r="C1059" t="s">
        <v>1945</v>
      </c>
      <c r="D1059" t="s">
        <v>2845</v>
      </c>
      <c r="G1059">
        <v>2025</v>
      </c>
      <c r="H1059" t="s">
        <v>2846</v>
      </c>
      <c r="K1059" t="s">
        <v>2854</v>
      </c>
      <c r="N1059" t="s">
        <v>640</v>
      </c>
      <c r="Q1059" t="s">
        <v>640</v>
      </c>
      <c r="R1059" s="18">
        <v>371667.11</v>
      </c>
      <c r="U1059" s="18">
        <v>371667.11</v>
      </c>
    </row>
    <row r="1060" spans="1:21">
      <c r="A1060" t="s">
        <v>1946</v>
      </c>
      <c r="B1060" s="49" t="b">
        <f t="shared" si="16"/>
        <v>1</v>
      </c>
      <c r="C1060" t="s">
        <v>1946</v>
      </c>
      <c r="D1060" t="s">
        <v>2845</v>
      </c>
      <c r="G1060">
        <v>2025</v>
      </c>
      <c r="H1060" t="s">
        <v>2846</v>
      </c>
      <c r="K1060" t="s">
        <v>2847</v>
      </c>
      <c r="N1060" t="s">
        <v>2848</v>
      </c>
      <c r="Q1060" t="s">
        <v>2848</v>
      </c>
      <c r="R1060" s="18">
        <v>1005542.58</v>
      </c>
      <c r="U1060" s="18">
        <v>1005542.58</v>
      </c>
    </row>
    <row r="1061" spans="1:21">
      <c r="A1061" t="s">
        <v>1947</v>
      </c>
      <c r="B1061" s="49" t="b">
        <f t="shared" si="16"/>
        <v>1</v>
      </c>
      <c r="C1061" t="s">
        <v>1947</v>
      </c>
      <c r="D1061" t="s">
        <v>2845</v>
      </c>
      <c r="G1061">
        <v>2023</v>
      </c>
      <c r="H1061" t="s">
        <v>2864</v>
      </c>
      <c r="K1061" t="s">
        <v>2865</v>
      </c>
      <c r="N1061" t="s">
        <v>640</v>
      </c>
      <c r="Q1061" t="s">
        <v>640</v>
      </c>
      <c r="R1061" s="18">
        <v>85000</v>
      </c>
      <c r="U1061" s="18">
        <v>84915</v>
      </c>
    </row>
    <row r="1062" spans="1:21">
      <c r="A1062" t="s">
        <v>1948</v>
      </c>
      <c r="B1062" s="49" t="b">
        <f t="shared" si="16"/>
        <v>1</v>
      </c>
      <c r="C1062" t="s">
        <v>1948</v>
      </c>
      <c r="D1062" t="s">
        <v>2845</v>
      </c>
      <c r="G1062">
        <v>2025</v>
      </c>
      <c r="H1062" t="s">
        <v>2846</v>
      </c>
      <c r="K1062" t="s">
        <v>2854</v>
      </c>
      <c r="N1062" t="s">
        <v>640</v>
      </c>
      <c r="Q1062" t="s">
        <v>640</v>
      </c>
      <c r="R1062" s="18">
        <v>684400</v>
      </c>
      <c r="U1062" s="18">
        <v>684400</v>
      </c>
    </row>
    <row r="1063" spans="1:21">
      <c r="A1063" t="s">
        <v>1949</v>
      </c>
      <c r="B1063" s="49" t="b">
        <f t="shared" si="16"/>
        <v>1</v>
      </c>
      <c r="C1063" t="s">
        <v>1949</v>
      </c>
      <c r="D1063" t="s">
        <v>2845</v>
      </c>
      <c r="G1063">
        <v>2025</v>
      </c>
      <c r="H1063" t="s">
        <v>2846</v>
      </c>
      <c r="K1063" t="s">
        <v>2847</v>
      </c>
      <c r="N1063" t="s">
        <v>2848</v>
      </c>
      <c r="Q1063" t="s">
        <v>2848</v>
      </c>
      <c r="R1063" s="18">
        <v>1000000</v>
      </c>
      <c r="U1063" s="18">
        <v>1000000</v>
      </c>
    </row>
    <row r="1064" spans="1:21">
      <c r="A1064" t="s">
        <v>1950</v>
      </c>
      <c r="B1064" s="49" t="b">
        <f t="shared" si="16"/>
        <v>1</v>
      </c>
      <c r="C1064" t="s">
        <v>1950</v>
      </c>
      <c r="D1064" t="s">
        <v>2845</v>
      </c>
      <c r="G1064">
        <v>2018</v>
      </c>
      <c r="H1064" t="s">
        <v>2846</v>
      </c>
      <c r="K1064" t="s">
        <v>2847</v>
      </c>
      <c r="N1064" t="s">
        <v>640</v>
      </c>
      <c r="Q1064" t="s">
        <v>640</v>
      </c>
      <c r="R1064" s="18">
        <v>1023446.84</v>
      </c>
      <c r="U1064" s="18">
        <v>0</v>
      </c>
    </row>
    <row r="1065" spans="1:21">
      <c r="A1065" t="s">
        <v>1951</v>
      </c>
      <c r="B1065" s="49" t="b">
        <f t="shared" si="16"/>
        <v>1</v>
      </c>
      <c r="C1065" t="s">
        <v>1951</v>
      </c>
      <c r="D1065" t="s">
        <v>2845</v>
      </c>
      <c r="G1065">
        <v>2016</v>
      </c>
      <c r="H1065" t="s">
        <v>2871</v>
      </c>
      <c r="K1065" t="s">
        <v>2872</v>
      </c>
      <c r="N1065" t="s">
        <v>640</v>
      </c>
      <c r="Q1065" t="s">
        <v>640</v>
      </c>
      <c r="R1065" s="18">
        <v>509942</v>
      </c>
      <c r="U1065" s="18">
        <v>509942.4</v>
      </c>
    </row>
    <row r="1066" spans="1:21">
      <c r="A1066" t="s">
        <v>1952</v>
      </c>
      <c r="B1066" s="49" t="b">
        <f t="shared" si="16"/>
        <v>1</v>
      </c>
      <c r="C1066" t="s">
        <v>1952</v>
      </c>
      <c r="D1066" t="s">
        <v>2845</v>
      </c>
      <c r="G1066">
        <v>2017</v>
      </c>
      <c r="H1066" t="s">
        <v>2846</v>
      </c>
      <c r="K1066" t="s">
        <v>2847</v>
      </c>
      <c r="N1066" t="s">
        <v>640</v>
      </c>
      <c r="Q1066" t="s">
        <v>640</v>
      </c>
      <c r="R1066" s="18">
        <v>271377.15000000002</v>
      </c>
      <c r="U1066" s="18">
        <v>0</v>
      </c>
    </row>
    <row r="1067" spans="1:21">
      <c r="A1067" t="s">
        <v>1953</v>
      </c>
      <c r="B1067" s="49" t="b">
        <f t="shared" si="16"/>
        <v>1</v>
      </c>
      <c r="C1067" t="s">
        <v>1953</v>
      </c>
      <c r="D1067" t="s">
        <v>2845</v>
      </c>
      <c r="G1067">
        <v>2017</v>
      </c>
      <c r="H1067" t="s">
        <v>2846</v>
      </c>
      <c r="K1067" t="s">
        <v>2847</v>
      </c>
      <c r="N1067" t="s">
        <v>640</v>
      </c>
      <c r="Q1067" t="s">
        <v>640</v>
      </c>
      <c r="R1067" s="18">
        <v>706410</v>
      </c>
      <c r="U1067" s="18">
        <v>0</v>
      </c>
    </row>
    <row r="1068" spans="1:21">
      <c r="A1068" t="s">
        <v>1954</v>
      </c>
      <c r="B1068" s="49" t="b">
        <f t="shared" si="16"/>
        <v>1</v>
      </c>
      <c r="C1068" t="s">
        <v>1954</v>
      </c>
      <c r="D1068" t="s">
        <v>2845</v>
      </c>
      <c r="G1068">
        <v>2017</v>
      </c>
      <c r="H1068" t="s">
        <v>2846</v>
      </c>
      <c r="K1068" t="s">
        <v>2847</v>
      </c>
      <c r="N1068" t="s">
        <v>640</v>
      </c>
      <c r="Q1068" t="s">
        <v>640</v>
      </c>
      <c r="R1068" s="18">
        <v>146875.75</v>
      </c>
      <c r="U1068" s="18">
        <v>0</v>
      </c>
    </row>
    <row r="1069" spans="1:21">
      <c r="A1069" t="s">
        <v>1955</v>
      </c>
      <c r="B1069" s="49" t="b">
        <f t="shared" si="16"/>
        <v>1</v>
      </c>
      <c r="C1069" t="s">
        <v>1955</v>
      </c>
      <c r="D1069" t="s">
        <v>2845</v>
      </c>
      <c r="G1069">
        <v>2017</v>
      </c>
      <c r="H1069" t="s">
        <v>2846</v>
      </c>
      <c r="K1069" t="s">
        <v>2847</v>
      </c>
      <c r="N1069" t="s">
        <v>640</v>
      </c>
      <c r="Q1069" t="s">
        <v>640</v>
      </c>
      <c r="R1069" s="18">
        <v>246111</v>
      </c>
      <c r="U1069" s="18">
        <v>0</v>
      </c>
    </row>
    <row r="1070" spans="1:21">
      <c r="A1070" t="s">
        <v>1956</v>
      </c>
      <c r="B1070" s="49" t="b">
        <f t="shared" si="16"/>
        <v>1</v>
      </c>
      <c r="C1070" t="s">
        <v>1956</v>
      </c>
      <c r="D1070" t="s">
        <v>2845</v>
      </c>
      <c r="G1070">
        <v>2017</v>
      </c>
      <c r="H1070" t="s">
        <v>2846</v>
      </c>
      <c r="K1070" t="s">
        <v>2847</v>
      </c>
      <c r="N1070" t="s">
        <v>640</v>
      </c>
      <c r="Q1070" t="s">
        <v>640</v>
      </c>
      <c r="R1070" s="18">
        <v>958873.97</v>
      </c>
      <c r="U1070" s="18">
        <v>0</v>
      </c>
    </row>
    <row r="1071" spans="1:21">
      <c r="A1071" t="s">
        <v>1957</v>
      </c>
      <c r="B1071" s="49" t="b">
        <f t="shared" si="16"/>
        <v>1</v>
      </c>
      <c r="C1071" t="s">
        <v>1957</v>
      </c>
      <c r="D1071" t="s">
        <v>2845</v>
      </c>
      <c r="G1071">
        <v>2016</v>
      </c>
      <c r="H1071" t="s">
        <v>2871</v>
      </c>
      <c r="K1071" t="s">
        <v>2873</v>
      </c>
      <c r="N1071" t="s">
        <v>640</v>
      </c>
      <c r="Q1071" t="s">
        <v>640</v>
      </c>
      <c r="R1071" s="18">
        <v>2010934</v>
      </c>
      <c r="U1071" s="18">
        <v>2010934</v>
      </c>
    </row>
    <row r="1072" spans="1:21">
      <c r="A1072" t="s">
        <v>1958</v>
      </c>
      <c r="B1072" s="49" t="b">
        <f t="shared" si="16"/>
        <v>1</v>
      </c>
      <c r="C1072" t="s">
        <v>1958</v>
      </c>
      <c r="D1072" t="s">
        <v>2845</v>
      </c>
      <c r="G1072">
        <v>2018</v>
      </c>
      <c r="H1072" t="s">
        <v>2846</v>
      </c>
      <c r="K1072" t="s">
        <v>2847</v>
      </c>
      <c r="N1072" t="s">
        <v>640</v>
      </c>
      <c r="Q1072" t="s">
        <v>640</v>
      </c>
      <c r="R1072" s="18">
        <v>1503389.54</v>
      </c>
      <c r="U1072" s="18">
        <v>0</v>
      </c>
    </row>
    <row r="1073" spans="1:23">
      <c r="A1073" t="s">
        <v>1959</v>
      </c>
      <c r="B1073" s="49" t="b">
        <f t="shared" si="16"/>
        <v>1</v>
      </c>
      <c r="C1073" t="s">
        <v>1959</v>
      </c>
      <c r="D1073" t="s">
        <v>2845</v>
      </c>
      <c r="G1073">
        <v>2016</v>
      </c>
      <c r="H1073" t="s">
        <v>2871</v>
      </c>
      <c r="K1073" t="s">
        <v>2873</v>
      </c>
      <c r="N1073" t="s">
        <v>640</v>
      </c>
      <c r="Q1073" t="s">
        <v>640</v>
      </c>
      <c r="R1073" s="18">
        <v>2054650</v>
      </c>
      <c r="U1073" s="18">
        <v>2054650</v>
      </c>
    </row>
    <row r="1074" spans="1:23">
      <c r="A1074" t="s">
        <v>1960</v>
      </c>
      <c r="B1074" s="49" t="b">
        <f t="shared" si="16"/>
        <v>1</v>
      </c>
      <c r="C1074" t="s">
        <v>1960</v>
      </c>
      <c r="D1074" t="s">
        <v>2845</v>
      </c>
      <c r="G1074">
        <v>2018</v>
      </c>
      <c r="H1074" t="s">
        <v>2846</v>
      </c>
      <c r="K1074" t="s">
        <v>2847</v>
      </c>
      <c r="N1074" t="s">
        <v>640</v>
      </c>
      <c r="Q1074" t="s">
        <v>640</v>
      </c>
      <c r="R1074" s="18">
        <v>994313.44</v>
      </c>
      <c r="U1074" s="18">
        <v>0</v>
      </c>
    </row>
    <row r="1075" spans="1:23" s="49" customFormat="1">
      <c r="A1075" s="49" t="s">
        <v>1961</v>
      </c>
      <c r="B1075" s="49" t="b">
        <f t="shared" si="16"/>
        <v>1</v>
      </c>
      <c r="C1075" s="49" t="s">
        <v>1961</v>
      </c>
      <c r="D1075" s="49" t="s">
        <v>2845</v>
      </c>
      <c r="E1075" s="49" t="s">
        <v>2845</v>
      </c>
      <c r="G1075" s="49">
        <v>2017</v>
      </c>
      <c r="H1075" s="49" t="s">
        <v>2881</v>
      </c>
      <c r="I1075" s="49" t="s">
        <v>2846</v>
      </c>
      <c r="K1075" s="49" t="s">
        <v>2882</v>
      </c>
      <c r="L1075" s="49" t="s">
        <v>2847</v>
      </c>
      <c r="N1075" s="49" t="s">
        <v>640</v>
      </c>
      <c r="Q1075" s="49" t="s">
        <v>640</v>
      </c>
      <c r="R1075" s="51">
        <v>5000000</v>
      </c>
      <c r="S1075" s="51">
        <v>2500000</v>
      </c>
      <c r="T1075" s="51"/>
      <c r="U1075" s="51">
        <v>0</v>
      </c>
      <c r="V1075" s="51">
        <v>0</v>
      </c>
      <c r="W1075" s="51"/>
    </row>
    <row r="1076" spans="1:23">
      <c r="A1076" t="s">
        <v>1962</v>
      </c>
      <c r="B1076" s="49" t="b">
        <f t="shared" si="16"/>
        <v>1</v>
      </c>
      <c r="C1076" t="s">
        <v>1962</v>
      </c>
      <c r="D1076" t="s">
        <v>2845</v>
      </c>
      <c r="G1076">
        <v>2018</v>
      </c>
      <c r="H1076" t="s">
        <v>2846</v>
      </c>
      <c r="K1076" t="s">
        <v>2847</v>
      </c>
      <c r="N1076" t="s">
        <v>640</v>
      </c>
      <c r="Q1076" t="s">
        <v>640</v>
      </c>
      <c r="R1076" s="18">
        <v>20350</v>
      </c>
      <c r="U1076" s="18">
        <v>0</v>
      </c>
    </row>
    <row r="1077" spans="1:23">
      <c r="A1077" t="s">
        <v>1963</v>
      </c>
      <c r="B1077" s="49" t="b">
        <f t="shared" si="16"/>
        <v>1</v>
      </c>
      <c r="C1077" t="s">
        <v>1963</v>
      </c>
      <c r="D1077" t="s">
        <v>2845</v>
      </c>
      <c r="G1077">
        <v>2018</v>
      </c>
      <c r="H1077" t="s">
        <v>2846</v>
      </c>
      <c r="K1077" t="s">
        <v>2847</v>
      </c>
      <c r="N1077" t="s">
        <v>640</v>
      </c>
      <c r="Q1077" t="s">
        <v>640</v>
      </c>
      <c r="R1077" s="18">
        <v>6542</v>
      </c>
      <c r="U1077" s="18">
        <v>0</v>
      </c>
    </row>
    <row r="1078" spans="1:23" s="49" customFormat="1">
      <c r="A1078" s="49" t="s">
        <v>1964</v>
      </c>
      <c r="B1078" s="49" t="b">
        <f t="shared" si="16"/>
        <v>1</v>
      </c>
      <c r="C1078" s="49" t="s">
        <v>1964</v>
      </c>
      <c r="D1078" s="49" t="s">
        <v>2852</v>
      </c>
      <c r="E1078" s="49" t="s">
        <v>2845</v>
      </c>
      <c r="G1078" s="49">
        <v>2025</v>
      </c>
      <c r="H1078" s="49" t="s">
        <v>640</v>
      </c>
      <c r="I1078" s="49" t="s">
        <v>2846</v>
      </c>
      <c r="K1078" s="49" t="s">
        <v>640</v>
      </c>
      <c r="L1078" s="49" t="s">
        <v>2847</v>
      </c>
      <c r="N1078" s="49" t="s">
        <v>2853</v>
      </c>
      <c r="O1078" s="49" t="s">
        <v>2848</v>
      </c>
      <c r="Q1078" s="49" t="s">
        <v>6716</v>
      </c>
      <c r="R1078" s="51">
        <v>13250000</v>
      </c>
      <c r="S1078" s="51">
        <v>13250000</v>
      </c>
      <c r="T1078" s="51"/>
      <c r="U1078" s="51">
        <v>13250000</v>
      </c>
      <c r="V1078" s="51">
        <v>13235930.25</v>
      </c>
      <c r="W1078" s="51"/>
    </row>
    <row r="1079" spans="1:23">
      <c r="A1079" t="s">
        <v>1965</v>
      </c>
      <c r="B1079" s="49" t="b">
        <f t="shared" si="16"/>
        <v>1</v>
      </c>
      <c r="C1079" t="s">
        <v>1965</v>
      </c>
      <c r="D1079" t="s">
        <v>2845</v>
      </c>
      <c r="G1079">
        <v>2025</v>
      </c>
      <c r="H1079" t="s">
        <v>2846</v>
      </c>
      <c r="K1079" t="s">
        <v>2847</v>
      </c>
      <c r="N1079" t="s">
        <v>2848</v>
      </c>
      <c r="Q1079" t="s">
        <v>2848</v>
      </c>
      <c r="R1079" s="18">
        <v>290736.59999999998</v>
      </c>
      <c r="U1079" s="18">
        <v>290736.59999999998</v>
      </c>
    </row>
    <row r="1080" spans="1:23">
      <c r="A1080" t="s">
        <v>1966</v>
      </c>
      <c r="B1080" s="49" t="b">
        <f t="shared" si="16"/>
        <v>1</v>
      </c>
      <c r="C1080" t="s">
        <v>1966</v>
      </c>
      <c r="D1080" t="s">
        <v>2845</v>
      </c>
      <c r="G1080">
        <v>2025</v>
      </c>
      <c r="H1080" t="s">
        <v>2846</v>
      </c>
      <c r="K1080" t="s">
        <v>2847</v>
      </c>
      <c r="N1080" t="s">
        <v>2848</v>
      </c>
      <c r="Q1080" t="s">
        <v>2848</v>
      </c>
      <c r="R1080" s="18">
        <v>806726.25</v>
      </c>
      <c r="U1080" s="18">
        <v>794736.94</v>
      </c>
    </row>
    <row r="1081" spans="1:23">
      <c r="A1081" t="s">
        <v>1967</v>
      </c>
      <c r="B1081" s="49" t="b">
        <f t="shared" si="16"/>
        <v>1</v>
      </c>
      <c r="C1081" t="s">
        <v>1967</v>
      </c>
      <c r="D1081" t="s">
        <v>2845</v>
      </c>
      <c r="G1081">
        <v>2025</v>
      </c>
      <c r="H1081" t="s">
        <v>2846</v>
      </c>
      <c r="K1081" t="s">
        <v>2854</v>
      </c>
      <c r="N1081" t="s">
        <v>640</v>
      </c>
      <c r="Q1081" t="s">
        <v>640</v>
      </c>
      <c r="R1081" s="18">
        <v>1754137.73</v>
      </c>
      <c r="U1081" s="18">
        <v>1754137.73</v>
      </c>
    </row>
    <row r="1082" spans="1:23">
      <c r="A1082" t="s">
        <v>1968</v>
      </c>
      <c r="B1082" s="49" t="b">
        <f t="shared" si="16"/>
        <v>1</v>
      </c>
      <c r="C1082" t="s">
        <v>1968</v>
      </c>
      <c r="D1082" t="s">
        <v>2845</v>
      </c>
      <c r="G1082">
        <v>2025</v>
      </c>
      <c r="H1082" t="s">
        <v>2846</v>
      </c>
      <c r="K1082" t="s">
        <v>2847</v>
      </c>
      <c r="N1082" t="s">
        <v>2848</v>
      </c>
      <c r="Q1082" t="s">
        <v>2848</v>
      </c>
      <c r="R1082" s="18">
        <v>300000</v>
      </c>
      <c r="U1082" s="18">
        <v>300000</v>
      </c>
    </row>
    <row r="1083" spans="1:23" s="49" customFormat="1">
      <c r="A1083" s="49" t="s">
        <v>1969</v>
      </c>
      <c r="B1083" s="49" t="b">
        <f t="shared" si="16"/>
        <v>1</v>
      </c>
      <c r="C1083" s="49" t="s">
        <v>1969</v>
      </c>
      <c r="D1083" s="49" t="s">
        <v>2852</v>
      </c>
      <c r="E1083" s="49" t="s">
        <v>2845</v>
      </c>
      <c r="G1083" s="49">
        <v>2024</v>
      </c>
      <c r="H1083" s="49" t="s">
        <v>640</v>
      </c>
      <c r="I1083" s="49" t="s">
        <v>2846</v>
      </c>
      <c r="K1083" s="49" t="s">
        <v>640</v>
      </c>
      <c r="L1083" s="49" t="s">
        <v>2847</v>
      </c>
      <c r="N1083" s="49" t="s">
        <v>2883</v>
      </c>
      <c r="O1083" s="49" t="s">
        <v>2848</v>
      </c>
      <c r="Q1083" s="49" t="s">
        <v>6721</v>
      </c>
      <c r="R1083" s="51">
        <v>2813400</v>
      </c>
      <c r="S1083" s="51">
        <v>311249</v>
      </c>
      <c r="T1083" s="51"/>
      <c r="U1083" s="51">
        <v>2813400</v>
      </c>
      <c r="V1083" s="51">
        <v>311245</v>
      </c>
      <c r="W1083" s="51"/>
    </row>
    <row r="1084" spans="1:23">
      <c r="A1084" t="s">
        <v>1970</v>
      </c>
      <c r="B1084" s="49" t="b">
        <f t="shared" si="16"/>
        <v>1</v>
      </c>
      <c r="C1084" t="s">
        <v>1970</v>
      </c>
      <c r="D1084" t="s">
        <v>2845</v>
      </c>
      <c r="G1084">
        <v>2025</v>
      </c>
      <c r="H1084" t="s">
        <v>2846</v>
      </c>
      <c r="K1084" t="s">
        <v>2847</v>
      </c>
      <c r="N1084" t="s">
        <v>2848</v>
      </c>
      <c r="Q1084" t="s">
        <v>2848</v>
      </c>
      <c r="R1084" s="18">
        <v>1614190.3</v>
      </c>
      <c r="U1084" s="18">
        <v>1614190.3</v>
      </c>
    </row>
    <row r="1085" spans="1:23">
      <c r="A1085" t="s">
        <v>1971</v>
      </c>
      <c r="B1085" s="49" t="b">
        <f t="shared" si="16"/>
        <v>1</v>
      </c>
      <c r="C1085" t="s">
        <v>1971</v>
      </c>
      <c r="D1085" t="s">
        <v>2845</v>
      </c>
      <c r="G1085">
        <v>2025</v>
      </c>
      <c r="H1085" t="s">
        <v>2846</v>
      </c>
      <c r="K1085" t="s">
        <v>2854</v>
      </c>
      <c r="N1085" t="s">
        <v>640</v>
      </c>
      <c r="Q1085" t="s">
        <v>640</v>
      </c>
      <c r="R1085" s="18">
        <v>1510320</v>
      </c>
      <c r="U1085" s="18">
        <v>1510320</v>
      </c>
    </row>
    <row r="1086" spans="1:23">
      <c r="A1086" t="s">
        <v>1972</v>
      </c>
      <c r="B1086" s="49" t="b">
        <f t="shared" si="16"/>
        <v>1</v>
      </c>
      <c r="C1086" t="s">
        <v>1972</v>
      </c>
      <c r="D1086" t="s">
        <v>2870</v>
      </c>
      <c r="G1086">
        <v>2024</v>
      </c>
      <c r="H1086" t="s">
        <v>2846</v>
      </c>
      <c r="K1086" t="s">
        <v>2854</v>
      </c>
      <c r="N1086" t="s">
        <v>640</v>
      </c>
      <c r="Q1086" t="s">
        <v>640</v>
      </c>
      <c r="R1086" s="18">
        <v>2365158.27</v>
      </c>
      <c r="U1086" s="18">
        <v>2365158.27</v>
      </c>
    </row>
    <row r="1087" spans="1:23">
      <c r="A1087" t="s">
        <v>1973</v>
      </c>
      <c r="B1087" s="49" t="b">
        <f t="shared" si="16"/>
        <v>1</v>
      </c>
      <c r="C1087" t="s">
        <v>1973</v>
      </c>
      <c r="D1087" t="s">
        <v>2845</v>
      </c>
      <c r="G1087">
        <v>2025</v>
      </c>
      <c r="H1087" t="s">
        <v>2846</v>
      </c>
      <c r="K1087" t="s">
        <v>2854</v>
      </c>
      <c r="N1087" t="s">
        <v>640</v>
      </c>
      <c r="Q1087" t="s">
        <v>640</v>
      </c>
      <c r="R1087" s="18">
        <v>1040000</v>
      </c>
      <c r="U1087" s="18">
        <v>1040000</v>
      </c>
    </row>
    <row r="1088" spans="1:23">
      <c r="A1088" t="s">
        <v>1974</v>
      </c>
      <c r="B1088" s="49" t="b">
        <f t="shared" si="16"/>
        <v>1</v>
      </c>
      <c r="C1088" t="s">
        <v>1974</v>
      </c>
      <c r="D1088" t="s">
        <v>2845</v>
      </c>
      <c r="G1088">
        <v>2018</v>
      </c>
      <c r="H1088" t="s">
        <v>2846</v>
      </c>
      <c r="K1088" t="s">
        <v>2847</v>
      </c>
      <c r="N1088" t="s">
        <v>640</v>
      </c>
      <c r="Q1088" t="s">
        <v>640</v>
      </c>
      <c r="R1088" s="18">
        <v>140723</v>
      </c>
      <c r="U1088" s="18">
        <v>0</v>
      </c>
    </row>
    <row r="1089" spans="1:23">
      <c r="A1089" t="s">
        <v>1975</v>
      </c>
      <c r="B1089" s="49" t="b">
        <f t="shared" si="16"/>
        <v>1</v>
      </c>
      <c r="C1089" t="s">
        <v>1975</v>
      </c>
      <c r="D1089" t="s">
        <v>2845</v>
      </c>
      <c r="G1089">
        <v>2025</v>
      </c>
      <c r="H1089" t="s">
        <v>2846</v>
      </c>
      <c r="K1089" t="s">
        <v>2851</v>
      </c>
      <c r="N1089" t="s">
        <v>640</v>
      </c>
      <c r="Q1089" t="s">
        <v>640</v>
      </c>
      <c r="R1089" s="18">
        <v>26211</v>
      </c>
      <c r="U1089" s="18">
        <v>26211</v>
      </c>
    </row>
    <row r="1090" spans="1:23">
      <c r="A1090" t="s">
        <v>1976</v>
      </c>
      <c r="B1090" s="49" t="b">
        <f t="shared" si="16"/>
        <v>1</v>
      </c>
      <c r="C1090" t="s">
        <v>1976</v>
      </c>
      <c r="D1090" t="s">
        <v>2845</v>
      </c>
      <c r="G1090">
        <v>2018</v>
      </c>
      <c r="H1090" t="s">
        <v>2846</v>
      </c>
      <c r="K1090" t="s">
        <v>2847</v>
      </c>
      <c r="N1090" t="s">
        <v>640</v>
      </c>
      <c r="Q1090" t="s">
        <v>640</v>
      </c>
      <c r="R1090" s="18">
        <v>102340</v>
      </c>
      <c r="U1090" s="18">
        <v>0</v>
      </c>
    </row>
    <row r="1091" spans="1:23">
      <c r="A1091" t="s">
        <v>1977</v>
      </c>
      <c r="B1091" s="49" t="b">
        <f t="shared" ref="B1091:B1154" si="17">+A1091=C1091</f>
        <v>1</v>
      </c>
      <c r="C1091" t="s">
        <v>1977</v>
      </c>
      <c r="D1091" t="s">
        <v>2845</v>
      </c>
      <c r="G1091">
        <v>2017</v>
      </c>
      <c r="H1091" t="s">
        <v>2846</v>
      </c>
      <c r="K1091" t="s">
        <v>2847</v>
      </c>
      <c r="N1091" t="s">
        <v>640</v>
      </c>
      <c r="Q1091" t="s">
        <v>640</v>
      </c>
      <c r="R1091" s="18">
        <v>1915095</v>
      </c>
      <c r="U1091" s="18">
        <v>0</v>
      </c>
    </row>
    <row r="1092" spans="1:23">
      <c r="A1092" t="s">
        <v>1978</v>
      </c>
      <c r="B1092" s="49" t="b">
        <f t="shared" si="17"/>
        <v>1</v>
      </c>
      <c r="C1092" t="s">
        <v>1978</v>
      </c>
      <c r="D1092" t="s">
        <v>2845</v>
      </c>
      <c r="G1092">
        <v>2018</v>
      </c>
      <c r="H1092" t="s">
        <v>2846</v>
      </c>
      <c r="K1092" t="s">
        <v>2847</v>
      </c>
      <c r="N1092" t="s">
        <v>640</v>
      </c>
      <c r="Q1092" t="s">
        <v>640</v>
      </c>
      <c r="R1092" s="18">
        <v>996208</v>
      </c>
      <c r="U1092" s="18">
        <v>0</v>
      </c>
    </row>
    <row r="1093" spans="1:23">
      <c r="A1093" t="s">
        <v>1979</v>
      </c>
      <c r="B1093" s="49" t="b">
        <f t="shared" si="17"/>
        <v>1</v>
      </c>
      <c r="C1093" t="s">
        <v>1979</v>
      </c>
      <c r="D1093" t="s">
        <v>2845</v>
      </c>
      <c r="G1093">
        <v>2017</v>
      </c>
      <c r="H1093" t="s">
        <v>2846</v>
      </c>
      <c r="K1093" t="s">
        <v>2847</v>
      </c>
      <c r="N1093" t="s">
        <v>640</v>
      </c>
      <c r="Q1093" t="s">
        <v>640</v>
      </c>
      <c r="R1093" s="18">
        <v>12348</v>
      </c>
      <c r="U1093" s="18">
        <v>0</v>
      </c>
    </row>
    <row r="1094" spans="1:23" s="49" customFormat="1">
      <c r="A1094" s="49" t="s">
        <v>1980</v>
      </c>
      <c r="B1094" s="49" t="b">
        <f t="shared" si="17"/>
        <v>1</v>
      </c>
      <c r="C1094" s="49" t="s">
        <v>1980</v>
      </c>
      <c r="D1094" s="49" t="s">
        <v>2845</v>
      </c>
      <c r="E1094" s="49" t="s">
        <v>1648</v>
      </c>
      <c r="F1094" s="49" t="s">
        <v>2852</v>
      </c>
      <c r="G1094" s="49">
        <v>2025</v>
      </c>
      <c r="H1094" s="49" t="s">
        <v>2846</v>
      </c>
      <c r="K1094" s="49" t="s">
        <v>2861</v>
      </c>
      <c r="N1094" s="49" t="s">
        <v>640</v>
      </c>
      <c r="O1094" s="49" t="s">
        <v>2884</v>
      </c>
      <c r="P1094" s="49" t="s">
        <v>2885</v>
      </c>
      <c r="Q1094" s="49" t="s">
        <v>6722</v>
      </c>
      <c r="R1094" s="51">
        <v>3044643.49</v>
      </c>
      <c r="S1094" s="51">
        <v>5172413.79</v>
      </c>
      <c r="T1094" s="51">
        <v>14043360</v>
      </c>
      <c r="U1094" s="51">
        <v>3044643.49</v>
      </c>
      <c r="V1094" s="51">
        <v>5172413.79</v>
      </c>
      <c r="W1094" s="51">
        <v>14043360</v>
      </c>
    </row>
    <row r="1095" spans="1:23">
      <c r="A1095" t="s">
        <v>1981</v>
      </c>
      <c r="B1095" s="49" t="b">
        <f t="shared" si="17"/>
        <v>1</v>
      </c>
      <c r="C1095" t="s">
        <v>1981</v>
      </c>
      <c r="D1095" t="s">
        <v>2845</v>
      </c>
      <c r="G1095">
        <v>2024</v>
      </c>
      <c r="H1095" t="s">
        <v>2864</v>
      </c>
      <c r="K1095" t="s">
        <v>2865</v>
      </c>
      <c r="N1095" t="s">
        <v>640</v>
      </c>
      <c r="Q1095" t="s">
        <v>640</v>
      </c>
      <c r="R1095" s="18">
        <v>523534.9</v>
      </c>
      <c r="U1095" s="18">
        <v>496351.06</v>
      </c>
    </row>
    <row r="1096" spans="1:23">
      <c r="A1096" t="s">
        <v>1982</v>
      </c>
      <c r="B1096" s="49" t="b">
        <f t="shared" si="17"/>
        <v>1</v>
      </c>
      <c r="C1096" t="s">
        <v>1982</v>
      </c>
      <c r="D1096" t="s">
        <v>2845</v>
      </c>
      <c r="G1096">
        <v>2024</v>
      </c>
      <c r="H1096" t="s">
        <v>2864</v>
      </c>
      <c r="K1096" t="s">
        <v>2865</v>
      </c>
      <c r="N1096" t="s">
        <v>640</v>
      </c>
      <c r="Q1096" t="s">
        <v>640</v>
      </c>
      <c r="R1096" s="18">
        <v>1606465.1</v>
      </c>
      <c r="U1096" s="18">
        <v>1594761.85</v>
      </c>
    </row>
    <row r="1097" spans="1:23">
      <c r="A1097" t="s">
        <v>1983</v>
      </c>
      <c r="B1097" s="49" t="b">
        <f t="shared" si="17"/>
        <v>1</v>
      </c>
      <c r="C1097" t="s">
        <v>1983</v>
      </c>
      <c r="D1097" t="s">
        <v>2845</v>
      </c>
      <c r="G1097">
        <v>2024</v>
      </c>
      <c r="H1097" t="s">
        <v>2864</v>
      </c>
      <c r="K1097" t="s">
        <v>2865</v>
      </c>
      <c r="N1097" t="s">
        <v>640</v>
      </c>
      <c r="Q1097" t="s">
        <v>640</v>
      </c>
      <c r="R1097" s="18">
        <v>3152500</v>
      </c>
      <c r="U1097" s="18">
        <v>3149347.5</v>
      </c>
    </row>
    <row r="1098" spans="1:23">
      <c r="A1098" t="s">
        <v>1984</v>
      </c>
      <c r="B1098" s="49" t="b">
        <f t="shared" si="17"/>
        <v>1</v>
      </c>
      <c r="C1098" t="s">
        <v>1984</v>
      </c>
      <c r="D1098" t="s">
        <v>2845</v>
      </c>
      <c r="G1098">
        <v>2025</v>
      </c>
      <c r="H1098" t="s">
        <v>2846</v>
      </c>
      <c r="K1098" t="s">
        <v>2854</v>
      </c>
      <c r="N1098" t="s">
        <v>640</v>
      </c>
      <c r="Q1098" t="s">
        <v>640</v>
      </c>
      <c r="R1098" s="18">
        <v>312968.21000000002</v>
      </c>
      <c r="U1098" s="18">
        <v>312968.21000000002</v>
      </c>
    </row>
    <row r="1099" spans="1:23">
      <c r="A1099" t="s">
        <v>1985</v>
      </c>
      <c r="B1099" s="49" t="b">
        <f t="shared" si="17"/>
        <v>1</v>
      </c>
      <c r="C1099" t="s">
        <v>1985</v>
      </c>
      <c r="D1099" t="s">
        <v>2845</v>
      </c>
      <c r="G1099">
        <v>2025</v>
      </c>
      <c r="H1099" t="s">
        <v>2846</v>
      </c>
      <c r="K1099" t="s">
        <v>2854</v>
      </c>
      <c r="N1099" t="s">
        <v>640</v>
      </c>
      <c r="Q1099" t="s">
        <v>640</v>
      </c>
      <c r="R1099" s="18">
        <v>339462.40000000002</v>
      </c>
      <c r="U1099" s="18">
        <v>339462.40000000002</v>
      </c>
    </row>
    <row r="1100" spans="1:23">
      <c r="A1100" t="s">
        <v>1986</v>
      </c>
      <c r="B1100" s="49" t="b">
        <f t="shared" si="17"/>
        <v>1</v>
      </c>
      <c r="C1100" t="s">
        <v>1986</v>
      </c>
      <c r="D1100" t="s">
        <v>2845</v>
      </c>
      <c r="G1100">
        <v>2025</v>
      </c>
      <c r="H1100" t="s">
        <v>2846</v>
      </c>
      <c r="K1100" t="s">
        <v>2854</v>
      </c>
      <c r="N1100" t="s">
        <v>640</v>
      </c>
      <c r="Q1100" t="s">
        <v>640</v>
      </c>
      <c r="R1100" s="18">
        <v>345990.21</v>
      </c>
      <c r="U1100" s="18">
        <v>345990.21</v>
      </c>
    </row>
    <row r="1101" spans="1:23">
      <c r="A1101" t="s">
        <v>1987</v>
      </c>
      <c r="B1101" s="49" t="b">
        <f t="shared" si="17"/>
        <v>1</v>
      </c>
      <c r="C1101" t="s">
        <v>1987</v>
      </c>
      <c r="D1101" t="s">
        <v>2845</v>
      </c>
      <c r="G1101">
        <v>2025</v>
      </c>
      <c r="H1101" t="s">
        <v>2846</v>
      </c>
      <c r="K1101" t="s">
        <v>2851</v>
      </c>
      <c r="N1101" t="s">
        <v>640</v>
      </c>
      <c r="Q1101" t="s">
        <v>640</v>
      </c>
      <c r="R1101" s="18">
        <v>2811106.04</v>
      </c>
      <c r="U1101" s="18">
        <v>2811106.04</v>
      </c>
    </row>
    <row r="1102" spans="1:23" s="49" customFormat="1">
      <c r="A1102" s="49" t="s">
        <v>1988</v>
      </c>
      <c r="B1102" s="49" t="b">
        <f t="shared" si="17"/>
        <v>1</v>
      </c>
      <c r="C1102" s="49" t="s">
        <v>1988</v>
      </c>
      <c r="D1102" s="49" t="s">
        <v>2845</v>
      </c>
      <c r="E1102" s="49" t="s">
        <v>2845</v>
      </c>
      <c r="G1102" s="49">
        <v>2025</v>
      </c>
      <c r="H1102" s="49" t="s">
        <v>2846</v>
      </c>
      <c r="I1102" s="49" t="s">
        <v>2846</v>
      </c>
      <c r="K1102" s="49" t="s">
        <v>2847</v>
      </c>
      <c r="L1102" s="49" t="s">
        <v>2849</v>
      </c>
      <c r="N1102" s="49" t="s">
        <v>2848</v>
      </c>
      <c r="O1102" s="49" t="s">
        <v>2850</v>
      </c>
      <c r="Q1102" s="49" t="s">
        <v>6714</v>
      </c>
      <c r="R1102" s="51">
        <v>1017008.48</v>
      </c>
      <c r="S1102" s="51">
        <v>1017008.48</v>
      </c>
      <c r="T1102" s="51"/>
      <c r="U1102" s="51">
        <v>1017008.48</v>
      </c>
      <c r="V1102" s="51">
        <v>1017008.48</v>
      </c>
      <c r="W1102" s="51"/>
    </row>
    <row r="1103" spans="1:23">
      <c r="A1103" t="s">
        <v>1995</v>
      </c>
      <c r="B1103" s="49" t="b">
        <f t="shared" si="17"/>
        <v>1</v>
      </c>
      <c r="C1103" t="s">
        <v>1995</v>
      </c>
      <c r="D1103" t="s">
        <v>2845</v>
      </c>
      <c r="G1103">
        <v>2025</v>
      </c>
      <c r="H1103" t="s">
        <v>2846</v>
      </c>
      <c r="K1103" t="s">
        <v>2854</v>
      </c>
      <c r="N1103" t="s">
        <v>640</v>
      </c>
      <c r="Q1103" t="s">
        <v>640</v>
      </c>
      <c r="R1103" s="18">
        <v>1019473.46</v>
      </c>
      <c r="U1103" s="18">
        <v>1019473.46</v>
      </c>
    </row>
    <row r="1104" spans="1:23">
      <c r="A1104" t="s">
        <v>1996</v>
      </c>
      <c r="B1104" s="49" t="b">
        <f t="shared" si="17"/>
        <v>1</v>
      </c>
      <c r="C1104" t="s">
        <v>1996</v>
      </c>
      <c r="D1104" t="s">
        <v>2845</v>
      </c>
      <c r="G1104">
        <v>2025</v>
      </c>
      <c r="H1104" t="s">
        <v>2846</v>
      </c>
      <c r="K1104" t="s">
        <v>2847</v>
      </c>
      <c r="N1104" t="s">
        <v>2848</v>
      </c>
      <c r="Q1104" t="s">
        <v>2848</v>
      </c>
      <c r="R1104" s="18">
        <v>748108.28</v>
      </c>
      <c r="U1104" s="18">
        <v>0</v>
      </c>
    </row>
    <row r="1105" spans="1:23" s="49" customFormat="1">
      <c r="A1105" s="49" t="s">
        <v>1997</v>
      </c>
      <c r="B1105" s="49" t="b">
        <f t="shared" si="17"/>
        <v>1</v>
      </c>
      <c r="C1105" s="49" t="s">
        <v>1997</v>
      </c>
      <c r="D1105" s="49" t="s">
        <v>2845</v>
      </c>
      <c r="E1105" s="49" t="s">
        <v>2845</v>
      </c>
      <c r="G1105" s="49">
        <v>2025</v>
      </c>
      <c r="H1105" s="49" t="s">
        <v>2846</v>
      </c>
      <c r="I1105" s="49" t="s">
        <v>2846</v>
      </c>
      <c r="K1105" s="49" t="s">
        <v>2849</v>
      </c>
      <c r="L1105" s="49" t="s">
        <v>2847</v>
      </c>
      <c r="N1105" s="49" t="s">
        <v>2850</v>
      </c>
      <c r="O1105" s="49" t="s">
        <v>2848</v>
      </c>
      <c r="Q1105" s="49" t="s">
        <v>6715</v>
      </c>
      <c r="R1105" s="51">
        <v>2000000</v>
      </c>
      <c r="S1105" s="51">
        <v>2000000</v>
      </c>
      <c r="T1105" s="51"/>
      <c r="U1105" s="51">
        <v>2000000</v>
      </c>
      <c r="V1105" s="51">
        <v>2000000</v>
      </c>
      <c r="W1105" s="51"/>
    </row>
    <row r="1106" spans="1:23">
      <c r="A1106" t="s">
        <v>2004</v>
      </c>
      <c r="B1106" s="49" t="b">
        <f t="shared" si="17"/>
        <v>1</v>
      </c>
      <c r="C1106" t="s">
        <v>2004</v>
      </c>
      <c r="D1106" t="s">
        <v>2845</v>
      </c>
      <c r="G1106">
        <v>2018</v>
      </c>
      <c r="H1106" t="s">
        <v>2846</v>
      </c>
      <c r="K1106" t="s">
        <v>2851</v>
      </c>
      <c r="N1106" t="s">
        <v>640</v>
      </c>
      <c r="Q1106" t="s">
        <v>640</v>
      </c>
      <c r="R1106" s="18">
        <v>730000</v>
      </c>
      <c r="U1106" s="18">
        <v>694925.04</v>
      </c>
    </row>
    <row r="1107" spans="1:23">
      <c r="A1107" t="s">
        <v>2005</v>
      </c>
      <c r="B1107" s="49" t="b">
        <f t="shared" si="17"/>
        <v>1</v>
      </c>
      <c r="C1107" t="s">
        <v>2005</v>
      </c>
      <c r="D1107" t="s">
        <v>2845</v>
      </c>
      <c r="G1107">
        <v>2025</v>
      </c>
      <c r="H1107" t="s">
        <v>2846</v>
      </c>
      <c r="K1107" t="s">
        <v>2851</v>
      </c>
      <c r="N1107" t="s">
        <v>640</v>
      </c>
      <c r="Q1107" t="s">
        <v>640</v>
      </c>
      <c r="R1107" s="18">
        <v>283357.92</v>
      </c>
      <c r="U1107" s="18">
        <v>600365.24</v>
      </c>
    </row>
    <row r="1108" spans="1:23">
      <c r="A1108" t="s">
        <v>2006</v>
      </c>
      <c r="B1108" s="49" t="b">
        <f t="shared" si="17"/>
        <v>1</v>
      </c>
      <c r="C1108" t="s">
        <v>2006</v>
      </c>
      <c r="D1108" t="s">
        <v>2845</v>
      </c>
      <c r="G1108">
        <v>2016</v>
      </c>
      <c r="H1108" t="s">
        <v>2846</v>
      </c>
      <c r="K1108" t="s">
        <v>2854</v>
      </c>
      <c r="N1108" t="s">
        <v>640</v>
      </c>
      <c r="Q1108" t="s">
        <v>640</v>
      </c>
      <c r="R1108" s="18">
        <v>1870000</v>
      </c>
      <c r="U1108" s="18">
        <v>1870000</v>
      </c>
    </row>
    <row r="1109" spans="1:23">
      <c r="A1109" t="s">
        <v>2007</v>
      </c>
      <c r="B1109" s="49" t="b">
        <f t="shared" si="17"/>
        <v>1</v>
      </c>
      <c r="C1109" t="s">
        <v>2007</v>
      </c>
      <c r="D1109" t="s">
        <v>2845</v>
      </c>
      <c r="G1109">
        <v>2018</v>
      </c>
      <c r="H1109" t="s">
        <v>2846</v>
      </c>
      <c r="K1109" t="s">
        <v>2851</v>
      </c>
      <c r="N1109" t="s">
        <v>640</v>
      </c>
      <c r="Q1109" t="s">
        <v>640</v>
      </c>
      <c r="R1109" s="18">
        <v>226000</v>
      </c>
      <c r="U1109" s="18">
        <v>226000</v>
      </c>
    </row>
    <row r="1110" spans="1:23">
      <c r="A1110" t="s">
        <v>2008</v>
      </c>
      <c r="B1110" s="49" t="b">
        <f t="shared" si="17"/>
        <v>1</v>
      </c>
      <c r="C1110" t="s">
        <v>2008</v>
      </c>
      <c r="D1110" t="s">
        <v>2845</v>
      </c>
      <c r="G1110">
        <v>2025</v>
      </c>
      <c r="H1110" t="s">
        <v>2846</v>
      </c>
      <c r="K1110" t="s">
        <v>2847</v>
      </c>
      <c r="N1110" t="s">
        <v>2848</v>
      </c>
      <c r="Q1110" t="s">
        <v>2848</v>
      </c>
      <c r="R1110" s="18">
        <v>1252667.48</v>
      </c>
      <c r="U1110" s="18">
        <v>1252667.48</v>
      </c>
    </row>
    <row r="1111" spans="1:23">
      <c r="A1111" t="s">
        <v>2009</v>
      </c>
      <c r="B1111" s="49" t="b">
        <f t="shared" si="17"/>
        <v>1</v>
      </c>
      <c r="C1111" t="s">
        <v>2009</v>
      </c>
      <c r="D1111" t="s">
        <v>2845</v>
      </c>
      <c r="G1111">
        <v>2025</v>
      </c>
      <c r="H1111" t="s">
        <v>2846</v>
      </c>
      <c r="K1111" t="s">
        <v>2854</v>
      </c>
      <c r="N1111" t="s">
        <v>640</v>
      </c>
      <c r="Q1111" t="s">
        <v>640</v>
      </c>
      <c r="R1111" s="18">
        <v>405221.18</v>
      </c>
      <c r="U1111" s="18">
        <v>405221.18</v>
      </c>
    </row>
    <row r="1112" spans="1:23">
      <c r="A1112" t="s">
        <v>2010</v>
      </c>
      <c r="B1112" s="49" t="b">
        <f t="shared" si="17"/>
        <v>1</v>
      </c>
      <c r="C1112" t="s">
        <v>2010</v>
      </c>
      <c r="D1112" t="s">
        <v>2845</v>
      </c>
      <c r="G1112">
        <v>2025</v>
      </c>
      <c r="H1112" t="s">
        <v>2846</v>
      </c>
      <c r="K1112" t="s">
        <v>2854</v>
      </c>
      <c r="N1112" t="s">
        <v>640</v>
      </c>
      <c r="Q1112" t="s">
        <v>640</v>
      </c>
      <c r="R1112" s="18">
        <v>718399.08</v>
      </c>
      <c r="U1112" s="18">
        <v>718399.08</v>
      </c>
    </row>
    <row r="1113" spans="1:23">
      <c r="A1113" t="s">
        <v>2011</v>
      </c>
      <c r="B1113" s="49" t="b">
        <f t="shared" si="17"/>
        <v>1</v>
      </c>
      <c r="C1113" t="s">
        <v>2011</v>
      </c>
      <c r="D1113" t="s">
        <v>2845</v>
      </c>
      <c r="G1113">
        <v>2025</v>
      </c>
      <c r="H1113" t="s">
        <v>2846</v>
      </c>
      <c r="K1113" t="s">
        <v>2861</v>
      </c>
      <c r="N1113" t="s">
        <v>640</v>
      </c>
      <c r="Q1113" t="s">
        <v>640</v>
      </c>
      <c r="R1113" s="18">
        <v>2950000</v>
      </c>
      <c r="U1113" s="18">
        <v>2950000</v>
      </c>
    </row>
    <row r="1114" spans="1:23">
      <c r="A1114" t="s">
        <v>2012</v>
      </c>
      <c r="B1114" s="49" t="b">
        <f t="shared" si="17"/>
        <v>1</v>
      </c>
      <c r="C1114" t="s">
        <v>2012</v>
      </c>
      <c r="D1114" t="s">
        <v>2845</v>
      </c>
      <c r="G1114">
        <v>2025</v>
      </c>
      <c r="H1114" t="s">
        <v>2846</v>
      </c>
      <c r="K1114" t="s">
        <v>2861</v>
      </c>
      <c r="N1114" t="s">
        <v>640</v>
      </c>
      <c r="Q1114" t="s">
        <v>640</v>
      </c>
      <c r="R1114" s="18">
        <v>617988.5</v>
      </c>
      <c r="U1114" s="18">
        <v>617988.5</v>
      </c>
    </row>
    <row r="1115" spans="1:23" s="49" customFormat="1">
      <c r="A1115" s="49" t="s">
        <v>2013</v>
      </c>
      <c r="B1115" s="49" t="b">
        <f t="shared" si="17"/>
        <v>1</v>
      </c>
      <c r="C1115" s="49" t="s">
        <v>2013</v>
      </c>
      <c r="D1115" s="49" t="s">
        <v>2845</v>
      </c>
      <c r="E1115" s="49" t="s">
        <v>2845</v>
      </c>
      <c r="G1115" s="49">
        <v>2025</v>
      </c>
      <c r="H1115" s="49" t="s">
        <v>2846</v>
      </c>
      <c r="I1115" s="49" t="s">
        <v>2846</v>
      </c>
      <c r="K1115" s="49" t="s">
        <v>2847</v>
      </c>
      <c r="L1115" s="49" t="s">
        <v>2849</v>
      </c>
      <c r="N1115" s="49" t="s">
        <v>2848</v>
      </c>
      <c r="O1115" s="49" t="s">
        <v>2850</v>
      </c>
      <c r="Q1115" s="49" t="s">
        <v>6714</v>
      </c>
      <c r="R1115" s="51">
        <v>8217057.2800000003</v>
      </c>
      <c r="S1115" s="51">
        <v>14043360</v>
      </c>
      <c r="T1115" s="51"/>
      <c r="U1115" s="51">
        <v>8217057.2800000003</v>
      </c>
      <c r="V1115" s="51">
        <v>14043360</v>
      </c>
      <c r="W1115" s="51"/>
    </row>
    <row r="1116" spans="1:23">
      <c r="A1116" t="s">
        <v>2021</v>
      </c>
      <c r="B1116" s="49" t="b">
        <f t="shared" si="17"/>
        <v>1</v>
      </c>
      <c r="C1116" t="s">
        <v>2021</v>
      </c>
      <c r="D1116" t="s">
        <v>2845</v>
      </c>
      <c r="G1116">
        <v>2025</v>
      </c>
      <c r="H1116" t="s">
        <v>2846</v>
      </c>
      <c r="K1116" t="s">
        <v>2849</v>
      </c>
      <c r="N1116" t="s">
        <v>2850</v>
      </c>
      <c r="Q1116" t="s">
        <v>2850</v>
      </c>
      <c r="R1116" s="18">
        <v>1531788.7</v>
      </c>
      <c r="U1116" s="18">
        <v>1531788.7</v>
      </c>
    </row>
    <row r="1117" spans="1:23" s="49" customFormat="1">
      <c r="A1117" s="49" t="s">
        <v>2030</v>
      </c>
      <c r="B1117" s="49" t="b">
        <f t="shared" si="17"/>
        <v>1</v>
      </c>
      <c r="C1117" s="49" t="s">
        <v>2030</v>
      </c>
      <c r="D1117" s="49" t="s">
        <v>2845</v>
      </c>
      <c r="E1117" s="49" t="s">
        <v>2845</v>
      </c>
      <c r="G1117" s="49">
        <v>2025</v>
      </c>
      <c r="H1117" s="49" t="s">
        <v>2846</v>
      </c>
      <c r="I1117" s="49" t="s">
        <v>2846</v>
      </c>
      <c r="K1117" s="49" t="s">
        <v>2847</v>
      </c>
      <c r="L1117" s="49" t="s">
        <v>2849</v>
      </c>
      <c r="N1117" s="49" t="s">
        <v>2848</v>
      </c>
      <c r="O1117" s="49" t="s">
        <v>2850</v>
      </c>
      <c r="Q1117" s="49" t="s">
        <v>6714</v>
      </c>
      <c r="R1117" s="51">
        <v>13314056.25</v>
      </c>
      <c r="S1117" s="51">
        <v>8144232.6799999997</v>
      </c>
      <c r="T1117" s="51"/>
      <c r="U1117" s="51">
        <v>13314056.25</v>
      </c>
      <c r="V1117" s="51">
        <v>8144232.6799999997</v>
      </c>
      <c r="W1117" s="51"/>
    </row>
    <row r="1118" spans="1:23">
      <c r="A1118" t="s">
        <v>2037</v>
      </c>
      <c r="B1118" s="49" t="b">
        <f t="shared" si="17"/>
        <v>1</v>
      </c>
      <c r="C1118" t="s">
        <v>2037</v>
      </c>
      <c r="D1118" t="s">
        <v>2845</v>
      </c>
      <c r="G1118">
        <v>2025</v>
      </c>
      <c r="H1118" t="s">
        <v>2864</v>
      </c>
      <c r="K1118" t="s">
        <v>2865</v>
      </c>
      <c r="N1118" t="s">
        <v>640</v>
      </c>
      <c r="Q1118" t="s">
        <v>640</v>
      </c>
      <c r="R1118" s="18">
        <v>742500</v>
      </c>
      <c r="U1118" s="18">
        <v>741757.5</v>
      </c>
    </row>
    <row r="1119" spans="1:23">
      <c r="A1119" t="s">
        <v>2038</v>
      </c>
      <c r="B1119" s="49" t="b">
        <f t="shared" si="17"/>
        <v>1</v>
      </c>
      <c r="C1119" t="s">
        <v>2038</v>
      </c>
      <c r="D1119" t="s">
        <v>2845</v>
      </c>
      <c r="G1119">
        <v>2025</v>
      </c>
      <c r="H1119" t="s">
        <v>2864</v>
      </c>
      <c r="K1119" t="s">
        <v>2865</v>
      </c>
      <c r="N1119" t="s">
        <v>640</v>
      </c>
      <c r="Q1119" t="s">
        <v>640</v>
      </c>
      <c r="R1119" s="18">
        <v>597500</v>
      </c>
      <c r="U1119" s="18">
        <v>596902.5</v>
      </c>
    </row>
    <row r="1120" spans="1:23">
      <c r="A1120" t="s">
        <v>2039</v>
      </c>
      <c r="B1120" s="49" t="b">
        <f t="shared" si="17"/>
        <v>1</v>
      </c>
      <c r="C1120" t="s">
        <v>2039</v>
      </c>
      <c r="D1120" t="s">
        <v>2845</v>
      </c>
      <c r="G1120">
        <v>2025</v>
      </c>
      <c r="H1120" t="s">
        <v>2864</v>
      </c>
      <c r="K1120" t="s">
        <v>2865</v>
      </c>
      <c r="N1120" t="s">
        <v>640</v>
      </c>
      <c r="Q1120" t="s">
        <v>640</v>
      </c>
      <c r="R1120" s="18">
        <v>440000</v>
      </c>
      <c r="U1120" s="18">
        <v>439560</v>
      </c>
    </row>
    <row r="1121" spans="1:21">
      <c r="A1121" t="s">
        <v>2040</v>
      </c>
      <c r="B1121" s="49" t="b">
        <f t="shared" si="17"/>
        <v>1</v>
      </c>
      <c r="C1121" t="s">
        <v>2040</v>
      </c>
      <c r="D1121" t="s">
        <v>2845</v>
      </c>
      <c r="G1121">
        <v>2025</v>
      </c>
      <c r="H1121" t="s">
        <v>2864</v>
      </c>
      <c r="K1121" t="s">
        <v>2865</v>
      </c>
      <c r="N1121" t="s">
        <v>640</v>
      </c>
      <c r="Q1121" t="s">
        <v>640</v>
      </c>
      <c r="R1121" s="18">
        <v>2197907.84</v>
      </c>
      <c r="U1121" s="18">
        <v>2195709.94</v>
      </c>
    </row>
    <row r="1122" spans="1:21">
      <c r="A1122" t="s">
        <v>2041</v>
      </c>
      <c r="B1122" s="49" t="b">
        <f t="shared" si="17"/>
        <v>1</v>
      </c>
      <c r="C1122" t="s">
        <v>2041</v>
      </c>
      <c r="D1122" t="s">
        <v>2845</v>
      </c>
      <c r="G1122">
        <v>2025</v>
      </c>
      <c r="H1122" t="s">
        <v>2864</v>
      </c>
      <c r="K1122" t="s">
        <v>2865</v>
      </c>
      <c r="N1122" t="s">
        <v>640</v>
      </c>
      <c r="Q1122" t="s">
        <v>640</v>
      </c>
      <c r="R1122" s="18">
        <v>2993886.24</v>
      </c>
      <c r="U1122" s="18">
        <v>2990892.35</v>
      </c>
    </row>
    <row r="1123" spans="1:21">
      <c r="A1123" t="s">
        <v>2042</v>
      </c>
      <c r="B1123" s="49" t="b">
        <f t="shared" si="17"/>
        <v>1</v>
      </c>
      <c r="C1123" t="s">
        <v>2042</v>
      </c>
      <c r="D1123" t="s">
        <v>2845</v>
      </c>
      <c r="G1123">
        <v>2025</v>
      </c>
      <c r="H1123" t="s">
        <v>2864</v>
      </c>
      <c r="K1123" t="s">
        <v>2865</v>
      </c>
      <c r="N1123" t="s">
        <v>640</v>
      </c>
      <c r="Q1123" t="s">
        <v>640</v>
      </c>
      <c r="R1123" s="18">
        <v>5000</v>
      </c>
      <c r="U1123" s="18">
        <v>4995</v>
      </c>
    </row>
    <row r="1124" spans="1:21">
      <c r="A1124" t="s">
        <v>2043</v>
      </c>
      <c r="B1124" s="49" t="b">
        <f t="shared" si="17"/>
        <v>1</v>
      </c>
      <c r="C1124" t="s">
        <v>2043</v>
      </c>
      <c r="D1124" t="s">
        <v>2845</v>
      </c>
      <c r="G1124">
        <v>2017</v>
      </c>
      <c r="H1124" t="s">
        <v>2846</v>
      </c>
      <c r="K1124" t="s">
        <v>2851</v>
      </c>
      <c r="N1124" t="s">
        <v>640</v>
      </c>
      <c r="Q1124" t="s">
        <v>640</v>
      </c>
      <c r="R1124" s="18">
        <v>750246.98</v>
      </c>
      <c r="U1124" s="18">
        <v>750246.98</v>
      </c>
    </row>
    <row r="1125" spans="1:21">
      <c r="A1125" t="s">
        <v>2044</v>
      </c>
      <c r="B1125" s="49" t="b">
        <f t="shared" si="17"/>
        <v>1</v>
      </c>
      <c r="C1125" t="s">
        <v>2044</v>
      </c>
      <c r="D1125" t="s">
        <v>2870</v>
      </c>
      <c r="G1125">
        <v>2023</v>
      </c>
      <c r="H1125" t="s">
        <v>2846</v>
      </c>
      <c r="K1125" t="s">
        <v>2854</v>
      </c>
      <c r="N1125" t="s">
        <v>640</v>
      </c>
      <c r="Q1125" t="s">
        <v>640</v>
      </c>
      <c r="R1125" s="18">
        <v>2700000</v>
      </c>
      <c r="U1125" s="18">
        <v>2700000</v>
      </c>
    </row>
    <row r="1126" spans="1:21">
      <c r="A1126" t="s">
        <v>2045</v>
      </c>
      <c r="B1126" s="49" t="b">
        <f t="shared" si="17"/>
        <v>1</v>
      </c>
      <c r="C1126" t="s">
        <v>2045</v>
      </c>
      <c r="D1126" t="s">
        <v>2870</v>
      </c>
      <c r="G1126">
        <v>2024</v>
      </c>
      <c r="H1126" t="s">
        <v>2846</v>
      </c>
      <c r="K1126" t="s">
        <v>2854</v>
      </c>
      <c r="N1126" t="s">
        <v>640</v>
      </c>
      <c r="Q1126" t="s">
        <v>640</v>
      </c>
      <c r="R1126" s="18">
        <v>1725000</v>
      </c>
      <c r="U1126" s="18">
        <v>1725000</v>
      </c>
    </row>
    <row r="1127" spans="1:21">
      <c r="A1127" t="s">
        <v>2046</v>
      </c>
      <c r="B1127" s="49" t="b">
        <f t="shared" si="17"/>
        <v>1</v>
      </c>
      <c r="C1127" t="s">
        <v>2046</v>
      </c>
      <c r="D1127" t="s">
        <v>2870</v>
      </c>
      <c r="G1127">
        <v>2024</v>
      </c>
      <c r="H1127" t="s">
        <v>2846</v>
      </c>
      <c r="K1127" t="s">
        <v>2854</v>
      </c>
      <c r="N1127" t="s">
        <v>640</v>
      </c>
      <c r="Q1127" t="s">
        <v>640</v>
      </c>
      <c r="R1127" s="18">
        <v>1809184.65</v>
      </c>
      <c r="U1127" s="18">
        <v>1809184.65</v>
      </c>
    </row>
    <row r="1128" spans="1:21">
      <c r="A1128" t="s">
        <v>2047</v>
      </c>
      <c r="B1128" s="49" t="b">
        <f t="shared" si="17"/>
        <v>1</v>
      </c>
      <c r="C1128" t="s">
        <v>2047</v>
      </c>
      <c r="D1128" t="s">
        <v>2870</v>
      </c>
      <c r="G1128">
        <v>2024</v>
      </c>
      <c r="H1128" t="s">
        <v>2846</v>
      </c>
      <c r="K1128" t="s">
        <v>2854</v>
      </c>
      <c r="N1128" t="s">
        <v>640</v>
      </c>
      <c r="Q1128" t="s">
        <v>640</v>
      </c>
      <c r="R1128" s="18">
        <v>2151398.94</v>
      </c>
      <c r="U1128" s="18">
        <v>2151398.94</v>
      </c>
    </row>
    <row r="1129" spans="1:21">
      <c r="A1129" t="s">
        <v>2048</v>
      </c>
      <c r="B1129" s="49" t="b">
        <f t="shared" si="17"/>
        <v>1</v>
      </c>
      <c r="C1129" t="s">
        <v>2048</v>
      </c>
      <c r="D1129" t="s">
        <v>2870</v>
      </c>
      <c r="G1129">
        <v>2024</v>
      </c>
      <c r="H1129" t="s">
        <v>2846</v>
      </c>
      <c r="K1129" t="s">
        <v>2854</v>
      </c>
      <c r="N1129" t="s">
        <v>640</v>
      </c>
      <c r="Q1129" t="s">
        <v>640</v>
      </c>
      <c r="R1129" s="18">
        <v>2500800</v>
      </c>
      <c r="U1129" s="18">
        <v>2500800</v>
      </c>
    </row>
    <row r="1130" spans="1:21">
      <c r="A1130" t="s">
        <v>2049</v>
      </c>
      <c r="B1130" s="49" t="b">
        <f t="shared" si="17"/>
        <v>1</v>
      </c>
      <c r="C1130" t="s">
        <v>2049</v>
      </c>
      <c r="D1130" t="s">
        <v>2845</v>
      </c>
      <c r="G1130">
        <v>2024</v>
      </c>
      <c r="H1130" t="s">
        <v>2864</v>
      </c>
      <c r="K1130" t="s">
        <v>2865</v>
      </c>
      <c r="N1130" t="s">
        <v>640</v>
      </c>
      <c r="Q1130" t="s">
        <v>640</v>
      </c>
      <c r="R1130" s="18">
        <v>825000</v>
      </c>
      <c r="U1130" s="18">
        <v>821213.95</v>
      </c>
    </row>
    <row r="1131" spans="1:21">
      <c r="A1131" t="s">
        <v>2050</v>
      </c>
      <c r="B1131" s="49" t="b">
        <f t="shared" si="17"/>
        <v>1</v>
      </c>
      <c r="C1131" t="s">
        <v>2050</v>
      </c>
      <c r="D1131" t="s">
        <v>2845</v>
      </c>
      <c r="G1131">
        <v>2025</v>
      </c>
      <c r="H1131" t="s">
        <v>2846</v>
      </c>
      <c r="K1131" t="s">
        <v>2854</v>
      </c>
      <c r="N1131" t="s">
        <v>640</v>
      </c>
      <c r="Q1131" t="s">
        <v>640</v>
      </c>
      <c r="R1131" s="18">
        <v>335083.14</v>
      </c>
      <c r="U1131" s="18">
        <v>335083.14</v>
      </c>
    </row>
    <row r="1132" spans="1:21">
      <c r="A1132" t="s">
        <v>2051</v>
      </c>
      <c r="B1132" s="49" t="b">
        <f t="shared" si="17"/>
        <v>1</v>
      </c>
      <c r="C1132" t="s">
        <v>2051</v>
      </c>
      <c r="D1132" t="s">
        <v>2870</v>
      </c>
      <c r="G1132">
        <v>2025</v>
      </c>
      <c r="H1132" t="s">
        <v>2846</v>
      </c>
      <c r="K1132" t="s">
        <v>2851</v>
      </c>
      <c r="N1132" t="s">
        <v>640</v>
      </c>
      <c r="Q1132" t="s">
        <v>640</v>
      </c>
      <c r="R1132" s="18">
        <v>880220</v>
      </c>
      <c r="U1132" s="18">
        <v>880220</v>
      </c>
    </row>
    <row r="1133" spans="1:21">
      <c r="A1133" t="s">
        <v>2052</v>
      </c>
      <c r="B1133" s="49" t="b">
        <f t="shared" si="17"/>
        <v>1</v>
      </c>
      <c r="C1133" t="s">
        <v>2052</v>
      </c>
      <c r="D1133" t="s">
        <v>2845</v>
      </c>
      <c r="G1133">
        <v>2025</v>
      </c>
      <c r="H1133" t="s">
        <v>2846</v>
      </c>
      <c r="K1133" t="s">
        <v>2861</v>
      </c>
      <c r="N1133" t="s">
        <v>640</v>
      </c>
      <c r="Q1133" t="s">
        <v>640</v>
      </c>
      <c r="R1133" s="18">
        <v>1284692.17</v>
      </c>
      <c r="U1133" s="18">
        <v>1284692.17</v>
      </c>
    </row>
    <row r="1134" spans="1:21">
      <c r="A1134" t="s">
        <v>2053</v>
      </c>
      <c r="B1134" s="49" t="b">
        <f t="shared" si="17"/>
        <v>1</v>
      </c>
      <c r="C1134" t="s">
        <v>2053</v>
      </c>
      <c r="D1134" t="s">
        <v>2845</v>
      </c>
      <c r="G1134">
        <v>2025</v>
      </c>
      <c r="H1134" t="s">
        <v>2846</v>
      </c>
      <c r="K1134" t="s">
        <v>2861</v>
      </c>
      <c r="N1134" t="s">
        <v>640</v>
      </c>
      <c r="Q1134" t="s">
        <v>640</v>
      </c>
      <c r="R1134" s="18">
        <v>2000000</v>
      </c>
      <c r="U1134" s="18">
        <v>2000000</v>
      </c>
    </row>
    <row r="1135" spans="1:21">
      <c r="A1135" t="s">
        <v>2054</v>
      </c>
      <c r="B1135" s="49" t="b">
        <f t="shared" si="17"/>
        <v>1</v>
      </c>
      <c r="C1135" t="s">
        <v>2054</v>
      </c>
      <c r="D1135" t="s">
        <v>2845</v>
      </c>
      <c r="G1135">
        <v>2025</v>
      </c>
      <c r="H1135" t="s">
        <v>2846</v>
      </c>
      <c r="K1135" t="s">
        <v>2861</v>
      </c>
      <c r="N1135" t="s">
        <v>640</v>
      </c>
      <c r="Q1135" t="s">
        <v>640</v>
      </c>
      <c r="R1135" s="18">
        <v>2250000</v>
      </c>
      <c r="U1135" s="18">
        <v>2250000</v>
      </c>
    </row>
    <row r="1136" spans="1:21">
      <c r="A1136" t="s">
        <v>2055</v>
      </c>
      <c r="B1136" s="49" t="b">
        <f t="shared" si="17"/>
        <v>1</v>
      </c>
      <c r="C1136" t="s">
        <v>2055</v>
      </c>
      <c r="D1136" t="s">
        <v>2845</v>
      </c>
      <c r="G1136">
        <v>2025</v>
      </c>
      <c r="H1136" t="s">
        <v>2846</v>
      </c>
      <c r="K1136" t="s">
        <v>2849</v>
      </c>
      <c r="N1136" t="s">
        <v>2850</v>
      </c>
      <c r="Q1136" t="s">
        <v>2850</v>
      </c>
      <c r="R1136" s="18">
        <v>1912830.05</v>
      </c>
      <c r="U1136" s="18">
        <v>1905454.56</v>
      </c>
    </row>
    <row r="1137" spans="1:23">
      <c r="A1137" t="s">
        <v>2063</v>
      </c>
      <c r="B1137" s="49" t="b">
        <f t="shared" si="17"/>
        <v>1</v>
      </c>
      <c r="C1137" t="s">
        <v>2063</v>
      </c>
      <c r="D1137" t="s">
        <v>2845</v>
      </c>
      <c r="G1137">
        <v>2025</v>
      </c>
      <c r="H1137" t="s">
        <v>2846</v>
      </c>
      <c r="K1137" t="s">
        <v>2849</v>
      </c>
      <c r="N1137" t="s">
        <v>2850</v>
      </c>
      <c r="Q1137" t="s">
        <v>2850</v>
      </c>
      <c r="R1137" s="18">
        <v>1088767.25</v>
      </c>
      <c r="U1137" s="18">
        <v>1085628.32</v>
      </c>
    </row>
    <row r="1138" spans="1:23">
      <c r="A1138" t="s">
        <v>2071</v>
      </c>
      <c r="B1138" s="49" t="b">
        <f t="shared" si="17"/>
        <v>1</v>
      </c>
      <c r="C1138" t="s">
        <v>2071</v>
      </c>
      <c r="D1138" t="s">
        <v>2845</v>
      </c>
      <c r="G1138">
        <v>2025</v>
      </c>
      <c r="H1138" t="s">
        <v>2846</v>
      </c>
      <c r="K1138" t="s">
        <v>2849</v>
      </c>
      <c r="N1138" t="s">
        <v>2850</v>
      </c>
      <c r="Q1138" t="s">
        <v>2850</v>
      </c>
      <c r="R1138" s="18">
        <v>7662128.6399999997</v>
      </c>
      <c r="U1138" s="18">
        <v>7662128.6399999997</v>
      </c>
    </row>
    <row r="1139" spans="1:23">
      <c r="A1139" t="s">
        <v>2079</v>
      </c>
      <c r="B1139" s="49" t="b">
        <f t="shared" si="17"/>
        <v>1</v>
      </c>
      <c r="C1139" t="s">
        <v>2079</v>
      </c>
      <c r="D1139" t="s">
        <v>2845</v>
      </c>
      <c r="G1139">
        <v>2025</v>
      </c>
      <c r="H1139" t="s">
        <v>2846</v>
      </c>
      <c r="K1139" t="s">
        <v>2849</v>
      </c>
      <c r="N1139" t="s">
        <v>2850</v>
      </c>
      <c r="Q1139" t="s">
        <v>2850</v>
      </c>
      <c r="R1139" s="18">
        <v>6337871.9000000004</v>
      </c>
      <c r="U1139" s="18">
        <v>6005070.6600000001</v>
      </c>
    </row>
    <row r="1140" spans="1:23">
      <c r="A1140" t="s">
        <v>2088</v>
      </c>
      <c r="B1140" s="49" t="b">
        <f t="shared" si="17"/>
        <v>1</v>
      </c>
      <c r="C1140" t="s">
        <v>2088</v>
      </c>
      <c r="D1140" t="s">
        <v>2845</v>
      </c>
      <c r="G1140">
        <v>2025</v>
      </c>
      <c r="H1140" t="s">
        <v>2846</v>
      </c>
      <c r="K1140" t="s">
        <v>2849</v>
      </c>
      <c r="N1140" t="s">
        <v>2850</v>
      </c>
      <c r="Q1140" t="s">
        <v>2850</v>
      </c>
      <c r="R1140" s="18">
        <v>1802681.57</v>
      </c>
      <c r="U1140" s="18">
        <v>1802681.57</v>
      </c>
    </row>
    <row r="1141" spans="1:23">
      <c r="A1141" t="s">
        <v>2095</v>
      </c>
      <c r="B1141" s="49" t="b">
        <f t="shared" si="17"/>
        <v>1</v>
      </c>
      <c r="C1141" t="s">
        <v>2095</v>
      </c>
      <c r="D1141" t="s">
        <v>2845</v>
      </c>
      <c r="G1141">
        <v>2025</v>
      </c>
      <c r="H1141" t="s">
        <v>2846</v>
      </c>
      <c r="K1141" t="s">
        <v>2849</v>
      </c>
      <c r="N1141" t="s">
        <v>2850</v>
      </c>
      <c r="Q1141" t="s">
        <v>2850</v>
      </c>
      <c r="R1141" s="18">
        <v>1399520.4</v>
      </c>
      <c r="U1141" s="18">
        <v>1399520.44</v>
      </c>
    </row>
    <row r="1142" spans="1:23">
      <c r="A1142" t="s">
        <v>2103</v>
      </c>
      <c r="B1142" s="49" t="b">
        <f t="shared" si="17"/>
        <v>1</v>
      </c>
      <c r="C1142" t="s">
        <v>2103</v>
      </c>
      <c r="D1142" t="s">
        <v>2845</v>
      </c>
      <c r="G1142">
        <v>2025</v>
      </c>
      <c r="H1142" t="s">
        <v>2846</v>
      </c>
      <c r="K1142" t="s">
        <v>2847</v>
      </c>
      <c r="N1142" t="s">
        <v>2848</v>
      </c>
      <c r="Q1142" t="s">
        <v>2848</v>
      </c>
      <c r="R1142" s="18">
        <v>757752</v>
      </c>
      <c r="U1142" s="18">
        <v>757752</v>
      </c>
    </row>
    <row r="1143" spans="1:23">
      <c r="A1143" t="s">
        <v>2104</v>
      </c>
      <c r="B1143" s="49" t="b">
        <f t="shared" si="17"/>
        <v>1</v>
      </c>
      <c r="C1143" t="s">
        <v>2104</v>
      </c>
      <c r="D1143" t="s">
        <v>2845</v>
      </c>
      <c r="G1143">
        <v>2025</v>
      </c>
      <c r="H1143" t="s">
        <v>2867</v>
      </c>
      <c r="K1143" t="s">
        <v>2869</v>
      </c>
      <c r="N1143" t="s">
        <v>640</v>
      </c>
      <c r="Q1143" t="s">
        <v>640</v>
      </c>
      <c r="R1143" s="18">
        <v>6440261</v>
      </c>
      <c r="U1143" s="18">
        <v>6440261</v>
      </c>
    </row>
    <row r="1144" spans="1:23">
      <c r="A1144" t="s">
        <v>2105</v>
      </c>
      <c r="B1144" s="49" t="b">
        <f t="shared" si="17"/>
        <v>1</v>
      </c>
      <c r="C1144" t="s">
        <v>2105</v>
      </c>
      <c r="D1144" t="s">
        <v>2845</v>
      </c>
      <c r="G1144">
        <v>2025</v>
      </c>
      <c r="H1144" t="s">
        <v>2846</v>
      </c>
      <c r="K1144" t="s">
        <v>2851</v>
      </c>
      <c r="N1144" t="s">
        <v>640</v>
      </c>
      <c r="Q1144" t="s">
        <v>640</v>
      </c>
      <c r="R1144" s="18">
        <v>350000</v>
      </c>
      <c r="U1144" s="18">
        <v>350000</v>
      </c>
    </row>
    <row r="1145" spans="1:23">
      <c r="A1145" t="s">
        <v>2106</v>
      </c>
      <c r="B1145" s="49" t="b">
        <f t="shared" si="17"/>
        <v>1</v>
      </c>
      <c r="C1145" t="s">
        <v>2106</v>
      </c>
      <c r="D1145" t="s">
        <v>2845</v>
      </c>
      <c r="G1145">
        <v>2025</v>
      </c>
      <c r="H1145" t="s">
        <v>2846</v>
      </c>
      <c r="K1145" t="s">
        <v>2854</v>
      </c>
      <c r="N1145" t="s">
        <v>640</v>
      </c>
      <c r="Q1145" t="s">
        <v>640</v>
      </c>
      <c r="R1145" s="18">
        <v>2100055.7799999998</v>
      </c>
      <c r="U1145" s="18">
        <v>2100055.7799999998</v>
      </c>
    </row>
    <row r="1146" spans="1:23">
      <c r="A1146" t="s">
        <v>2107</v>
      </c>
      <c r="B1146" s="49" t="b">
        <f t="shared" si="17"/>
        <v>1</v>
      </c>
      <c r="C1146" t="s">
        <v>2107</v>
      </c>
      <c r="D1146" t="s">
        <v>2845</v>
      </c>
      <c r="G1146">
        <v>2025</v>
      </c>
      <c r="H1146" t="s">
        <v>2846</v>
      </c>
      <c r="K1146" t="s">
        <v>2854</v>
      </c>
      <c r="N1146" t="s">
        <v>640</v>
      </c>
      <c r="Q1146" t="s">
        <v>640</v>
      </c>
      <c r="R1146" s="18">
        <v>381035.06</v>
      </c>
      <c r="U1146" s="18">
        <v>381035.06</v>
      </c>
    </row>
    <row r="1147" spans="1:23">
      <c r="A1147" t="s">
        <v>2108</v>
      </c>
      <c r="B1147" s="49" t="b">
        <f t="shared" si="17"/>
        <v>1</v>
      </c>
      <c r="C1147" t="s">
        <v>2108</v>
      </c>
      <c r="D1147" t="s">
        <v>2845</v>
      </c>
      <c r="G1147">
        <v>2025</v>
      </c>
      <c r="H1147" t="s">
        <v>2846</v>
      </c>
      <c r="K1147" t="s">
        <v>2854</v>
      </c>
      <c r="N1147" t="s">
        <v>640</v>
      </c>
      <c r="Q1147" t="s">
        <v>640</v>
      </c>
      <c r="R1147" s="18">
        <v>280467.57</v>
      </c>
      <c r="U1147" s="18">
        <v>280467.57</v>
      </c>
    </row>
    <row r="1148" spans="1:23">
      <c r="A1148" t="s">
        <v>2109</v>
      </c>
      <c r="B1148" s="49" t="b">
        <f t="shared" si="17"/>
        <v>1</v>
      </c>
      <c r="C1148" t="s">
        <v>2109</v>
      </c>
      <c r="D1148" t="s">
        <v>2845</v>
      </c>
      <c r="G1148">
        <v>2025</v>
      </c>
      <c r="H1148" t="s">
        <v>2846</v>
      </c>
      <c r="K1148" t="s">
        <v>2854</v>
      </c>
      <c r="N1148" t="s">
        <v>640</v>
      </c>
      <c r="Q1148" t="s">
        <v>640</v>
      </c>
      <c r="R1148" s="18">
        <v>310199.82</v>
      </c>
      <c r="U1148" s="18">
        <v>310199.82</v>
      </c>
    </row>
    <row r="1149" spans="1:23">
      <c r="A1149" t="s">
        <v>2110</v>
      </c>
      <c r="B1149" s="49" t="b">
        <f t="shared" si="17"/>
        <v>1</v>
      </c>
      <c r="C1149" t="s">
        <v>2110</v>
      </c>
      <c r="D1149" t="s">
        <v>2845</v>
      </c>
      <c r="G1149">
        <v>2025</v>
      </c>
      <c r="H1149" t="s">
        <v>2846</v>
      </c>
      <c r="K1149" t="s">
        <v>2861</v>
      </c>
      <c r="N1149" t="s">
        <v>640</v>
      </c>
      <c r="Q1149" t="s">
        <v>640</v>
      </c>
      <c r="R1149" s="18">
        <v>528188</v>
      </c>
      <c r="U1149" s="18">
        <v>528188</v>
      </c>
    </row>
    <row r="1150" spans="1:23" s="49" customFormat="1">
      <c r="A1150" s="49" t="s">
        <v>2111</v>
      </c>
      <c r="B1150" s="49" t="b">
        <f t="shared" si="17"/>
        <v>1</v>
      </c>
      <c r="C1150" s="49" t="s">
        <v>2111</v>
      </c>
      <c r="D1150" s="49" t="s">
        <v>2845</v>
      </c>
      <c r="E1150" s="49" t="s">
        <v>2845</v>
      </c>
      <c r="G1150" s="49">
        <v>2024</v>
      </c>
      <c r="H1150" s="49" t="s">
        <v>2846</v>
      </c>
      <c r="I1150" s="49" t="s">
        <v>2846</v>
      </c>
      <c r="K1150" s="49" t="s">
        <v>2847</v>
      </c>
      <c r="L1150" s="49" t="s">
        <v>2849</v>
      </c>
      <c r="N1150" s="49" t="s">
        <v>2848</v>
      </c>
      <c r="O1150" s="49" t="s">
        <v>2850</v>
      </c>
      <c r="Q1150" s="49" t="s">
        <v>6714</v>
      </c>
      <c r="R1150" s="51">
        <v>837812.06</v>
      </c>
      <c r="S1150" s="51">
        <v>837812.05</v>
      </c>
      <c r="T1150" s="51"/>
      <c r="U1150" s="51">
        <v>836711.93</v>
      </c>
      <c r="V1150" s="51">
        <v>837812.05</v>
      </c>
      <c r="W1150" s="51"/>
    </row>
    <row r="1151" spans="1:23" s="49" customFormat="1">
      <c r="A1151" s="49" t="s">
        <v>2121</v>
      </c>
      <c r="B1151" s="49" t="b">
        <f t="shared" si="17"/>
        <v>1</v>
      </c>
      <c r="C1151" s="49" t="s">
        <v>2121</v>
      </c>
      <c r="D1151" s="49" t="s">
        <v>2845</v>
      </c>
      <c r="E1151" s="49" t="s">
        <v>2845</v>
      </c>
      <c r="G1151" s="49">
        <v>2024</v>
      </c>
      <c r="H1151" s="49" t="s">
        <v>2846</v>
      </c>
      <c r="I1151" s="49" t="s">
        <v>2846</v>
      </c>
      <c r="K1151" s="49" t="s">
        <v>2847</v>
      </c>
      <c r="L1151" s="49" t="s">
        <v>2849</v>
      </c>
      <c r="N1151" s="49" t="s">
        <v>2848</v>
      </c>
      <c r="O1151" s="49" t="s">
        <v>2850</v>
      </c>
      <c r="Q1151" s="49" t="s">
        <v>6714</v>
      </c>
      <c r="R1151" s="51">
        <v>864553.14</v>
      </c>
      <c r="S1151" s="51">
        <v>864553.14</v>
      </c>
      <c r="T1151" s="51"/>
      <c r="U1151" s="51">
        <v>864553.14</v>
      </c>
      <c r="V1151" s="51">
        <v>864553.14</v>
      </c>
      <c r="W1151" s="51"/>
    </row>
    <row r="1152" spans="1:23">
      <c r="A1152" t="s">
        <v>2129</v>
      </c>
      <c r="B1152" s="49" t="b">
        <f t="shared" si="17"/>
        <v>1</v>
      </c>
      <c r="C1152" t="s">
        <v>2129</v>
      </c>
      <c r="D1152" t="s">
        <v>2845</v>
      </c>
      <c r="G1152">
        <v>2025</v>
      </c>
      <c r="H1152" t="s">
        <v>2846</v>
      </c>
      <c r="K1152" t="s">
        <v>2861</v>
      </c>
      <c r="N1152" t="s">
        <v>640</v>
      </c>
      <c r="Q1152" t="s">
        <v>640</v>
      </c>
      <c r="R1152" s="18">
        <v>1251509</v>
      </c>
      <c r="U1152" s="18">
        <v>1251509</v>
      </c>
    </row>
    <row r="1153" spans="1:23" s="49" customFormat="1">
      <c r="A1153" s="49" t="s">
        <v>2130</v>
      </c>
      <c r="B1153" s="49" t="b">
        <f t="shared" si="17"/>
        <v>1</v>
      </c>
      <c r="C1153" s="49" t="s">
        <v>2130</v>
      </c>
      <c r="D1153" s="49" t="s">
        <v>2845</v>
      </c>
      <c r="E1153" s="49" t="s">
        <v>2845</v>
      </c>
      <c r="G1153" s="49">
        <v>2024</v>
      </c>
      <c r="H1153" s="49" t="s">
        <v>2846</v>
      </c>
      <c r="I1153" s="49" t="s">
        <v>2846</v>
      </c>
      <c r="K1153" s="49" t="s">
        <v>2847</v>
      </c>
      <c r="L1153" s="49" t="s">
        <v>2849</v>
      </c>
      <c r="N1153" s="49" t="s">
        <v>2848</v>
      </c>
      <c r="O1153" s="49" t="s">
        <v>2850</v>
      </c>
      <c r="Q1153" s="49" t="s">
        <v>6714</v>
      </c>
      <c r="R1153" s="51">
        <v>901889.29</v>
      </c>
      <c r="S1153" s="51">
        <v>901889.28</v>
      </c>
      <c r="T1153" s="51"/>
      <c r="U1153" s="51">
        <v>901889.29</v>
      </c>
      <c r="V1153" s="51">
        <v>901889.28</v>
      </c>
      <c r="W1153" s="51"/>
    </row>
    <row r="1154" spans="1:23">
      <c r="A1154" t="s">
        <v>2138</v>
      </c>
      <c r="B1154" s="49" t="b">
        <f t="shared" si="17"/>
        <v>1</v>
      </c>
      <c r="C1154" t="s">
        <v>2138</v>
      </c>
      <c r="D1154" t="s">
        <v>2845</v>
      </c>
      <c r="G1154">
        <v>2025</v>
      </c>
      <c r="H1154" t="s">
        <v>2846</v>
      </c>
      <c r="K1154" t="s">
        <v>2854</v>
      </c>
      <c r="N1154" t="s">
        <v>640</v>
      </c>
      <c r="Q1154" t="s">
        <v>640</v>
      </c>
      <c r="R1154" s="18">
        <v>1383085.93</v>
      </c>
      <c r="U1154" s="18">
        <v>1383085.93</v>
      </c>
    </row>
    <row r="1155" spans="1:23">
      <c r="A1155" t="s">
        <v>2139</v>
      </c>
      <c r="B1155" s="49" t="b">
        <f t="shared" ref="B1155:B1218" si="18">+A1155=C1155</f>
        <v>1</v>
      </c>
      <c r="C1155" t="s">
        <v>2139</v>
      </c>
      <c r="D1155" t="s">
        <v>2845</v>
      </c>
      <c r="G1155">
        <v>2025</v>
      </c>
      <c r="H1155" t="s">
        <v>2846</v>
      </c>
      <c r="K1155" t="s">
        <v>2861</v>
      </c>
      <c r="N1155" t="s">
        <v>640</v>
      </c>
      <c r="Q1155" t="s">
        <v>640</v>
      </c>
      <c r="R1155" s="18">
        <v>6254165</v>
      </c>
      <c r="U1155" s="18">
        <v>6254165</v>
      </c>
    </row>
    <row r="1156" spans="1:23">
      <c r="A1156" t="s">
        <v>2140</v>
      </c>
      <c r="B1156" s="49" t="b">
        <f t="shared" si="18"/>
        <v>1</v>
      </c>
      <c r="C1156" t="s">
        <v>2140</v>
      </c>
      <c r="D1156" t="s">
        <v>2845</v>
      </c>
      <c r="G1156">
        <v>2025</v>
      </c>
      <c r="H1156" t="s">
        <v>2846</v>
      </c>
      <c r="K1156" t="s">
        <v>2849</v>
      </c>
      <c r="N1156" t="s">
        <v>2850</v>
      </c>
      <c r="Q1156" t="s">
        <v>2850</v>
      </c>
      <c r="R1156" s="18">
        <v>4955730.78</v>
      </c>
      <c r="U1156" s="18">
        <v>4955730.78</v>
      </c>
    </row>
    <row r="1157" spans="1:23">
      <c r="A1157" t="s">
        <v>2148</v>
      </c>
      <c r="B1157" s="49" t="b">
        <f t="shared" si="18"/>
        <v>1</v>
      </c>
      <c r="C1157" t="s">
        <v>2148</v>
      </c>
      <c r="D1157" t="s">
        <v>2845</v>
      </c>
      <c r="G1157">
        <v>2025</v>
      </c>
      <c r="H1157" t="s">
        <v>2846</v>
      </c>
      <c r="K1157" t="s">
        <v>2849</v>
      </c>
      <c r="N1157" t="s">
        <v>2850</v>
      </c>
      <c r="Q1157" t="s">
        <v>2850</v>
      </c>
      <c r="R1157" s="18">
        <v>140000</v>
      </c>
      <c r="U1157" s="18">
        <v>140000</v>
      </c>
    </row>
    <row r="1158" spans="1:23">
      <c r="A1158" t="s">
        <v>2154</v>
      </c>
      <c r="B1158" s="49" t="b">
        <f t="shared" si="18"/>
        <v>1</v>
      </c>
      <c r="C1158" t="s">
        <v>2154</v>
      </c>
      <c r="D1158" t="s">
        <v>2845</v>
      </c>
      <c r="G1158">
        <v>2025</v>
      </c>
      <c r="H1158" t="s">
        <v>2846</v>
      </c>
      <c r="K1158" t="s">
        <v>2849</v>
      </c>
      <c r="N1158" t="s">
        <v>2850</v>
      </c>
      <c r="Q1158" t="s">
        <v>2850</v>
      </c>
      <c r="R1158" s="18">
        <v>140000</v>
      </c>
      <c r="U1158" s="18">
        <v>140000</v>
      </c>
    </row>
    <row r="1159" spans="1:23">
      <c r="A1159" t="s">
        <v>2159</v>
      </c>
      <c r="B1159" s="49" t="b">
        <f t="shared" si="18"/>
        <v>1</v>
      </c>
      <c r="C1159" t="s">
        <v>2159</v>
      </c>
      <c r="D1159" t="s">
        <v>2845</v>
      </c>
      <c r="G1159">
        <v>2021</v>
      </c>
      <c r="H1159" t="s">
        <v>2846</v>
      </c>
      <c r="K1159" t="s">
        <v>2854</v>
      </c>
      <c r="N1159" t="s">
        <v>640</v>
      </c>
      <c r="Q1159" t="s">
        <v>640</v>
      </c>
      <c r="R1159" s="18">
        <v>305926.15999999997</v>
      </c>
      <c r="U1159" s="18">
        <v>305926.15999999997</v>
      </c>
    </row>
    <row r="1160" spans="1:23">
      <c r="A1160" t="s">
        <v>2160</v>
      </c>
      <c r="B1160" s="49" t="b">
        <f t="shared" si="18"/>
        <v>1</v>
      </c>
      <c r="C1160" t="s">
        <v>2160</v>
      </c>
      <c r="D1160" t="s">
        <v>2845</v>
      </c>
      <c r="G1160">
        <v>2020</v>
      </c>
      <c r="H1160" t="s">
        <v>2846</v>
      </c>
      <c r="K1160" t="s">
        <v>2854</v>
      </c>
      <c r="N1160" t="s">
        <v>640</v>
      </c>
      <c r="Q1160" t="s">
        <v>640</v>
      </c>
      <c r="R1160" s="18">
        <v>871301.3</v>
      </c>
      <c r="U1160" s="18">
        <v>871301.25</v>
      </c>
    </row>
    <row r="1161" spans="1:23">
      <c r="A1161" t="s">
        <v>2161</v>
      </c>
      <c r="B1161" s="49" t="b">
        <f t="shared" si="18"/>
        <v>1</v>
      </c>
      <c r="C1161" t="s">
        <v>2161</v>
      </c>
      <c r="D1161" t="s">
        <v>2845</v>
      </c>
      <c r="G1161">
        <v>2025</v>
      </c>
      <c r="H1161" t="s">
        <v>2846</v>
      </c>
      <c r="K1161" t="s">
        <v>2851</v>
      </c>
      <c r="N1161" t="s">
        <v>640</v>
      </c>
      <c r="Q1161" t="s">
        <v>640</v>
      </c>
      <c r="R1161" s="18">
        <v>650000</v>
      </c>
      <c r="U1161" s="18">
        <v>650000</v>
      </c>
    </row>
    <row r="1162" spans="1:23">
      <c r="A1162" t="s">
        <v>2162</v>
      </c>
      <c r="B1162" s="49" t="b">
        <f t="shared" si="18"/>
        <v>1</v>
      </c>
      <c r="C1162" t="s">
        <v>2162</v>
      </c>
      <c r="D1162" t="s">
        <v>2845</v>
      </c>
      <c r="G1162">
        <v>2025</v>
      </c>
      <c r="H1162" t="s">
        <v>2846</v>
      </c>
      <c r="K1162" t="s">
        <v>2851</v>
      </c>
      <c r="N1162" t="s">
        <v>640</v>
      </c>
      <c r="Q1162" t="s">
        <v>640</v>
      </c>
      <c r="R1162" s="18">
        <v>250000</v>
      </c>
      <c r="U1162" s="18">
        <v>250000</v>
      </c>
    </row>
    <row r="1163" spans="1:23">
      <c r="A1163" t="s">
        <v>2163</v>
      </c>
      <c r="B1163" s="49" t="b">
        <f t="shared" si="18"/>
        <v>1</v>
      </c>
      <c r="C1163" t="s">
        <v>2163</v>
      </c>
      <c r="D1163" t="s">
        <v>2845</v>
      </c>
      <c r="G1163">
        <v>2025</v>
      </c>
      <c r="H1163" t="s">
        <v>2846</v>
      </c>
      <c r="K1163" t="s">
        <v>2847</v>
      </c>
      <c r="N1163" t="s">
        <v>2848</v>
      </c>
      <c r="Q1163" t="s">
        <v>2848</v>
      </c>
      <c r="R1163" s="18">
        <v>903201.79</v>
      </c>
      <c r="U1163" s="18">
        <v>903201.79</v>
      </c>
    </row>
    <row r="1164" spans="1:23">
      <c r="A1164" t="s">
        <v>2164</v>
      </c>
      <c r="B1164" s="49" t="b">
        <f t="shared" si="18"/>
        <v>1</v>
      </c>
      <c r="C1164" t="s">
        <v>2164</v>
      </c>
      <c r="D1164" t="s">
        <v>2870</v>
      </c>
      <c r="G1164">
        <v>2024</v>
      </c>
      <c r="H1164" t="s">
        <v>2846</v>
      </c>
      <c r="K1164" t="s">
        <v>2851</v>
      </c>
      <c r="N1164" t="s">
        <v>640</v>
      </c>
      <c r="Q1164" t="s">
        <v>640</v>
      </c>
      <c r="R1164" s="18">
        <v>520000</v>
      </c>
      <c r="U1164" s="18">
        <v>520000</v>
      </c>
    </row>
    <row r="1165" spans="1:23">
      <c r="A1165" t="s">
        <v>2165</v>
      </c>
      <c r="B1165" s="49" t="b">
        <f t="shared" si="18"/>
        <v>1</v>
      </c>
      <c r="C1165" t="s">
        <v>2165</v>
      </c>
      <c r="D1165" t="s">
        <v>2845</v>
      </c>
      <c r="G1165">
        <v>2025</v>
      </c>
      <c r="H1165" t="s">
        <v>2846</v>
      </c>
      <c r="K1165" t="s">
        <v>2854</v>
      </c>
      <c r="N1165" t="s">
        <v>640</v>
      </c>
      <c r="Q1165" t="s">
        <v>640</v>
      </c>
      <c r="R1165" s="18">
        <v>455140.28</v>
      </c>
      <c r="U1165" s="18">
        <v>455140.28</v>
      </c>
    </row>
    <row r="1166" spans="1:23">
      <c r="A1166" t="s">
        <v>2166</v>
      </c>
      <c r="B1166" s="49" t="b">
        <f t="shared" si="18"/>
        <v>1</v>
      </c>
      <c r="C1166" t="s">
        <v>2166</v>
      </c>
      <c r="D1166" t="s">
        <v>2845</v>
      </c>
      <c r="G1166">
        <v>2025</v>
      </c>
      <c r="H1166" t="s">
        <v>2846</v>
      </c>
      <c r="K1166" t="s">
        <v>2854</v>
      </c>
      <c r="N1166" t="s">
        <v>640</v>
      </c>
      <c r="Q1166" t="s">
        <v>640</v>
      </c>
      <c r="R1166" s="18">
        <v>107658.78</v>
      </c>
      <c r="U1166" s="18">
        <v>107658.78</v>
      </c>
    </row>
    <row r="1167" spans="1:23">
      <c r="A1167" t="s">
        <v>2167</v>
      </c>
      <c r="B1167" s="49" t="b">
        <f t="shared" si="18"/>
        <v>1</v>
      </c>
      <c r="C1167" t="s">
        <v>2167</v>
      </c>
      <c r="D1167" t="s">
        <v>2845</v>
      </c>
      <c r="G1167">
        <v>2021</v>
      </c>
      <c r="H1167" t="s">
        <v>2846</v>
      </c>
      <c r="K1167" t="s">
        <v>2854</v>
      </c>
      <c r="N1167" t="s">
        <v>640</v>
      </c>
      <c r="Q1167" t="s">
        <v>640</v>
      </c>
      <c r="R1167" s="18">
        <v>727679.63</v>
      </c>
      <c r="U1167" s="18">
        <v>727679.63</v>
      </c>
    </row>
    <row r="1168" spans="1:23">
      <c r="A1168" t="s">
        <v>2168</v>
      </c>
      <c r="B1168" s="49" t="b">
        <f t="shared" si="18"/>
        <v>1</v>
      </c>
      <c r="C1168" t="s">
        <v>2168</v>
      </c>
      <c r="D1168" t="s">
        <v>2845</v>
      </c>
      <c r="G1168">
        <v>2025</v>
      </c>
      <c r="H1168" t="s">
        <v>2846</v>
      </c>
      <c r="K1168" t="s">
        <v>2854</v>
      </c>
      <c r="N1168" t="s">
        <v>640</v>
      </c>
      <c r="Q1168" t="s">
        <v>640</v>
      </c>
      <c r="R1168" s="18">
        <v>440275.49</v>
      </c>
      <c r="U1168" s="18">
        <v>440275.49</v>
      </c>
    </row>
    <row r="1169" spans="1:23">
      <c r="A1169" t="s">
        <v>2169</v>
      </c>
      <c r="B1169" s="49" t="b">
        <f t="shared" si="18"/>
        <v>1</v>
      </c>
      <c r="C1169" t="s">
        <v>2169</v>
      </c>
      <c r="D1169" t="s">
        <v>2845</v>
      </c>
      <c r="G1169">
        <v>2025</v>
      </c>
      <c r="H1169" t="s">
        <v>2846</v>
      </c>
      <c r="K1169" t="s">
        <v>2851</v>
      </c>
      <c r="N1169" t="s">
        <v>640</v>
      </c>
      <c r="Q1169" t="s">
        <v>640</v>
      </c>
      <c r="R1169" s="18">
        <v>1805154.54</v>
      </c>
      <c r="U1169" s="18">
        <v>1805154.54</v>
      </c>
    </row>
    <row r="1170" spans="1:23">
      <c r="A1170" t="s">
        <v>2170</v>
      </c>
      <c r="B1170" s="49" t="b">
        <f t="shared" si="18"/>
        <v>1</v>
      </c>
      <c r="C1170" t="s">
        <v>2170</v>
      </c>
      <c r="D1170" t="s">
        <v>2845</v>
      </c>
      <c r="G1170">
        <v>2025</v>
      </c>
      <c r="H1170" t="s">
        <v>2846</v>
      </c>
      <c r="K1170" t="s">
        <v>2851</v>
      </c>
      <c r="N1170" t="s">
        <v>640</v>
      </c>
      <c r="Q1170" t="s">
        <v>640</v>
      </c>
      <c r="R1170" s="18">
        <v>901955.25</v>
      </c>
      <c r="U1170" s="18">
        <v>901955.25</v>
      </c>
    </row>
    <row r="1171" spans="1:23">
      <c r="A1171" t="s">
        <v>2171</v>
      </c>
      <c r="B1171" s="49" t="b">
        <f t="shared" si="18"/>
        <v>1</v>
      </c>
      <c r="C1171" t="s">
        <v>2171</v>
      </c>
      <c r="D1171" t="s">
        <v>2845</v>
      </c>
      <c r="G1171">
        <v>2025</v>
      </c>
      <c r="H1171" t="s">
        <v>2846</v>
      </c>
      <c r="K1171" t="s">
        <v>2847</v>
      </c>
      <c r="N1171" t="s">
        <v>2848</v>
      </c>
      <c r="Q1171" t="s">
        <v>2848</v>
      </c>
      <c r="R1171" s="18">
        <v>402457.89</v>
      </c>
      <c r="U1171" s="18">
        <v>402457.89</v>
      </c>
    </row>
    <row r="1172" spans="1:23">
      <c r="A1172" t="s">
        <v>2172</v>
      </c>
      <c r="B1172" s="49" t="b">
        <f t="shared" si="18"/>
        <v>1</v>
      </c>
      <c r="C1172" t="s">
        <v>2172</v>
      </c>
      <c r="D1172" t="s">
        <v>2870</v>
      </c>
      <c r="G1172">
        <v>2023</v>
      </c>
      <c r="H1172" t="s">
        <v>2846</v>
      </c>
      <c r="K1172" t="s">
        <v>2851</v>
      </c>
      <c r="N1172" t="s">
        <v>640</v>
      </c>
      <c r="Q1172" t="s">
        <v>640</v>
      </c>
      <c r="R1172" s="18">
        <v>1610000</v>
      </c>
      <c r="U1172" s="18">
        <v>1540454.08</v>
      </c>
    </row>
    <row r="1173" spans="1:23">
      <c r="A1173" t="s">
        <v>2173</v>
      </c>
      <c r="B1173" s="49" t="b">
        <f t="shared" si="18"/>
        <v>1</v>
      </c>
      <c r="C1173" t="s">
        <v>2173</v>
      </c>
      <c r="D1173" t="s">
        <v>2870</v>
      </c>
      <c r="G1173">
        <v>2025</v>
      </c>
      <c r="H1173" t="s">
        <v>2846</v>
      </c>
      <c r="K1173" t="s">
        <v>2851</v>
      </c>
      <c r="N1173" t="s">
        <v>640</v>
      </c>
      <c r="Q1173" t="s">
        <v>640</v>
      </c>
      <c r="R1173" s="18">
        <v>630932.19999999995</v>
      </c>
      <c r="U1173" s="18">
        <v>630932.19999999995</v>
      </c>
    </row>
    <row r="1174" spans="1:23">
      <c r="A1174" t="s">
        <v>2174</v>
      </c>
      <c r="B1174" s="49" t="b">
        <f t="shared" si="18"/>
        <v>1</v>
      </c>
      <c r="C1174" t="s">
        <v>2174</v>
      </c>
      <c r="D1174" t="s">
        <v>2845</v>
      </c>
      <c r="G1174">
        <v>2025</v>
      </c>
      <c r="H1174" t="s">
        <v>2846</v>
      </c>
      <c r="K1174" t="s">
        <v>2847</v>
      </c>
      <c r="N1174" t="s">
        <v>2848</v>
      </c>
      <c r="Q1174" t="s">
        <v>2848</v>
      </c>
      <c r="R1174" s="18">
        <v>999996.41</v>
      </c>
      <c r="U1174" s="18">
        <v>999996.41</v>
      </c>
    </row>
    <row r="1175" spans="1:23">
      <c r="A1175" t="s">
        <v>2175</v>
      </c>
      <c r="B1175" s="49" t="b">
        <f t="shared" si="18"/>
        <v>1</v>
      </c>
      <c r="C1175" t="s">
        <v>2175</v>
      </c>
      <c r="D1175" t="s">
        <v>2845</v>
      </c>
      <c r="G1175">
        <v>2025</v>
      </c>
      <c r="H1175" t="s">
        <v>2846</v>
      </c>
      <c r="K1175" t="s">
        <v>2854</v>
      </c>
      <c r="N1175" t="s">
        <v>640</v>
      </c>
      <c r="Q1175" t="s">
        <v>640</v>
      </c>
      <c r="R1175" s="18">
        <v>4985020.66</v>
      </c>
      <c r="U1175" s="18">
        <v>4985020.66</v>
      </c>
    </row>
    <row r="1176" spans="1:23">
      <c r="A1176" t="s">
        <v>2176</v>
      </c>
      <c r="B1176" s="49" t="b">
        <f t="shared" si="18"/>
        <v>1</v>
      </c>
      <c r="C1176" t="s">
        <v>2176</v>
      </c>
      <c r="D1176" t="s">
        <v>2845</v>
      </c>
      <c r="G1176">
        <v>2025</v>
      </c>
      <c r="H1176" t="s">
        <v>2846</v>
      </c>
      <c r="K1176" t="s">
        <v>2854</v>
      </c>
      <c r="N1176" t="s">
        <v>640</v>
      </c>
      <c r="Q1176" t="s">
        <v>640</v>
      </c>
      <c r="R1176" s="18">
        <v>209367.47</v>
      </c>
      <c r="U1176" s="18">
        <v>209367.47</v>
      </c>
    </row>
    <row r="1177" spans="1:23">
      <c r="A1177" t="s">
        <v>2177</v>
      </c>
      <c r="B1177" s="49" t="b">
        <f t="shared" si="18"/>
        <v>1</v>
      </c>
      <c r="C1177" t="s">
        <v>2177</v>
      </c>
      <c r="D1177" t="s">
        <v>2845</v>
      </c>
      <c r="G1177">
        <v>2025</v>
      </c>
      <c r="H1177" t="s">
        <v>2846</v>
      </c>
      <c r="K1177" t="s">
        <v>2854</v>
      </c>
      <c r="N1177" t="s">
        <v>640</v>
      </c>
      <c r="Q1177" t="s">
        <v>640</v>
      </c>
      <c r="R1177" s="18">
        <v>1909515.01</v>
      </c>
      <c r="U1177" s="18">
        <v>1909515.01</v>
      </c>
    </row>
    <row r="1178" spans="1:23">
      <c r="A1178" t="s">
        <v>2178</v>
      </c>
      <c r="B1178" s="49" t="b">
        <f t="shared" si="18"/>
        <v>1</v>
      </c>
      <c r="C1178" t="s">
        <v>2178</v>
      </c>
      <c r="D1178" t="s">
        <v>2845</v>
      </c>
      <c r="G1178">
        <v>2025</v>
      </c>
      <c r="H1178" t="s">
        <v>2846</v>
      </c>
      <c r="K1178" t="s">
        <v>2854</v>
      </c>
      <c r="N1178" t="s">
        <v>640</v>
      </c>
      <c r="Q1178" t="s">
        <v>640</v>
      </c>
      <c r="R1178" s="18">
        <v>45066.559999999998</v>
      </c>
      <c r="U1178" s="18">
        <v>45066.559999999998</v>
      </c>
    </row>
    <row r="1179" spans="1:23">
      <c r="A1179" t="s">
        <v>2179</v>
      </c>
      <c r="B1179" s="49" t="b">
        <f t="shared" si="18"/>
        <v>1</v>
      </c>
      <c r="C1179" t="s">
        <v>2179</v>
      </c>
      <c r="D1179" t="s">
        <v>2845</v>
      </c>
      <c r="G1179">
        <v>2025</v>
      </c>
      <c r="H1179" t="s">
        <v>2846</v>
      </c>
      <c r="K1179" t="s">
        <v>2854</v>
      </c>
      <c r="N1179" t="s">
        <v>640</v>
      </c>
      <c r="Q1179" t="s">
        <v>640</v>
      </c>
      <c r="R1179" s="18">
        <v>101607.5</v>
      </c>
      <c r="U1179" s="18">
        <v>101607.5</v>
      </c>
    </row>
    <row r="1180" spans="1:23">
      <c r="A1180" t="s">
        <v>2180</v>
      </c>
      <c r="B1180" s="49" t="b">
        <f t="shared" si="18"/>
        <v>1</v>
      </c>
      <c r="C1180" t="s">
        <v>2180</v>
      </c>
      <c r="D1180" t="s">
        <v>2845</v>
      </c>
      <c r="G1180">
        <v>2016</v>
      </c>
      <c r="H1180" t="s">
        <v>2871</v>
      </c>
      <c r="K1180" t="s">
        <v>2872</v>
      </c>
      <c r="N1180" t="s">
        <v>640</v>
      </c>
      <c r="Q1180" t="s">
        <v>640</v>
      </c>
      <c r="R1180" s="18">
        <v>1986678</v>
      </c>
      <c r="U1180" s="18">
        <v>1986678</v>
      </c>
    </row>
    <row r="1181" spans="1:23">
      <c r="A1181" t="s">
        <v>2181</v>
      </c>
      <c r="B1181" s="49" t="b">
        <f t="shared" si="18"/>
        <v>1</v>
      </c>
      <c r="C1181" t="s">
        <v>2181</v>
      </c>
      <c r="D1181" t="s">
        <v>2845</v>
      </c>
      <c r="G1181">
        <v>2016</v>
      </c>
      <c r="H1181" t="s">
        <v>2871</v>
      </c>
      <c r="K1181" t="s">
        <v>2872</v>
      </c>
      <c r="N1181" t="s">
        <v>640</v>
      </c>
      <c r="Q1181" t="s">
        <v>640</v>
      </c>
      <c r="R1181" s="18">
        <v>222039</v>
      </c>
      <c r="U1181" s="18">
        <v>222039.6</v>
      </c>
    </row>
    <row r="1182" spans="1:23" s="49" customFormat="1">
      <c r="A1182" s="49" t="s">
        <v>2182</v>
      </c>
      <c r="B1182" s="49" t="b">
        <f t="shared" si="18"/>
        <v>1</v>
      </c>
      <c r="C1182" s="49" t="s">
        <v>2182</v>
      </c>
      <c r="D1182" s="49" t="s">
        <v>2845</v>
      </c>
      <c r="E1182" s="49" t="s">
        <v>2845</v>
      </c>
      <c r="G1182" s="49">
        <v>2025</v>
      </c>
      <c r="H1182" s="49" t="s">
        <v>2846</v>
      </c>
      <c r="I1182" s="49" t="s">
        <v>2846</v>
      </c>
      <c r="K1182" s="49" t="s">
        <v>2849</v>
      </c>
      <c r="L1182" s="49" t="s">
        <v>2847</v>
      </c>
      <c r="N1182" s="49" t="s">
        <v>2850</v>
      </c>
      <c r="O1182" s="49" t="s">
        <v>2848</v>
      </c>
      <c r="Q1182" s="49" t="s">
        <v>6715</v>
      </c>
      <c r="R1182" s="51">
        <v>1000000</v>
      </c>
      <c r="S1182" s="51">
        <v>895096.61</v>
      </c>
      <c r="T1182" s="51"/>
      <c r="U1182" s="51">
        <v>1000000</v>
      </c>
      <c r="V1182" s="51">
        <v>895096.61</v>
      </c>
      <c r="W1182" s="51"/>
    </row>
    <row r="1183" spans="1:23">
      <c r="A1183" t="s">
        <v>2188</v>
      </c>
      <c r="B1183" s="49" t="b">
        <f t="shared" si="18"/>
        <v>1</v>
      </c>
      <c r="C1183" t="s">
        <v>2188</v>
      </c>
      <c r="D1183" t="s">
        <v>2845</v>
      </c>
      <c r="G1183">
        <v>2016</v>
      </c>
      <c r="H1183" t="s">
        <v>2846</v>
      </c>
      <c r="K1183" t="s">
        <v>2851</v>
      </c>
      <c r="N1183" t="s">
        <v>640</v>
      </c>
      <c r="Q1183" t="s">
        <v>640</v>
      </c>
      <c r="R1183" s="18">
        <v>4654212</v>
      </c>
      <c r="U1183" s="18">
        <v>4654212</v>
      </c>
    </row>
    <row r="1184" spans="1:23">
      <c r="A1184" t="s">
        <v>2189</v>
      </c>
      <c r="B1184" s="49" t="b">
        <f t="shared" si="18"/>
        <v>1</v>
      </c>
      <c r="C1184" t="s">
        <v>2189</v>
      </c>
      <c r="D1184" t="s">
        <v>2845</v>
      </c>
      <c r="G1184">
        <v>2017</v>
      </c>
      <c r="H1184" t="s">
        <v>2846</v>
      </c>
      <c r="K1184" t="s">
        <v>2854</v>
      </c>
      <c r="N1184" t="s">
        <v>640</v>
      </c>
      <c r="Q1184" t="s">
        <v>640</v>
      </c>
      <c r="R1184" s="18">
        <v>960000</v>
      </c>
      <c r="U1184" s="18">
        <v>960000</v>
      </c>
    </row>
    <row r="1185" spans="1:23">
      <c r="A1185" t="s">
        <v>2190</v>
      </c>
      <c r="B1185" s="49" t="b">
        <f t="shared" si="18"/>
        <v>1</v>
      </c>
      <c r="C1185" t="s">
        <v>2190</v>
      </c>
      <c r="D1185" t="s">
        <v>2845</v>
      </c>
      <c r="G1185">
        <v>2017</v>
      </c>
      <c r="H1185" t="s">
        <v>2846</v>
      </c>
      <c r="K1185" t="s">
        <v>2854</v>
      </c>
      <c r="N1185" t="s">
        <v>640</v>
      </c>
      <c r="Q1185" t="s">
        <v>640</v>
      </c>
      <c r="R1185" s="18">
        <v>640000</v>
      </c>
      <c r="U1185" s="18">
        <v>640000</v>
      </c>
    </row>
    <row r="1186" spans="1:23">
      <c r="A1186" t="s">
        <v>2191</v>
      </c>
      <c r="B1186" s="49" t="b">
        <f t="shared" si="18"/>
        <v>1</v>
      </c>
      <c r="C1186" t="s">
        <v>2191</v>
      </c>
      <c r="D1186" t="s">
        <v>2845</v>
      </c>
      <c r="G1186">
        <v>2018</v>
      </c>
      <c r="H1186" t="s">
        <v>2846</v>
      </c>
      <c r="K1186" t="s">
        <v>2854</v>
      </c>
      <c r="N1186" t="s">
        <v>640</v>
      </c>
      <c r="Q1186" t="s">
        <v>640</v>
      </c>
      <c r="R1186" s="18">
        <v>720000</v>
      </c>
      <c r="U1186" s="18">
        <v>720000</v>
      </c>
    </row>
    <row r="1187" spans="1:23">
      <c r="A1187" t="s">
        <v>2192</v>
      </c>
      <c r="B1187" s="49" t="b">
        <f t="shared" si="18"/>
        <v>1</v>
      </c>
      <c r="C1187" t="s">
        <v>2192</v>
      </c>
      <c r="D1187" t="s">
        <v>2845</v>
      </c>
      <c r="G1187">
        <v>2025</v>
      </c>
      <c r="H1187" t="s">
        <v>2846</v>
      </c>
      <c r="K1187" t="s">
        <v>2854</v>
      </c>
      <c r="N1187" t="s">
        <v>640</v>
      </c>
      <c r="Q1187" t="s">
        <v>640</v>
      </c>
      <c r="R1187" s="18">
        <v>1826251.09</v>
      </c>
      <c r="U1187" s="18">
        <v>1826251.09</v>
      </c>
    </row>
    <row r="1188" spans="1:23">
      <c r="A1188" t="s">
        <v>2193</v>
      </c>
      <c r="B1188" s="49" t="b">
        <f t="shared" si="18"/>
        <v>1</v>
      </c>
      <c r="C1188" t="s">
        <v>2193</v>
      </c>
      <c r="D1188" t="s">
        <v>2845</v>
      </c>
      <c r="G1188">
        <v>2025</v>
      </c>
      <c r="H1188" t="s">
        <v>2846</v>
      </c>
      <c r="K1188" t="s">
        <v>2861</v>
      </c>
      <c r="N1188" t="s">
        <v>640</v>
      </c>
      <c r="Q1188" t="s">
        <v>640</v>
      </c>
      <c r="R1188" s="18">
        <v>1924288.17</v>
      </c>
      <c r="U1188" s="18">
        <v>1924288.17</v>
      </c>
    </row>
    <row r="1189" spans="1:23">
      <c r="A1189" t="s">
        <v>2194</v>
      </c>
      <c r="B1189" s="49" t="b">
        <f t="shared" si="18"/>
        <v>1</v>
      </c>
      <c r="C1189" t="s">
        <v>2194</v>
      </c>
      <c r="D1189" t="s">
        <v>2845</v>
      </c>
      <c r="G1189">
        <v>2024</v>
      </c>
      <c r="H1189" t="s">
        <v>2864</v>
      </c>
      <c r="K1189" t="s">
        <v>2865</v>
      </c>
      <c r="N1189" t="s">
        <v>640</v>
      </c>
      <c r="Q1189" t="s">
        <v>640</v>
      </c>
      <c r="R1189" s="18">
        <v>184000</v>
      </c>
      <c r="U1189" s="18">
        <v>182625.32</v>
      </c>
    </row>
    <row r="1190" spans="1:23">
      <c r="A1190" t="s">
        <v>2195</v>
      </c>
      <c r="B1190" s="49" t="b">
        <f t="shared" si="18"/>
        <v>1</v>
      </c>
      <c r="C1190" t="s">
        <v>2195</v>
      </c>
      <c r="D1190" t="s">
        <v>2845</v>
      </c>
      <c r="G1190">
        <v>2025</v>
      </c>
      <c r="H1190" t="s">
        <v>2846</v>
      </c>
      <c r="K1190" t="s">
        <v>2849</v>
      </c>
      <c r="N1190" t="s">
        <v>2850</v>
      </c>
      <c r="Q1190" t="s">
        <v>2850</v>
      </c>
      <c r="R1190" s="18">
        <v>140000</v>
      </c>
      <c r="U1190" s="18">
        <v>140000</v>
      </c>
    </row>
    <row r="1191" spans="1:23">
      <c r="A1191" t="s">
        <v>2200</v>
      </c>
      <c r="B1191" s="49" t="b">
        <f t="shared" si="18"/>
        <v>1</v>
      </c>
      <c r="C1191" t="s">
        <v>2200</v>
      </c>
      <c r="D1191" t="s">
        <v>2845</v>
      </c>
      <c r="G1191">
        <v>2025</v>
      </c>
      <c r="H1191" t="s">
        <v>2846</v>
      </c>
      <c r="K1191" t="s">
        <v>2849</v>
      </c>
      <c r="N1191" t="s">
        <v>2850</v>
      </c>
      <c r="Q1191" t="s">
        <v>2850</v>
      </c>
      <c r="R1191" s="18">
        <v>140000</v>
      </c>
      <c r="U1191" s="18">
        <v>140000</v>
      </c>
    </row>
    <row r="1192" spans="1:23">
      <c r="A1192" t="s">
        <v>2205</v>
      </c>
      <c r="B1192" s="49" t="b">
        <f t="shared" si="18"/>
        <v>1</v>
      </c>
      <c r="C1192" t="s">
        <v>2205</v>
      </c>
      <c r="D1192" t="s">
        <v>2845</v>
      </c>
      <c r="G1192">
        <v>2025</v>
      </c>
      <c r="H1192" t="s">
        <v>2846</v>
      </c>
      <c r="K1192" t="s">
        <v>2854</v>
      </c>
      <c r="N1192" t="s">
        <v>640</v>
      </c>
      <c r="Q1192" t="s">
        <v>640</v>
      </c>
      <c r="R1192" s="18">
        <v>1055126.29</v>
      </c>
      <c r="U1192" s="18">
        <v>1055126.29</v>
      </c>
    </row>
    <row r="1193" spans="1:23">
      <c r="A1193" t="s">
        <v>2206</v>
      </c>
      <c r="B1193" s="49" t="b">
        <f t="shared" si="18"/>
        <v>1</v>
      </c>
      <c r="C1193" t="s">
        <v>2206</v>
      </c>
      <c r="D1193" t="s">
        <v>2845</v>
      </c>
      <c r="G1193">
        <v>2024</v>
      </c>
      <c r="H1193" t="s">
        <v>2864</v>
      </c>
      <c r="K1193" t="s">
        <v>2865</v>
      </c>
      <c r="N1193" t="s">
        <v>640</v>
      </c>
      <c r="Q1193" t="s">
        <v>640</v>
      </c>
      <c r="R1193" s="18">
        <v>664295.86</v>
      </c>
      <c r="U1193" s="18">
        <v>545404.02</v>
      </c>
    </row>
    <row r="1194" spans="1:23">
      <c r="A1194" t="s">
        <v>2207</v>
      </c>
      <c r="B1194" s="49" t="b">
        <f t="shared" si="18"/>
        <v>1</v>
      </c>
      <c r="C1194" t="s">
        <v>2207</v>
      </c>
      <c r="D1194" t="s">
        <v>2845</v>
      </c>
      <c r="G1194">
        <v>2025</v>
      </c>
      <c r="H1194" t="s">
        <v>2846</v>
      </c>
      <c r="K1194" t="s">
        <v>2854</v>
      </c>
      <c r="N1194" t="s">
        <v>640</v>
      </c>
      <c r="Q1194" t="s">
        <v>640</v>
      </c>
      <c r="R1194" s="18">
        <v>393421.83</v>
      </c>
      <c r="U1194" s="18">
        <v>393421.83</v>
      </c>
    </row>
    <row r="1195" spans="1:23">
      <c r="A1195" t="s">
        <v>2208</v>
      </c>
      <c r="B1195" s="49" t="b">
        <f t="shared" si="18"/>
        <v>1</v>
      </c>
      <c r="C1195" t="s">
        <v>2208</v>
      </c>
      <c r="D1195" t="s">
        <v>2845</v>
      </c>
      <c r="G1195">
        <v>2025</v>
      </c>
      <c r="H1195" t="s">
        <v>2846</v>
      </c>
      <c r="K1195" t="s">
        <v>2854</v>
      </c>
      <c r="N1195" t="s">
        <v>640</v>
      </c>
      <c r="Q1195" t="s">
        <v>640</v>
      </c>
      <c r="R1195" s="18">
        <v>750239.64</v>
      </c>
      <c r="U1195" s="18">
        <v>750239.64</v>
      </c>
    </row>
    <row r="1196" spans="1:23">
      <c r="A1196" t="s">
        <v>2209</v>
      </c>
      <c r="B1196" s="49" t="b">
        <f t="shared" si="18"/>
        <v>1</v>
      </c>
      <c r="C1196" t="s">
        <v>2209</v>
      </c>
      <c r="D1196" t="s">
        <v>2845</v>
      </c>
      <c r="G1196">
        <v>2024</v>
      </c>
      <c r="H1196" t="s">
        <v>2864</v>
      </c>
      <c r="K1196" t="s">
        <v>2865</v>
      </c>
      <c r="N1196" t="s">
        <v>640</v>
      </c>
      <c r="Q1196" t="s">
        <v>640</v>
      </c>
      <c r="R1196" s="18">
        <v>2754114.97</v>
      </c>
      <c r="U1196" s="18">
        <v>2751360.86</v>
      </c>
    </row>
    <row r="1197" spans="1:23" s="49" customFormat="1">
      <c r="A1197" s="49" t="s">
        <v>2210</v>
      </c>
      <c r="B1197" s="49" t="b">
        <f t="shared" si="18"/>
        <v>1</v>
      </c>
      <c r="C1197" s="49" t="s">
        <v>2210</v>
      </c>
      <c r="D1197" s="49" t="s">
        <v>2845</v>
      </c>
      <c r="E1197" s="49" t="s">
        <v>2845</v>
      </c>
      <c r="G1197" s="49">
        <v>2025</v>
      </c>
      <c r="H1197" s="49" t="s">
        <v>2846</v>
      </c>
      <c r="I1197" s="49" t="s">
        <v>2846</v>
      </c>
      <c r="K1197" s="49" t="s">
        <v>2847</v>
      </c>
      <c r="L1197" s="49" t="s">
        <v>2849</v>
      </c>
      <c r="N1197" s="49" t="s">
        <v>2848</v>
      </c>
      <c r="O1197" s="49" t="s">
        <v>2850</v>
      </c>
      <c r="Q1197" s="49" t="s">
        <v>6714</v>
      </c>
      <c r="R1197" s="51">
        <v>1695172.63</v>
      </c>
      <c r="S1197" s="51">
        <v>1000000</v>
      </c>
      <c r="T1197" s="51"/>
      <c r="U1197" s="51">
        <v>1695172.63</v>
      </c>
      <c r="V1197" s="51">
        <v>1000000</v>
      </c>
      <c r="W1197" s="51"/>
    </row>
    <row r="1198" spans="1:23">
      <c r="A1198" t="s">
        <v>2218</v>
      </c>
      <c r="B1198" s="49" t="b">
        <f t="shared" si="18"/>
        <v>1</v>
      </c>
      <c r="C1198" t="s">
        <v>2218</v>
      </c>
      <c r="D1198" t="s">
        <v>2845</v>
      </c>
      <c r="G1198">
        <v>2025</v>
      </c>
      <c r="H1198" t="s">
        <v>2846</v>
      </c>
      <c r="K1198" t="s">
        <v>2861</v>
      </c>
      <c r="N1198" t="s">
        <v>640</v>
      </c>
      <c r="Q1198" t="s">
        <v>640</v>
      </c>
      <c r="R1198" s="18">
        <v>1049774</v>
      </c>
      <c r="U1198" s="18">
        <v>1049774</v>
      </c>
    </row>
    <row r="1199" spans="1:23">
      <c r="A1199" t="s">
        <v>2219</v>
      </c>
      <c r="B1199" s="49" t="b">
        <f t="shared" si="18"/>
        <v>1</v>
      </c>
      <c r="C1199" t="s">
        <v>2219</v>
      </c>
      <c r="D1199" t="s">
        <v>2845</v>
      </c>
      <c r="G1199">
        <v>2025</v>
      </c>
      <c r="H1199" t="s">
        <v>2846</v>
      </c>
      <c r="K1199" t="s">
        <v>2849</v>
      </c>
      <c r="N1199" t="s">
        <v>2850</v>
      </c>
      <c r="Q1199" t="s">
        <v>2850</v>
      </c>
      <c r="R1199" s="18">
        <v>85000</v>
      </c>
      <c r="U1199" s="18">
        <v>85000</v>
      </c>
    </row>
    <row r="1200" spans="1:23">
      <c r="A1200" t="s">
        <v>2226</v>
      </c>
      <c r="B1200" s="49" t="b">
        <f t="shared" si="18"/>
        <v>1</v>
      </c>
      <c r="C1200" t="s">
        <v>2226</v>
      </c>
      <c r="D1200" t="s">
        <v>2845</v>
      </c>
      <c r="G1200">
        <v>2025</v>
      </c>
      <c r="H1200" t="s">
        <v>2846</v>
      </c>
      <c r="K1200" t="s">
        <v>2847</v>
      </c>
      <c r="N1200" t="s">
        <v>2848</v>
      </c>
      <c r="Q1200" t="s">
        <v>2848</v>
      </c>
      <c r="R1200" s="18">
        <v>351362.24</v>
      </c>
      <c r="U1200" s="18">
        <v>351362.24</v>
      </c>
    </row>
    <row r="1201" spans="1:23">
      <c r="A1201" t="s">
        <v>2227</v>
      </c>
      <c r="B1201" s="49" t="b">
        <f t="shared" si="18"/>
        <v>1</v>
      </c>
      <c r="C1201" t="s">
        <v>2227</v>
      </c>
      <c r="D1201" t="s">
        <v>2845</v>
      </c>
      <c r="G1201">
        <v>2025</v>
      </c>
      <c r="H1201" t="s">
        <v>2846</v>
      </c>
      <c r="K1201" t="s">
        <v>2847</v>
      </c>
      <c r="N1201" t="s">
        <v>2848</v>
      </c>
      <c r="Q1201" t="s">
        <v>2848</v>
      </c>
      <c r="R1201" s="18">
        <v>165959.67000000001</v>
      </c>
      <c r="U1201" s="18">
        <v>165959.67000000001</v>
      </c>
    </row>
    <row r="1202" spans="1:23">
      <c r="A1202" t="s">
        <v>2228</v>
      </c>
      <c r="B1202" s="49" t="b">
        <f t="shared" si="18"/>
        <v>1</v>
      </c>
      <c r="C1202" t="s">
        <v>2228</v>
      </c>
      <c r="D1202" t="s">
        <v>2845</v>
      </c>
      <c r="G1202">
        <v>2025</v>
      </c>
      <c r="H1202" t="s">
        <v>2846</v>
      </c>
      <c r="K1202" t="s">
        <v>2847</v>
      </c>
      <c r="N1202" t="s">
        <v>2848</v>
      </c>
      <c r="Q1202" t="s">
        <v>2848</v>
      </c>
      <c r="R1202" s="18">
        <v>129040.85</v>
      </c>
      <c r="U1202" s="18">
        <v>129040.85</v>
      </c>
    </row>
    <row r="1203" spans="1:23">
      <c r="A1203" t="s">
        <v>2229</v>
      </c>
      <c r="B1203" s="49" t="b">
        <f t="shared" si="18"/>
        <v>1</v>
      </c>
      <c r="C1203" t="s">
        <v>2229</v>
      </c>
      <c r="D1203" t="s">
        <v>2845</v>
      </c>
      <c r="G1203">
        <v>2025</v>
      </c>
      <c r="H1203" t="s">
        <v>2846</v>
      </c>
      <c r="K1203" t="s">
        <v>2847</v>
      </c>
      <c r="N1203" t="s">
        <v>2848</v>
      </c>
      <c r="Q1203" t="s">
        <v>2848</v>
      </c>
      <c r="R1203" s="18">
        <v>366833.38</v>
      </c>
      <c r="U1203" s="18">
        <v>366833.38</v>
      </c>
    </row>
    <row r="1204" spans="1:23">
      <c r="A1204" t="s">
        <v>2230</v>
      </c>
      <c r="B1204" s="49" t="b">
        <f t="shared" si="18"/>
        <v>1</v>
      </c>
      <c r="C1204" t="s">
        <v>2230</v>
      </c>
      <c r="D1204" t="s">
        <v>2845</v>
      </c>
      <c r="G1204">
        <v>2025</v>
      </c>
      <c r="H1204" t="s">
        <v>2846</v>
      </c>
      <c r="K1204" t="s">
        <v>2847</v>
      </c>
      <c r="N1204" t="s">
        <v>2848</v>
      </c>
      <c r="Q1204" t="s">
        <v>2848</v>
      </c>
      <c r="R1204" s="18">
        <v>2700000</v>
      </c>
      <c r="U1204" s="18">
        <v>2700000</v>
      </c>
    </row>
    <row r="1205" spans="1:23">
      <c r="A1205" t="s">
        <v>2231</v>
      </c>
      <c r="B1205" s="49" t="b">
        <f t="shared" si="18"/>
        <v>1</v>
      </c>
      <c r="C1205" t="s">
        <v>2231</v>
      </c>
      <c r="D1205" t="s">
        <v>2845</v>
      </c>
      <c r="G1205">
        <v>2024</v>
      </c>
      <c r="H1205" t="s">
        <v>2864</v>
      </c>
      <c r="K1205" t="s">
        <v>2865</v>
      </c>
      <c r="N1205" t="s">
        <v>640</v>
      </c>
      <c r="Q1205" t="s">
        <v>640</v>
      </c>
      <c r="R1205" s="18">
        <v>937854.2</v>
      </c>
      <c r="U1205" s="18">
        <v>835293.75</v>
      </c>
    </row>
    <row r="1206" spans="1:23">
      <c r="A1206" t="s">
        <v>2232</v>
      </c>
      <c r="B1206" s="49" t="b">
        <f t="shared" si="18"/>
        <v>1</v>
      </c>
      <c r="C1206" t="s">
        <v>2232</v>
      </c>
      <c r="D1206" t="s">
        <v>2845</v>
      </c>
      <c r="G1206">
        <v>2024</v>
      </c>
      <c r="H1206" t="s">
        <v>2864</v>
      </c>
      <c r="K1206" t="s">
        <v>2865</v>
      </c>
      <c r="N1206" t="s">
        <v>640</v>
      </c>
      <c r="Q1206" t="s">
        <v>640</v>
      </c>
      <c r="R1206" s="18">
        <v>7325588.8300000001</v>
      </c>
      <c r="U1206" s="18">
        <v>5798182.8300000001</v>
      </c>
    </row>
    <row r="1207" spans="1:23">
      <c r="A1207" t="s">
        <v>2233</v>
      </c>
      <c r="B1207" s="49" t="b">
        <f t="shared" si="18"/>
        <v>1</v>
      </c>
      <c r="C1207" t="s">
        <v>2233</v>
      </c>
      <c r="D1207" t="s">
        <v>2845</v>
      </c>
      <c r="G1207">
        <v>2025</v>
      </c>
      <c r="H1207" t="s">
        <v>2846</v>
      </c>
      <c r="K1207" t="s">
        <v>2849</v>
      </c>
      <c r="N1207" t="s">
        <v>2850</v>
      </c>
      <c r="Q1207" t="s">
        <v>2850</v>
      </c>
      <c r="R1207" s="18">
        <v>7772988.4199999999</v>
      </c>
      <c r="U1207" s="18">
        <v>7772988.4199999999</v>
      </c>
    </row>
    <row r="1208" spans="1:23" s="49" customFormat="1">
      <c r="A1208" s="49" t="s">
        <v>2241</v>
      </c>
      <c r="B1208" s="49" t="b">
        <f t="shared" si="18"/>
        <v>1</v>
      </c>
      <c r="C1208" s="49" t="s">
        <v>2241</v>
      </c>
      <c r="D1208" s="49" t="s">
        <v>2845</v>
      </c>
      <c r="E1208" s="49" t="s">
        <v>2845</v>
      </c>
      <c r="G1208" s="49">
        <v>2025</v>
      </c>
      <c r="H1208" s="49" t="s">
        <v>2846</v>
      </c>
      <c r="I1208" s="49" t="s">
        <v>2846</v>
      </c>
      <c r="K1208" s="49" t="s">
        <v>2847</v>
      </c>
      <c r="L1208" s="49" t="s">
        <v>2849</v>
      </c>
      <c r="N1208" s="49" t="s">
        <v>2848</v>
      </c>
      <c r="O1208" s="49" t="s">
        <v>2850</v>
      </c>
      <c r="Q1208" s="49" t="s">
        <v>6714</v>
      </c>
      <c r="R1208" s="51">
        <v>3198805.92</v>
      </c>
      <c r="S1208" s="51">
        <v>4798208.87</v>
      </c>
      <c r="T1208" s="51"/>
      <c r="U1208" s="51">
        <v>3198805.92</v>
      </c>
      <c r="V1208" s="51">
        <v>4798208.87</v>
      </c>
      <c r="W1208" s="51"/>
    </row>
    <row r="1209" spans="1:23">
      <c r="A1209" t="s">
        <v>2248</v>
      </c>
      <c r="B1209" s="49" t="b">
        <f t="shared" si="18"/>
        <v>1</v>
      </c>
      <c r="C1209" t="s">
        <v>2248</v>
      </c>
      <c r="D1209" t="s">
        <v>2845</v>
      </c>
      <c r="G1209">
        <v>2025</v>
      </c>
      <c r="H1209" t="s">
        <v>2846</v>
      </c>
      <c r="K1209" t="s">
        <v>2847</v>
      </c>
      <c r="N1209" t="s">
        <v>2848</v>
      </c>
      <c r="Q1209" t="s">
        <v>2848</v>
      </c>
      <c r="R1209" s="18">
        <v>163278.51</v>
      </c>
      <c r="U1209" s="18">
        <v>163278.51</v>
      </c>
    </row>
    <row r="1210" spans="1:23">
      <c r="A1210" t="s">
        <v>2249</v>
      </c>
      <c r="B1210" s="49" t="b">
        <f t="shared" si="18"/>
        <v>1</v>
      </c>
      <c r="C1210" t="s">
        <v>2249</v>
      </c>
      <c r="D1210" t="s">
        <v>2845</v>
      </c>
      <c r="G1210">
        <v>2025</v>
      </c>
      <c r="H1210" t="s">
        <v>2846</v>
      </c>
      <c r="K1210" t="s">
        <v>2847</v>
      </c>
      <c r="N1210" t="s">
        <v>2848</v>
      </c>
      <c r="Q1210" t="s">
        <v>2848</v>
      </c>
      <c r="R1210" s="18">
        <v>141168.07</v>
      </c>
      <c r="U1210" s="18">
        <v>141168.07</v>
      </c>
    </row>
    <row r="1211" spans="1:23">
      <c r="A1211" t="s">
        <v>2250</v>
      </c>
      <c r="B1211" s="49" t="b">
        <f t="shared" si="18"/>
        <v>1</v>
      </c>
      <c r="C1211" t="s">
        <v>2250</v>
      </c>
      <c r="D1211" t="s">
        <v>2845</v>
      </c>
      <c r="G1211">
        <v>2025</v>
      </c>
      <c r="H1211" t="s">
        <v>2846</v>
      </c>
      <c r="K1211" t="s">
        <v>2847</v>
      </c>
      <c r="N1211" t="s">
        <v>2848</v>
      </c>
      <c r="Q1211" t="s">
        <v>2848</v>
      </c>
      <c r="R1211" s="18">
        <v>336286.87</v>
      </c>
      <c r="U1211" s="18">
        <v>336286.87</v>
      </c>
    </row>
    <row r="1212" spans="1:23">
      <c r="A1212" t="s">
        <v>2251</v>
      </c>
      <c r="B1212" s="49" t="b">
        <f t="shared" si="18"/>
        <v>1</v>
      </c>
      <c r="C1212" t="s">
        <v>2251</v>
      </c>
      <c r="D1212" t="s">
        <v>2845</v>
      </c>
      <c r="G1212">
        <v>2025</v>
      </c>
      <c r="H1212" t="s">
        <v>2846</v>
      </c>
      <c r="K1212" t="s">
        <v>2847</v>
      </c>
      <c r="N1212" t="s">
        <v>2848</v>
      </c>
      <c r="Q1212" t="s">
        <v>2848</v>
      </c>
      <c r="R1212" s="18">
        <v>81009.039999999994</v>
      </c>
      <c r="U1212" s="18">
        <v>81009.039999999994</v>
      </c>
    </row>
    <row r="1213" spans="1:23" s="49" customFormat="1">
      <c r="A1213" s="49" t="s">
        <v>2252</v>
      </c>
      <c r="B1213" s="49" t="b">
        <f t="shared" si="18"/>
        <v>1</v>
      </c>
      <c r="C1213" s="49" t="s">
        <v>2252</v>
      </c>
      <c r="D1213" s="49" t="s">
        <v>2845</v>
      </c>
      <c r="E1213" s="49" t="s">
        <v>2866</v>
      </c>
      <c r="F1213" s="49" t="s">
        <v>6711</v>
      </c>
      <c r="G1213" s="49">
        <v>2025</v>
      </c>
      <c r="H1213" s="49" t="s">
        <v>2846</v>
      </c>
      <c r="K1213" s="49" t="s">
        <v>2847</v>
      </c>
      <c r="N1213" s="49" t="s">
        <v>2848</v>
      </c>
      <c r="P1213" s="49" t="s">
        <v>6712</v>
      </c>
      <c r="Q1213" s="49" t="s">
        <v>6723</v>
      </c>
      <c r="R1213" s="51">
        <v>3000000</v>
      </c>
      <c r="S1213" s="51">
        <v>10885177</v>
      </c>
      <c r="T1213" s="51">
        <v>13327767</v>
      </c>
      <c r="U1213" s="51">
        <v>3000000</v>
      </c>
      <c r="V1213" s="51">
        <v>10885177</v>
      </c>
      <c r="W1213" s="51">
        <v>13327767</v>
      </c>
    </row>
    <row r="1214" spans="1:23">
      <c r="A1214" t="s">
        <v>2253</v>
      </c>
      <c r="B1214" s="49" t="b">
        <f t="shared" si="18"/>
        <v>1</v>
      </c>
      <c r="C1214" t="s">
        <v>2253</v>
      </c>
      <c r="D1214" t="s">
        <v>2845</v>
      </c>
      <c r="G1214">
        <v>2025</v>
      </c>
      <c r="H1214" t="s">
        <v>2846</v>
      </c>
      <c r="K1214" t="s">
        <v>2861</v>
      </c>
      <c r="N1214" t="s">
        <v>640</v>
      </c>
      <c r="Q1214" t="s">
        <v>640</v>
      </c>
      <c r="R1214" s="18">
        <v>2981068.94</v>
      </c>
      <c r="U1214" s="18">
        <v>2981068.94</v>
      </c>
    </row>
    <row r="1215" spans="1:23" s="49" customFormat="1">
      <c r="A1215" s="49" t="s">
        <v>2254</v>
      </c>
      <c r="B1215" s="49" t="b">
        <f t="shared" si="18"/>
        <v>1</v>
      </c>
      <c r="C1215" s="49" t="s">
        <v>2254</v>
      </c>
      <c r="D1215" s="49" t="s">
        <v>2845</v>
      </c>
      <c r="E1215" s="49" t="s">
        <v>2845</v>
      </c>
      <c r="G1215" s="49">
        <v>2025</v>
      </c>
      <c r="H1215" s="49" t="s">
        <v>2846</v>
      </c>
      <c r="I1215" s="49" t="s">
        <v>2846</v>
      </c>
      <c r="K1215" s="49" t="s">
        <v>2847</v>
      </c>
      <c r="L1215" s="49" t="s">
        <v>2849</v>
      </c>
      <c r="N1215" s="49" t="s">
        <v>2848</v>
      </c>
      <c r="O1215" s="49" t="s">
        <v>2850</v>
      </c>
      <c r="Q1215" s="49" t="s">
        <v>6714</v>
      </c>
      <c r="R1215" s="51">
        <v>2914756.37</v>
      </c>
      <c r="S1215" s="51">
        <v>4372134.5599999996</v>
      </c>
      <c r="T1215" s="51"/>
      <c r="U1215" s="51">
        <v>2914756.37</v>
      </c>
      <c r="V1215" s="51">
        <v>4372134.5599999996</v>
      </c>
      <c r="W1215" s="51"/>
    </row>
    <row r="1216" spans="1:23" s="49" customFormat="1">
      <c r="A1216" s="49" t="s">
        <v>2262</v>
      </c>
      <c r="B1216" s="49" t="b">
        <f t="shared" si="18"/>
        <v>1</v>
      </c>
      <c r="C1216" s="49" t="s">
        <v>2262</v>
      </c>
      <c r="D1216" s="49" t="s">
        <v>2845</v>
      </c>
      <c r="E1216" s="49" t="s">
        <v>2845</v>
      </c>
      <c r="G1216" s="49">
        <v>2025</v>
      </c>
      <c r="H1216" s="49" t="s">
        <v>2846</v>
      </c>
      <c r="I1216" s="49" t="s">
        <v>2846</v>
      </c>
      <c r="K1216" s="49" t="s">
        <v>2847</v>
      </c>
      <c r="L1216" s="49" t="s">
        <v>2849</v>
      </c>
      <c r="N1216" s="49" t="s">
        <v>2848</v>
      </c>
      <c r="O1216" s="49" t="s">
        <v>2850</v>
      </c>
      <c r="Q1216" s="49" t="s">
        <v>6714</v>
      </c>
      <c r="R1216" s="51">
        <v>4549530.78</v>
      </c>
      <c r="S1216" s="51">
        <v>11752278.07</v>
      </c>
      <c r="T1216" s="51"/>
      <c r="U1216" s="51">
        <v>4549530.78</v>
      </c>
      <c r="V1216" s="51">
        <v>11752278.07</v>
      </c>
      <c r="W1216" s="51"/>
    </row>
    <row r="1217" spans="1:21">
      <c r="A1217" t="s">
        <v>2270</v>
      </c>
      <c r="B1217" s="49" t="b">
        <f t="shared" si="18"/>
        <v>1</v>
      </c>
      <c r="C1217" t="s">
        <v>2270</v>
      </c>
      <c r="D1217" t="s">
        <v>2845</v>
      </c>
      <c r="G1217">
        <v>2025</v>
      </c>
      <c r="H1217" t="s">
        <v>2846</v>
      </c>
      <c r="K1217" t="s">
        <v>2849</v>
      </c>
      <c r="N1217" t="s">
        <v>2850</v>
      </c>
      <c r="Q1217" t="s">
        <v>2850</v>
      </c>
      <c r="R1217" s="18">
        <v>12836165.869999999</v>
      </c>
      <c r="U1217" s="18">
        <v>12836165.869999999</v>
      </c>
    </row>
    <row r="1218" spans="1:21">
      <c r="A1218" t="s">
        <v>2278</v>
      </c>
      <c r="B1218" s="49" t="b">
        <f t="shared" si="18"/>
        <v>1</v>
      </c>
      <c r="C1218" t="s">
        <v>2278</v>
      </c>
      <c r="D1218" t="s">
        <v>2845</v>
      </c>
      <c r="G1218">
        <v>2025</v>
      </c>
      <c r="H1218" t="s">
        <v>2846</v>
      </c>
      <c r="K1218" t="s">
        <v>2854</v>
      </c>
      <c r="N1218" t="s">
        <v>640</v>
      </c>
      <c r="Q1218" t="s">
        <v>640</v>
      </c>
      <c r="R1218" s="18">
        <v>1068325.03</v>
      </c>
      <c r="U1218" s="18">
        <v>1068325.03</v>
      </c>
    </row>
    <row r="1219" spans="1:21">
      <c r="A1219" t="s">
        <v>2279</v>
      </c>
      <c r="B1219" s="49" t="b">
        <f t="shared" ref="B1219:B1282" si="19">+A1219=C1219</f>
        <v>1</v>
      </c>
      <c r="C1219" t="s">
        <v>2279</v>
      </c>
      <c r="D1219" t="s">
        <v>2845</v>
      </c>
      <c r="G1219">
        <v>2025</v>
      </c>
      <c r="H1219" t="s">
        <v>2846</v>
      </c>
      <c r="K1219" t="s">
        <v>2854</v>
      </c>
      <c r="N1219" t="s">
        <v>640</v>
      </c>
      <c r="Q1219" t="s">
        <v>640</v>
      </c>
      <c r="R1219" s="18">
        <v>2789325.59</v>
      </c>
      <c r="U1219" s="18">
        <v>2789325.59</v>
      </c>
    </row>
    <row r="1220" spans="1:21">
      <c r="A1220" t="s">
        <v>2280</v>
      </c>
      <c r="B1220" s="49" t="b">
        <f t="shared" si="19"/>
        <v>1</v>
      </c>
      <c r="C1220" t="s">
        <v>2280</v>
      </c>
      <c r="D1220" t="s">
        <v>2845</v>
      </c>
      <c r="G1220">
        <v>2020</v>
      </c>
      <c r="H1220" t="s">
        <v>2846</v>
      </c>
      <c r="K1220" t="s">
        <v>2851</v>
      </c>
      <c r="N1220" t="s">
        <v>640</v>
      </c>
      <c r="Q1220" t="s">
        <v>640</v>
      </c>
      <c r="R1220" s="18">
        <v>587390.66</v>
      </c>
      <c r="U1220" s="18">
        <v>587390.66</v>
      </c>
    </row>
    <row r="1221" spans="1:21">
      <c r="A1221" t="s">
        <v>2281</v>
      </c>
      <c r="B1221" s="49" t="b">
        <f t="shared" si="19"/>
        <v>1</v>
      </c>
      <c r="C1221" t="s">
        <v>2281</v>
      </c>
      <c r="D1221" t="s">
        <v>2870</v>
      </c>
      <c r="G1221">
        <v>2024</v>
      </c>
      <c r="H1221" t="s">
        <v>2846</v>
      </c>
      <c r="K1221" t="s">
        <v>2851</v>
      </c>
      <c r="N1221" t="s">
        <v>640</v>
      </c>
      <c r="Q1221" t="s">
        <v>640</v>
      </c>
      <c r="R1221" s="18">
        <v>1089663.92</v>
      </c>
      <c r="U1221" s="18">
        <v>1089992.6200000001</v>
      </c>
    </row>
    <row r="1222" spans="1:21">
      <c r="A1222" t="s">
        <v>2282</v>
      </c>
      <c r="B1222" s="49" t="b">
        <f t="shared" si="19"/>
        <v>1</v>
      </c>
      <c r="C1222" t="s">
        <v>2282</v>
      </c>
      <c r="D1222" t="s">
        <v>2845</v>
      </c>
      <c r="G1222">
        <v>2020</v>
      </c>
      <c r="H1222" t="s">
        <v>2846</v>
      </c>
      <c r="K1222" t="s">
        <v>2851</v>
      </c>
      <c r="N1222" t="s">
        <v>640</v>
      </c>
      <c r="Q1222" t="s">
        <v>640</v>
      </c>
      <c r="R1222" s="18">
        <v>975862.12</v>
      </c>
      <c r="U1222" s="18">
        <v>975862.71</v>
      </c>
    </row>
    <row r="1223" spans="1:21">
      <c r="A1223" t="s">
        <v>2283</v>
      </c>
      <c r="B1223" s="49" t="b">
        <f t="shared" si="19"/>
        <v>1</v>
      </c>
      <c r="C1223" t="s">
        <v>2283</v>
      </c>
      <c r="D1223" t="s">
        <v>2845</v>
      </c>
      <c r="G1223">
        <v>2025</v>
      </c>
      <c r="H1223" t="s">
        <v>2846</v>
      </c>
      <c r="K1223" t="s">
        <v>2847</v>
      </c>
      <c r="N1223" t="s">
        <v>2848</v>
      </c>
      <c r="Q1223" t="s">
        <v>2848</v>
      </c>
      <c r="R1223" s="18">
        <v>404782</v>
      </c>
      <c r="U1223" s="18">
        <v>404782</v>
      </c>
    </row>
    <row r="1224" spans="1:21">
      <c r="A1224" t="s">
        <v>2284</v>
      </c>
      <c r="B1224" s="49" t="b">
        <f t="shared" si="19"/>
        <v>1</v>
      </c>
      <c r="C1224" t="s">
        <v>2284</v>
      </c>
      <c r="D1224" t="s">
        <v>2845</v>
      </c>
      <c r="G1224">
        <v>2023</v>
      </c>
      <c r="H1224" t="s">
        <v>2864</v>
      </c>
      <c r="K1224" t="s">
        <v>2865</v>
      </c>
      <c r="N1224" t="s">
        <v>640</v>
      </c>
      <c r="Q1224" t="s">
        <v>640</v>
      </c>
      <c r="R1224" s="18">
        <v>355000</v>
      </c>
      <c r="U1224" s="18">
        <v>354645</v>
      </c>
    </row>
    <row r="1225" spans="1:21">
      <c r="A1225" t="s">
        <v>2285</v>
      </c>
      <c r="B1225" s="49" t="b">
        <f t="shared" si="19"/>
        <v>1</v>
      </c>
      <c r="C1225" t="s">
        <v>2285</v>
      </c>
      <c r="D1225" t="s">
        <v>2845</v>
      </c>
      <c r="G1225">
        <v>2025</v>
      </c>
      <c r="H1225" t="s">
        <v>2846</v>
      </c>
      <c r="K1225" t="s">
        <v>2861</v>
      </c>
      <c r="N1225" t="s">
        <v>640</v>
      </c>
      <c r="Q1225" t="s">
        <v>640</v>
      </c>
      <c r="R1225" s="18">
        <v>1726348.83</v>
      </c>
      <c r="U1225" s="18">
        <v>1726348.83</v>
      </c>
    </row>
    <row r="1226" spans="1:21">
      <c r="A1226" t="s">
        <v>2286</v>
      </c>
      <c r="B1226" s="49" t="b">
        <f t="shared" si="19"/>
        <v>1</v>
      </c>
      <c r="C1226" t="s">
        <v>2286</v>
      </c>
      <c r="D1226" t="s">
        <v>2845</v>
      </c>
      <c r="G1226">
        <v>2025</v>
      </c>
      <c r="H1226" t="s">
        <v>2846</v>
      </c>
      <c r="K1226" t="s">
        <v>2861</v>
      </c>
      <c r="N1226" t="s">
        <v>640</v>
      </c>
      <c r="Q1226" t="s">
        <v>640</v>
      </c>
      <c r="R1226" s="18">
        <v>20694300</v>
      </c>
      <c r="U1226" s="18">
        <v>20694300</v>
      </c>
    </row>
    <row r="1227" spans="1:21">
      <c r="A1227" t="s">
        <v>2287</v>
      </c>
      <c r="B1227" s="49" t="b">
        <f t="shared" si="19"/>
        <v>1</v>
      </c>
      <c r="C1227" t="s">
        <v>2287</v>
      </c>
      <c r="D1227" t="s">
        <v>2845</v>
      </c>
      <c r="G1227">
        <v>2024</v>
      </c>
      <c r="H1227" t="s">
        <v>2864</v>
      </c>
      <c r="K1227" t="s">
        <v>2865</v>
      </c>
      <c r="N1227" t="s">
        <v>640</v>
      </c>
      <c r="Q1227" t="s">
        <v>640</v>
      </c>
      <c r="R1227" s="18">
        <v>317500</v>
      </c>
      <c r="U1227" s="18">
        <v>317182.5</v>
      </c>
    </row>
    <row r="1228" spans="1:21">
      <c r="A1228" t="s">
        <v>2288</v>
      </c>
      <c r="B1228" s="49" t="b">
        <f t="shared" si="19"/>
        <v>1</v>
      </c>
      <c r="C1228" t="s">
        <v>2288</v>
      </c>
      <c r="D1228" t="s">
        <v>2870</v>
      </c>
      <c r="G1228">
        <v>2023</v>
      </c>
      <c r="H1228" t="s">
        <v>2846</v>
      </c>
      <c r="K1228" t="s">
        <v>2854</v>
      </c>
      <c r="N1228" t="s">
        <v>640</v>
      </c>
      <c r="Q1228" t="s">
        <v>640</v>
      </c>
      <c r="R1228" s="18">
        <v>1695192.56</v>
      </c>
      <c r="U1228" s="18">
        <v>1695192.56</v>
      </c>
    </row>
    <row r="1229" spans="1:21">
      <c r="A1229" t="s">
        <v>2289</v>
      </c>
      <c r="B1229" s="49" t="b">
        <f t="shared" si="19"/>
        <v>1</v>
      </c>
      <c r="C1229" t="s">
        <v>2289</v>
      </c>
      <c r="D1229" t="s">
        <v>2870</v>
      </c>
      <c r="G1229">
        <v>2023</v>
      </c>
      <c r="H1229" t="s">
        <v>2846</v>
      </c>
      <c r="K1229" t="s">
        <v>2854</v>
      </c>
      <c r="N1229" t="s">
        <v>640</v>
      </c>
      <c r="Q1229" t="s">
        <v>640</v>
      </c>
      <c r="R1229" s="18">
        <v>3037991.01</v>
      </c>
      <c r="U1229" s="18">
        <v>3037991.01</v>
      </c>
    </row>
    <row r="1230" spans="1:21">
      <c r="A1230" t="s">
        <v>2290</v>
      </c>
      <c r="B1230" s="49" t="b">
        <f t="shared" si="19"/>
        <v>1</v>
      </c>
      <c r="C1230" t="s">
        <v>2290</v>
      </c>
      <c r="D1230" t="s">
        <v>2870</v>
      </c>
      <c r="G1230">
        <v>2023</v>
      </c>
      <c r="H1230" t="s">
        <v>2846</v>
      </c>
      <c r="K1230" t="s">
        <v>2854</v>
      </c>
      <c r="N1230" t="s">
        <v>640</v>
      </c>
      <c r="Q1230" t="s">
        <v>640</v>
      </c>
      <c r="R1230" s="18">
        <v>2193534.79</v>
      </c>
      <c r="U1230" s="18">
        <v>2163748.9500000002</v>
      </c>
    </row>
    <row r="1231" spans="1:21">
      <c r="A1231" t="s">
        <v>2291</v>
      </c>
      <c r="B1231" s="49" t="b">
        <f t="shared" si="19"/>
        <v>1</v>
      </c>
      <c r="C1231" t="s">
        <v>2291</v>
      </c>
      <c r="D1231" t="s">
        <v>2845</v>
      </c>
      <c r="G1231">
        <v>2025</v>
      </c>
      <c r="H1231" t="s">
        <v>2867</v>
      </c>
      <c r="K1231" t="s">
        <v>2869</v>
      </c>
      <c r="N1231" t="s">
        <v>640</v>
      </c>
      <c r="Q1231" t="s">
        <v>640</v>
      </c>
      <c r="R1231" s="18">
        <v>7043704</v>
      </c>
      <c r="U1231" s="18">
        <v>7043704</v>
      </c>
    </row>
    <row r="1232" spans="1:21">
      <c r="A1232" t="s">
        <v>2292</v>
      </c>
      <c r="B1232" s="49" t="b">
        <f t="shared" si="19"/>
        <v>1</v>
      </c>
      <c r="C1232" t="s">
        <v>2292</v>
      </c>
      <c r="D1232" t="s">
        <v>2870</v>
      </c>
      <c r="G1232">
        <v>2023</v>
      </c>
      <c r="H1232" t="s">
        <v>2846</v>
      </c>
      <c r="K1232" t="s">
        <v>2854</v>
      </c>
      <c r="N1232" t="s">
        <v>640</v>
      </c>
      <c r="Q1232" t="s">
        <v>640</v>
      </c>
      <c r="R1232" s="18">
        <v>2022431.27</v>
      </c>
      <c r="U1232" s="18">
        <v>2022431.27</v>
      </c>
    </row>
    <row r="1233" spans="1:21">
      <c r="A1233" t="s">
        <v>2293</v>
      </c>
      <c r="B1233" s="49" t="b">
        <f t="shared" si="19"/>
        <v>1</v>
      </c>
      <c r="C1233" t="s">
        <v>2293</v>
      </c>
      <c r="D1233" t="s">
        <v>2870</v>
      </c>
      <c r="G1233">
        <v>2023</v>
      </c>
      <c r="H1233" t="s">
        <v>2846</v>
      </c>
      <c r="K1233" t="s">
        <v>2851</v>
      </c>
      <c r="N1233" t="s">
        <v>640</v>
      </c>
      <c r="Q1233" t="s">
        <v>640</v>
      </c>
      <c r="R1233" s="18">
        <v>920140.80000000005</v>
      </c>
      <c r="U1233" s="18">
        <v>920140.80000000005</v>
      </c>
    </row>
    <row r="1234" spans="1:21">
      <c r="A1234" t="s">
        <v>2294</v>
      </c>
      <c r="B1234" s="49" t="b">
        <f t="shared" si="19"/>
        <v>1</v>
      </c>
      <c r="C1234" t="s">
        <v>2294</v>
      </c>
      <c r="D1234" t="s">
        <v>2870</v>
      </c>
      <c r="G1234">
        <v>2023</v>
      </c>
      <c r="H1234" t="s">
        <v>2846</v>
      </c>
      <c r="K1234" t="s">
        <v>2851</v>
      </c>
      <c r="N1234" t="s">
        <v>640</v>
      </c>
      <c r="Q1234" t="s">
        <v>640</v>
      </c>
      <c r="R1234" s="18">
        <v>712183</v>
      </c>
      <c r="U1234" s="18">
        <v>712183</v>
      </c>
    </row>
    <row r="1235" spans="1:21">
      <c r="A1235" t="s">
        <v>2295</v>
      </c>
      <c r="B1235" s="49" t="b">
        <f t="shared" si="19"/>
        <v>1</v>
      </c>
      <c r="C1235" t="s">
        <v>2295</v>
      </c>
      <c r="D1235" t="s">
        <v>2845</v>
      </c>
      <c r="G1235">
        <v>2017</v>
      </c>
      <c r="H1235" t="s">
        <v>2846</v>
      </c>
      <c r="K1235" t="s">
        <v>2847</v>
      </c>
      <c r="N1235" t="s">
        <v>640</v>
      </c>
      <c r="Q1235" t="s">
        <v>640</v>
      </c>
      <c r="R1235" s="18">
        <v>200910</v>
      </c>
      <c r="U1235" s="18">
        <v>0</v>
      </c>
    </row>
    <row r="1236" spans="1:21">
      <c r="A1236" t="s">
        <v>2296</v>
      </c>
      <c r="B1236" s="49" t="b">
        <f t="shared" si="19"/>
        <v>1</v>
      </c>
      <c r="C1236" t="s">
        <v>2296</v>
      </c>
      <c r="D1236" t="s">
        <v>2845</v>
      </c>
      <c r="G1236">
        <v>2016</v>
      </c>
      <c r="H1236" t="s">
        <v>2871</v>
      </c>
      <c r="K1236" t="s">
        <v>2872</v>
      </c>
      <c r="N1236" t="s">
        <v>640</v>
      </c>
      <c r="Q1236" t="s">
        <v>640</v>
      </c>
      <c r="R1236" s="18">
        <v>1715568</v>
      </c>
      <c r="U1236" s="18">
        <v>1715568</v>
      </c>
    </row>
    <row r="1237" spans="1:21">
      <c r="A1237" t="s">
        <v>2297</v>
      </c>
      <c r="B1237" s="49" t="b">
        <f t="shared" si="19"/>
        <v>1</v>
      </c>
      <c r="C1237" t="s">
        <v>2297</v>
      </c>
      <c r="D1237" t="s">
        <v>2845</v>
      </c>
      <c r="G1237">
        <v>2017</v>
      </c>
      <c r="H1237" t="s">
        <v>2846</v>
      </c>
      <c r="K1237" t="s">
        <v>2847</v>
      </c>
      <c r="N1237" t="s">
        <v>640</v>
      </c>
      <c r="Q1237" t="s">
        <v>640</v>
      </c>
      <c r="R1237" s="18">
        <v>55400</v>
      </c>
      <c r="U1237" s="18">
        <v>0</v>
      </c>
    </row>
    <row r="1238" spans="1:21">
      <c r="A1238" t="s">
        <v>2298</v>
      </c>
      <c r="B1238" s="49" t="b">
        <f t="shared" si="19"/>
        <v>1</v>
      </c>
      <c r="C1238" t="s">
        <v>2298</v>
      </c>
      <c r="D1238" t="s">
        <v>2845</v>
      </c>
      <c r="G1238">
        <v>2016</v>
      </c>
      <c r="H1238" t="s">
        <v>2871</v>
      </c>
      <c r="K1238" t="s">
        <v>2872</v>
      </c>
      <c r="N1238" t="s">
        <v>640</v>
      </c>
      <c r="Q1238" t="s">
        <v>640</v>
      </c>
      <c r="R1238" s="18">
        <v>1212930</v>
      </c>
      <c r="U1238" s="18">
        <v>1212930</v>
      </c>
    </row>
    <row r="1239" spans="1:21">
      <c r="A1239" t="s">
        <v>2299</v>
      </c>
      <c r="B1239" s="49" t="b">
        <f t="shared" si="19"/>
        <v>1</v>
      </c>
      <c r="C1239" t="s">
        <v>2299</v>
      </c>
      <c r="D1239" t="s">
        <v>2845</v>
      </c>
      <c r="G1239">
        <v>2017</v>
      </c>
      <c r="H1239" t="s">
        <v>2846</v>
      </c>
      <c r="K1239" t="s">
        <v>2847</v>
      </c>
      <c r="N1239" t="s">
        <v>640</v>
      </c>
      <c r="Q1239" t="s">
        <v>640</v>
      </c>
      <c r="R1239" s="18">
        <v>1377317</v>
      </c>
      <c r="U1239" s="18">
        <v>0</v>
      </c>
    </row>
    <row r="1240" spans="1:21">
      <c r="A1240" t="s">
        <v>2300</v>
      </c>
      <c r="B1240" s="49" t="b">
        <f t="shared" si="19"/>
        <v>1</v>
      </c>
      <c r="C1240" t="s">
        <v>2300</v>
      </c>
      <c r="D1240" t="s">
        <v>2845</v>
      </c>
      <c r="G1240">
        <v>2018</v>
      </c>
      <c r="H1240" t="s">
        <v>2846</v>
      </c>
      <c r="K1240" t="s">
        <v>2847</v>
      </c>
      <c r="N1240" t="s">
        <v>640</v>
      </c>
      <c r="Q1240" t="s">
        <v>640</v>
      </c>
      <c r="R1240" s="18">
        <v>300000</v>
      </c>
      <c r="U1240" s="18">
        <v>0</v>
      </c>
    </row>
    <row r="1241" spans="1:21">
      <c r="A1241" t="s">
        <v>2301</v>
      </c>
      <c r="B1241" s="49" t="b">
        <f t="shared" si="19"/>
        <v>1</v>
      </c>
      <c r="C1241" t="s">
        <v>2301</v>
      </c>
      <c r="D1241" t="s">
        <v>2845</v>
      </c>
      <c r="G1241">
        <v>2018</v>
      </c>
      <c r="H1241" t="s">
        <v>2846</v>
      </c>
      <c r="K1241" t="s">
        <v>2847</v>
      </c>
      <c r="N1241" t="s">
        <v>640</v>
      </c>
      <c r="Q1241" t="s">
        <v>640</v>
      </c>
      <c r="R1241" s="18">
        <v>200000</v>
      </c>
      <c r="U1241" s="18">
        <v>0</v>
      </c>
    </row>
    <row r="1242" spans="1:21">
      <c r="A1242" t="s">
        <v>2302</v>
      </c>
      <c r="B1242" s="49" t="b">
        <f t="shared" si="19"/>
        <v>1</v>
      </c>
      <c r="C1242" t="s">
        <v>2302</v>
      </c>
      <c r="D1242" t="s">
        <v>2845</v>
      </c>
      <c r="G1242">
        <v>2022</v>
      </c>
      <c r="H1242" t="s">
        <v>2846</v>
      </c>
      <c r="K1242" t="s">
        <v>2851</v>
      </c>
      <c r="N1242" t="s">
        <v>640</v>
      </c>
      <c r="Q1242" t="s">
        <v>640</v>
      </c>
      <c r="R1242" s="18">
        <v>237794</v>
      </c>
      <c r="U1242" s="18">
        <v>241743.09</v>
      </c>
    </row>
    <row r="1243" spans="1:21">
      <c r="A1243" t="s">
        <v>2303</v>
      </c>
      <c r="B1243" s="49" t="b">
        <f t="shared" si="19"/>
        <v>1</v>
      </c>
      <c r="C1243" t="s">
        <v>2303</v>
      </c>
      <c r="D1243" t="s">
        <v>2845</v>
      </c>
      <c r="G1243">
        <v>2025</v>
      </c>
      <c r="H1243" t="s">
        <v>2864</v>
      </c>
      <c r="K1243" t="s">
        <v>2865</v>
      </c>
      <c r="N1243" t="s">
        <v>640</v>
      </c>
      <c r="Q1243" t="s">
        <v>640</v>
      </c>
      <c r="R1243" s="18">
        <v>980000</v>
      </c>
      <c r="U1243" s="18">
        <v>979020</v>
      </c>
    </row>
    <row r="1244" spans="1:21">
      <c r="A1244" t="s">
        <v>2304</v>
      </c>
      <c r="B1244" s="49" t="b">
        <f t="shared" si="19"/>
        <v>1</v>
      </c>
      <c r="C1244" t="s">
        <v>2304</v>
      </c>
      <c r="D1244" t="s">
        <v>2845</v>
      </c>
      <c r="G1244">
        <v>2025</v>
      </c>
      <c r="H1244" t="s">
        <v>2846</v>
      </c>
      <c r="K1244" t="s">
        <v>2861</v>
      </c>
      <c r="N1244" t="s">
        <v>640</v>
      </c>
      <c r="Q1244" t="s">
        <v>640</v>
      </c>
      <c r="R1244" s="18">
        <v>2987876.66</v>
      </c>
      <c r="U1244" s="18">
        <v>2987876.66</v>
      </c>
    </row>
    <row r="1245" spans="1:21">
      <c r="A1245" t="s">
        <v>2305</v>
      </c>
      <c r="B1245" s="49" t="b">
        <f t="shared" si="19"/>
        <v>1</v>
      </c>
      <c r="C1245" t="s">
        <v>2305</v>
      </c>
      <c r="D1245" t="s">
        <v>2845</v>
      </c>
      <c r="G1245">
        <v>2025</v>
      </c>
      <c r="H1245" t="s">
        <v>2846</v>
      </c>
      <c r="K1245" t="s">
        <v>2861</v>
      </c>
      <c r="N1245" t="s">
        <v>640</v>
      </c>
      <c r="Q1245" t="s">
        <v>640</v>
      </c>
      <c r="R1245" s="18">
        <v>2284256.04</v>
      </c>
      <c r="U1245" s="18">
        <v>2284256.04</v>
      </c>
    </row>
    <row r="1246" spans="1:21">
      <c r="A1246" t="s">
        <v>2306</v>
      </c>
      <c r="B1246" s="49" t="b">
        <f t="shared" si="19"/>
        <v>1</v>
      </c>
      <c r="C1246" t="s">
        <v>2306</v>
      </c>
      <c r="D1246" t="s">
        <v>2845</v>
      </c>
      <c r="G1246">
        <v>2025</v>
      </c>
      <c r="H1246" t="s">
        <v>2846</v>
      </c>
      <c r="K1246" t="s">
        <v>2861</v>
      </c>
      <c r="N1246" t="s">
        <v>640</v>
      </c>
      <c r="Q1246" t="s">
        <v>640</v>
      </c>
      <c r="R1246" s="18">
        <v>1207315.45</v>
      </c>
      <c r="U1246" s="18">
        <v>1207315.45</v>
      </c>
    </row>
    <row r="1247" spans="1:21">
      <c r="A1247" t="s">
        <v>2307</v>
      </c>
      <c r="B1247" s="49" t="b">
        <f t="shared" si="19"/>
        <v>1</v>
      </c>
      <c r="C1247" t="s">
        <v>2307</v>
      </c>
      <c r="D1247" t="s">
        <v>2845</v>
      </c>
      <c r="G1247">
        <v>2025</v>
      </c>
      <c r="H1247" t="s">
        <v>2846</v>
      </c>
      <c r="K1247" t="s">
        <v>2861</v>
      </c>
      <c r="N1247" t="s">
        <v>640</v>
      </c>
      <c r="Q1247" t="s">
        <v>640</v>
      </c>
      <c r="R1247" s="18">
        <v>1851811.43</v>
      </c>
      <c r="U1247" s="18">
        <v>1851811.43</v>
      </c>
    </row>
    <row r="1248" spans="1:21">
      <c r="A1248" t="s">
        <v>2308</v>
      </c>
      <c r="B1248" s="49" t="b">
        <f t="shared" si="19"/>
        <v>1</v>
      </c>
      <c r="C1248" t="s">
        <v>2308</v>
      </c>
      <c r="D1248" t="s">
        <v>2845</v>
      </c>
      <c r="G1248">
        <v>2025</v>
      </c>
      <c r="H1248" t="s">
        <v>2867</v>
      </c>
      <c r="K1248" t="s">
        <v>2869</v>
      </c>
      <c r="N1248" t="s">
        <v>640</v>
      </c>
      <c r="Q1248" t="s">
        <v>640</v>
      </c>
      <c r="R1248" s="18">
        <v>5450044</v>
      </c>
      <c r="U1248" s="18">
        <v>5450044</v>
      </c>
    </row>
    <row r="1249" spans="1:23">
      <c r="A1249" t="s">
        <v>2309</v>
      </c>
      <c r="B1249" s="49" t="b">
        <f t="shared" si="19"/>
        <v>1</v>
      </c>
      <c r="C1249" t="s">
        <v>2309</v>
      </c>
      <c r="D1249" t="s">
        <v>2845</v>
      </c>
      <c r="G1249">
        <v>2018</v>
      </c>
      <c r="H1249" t="s">
        <v>2846</v>
      </c>
      <c r="K1249" t="s">
        <v>2847</v>
      </c>
      <c r="N1249" t="s">
        <v>640</v>
      </c>
      <c r="Q1249" t="s">
        <v>640</v>
      </c>
      <c r="R1249" s="18">
        <v>634155</v>
      </c>
      <c r="U1249" s="18">
        <v>0</v>
      </c>
    </row>
    <row r="1250" spans="1:23">
      <c r="A1250" t="s">
        <v>2310</v>
      </c>
      <c r="B1250" s="49" t="b">
        <f t="shared" si="19"/>
        <v>1</v>
      </c>
      <c r="C1250" t="s">
        <v>2310</v>
      </c>
      <c r="D1250" t="s">
        <v>2845</v>
      </c>
      <c r="G1250">
        <v>2017</v>
      </c>
      <c r="H1250" t="s">
        <v>2846</v>
      </c>
      <c r="K1250" t="s">
        <v>2847</v>
      </c>
      <c r="N1250" t="s">
        <v>640</v>
      </c>
      <c r="Q1250" t="s">
        <v>640</v>
      </c>
      <c r="R1250" s="18">
        <v>617700</v>
      </c>
      <c r="U1250" s="18">
        <v>0</v>
      </c>
    </row>
    <row r="1251" spans="1:23">
      <c r="A1251" t="s">
        <v>2311</v>
      </c>
      <c r="B1251" s="49" t="b">
        <f t="shared" si="19"/>
        <v>1</v>
      </c>
      <c r="C1251" t="s">
        <v>2311</v>
      </c>
      <c r="D1251" t="s">
        <v>2845</v>
      </c>
      <c r="G1251">
        <v>2018</v>
      </c>
      <c r="H1251" t="s">
        <v>2846</v>
      </c>
      <c r="K1251" t="s">
        <v>2847</v>
      </c>
      <c r="N1251" t="s">
        <v>640</v>
      </c>
      <c r="Q1251" t="s">
        <v>640</v>
      </c>
      <c r="R1251" s="18">
        <v>238041</v>
      </c>
      <c r="U1251" s="18">
        <v>0</v>
      </c>
    </row>
    <row r="1252" spans="1:23">
      <c r="A1252" t="s">
        <v>2312</v>
      </c>
      <c r="B1252" s="49" t="b">
        <f t="shared" si="19"/>
        <v>1</v>
      </c>
      <c r="C1252" t="s">
        <v>2312</v>
      </c>
      <c r="D1252" t="s">
        <v>2845</v>
      </c>
      <c r="G1252">
        <v>2024</v>
      </c>
      <c r="H1252" t="s">
        <v>2864</v>
      </c>
      <c r="K1252" t="s">
        <v>2865</v>
      </c>
      <c r="N1252" t="s">
        <v>640</v>
      </c>
      <c r="Q1252" t="s">
        <v>640</v>
      </c>
      <c r="R1252" s="18">
        <v>1037500</v>
      </c>
      <c r="U1252" s="18">
        <v>1036462.5</v>
      </c>
    </row>
    <row r="1253" spans="1:23">
      <c r="A1253" t="s">
        <v>2313</v>
      </c>
      <c r="B1253" s="49" t="b">
        <f t="shared" si="19"/>
        <v>1</v>
      </c>
      <c r="C1253" t="s">
        <v>2313</v>
      </c>
      <c r="D1253" t="s">
        <v>2845</v>
      </c>
      <c r="G1253">
        <v>2018</v>
      </c>
      <c r="H1253" t="s">
        <v>2846</v>
      </c>
      <c r="K1253" t="s">
        <v>2847</v>
      </c>
      <c r="N1253" t="s">
        <v>640</v>
      </c>
      <c r="Q1253" t="s">
        <v>640</v>
      </c>
      <c r="R1253" s="18">
        <v>1531527.02</v>
      </c>
      <c r="U1253" s="18">
        <v>0</v>
      </c>
    </row>
    <row r="1254" spans="1:23">
      <c r="A1254" t="s">
        <v>2314</v>
      </c>
      <c r="B1254" s="49" t="b">
        <f t="shared" si="19"/>
        <v>1</v>
      </c>
      <c r="C1254" t="s">
        <v>2314</v>
      </c>
      <c r="D1254" t="s">
        <v>2845</v>
      </c>
      <c r="G1254">
        <v>2016</v>
      </c>
      <c r="H1254" t="s">
        <v>2871</v>
      </c>
      <c r="K1254" t="s">
        <v>2872</v>
      </c>
      <c r="N1254" t="s">
        <v>640</v>
      </c>
      <c r="Q1254" t="s">
        <v>640</v>
      </c>
      <c r="R1254" s="18">
        <v>282588</v>
      </c>
      <c r="U1254" s="18">
        <v>282588</v>
      </c>
    </row>
    <row r="1255" spans="1:23">
      <c r="A1255" t="s">
        <v>2315</v>
      </c>
      <c r="B1255" s="49" t="b">
        <f t="shared" si="19"/>
        <v>1</v>
      </c>
      <c r="C1255" t="s">
        <v>2315</v>
      </c>
      <c r="D1255" t="s">
        <v>2845</v>
      </c>
      <c r="G1255">
        <v>2016</v>
      </c>
      <c r="H1255" t="s">
        <v>2871</v>
      </c>
      <c r="K1255" t="s">
        <v>2872</v>
      </c>
      <c r="N1255" t="s">
        <v>640</v>
      </c>
      <c r="Q1255" t="s">
        <v>640</v>
      </c>
      <c r="R1255" s="18">
        <v>473505</v>
      </c>
      <c r="U1255" s="18">
        <v>473505.6</v>
      </c>
    </row>
    <row r="1256" spans="1:23" s="49" customFormat="1">
      <c r="A1256" s="49" t="s">
        <v>2316</v>
      </c>
      <c r="B1256" s="49" t="b">
        <f t="shared" si="19"/>
        <v>1</v>
      </c>
      <c r="C1256" s="49" t="s">
        <v>2316</v>
      </c>
      <c r="D1256" s="49" t="s">
        <v>2852</v>
      </c>
      <c r="E1256" s="49" t="s">
        <v>2845</v>
      </c>
      <c r="G1256" s="49">
        <v>2017</v>
      </c>
      <c r="H1256" s="49" t="s">
        <v>640</v>
      </c>
      <c r="I1256" s="49" t="s">
        <v>2846</v>
      </c>
      <c r="K1256" s="49" t="s">
        <v>640</v>
      </c>
      <c r="L1256" s="49" t="s">
        <v>2847</v>
      </c>
      <c r="N1256" s="49" t="s">
        <v>2853</v>
      </c>
      <c r="Q1256" s="49" t="s">
        <v>2853</v>
      </c>
      <c r="R1256" s="51">
        <v>239676</v>
      </c>
      <c r="S1256" s="51">
        <v>239676</v>
      </c>
      <c r="T1256" s="51"/>
      <c r="U1256" s="51">
        <v>0</v>
      </c>
      <c r="V1256" s="51">
        <v>0</v>
      </c>
      <c r="W1256" s="51"/>
    </row>
    <row r="1257" spans="1:23">
      <c r="A1257" t="s">
        <v>2317</v>
      </c>
      <c r="B1257" s="49" t="b">
        <f t="shared" si="19"/>
        <v>1</v>
      </c>
      <c r="C1257" t="s">
        <v>2317</v>
      </c>
      <c r="D1257" t="s">
        <v>2845</v>
      </c>
      <c r="G1257">
        <v>2016</v>
      </c>
      <c r="H1257" t="s">
        <v>2871</v>
      </c>
      <c r="K1257" t="s">
        <v>2872</v>
      </c>
      <c r="N1257" t="s">
        <v>640</v>
      </c>
      <c r="Q1257" t="s">
        <v>640</v>
      </c>
      <c r="R1257" s="18">
        <v>1507351</v>
      </c>
      <c r="U1257" s="18">
        <v>1507351.2</v>
      </c>
    </row>
    <row r="1258" spans="1:23">
      <c r="A1258" t="s">
        <v>2318</v>
      </c>
      <c r="B1258" s="49" t="b">
        <f t="shared" si="19"/>
        <v>1</v>
      </c>
      <c r="C1258" t="s">
        <v>2318</v>
      </c>
      <c r="D1258" t="s">
        <v>2845</v>
      </c>
      <c r="G1258">
        <v>2018</v>
      </c>
      <c r="H1258" t="s">
        <v>2846</v>
      </c>
      <c r="K1258" t="s">
        <v>2847</v>
      </c>
      <c r="N1258" t="s">
        <v>640</v>
      </c>
      <c r="Q1258" t="s">
        <v>640</v>
      </c>
      <c r="R1258" s="18">
        <v>662551.65</v>
      </c>
      <c r="U1258" s="18">
        <v>0</v>
      </c>
    </row>
    <row r="1259" spans="1:23">
      <c r="A1259" t="s">
        <v>2319</v>
      </c>
      <c r="B1259" s="49" t="b">
        <f t="shared" si="19"/>
        <v>1</v>
      </c>
      <c r="C1259" t="s">
        <v>2319</v>
      </c>
      <c r="D1259" t="s">
        <v>2845</v>
      </c>
      <c r="G1259">
        <v>2018</v>
      </c>
      <c r="H1259" t="s">
        <v>2846</v>
      </c>
      <c r="K1259" t="s">
        <v>2847</v>
      </c>
      <c r="N1259" t="s">
        <v>640</v>
      </c>
      <c r="Q1259" t="s">
        <v>640</v>
      </c>
      <c r="R1259" s="18">
        <v>611760.1</v>
      </c>
      <c r="U1259" s="18">
        <v>0</v>
      </c>
    </row>
    <row r="1260" spans="1:23">
      <c r="A1260" t="s">
        <v>2320</v>
      </c>
      <c r="B1260" s="49" t="b">
        <f t="shared" si="19"/>
        <v>1</v>
      </c>
      <c r="C1260" t="s">
        <v>2320</v>
      </c>
      <c r="D1260" t="s">
        <v>2845</v>
      </c>
      <c r="G1260">
        <v>2017</v>
      </c>
      <c r="H1260" t="s">
        <v>2846</v>
      </c>
      <c r="K1260" t="s">
        <v>2847</v>
      </c>
      <c r="N1260" t="s">
        <v>640</v>
      </c>
      <c r="Q1260" t="s">
        <v>640</v>
      </c>
      <c r="R1260" s="18">
        <v>36080</v>
      </c>
      <c r="U1260" s="18">
        <v>0</v>
      </c>
    </row>
    <row r="1261" spans="1:23">
      <c r="A1261" t="s">
        <v>2321</v>
      </c>
      <c r="B1261" s="49" t="b">
        <f t="shared" si="19"/>
        <v>1</v>
      </c>
      <c r="C1261" t="s">
        <v>2321</v>
      </c>
      <c r="D1261" t="s">
        <v>2845</v>
      </c>
      <c r="G1261">
        <v>2017</v>
      </c>
      <c r="H1261" t="s">
        <v>2846</v>
      </c>
      <c r="K1261" t="s">
        <v>2847</v>
      </c>
      <c r="N1261" t="s">
        <v>640</v>
      </c>
      <c r="Q1261" t="s">
        <v>640</v>
      </c>
      <c r="R1261" s="18">
        <v>502592.28</v>
      </c>
      <c r="U1261" s="18">
        <v>0</v>
      </c>
    </row>
    <row r="1262" spans="1:23">
      <c r="A1262" t="s">
        <v>2322</v>
      </c>
      <c r="B1262" s="49" t="b">
        <f t="shared" si="19"/>
        <v>1</v>
      </c>
      <c r="C1262" t="s">
        <v>2322</v>
      </c>
      <c r="D1262" t="s">
        <v>2845</v>
      </c>
      <c r="G1262">
        <v>2018</v>
      </c>
      <c r="H1262" t="s">
        <v>2846</v>
      </c>
      <c r="K1262" t="s">
        <v>2847</v>
      </c>
      <c r="N1262" t="s">
        <v>640</v>
      </c>
      <c r="Q1262" t="s">
        <v>640</v>
      </c>
      <c r="R1262" s="18">
        <v>1836000</v>
      </c>
      <c r="U1262" s="18">
        <v>0</v>
      </c>
    </row>
    <row r="1263" spans="1:23">
      <c r="A1263" t="s">
        <v>2323</v>
      </c>
      <c r="B1263" s="49" t="b">
        <f t="shared" si="19"/>
        <v>1</v>
      </c>
      <c r="C1263" t="s">
        <v>2323</v>
      </c>
      <c r="D1263" t="s">
        <v>2845</v>
      </c>
      <c r="G1263">
        <v>2017</v>
      </c>
      <c r="H1263" t="s">
        <v>2846</v>
      </c>
      <c r="K1263" t="s">
        <v>2847</v>
      </c>
      <c r="N1263" t="s">
        <v>640</v>
      </c>
      <c r="Q1263" t="s">
        <v>640</v>
      </c>
      <c r="R1263" s="18">
        <v>28800</v>
      </c>
      <c r="U1263" s="18">
        <v>0</v>
      </c>
    </row>
    <row r="1264" spans="1:23">
      <c r="A1264" t="s">
        <v>2324</v>
      </c>
      <c r="B1264" s="49" t="b">
        <f t="shared" si="19"/>
        <v>1</v>
      </c>
      <c r="C1264" t="s">
        <v>2324</v>
      </c>
      <c r="D1264" t="s">
        <v>2845</v>
      </c>
      <c r="G1264">
        <v>2025</v>
      </c>
      <c r="H1264" t="s">
        <v>2859</v>
      </c>
      <c r="K1264" t="s">
        <v>2886</v>
      </c>
      <c r="N1264" t="s">
        <v>640</v>
      </c>
      <c r="Q1264" t="s">
        <v>640</v>
      </c>
      <c r="R1264" s="18">
        <v>1462500</v>
      </c>
      <c r="U1264" s="18">
        <v>1462500</v>
      </c>
    </row>
    <row r="1265" spans="1:23">
      <c r="A1265" t="s">
        <v>2325</v>
      </c>
      <c r="B1265" s="49" t="b">
        <f t="shared" si="19"/>
        <v>1</v>
      </c>
      <c r="C1265" t="s">
        <v>2325</v>
      </c>
      <c r="D1265" t="s">
        <v>2845</v>
      </c>
      <c r="G1265">
        <v>2025</v>
      </c>
      <c r="H1265" t="s">
        <v>2846</v>
      </c>
      <c r="K1265" t="s">
        <v>2861</v>
      </c>
      <c r="N1265" t="s">
        <v>640</v>
      </c>
      <c r="Q1265" t="s">
        <v>640</v>
      </c>
      <c r="R1265" s="18">
        <v>3000000</v>
      </c>
      <c r="U1265" s="18">
        <v>3000000</v>
      </c>
    </row>
    <row r="1266" spans="1:23">
      <c r="A1266" t="s">
        <v>2326</v>
      </c>
      <c r="B1266" s="49" t="b">
        <f t="shared" si="19"/>
        <v>1</v>
      </c>
      <c r="C1266" t="s">
        <v>2326</v>
      </c>
      <c r="D1266" t="s">
        <v>2845</v>
      </c>
      <c r="G1266">
        <v>2025</v>
      </c>
      <c r="H1266" t="s">
        <v>2846</v>
      </c>
      <c r="K1266" t="s">
        <v>2854</v>
      </c>
      <c r="N1266" t="s">
        <v>640</v>
      </c>
      <c r="Q1266" t="s">
        <v>640</v>
      </c>
      <c r="R1266" s="18">
        <v>3091450.51</v>
      </c>
      <c r="U1266" s="18">
        <v>3091450.51</v>
      </c>
    </row>
    <row r="1267" spans="1:23">
      <c r="A1267" t="s">
        <v>2327</v>
      </c>
      <c r="B1267" s="49" t="b">
        <f t="shared" si="19"/>
        <v>1</v>
      </c>
      <c r="C1267" t="s">
        <v>2327</v>
      </c>
      <c r="D1267" t="s">
        <v>2845</v>
      </c>
      <c r="G1267">
        <v>2025</v>
      </c>
      <c r="H1267" t="s">
        <v>2846</v>
      </c>
      <c r="K1267" t="s">
        <v>2854</v>
      </c>
      <c r="N1267" t="s">
        <v>640</v>
      </c>
      <c r="Q1267" t="s">
        <v>640</v>
      </c>
      <c r="R1267" s="18">
        <v>7330051.0199999996</v>
      </c>
      <c r="U1267" s="18">
        <v>7330051.0199999996</v>
      </c>
    </row>
    <row r="1268" spans="1:23">
      <c r="A1268" t="s">
        <v>2328</v>
      </c>
      <c r="B1268" s="49" t="b">
        <f t="shared" si="19"/>
        <v>1</v>
      </c>
      <c r="C1268" t="s">
        <v>2328</v>
      </c>
      <c r="D1268" t="s">
        <v>2845</v>
      </c>
      <c r="G1268">
        <v>2024</v>
      </c>
      <c r="H1268" t="s">
        <v>2864</v>
      </c>
      <c r="K1268" t="s">
        <v>2865</v>
      </c>
      <c r="N1268" t="s">
        <v>640</v>
      </c>
      <c r="Q1268" t="s">
        <v>640</v>
      </c>
      <c r="R1268" s="18">
        <v>1725000</v>
      </c>
      <c r="U1268" s="18">
        <v>1723275</v>
      </c>
    </row>
    <row r="1269" spans="1:23">
      <c r="A1269" t="s">
        <v>2329</v>
      </c>
      <c r="B1269" s="49" t="b">
        <f t="shared" si="19"/>
        <v>1</v>
      </c>
      <c r="C1269" t="s">
        <v>2329</v>
      </c>
      <c r="D1269" t="s">
        <v>2845</v>
      </c>
      <c r="G1269">
        <v>2025</v>
      </c>
      <c r="H1269" t="s">
        <v>2846</v>
      </c>
      <c r="K1269" t="s">
        <v>2847</v>
      </c>
      <c r="N1269" t="s">
        <v>2848</v>
      </c>
      <c r="Q1269" t="s">
        <v>2848</v>
      </c>
      <c r="R1269" s="18">
        <v>5557216.4699999997</v>
      </c>
      <c r="U1269" s="18">
        <v>5557216.4699999997</v>
      </c>
    </row>
    <row r="1270" spans="1:23">
      <c r="A1270" t="s">
        <v>2330</v>
      </c>
      <c r="B1270" s="49" t="b">
        <f t="shared" si="19"/>
        <v>1</v>
      </c>
      <c r="C1270" t="s">
        <v>2330</v>
      </c>
      <c r="D1270" t="s">
        <v>2845</v>
      </c>
      <c r="G1270">
        <v>2025</v>
      </c>
      <c r="H1270" t="s">
        <v>2846</v>
      </c>
      <c r="K1270" t="s">
        <v>2847</v>
      </c>
      <c r="N1270" t="s">
        <v>2848</v>
      </c>
      <c r="Q1270" t="s">
        <v>2848</v>
      </c>
      <c r="R1270" s="18">
        <v>2918996.74</v>
      </c>
      <c r="U1270" s="18">
        <v>2918996.74</v>
      </c>
    </row>
    <row r="1271" spans="1:23">
      <c r="A1271" t="s">
        <v>2331</v>
      </c>
      <c r="B1271" s="49" t="b">
        <f t="shared" si="19"/>
        <v>1</v>
      </c>
      <c r="C1271" t="s">
        <v>2331</v>
      </c>
      <c r="D1271" t="s">
        <v>2870</v>
      </c>
      <c r="G1271">
        <v>2023</v>
      </c>
      <c r="H1271" t="s">
        <v>2846</v>
      </c>
      <c r="K1271" t="s">
        <v>2851</v>
      </c>
      <c r="N1271" t="s">
        <v>640</v>
      </c>
      <c r="Q1271" t="s">
        <v>640</v>
      </c>
      <c r="R1271" s="18">
        <v>2000000</v>
      </c>
      <c r="U1271" s="18">
        <v>1999999.19</v>
      </c>
    </row>
    <row r="1272" spans="1:23">
      <c r="A1272" t="s">
        <v>2333</v>
      </c>
      <c r="B1272" s="49" t="b">
        <f t="shared" si="19"/>
        <v>1</v>
      </c>
      <c r="C1272" t="s">
        <v>2333</v>
      </c>
      <c r="D1272" t="s">
        <v>2845</v>
      </c>
      <c r="G1272">
        <v>2025</v>
      </c>
      <c r="H1272" t="s">
        <v>2846</v>
      </c>
      <c r="K1272" t="s">
        <v>2861</v>
      </c>
      <c r="N1272" t="s">
        <v>640</v>
      </c>
      <c r="Q1272" t="s">
        <v>640</v>
      </c>
      <c r="R1272" s="18">
        <v>1480000</v>
      </c>
      <c r="U1272" s="18">
        <v>1480000</v>
      </c>
    </row>
    <row r="1273" spans="1:23" s="49" customFormat="1">
      <c r="A1273" s="49" t="s">
        <v>2334</v>
      </c>
      <c r="B1273" s="49" t="b">
        <f t="shared" si="19"/>
        <v>1</v>
      </c>
      <c r="C1273" s="49" t="s">
        <v>2334</v>
      </c>
      <c r="D1273" s="49" t="s">
        <v>2845</v>
      </c>
      <c r="E1273" s="49" t="s">
        <v>2845</v>
      </c>
      <c r="G1273" s="49">
        <v>2024</v>
      </c>
      <c r="H1273" s="49" t="s">
        <v>2846</v>
      </c>
      <c r="I1273" s="49" t="s">
        <v>2846</v>
      </c>
      <c r="K1273" s="49" t="s">
        <v>2847</v>
      </c>
      <c r="L1273" s="49" t="s">
        <v>2849</v>
      </c>
      <c r="N1273" s="49" t="s">
        <v>2848</v>
      </c>
      <c r="O1273" s="49" t="s">
        <v>2850</v>
      </c>
      <c r="Q1273" s="49" t="s">
        <v>6714</v>
      </c>
      <c r="R1273" s="51">
        <v>469631.88</v>
      </c>
      <c r="S1273" s="51">
        <v>469631.89</v>
      </c>
      <c r="T1273" s="51"/>
      <c r="U1273" s="51">
        <v>469631.88</v>
      </c>
      <c r="V1273" s="51">
        <v>469631.89</v>
      </c>
      <c r="W1273" s="51"/>
    </row>
    <row r="1274" spans="1:23" s="49" customFormat="1">
      <c r="A1274" s="49" t="s">
        <v>2343</v>
      </c>
      <c r="B1274" s="49" t="b">
        <f t="shared" si="19"/>
        <v>1</v>
      </c>
      <c r="C1274" s="49" t="s">
        <v>2343</v>
      </c>
      <c r="D1274" s="49" t="s">
        <v>2845</v>
      </c>
      <c r="E1274" s="49" t="s">
        <v>2845</v>
      </c>
      <c r="G1274" s="49">
        <v>2024</v>
      </c>
      <c r="H1274" s="49" t="s">
        <v>2846</v>
      </c>
      <c r="I1274" s="49" t="s">
        <v>2846</v>
      </c>
      <c r="K1274" s="49" t="s">
        <v>2847</v>
      </c>
      <c r="L1274" s="49" t="s">
        <v>2849</v>
      </c>
      <c r="N1274" s="49" t="s">
        <v>2848</v>
      </c>
      <c r="O1274" s="49" t="s">
        <v>2850</v>
      </c>
      <c r="Q1274" s="49" t="s">
        <v>6714</v>
      </c>
      <c r="R1274" s="51">
        <v>1750000</v>
      </c>
      <c r="S1274" s="51">
        <v>1750000</v>
      </c>
      <c r="T1274" s="51"/>
      <c r="U1274" s="51">
        <v>1749970.84</v>
      </c>
      <c r="V1274" s="51">
        <v>1750000</v>
      </c>
      <c r="W1274" s="51"/>
    </row>
    <row r="1275" spans="1:23">
      <c r="A1275" t="s">
        <v>2353</v>
      </c>
      <c r="B1275" s="49" t="b">
        <f t="shared" si="19"/>
        <v>1</v>
      </c>
      <c r="C1275" t="s">
        <v>2353</v>
      </c>
      <c r="D1275" t="s">
        <v>2845</v>
      </c>
      <c r="G1275">
        <v>2025</v>
      </c>
      <c r="H1275" t="s">
        <v>2867</v>
      </c>
      <c r="K1275" t="s">
        <v>2869</v>
      </c>
      <c r="N1275" t="s">
        <v>640</v>
      </c>
      <c r="Q1275" t="s">
        <v>640</v>
      </c>
      <c r="R1275" s="18">
        <v>6131012</v>
      </c>
      <c r="U1275" s="18">
        <v>6131012</v>
      </c>
    </row>
    <row r="1276" spans="1:23">
      <c r="A1276" t="s">
        <v>2354</v>
      </c>
      <c r="B1276" s="49" t="b">
        <f t="shared" si="19"/>
        <v>1</v>
      </c>
      <c r="C1276" t="s">
        <v>2354</v>
      </c>
      <c r="D1276" t="s">
        <v>2845</v>
      </c>
      <c r="G1276">
        <v>2025</v>
      </c>
      <c r="H1276" t="s">
        <v>2867</v>
      </c>
      <c r="K1276" t="s">
        <v>2869</v>
      </c>
      <c r="N1276" t="s">
        <v>640</v>
      </c>
      <c r="Q1276" t="s">
        <v>640</v>
      </c>
      <c r="R1276" s="18">
        <v>13663221</v>
      </c>
      <c r="U1276" s="18">
        <v>13663221</v>
      </c>
    </row>
    <row r="1277" spans="1:23">
      <c r="A1277" t="s">
        <v>2355</v>
      </c>
      <c r="B1277" s="49" t="b">
        <f t="shared" si="19"/>
        <v>1</v>
      </c>
      <c r="C1277" t="s">
        <v>2355</v>
      </c>
      <c r="D1277" t="s">
        <v>2845</v>
      </c>
      <c r="G1277">
        <v>2025</v>
      </c>
      <c r="H1277" t="s">
        <v>2867</v>
      </c>
      <c r="K1277" t="s">
        <v>2869</v>
      </c>
      <c r="N1277" t="s">
        <v>640</v>
      </c>
      <c r="Q1277" t="s">
        <v>640</v>
      </c>
      <c r="R1277" s="18">
        <v>10885177</v>
      </c>
      <c r="U1277" s="18">
        <v>10885177</v>
      </c>
    </row>
    <row r="1278" spans="1:23">
      <c r="A1278" t="s">
        <v>2356</v>
      </c>
      <c r="B1278" s="49" t="b">
        <f t="shared" si="19"/>
        <v>1</v>
      </c>
      <c r="C1278" t="s">
        <v>2356</v>
      </c>
      <c r="D1278" t="s">
        <v>2870</v>
      </c>
      <c r="G1278">
        <v>2024</v>
      </c>
      <c r="H1278" t="s">
        <v>2846</v>
      </c>
      <c r="K1278" t="s">
        <v>2854</v>
      </c>
      <c r="N1278" t="s">
        <v>640</v>
      </c>
      <c r="Q1278" t="s">
        <v>640</v>
      </c>
      <c r="R1278" s="18">
        <v>2080224.59</v>
      </c>
      <c r="U1278" s="18">
        <v>2080224.59</v>
      </c>
    </row>
    <row r="1279" spans="1:23">
      <c r="A1279" t="s">
        <v>2357</v>
      </c>
      <c r="B1279" s="49" t="b">
        <f t="shared" si="19"/>
        <v>1</v>
      </c>
      <c r="C1279" t="s">
        <v>2357</v>
      </c>
      <c r="D1279" t="s">
        <v>2845</v>
      </c>
      <c r="G1279">
        <v>2021</v>
      </c>
      <c r="H1279" t="s">
        <v>2846</v>
      </c>
      <c r="K1279" t="s">
        <v>2854</v>
      </c>
      <c r="N1279" t="s">
        <v>640</v>
      </c>
      <c r="Q1279" t="s">
        <v>640</v>
      </c>
      <c r="R1279" s="18">
        <v>300000</v>
      </c>
      <c r="U1279" s="18">
        <v>300000</v>
      </c>
    </row>
    <row r="1280" spans="1:23">
      <c r="A1280" t="s">
        <v>2358</v>
      </c>
      <c r="B1280" s="49" t="b">
        <f t="shared" si="19"/>
        <v>1</v>
      </c>
      <c r="C1280" t="s">
        <v>2358</v>
      </c>
      <c r="D1280" t="s">
        <v>2845</v>
      </c>
      <c r="G1280">
        <v>2016</v>
      </c>
      <c r="H1280" t="s">
        <v>2846</v>
      </c>
      <c r="K1280" t="s">
        <v>2854</v>
      </c>
      <c r="N1280" t="s">
        <v>640</v>
      </c>
      <c r="Q1280" t="s">
        <v>640</v>
      </c>
      <c r="R1280" s="18">
        <v>358106.52</v>
      </c>
      <c r="U1280" s="18">
        <v>358106.52</v>
      </c>
    </row>
    <row r="1281" spans="1:23">
      <c r="A1281" t="s">
        <v>2359</v>
      </c>
      <c r="B1281" s="49" t="b">
        <f t="shared" si="19"/>
        <v>1</v>
      </c>
      <c r="C1281" t="s">
        <v>2359</v>
      </c>
      <c r="D1281" t="s">
        <v>2870</v>
      </c>
      <c r="G1281">
        <v>2023</v>
      </c>
      <c r="H1281" t="s">
        <v>2846</v>
      </c>
      <c r="K1281" t="s">
        <v>2851</v>
      </c>
      <c r="N1281" t="s">
        <v>640</v>
      </c>
      <c r="Q1281" t="s">
        <v>640</v>
      </c>
      <c r="R1281" s="18">
        <v>7295600</v>
      </c>
      <c r="U1281" s="18">
        <v>6997572.7800000003</v>
      </c>
    </row>
    <row r="1282" spans="1:23">
      <c r="A1282" t="s">
        <v>2360</v>
      </c>
      <c r="B1282" s="49" t="b">
        <f t="shared" si="19"/>
        <v>1</v>
      </c>
      <c r="C1282" t="s">
        <v>2360</v>
      </c>
      <c r="D1282" t="s">
        <v>2845</v>
      </c>
      <c r="G1282">
        <v>2016</v>
      </c>
      <c r="H1282" t="s">
        <v>2846</v>
      </c>
      <c r="K1282" t="s">
        <v>2851</v>
      </c>
      <c r="N1282" t="s">
        <v>640</v>
      </c>
      <c r="Q1282" t="s">
        <v>640</v>
      </c>
      <c r="R1282" s="18">
        <v>276011.21000000002</v>
      </c>
      <c r="U1282" s="18">
        <v>276011.21000000002</v>
      </c>
    </row>
    <row r="1283" spans="1:23">
      <c r="A1283" t="s">
        <v>2361</v>
      </c>
      <c r="B1283" s="49" t="b">
        <f t="shared" ref="B1283:B1346" si="20">+A1283=C1283</f>
        <v>1</v>
      </c>
      <c r="C1283" t="s">
        <v>2361</v>
      </c>
      <c r="D1283" t="s">
        <v>2870</v>
      </c>
      <c r="G1283">
        <v>2024</v>
      </c>
      <c r="H1283" t="s">
        <v>2846</v>
      </c>
      <c r="K1283" t="s">
        <v>2854</v>
      </c>
      <c r="N1283" t="s">
        <v>640</v>
      </c>
      <c r="Q1283" t="s">
        <v>640</v>
      </c>
      <c r="R1283" s="18">
        <v>1725000</v>
      </c>
      <c r="U1283" s="18">
        <v>1725000</v>
      </c>
    </row>
    <row r="1284" spans="1:23">
      <c r="A1284" t="s">
        <v>2362</v>
      </c>
      <c r="B1284" s="49" t="b">
        <f t="shared" si="20"/>
        <v>1</v>
      </c>
      <c r="C1284" t="s">
        <v>2362</v>
      </c>
      <c r="D1284" t="s">
        <v>2870</v>
      </c>
      <c r="G1284">
        <v>2024</v>
      </c>
      <c r="H1284" t="s">
        <v>2846</v>
      </c>
      <c r="K1284" t="s">
        <v>2854</v>
      </c>
      <c r="N1284" t="s">
        <v>640</v>
      </c>
      <c r="Q1284" t="s">
        <v>640</v>
      </c>
      <c r="R1284" s="18">
        <v>2033200</v>
      </c>
      <c r="U1284" s="18">
        <v>2033200</v>
      </c>
    </row>
    <row r="1285" spans="1:23">
      <c r="A1285" t="s">
        <v>2363</v>
      </c>
      <c r="B1285" s="49" t="b">
        <f t="shared" si="20"/>
        <v>1</v>
      </c>
      <c r="C1285" t="s">
        <v>2363</v>
      </c>
      <c r="D1285" t="s">
        <v>2845</v>
      </c>
      <c r="G1285">
        <v>2025</v>
      </c>
      <c r="H1285" t="s">
        <v>2846</v>
      </c>
      <c r="K1285" t="s">
        <v>2854</v>
      </c>
      <c r="N1285" t="s">
        <v>640</v>
      </c>
      <c r="Q1285" t="s">
        <v>640</v>
      </c>
      <c r="R1285" s="18">
        <v>56640.69</v>
      </c>
      <c r="U1285" s="18">
        <v>56640.69</v>
      </c>
    </row>
    <row r="1286" spans="1:23" s="49" customFormat="1">
      <c r="A1286" s="49" t="s">
        <v>2364</v>
      </c>
      <c r="B1286" s="49" t="b">
        <f t="shared" si="20"/>
        <v>1</v>
      </c>
      <c r="C1286" s="49" t="s">
        <v>2364</v>
      </c>
      <c r="D1286" s="49" t="s">
        <v>2845</v>
      </c>
      <c r="E1286" s="49" t="s">
        <v>2845</v>
      </c>
      <c r="G1286" s="49">
        <v>2024</v>
      </c>
      <c r="H1286" s="49" t="s">
        <v>2846</v>
      </c>
      <c r="I1286" s="49" t="s">
        <v>2846</v>
      </c>
      <c r="K1286" s="49" t="s">
        <v>2847</v>
      </c>
      <c r="L1286" s="49" t="s">
        <v>2849</v>
      </c>
      <c r="N1286" s="49" t="s">
        <v>2848</v>
      </c>
      <c r="O1286" s="49" t="s">
        <v>2850</v>
      </c>
      <c r="Q1286" s="49" t="s">
        <v>6714</v>
      </c>
      <c r="R1286" s="51">
        <v>4395067.93</v>
      </c>
      <c r="S1286" s="51">
        <v>4395067.93</v>
      </c>
      <c r="T1286" s="51"/>
      <c r="U1286" s="51">
        <v>4387861.17</v>
      </c>
      <c r="V1286" s="51">
        <v>4395067.93</v>
      </c>
      <c r="W1286" s="51"/>
    </row>
    <row r="1287" spans="1:23">
      <c r="A1287" t="s">
        <v>2373</v>
      </c>
      <c r="B1287" s="49" t="b">
        <f t="shared" si="20"/>
        <v>1</v>
      </c>
      <c r="C1287" t="s">
        <v>2373</v>
      </c>
      <c r="D1287" t="s">
        <v>2845</v>
      </c>
      <c r="G1287">
        <v>2025</v>
      </c>
      <c r="H1287" t="s">
        <v>2846</v>
      </c>
      <c r="K1287" t="s">
        <v>2861</v>
      </c>
      <c r="N1287" t="s">
        <v>640</v>
      </c>
      <c r="Q1287" t="s">
        <v>640</v>
      </c>
      <c r="R1287" s="18">
        <v>396454</v>
      </c>
      <c r="U1287" s="18">
        <v>396454</v>
      </c>
    </row>
    <row r="1288" spans="1:23" s="49" customFormat="1">
      <c r="A1288" s="49" t="s">
        <v>2374</v>
      </c>
      <c r="B1288" s="49" t="b">
        <f t="shared" si="20"/>
        <v>1</v>
      </c>
      <c r="C1288" s="49" t="s">
        <v>2374</v>
      </c>
      <c r="D1288" s="49" t="s">
        <v>2845</v>
      </c>
      <c r="E1288" s="49" t="s">
        <v>2845</v>
      </c>
      <c r="G1288" s="49">
        <v>2024</v>
      </c>
      <c r="H1288" s="49" t="s">
        <v>2846</v>
      </c>
      <c r="I1288" s="49" t="s">
        <v>2846</v>
      </c>
      <c r="K1288" s="49" t="s">
        <v>2847</v>
      </c>
      <c r="L1288" s="49" t="s">
        <v>2849</v>
      </c>
      <c r="N1288" s="49" t="s">
        <v>2848</v>
      </c>
      <c r="O1288" s="49" t="s">
        <v>2850</v>
      </c>
      <c r="Q1288" s="49" t="s">
        <v>6714</v>
      </c>
      <c r="R1288" s="51">
        <v>813896.7</v>
      </c>
      <c r="S1288" s="51">
        <v>813896.7</v>
      </c>
      <c r="T1288" s="51"/>
      <c r="U1288" s="51">
        <v>812675.75</v>
      </c>
      <c r="V1288" s="51">
        <v>813896.7</v>
      </c>
      <c r="W1288" s="51"/>
    </row>
    <row r="1289" spans="1:23" s="49" customFormat="1">
      <c r="A1289" s="49" t="s">
        <v>2383</v>
      </c>
      <c r="B1289" s="49" t="b">
        <f t="shared" si="20"/>
        <v>1</v>
      </c>
      <c r="C1289" s="49" t="s">
        <v>2383</v>
      </c>
      <c r="D1289" s="49" t="s">
        <v>2845</v>
      </c>
      <c r="E1289" s="49" t="s">
        <v>2845</v>
      </c>
      <c r="G1289" s="49">
        <v>2024</v>
      </c>
      <c r="H1289" s="49" t="s">
        <v>2846</v>
      </c>
      <c r="I1289" s="49" t="s">
        <v>2846</v>
      </c>
      <c r="K1289" s="49" t="s">
        <v>2847</v>
      </c>
      <c r="L1289" s="49" t="s">
        <v>2849</v>
      </c>
      <c r="N1289" s="49" t="s">
        <v>2848</v>
      </c>
      <c r="O1289" s="49" t="s">
        <v>2850</v>
      </c>
      <c r="Q1289" s="49" t="s">
        <v>6714</v>
      </c>
      <c r="R1289" s="51">
        <v>1879100.15</v>
      </c>
      <c r="S1289" s="51">
        <v>1879100.14</v>
      </c>
      <c r="T1289" s="51"/>
      <c r="U1289" s="51">
        <v>1878980.06</v>
      </c>
      <c r="V1289" s="51">
        <v>1879100.14</v>
      </c>
      <c r="W1289" s="51"/>
    </row>
    <row r="1290" spans="1:23">
      <c r="A1290" t="s">
        <v>2391</v>
      </c>
      <c r="B1290" s="49" t="b">
        <f t="shared" si="20"/>
        <v>1</v>
      </c>
      <c r="C1290" t="s">
        <v>2391</v>
      </c>
      <c r="D1290" t="s">
        <v>2845</v>
      </c>
      <c r="G1290">
        <v>2025</v>
      </c>
      <c r="H1290" t="s">
        <v>2846</v>
      </c>
      <c r="K1290" t="s">
        <v>2847</v>
      </c>
      <c r="N1290" t="s">
        <v>2848</v>
      </c>
      <c r="Q1290" t="s">
        <v>2848</v>
      </c>
      <c r="R1290" s="18">
        <v>794037.07</v>
      </c>
      <c r="U1290" s="18">
        <v>794037.07</v>
      </c>
    </row>
    <row r="1291" spans="1:23">
      <c r="A1291" t="s">
        <v>2392</v>
      </c>
      <c r="B1291" s="49" t="b">
        <f t="shared" si="20"/>
        <v>1</v>
      </c>
      <c r="C1291" t="s">
        <v>2392</v>
      </c>
      <c r="D1291" t="s">
        <v>2845</v>
      </c>
      <c r="G1291">
        <v>2025</v>
      </c>
      <c r="H1291" t="s">
        <v>2846</v>
      </c>
      <c r="K1291" t="s">
        <v>2854</v>
      </c>
      <c r="N1291" t="s">
        <v>640</v>
      </c>
      <c r="Q1291" t="s">
        <v>640</v>
      </c>
      <c r="R1291" s="18">
        <v>4169012.16</v>
      </c>
      <c r="U1291" s="18">
        <v>4169012.16</v>
      </c>
    </row>
    <row r="1292" spans="1:23">
      <c r="A1292" t="s">
        <v>2393</v>
      </c>
      <c r="B1292" s="49" t="b">
        <f t="shared" si="20"/>
        <v>1</v>
      </c>
      <c r="C1292" t="s">
        <v>2393</v>
      </c>
      <c r="D1292" t="s">
        <v>2870</v>
      </c>
      <c r="G1292">
        <v>2025</v>
      </c>
      <c r="H1292" t="s">
        <v>2846</v>
      </c>
      <c r="K1292" t="s">
        <v>2854</v>
      </c>
      <c r="N1292" t="s">
        <v>640</v>
      </c>
      <c r="Q1292" t="s">
        <v>640</v>
      </c>
      <c r="R1292" s="18">
        <v>7316863.2000000002</v>
      </c>
      <c r="U1292" s="18">
        <v>7316863.2000000002</v>
      </c>
    </row>
    <row r="1293" spans="1:23">
      <c r="A1293" t="s">
        <v>2394</v>
      </c>
      <c r="B1293" s="49" t="b">
        <f t="shared" si="20"/>
        <v>1</v>
      </c>
      <c r="C1293" t="s">
        <v>2394</v>
      </c>
      <c r="D1293" t="s">
        <v>2845</v>
      </c>
      <c r="G1293">
        <v>2025</v>
      </c>
      <c r="H1293" t="s">
        <v>2846</v>
      </c>
      <c r="K1293" t="s">
        <v>2851</v>
      </c>
      <c r="N1293" t="s">
        <v>640</v>
      </c>
      <c r="Q1293" t="s">
        <v>640</v>
      </c>
      <c r="R1293" s="18">
        <v>5833162.9400000004</v>
      </c>
      <c r="U1293" s="18">
        <v>5833162.9400000004</v>
      </c>
    </row>
    <row r="1294" spans="1:23">
      <c r="A1294" t="s">
        <v>2395</v>
      </c>
      <c r="B1294" s="49" t="b">
        <f t="shared" si="20"/>
        <v>1</v>
      </c>
      <c r="C1294" t="s">
        <v>2395</v>
      </c>
      <c r="D1294" t="s">
        <v>2845</v>
      </c>
      <c r="G1294">
        <v>2025</v>
      </c>
      <c r="H1294" t="s">
        <v>2846</v>
      </c>
      <c r="K1294" t="s">
        <v>2847</v>
      </c>
      <c r="N1294" t="s">
        <v>2848</v>
      </c>
      <c r="Q1294" t="s">
        <v>2848</v>
      </c>
      <c r="R1294" s="18">
        <v>1323829.56</v>
      </c>
      <c r="U1294" s="18">
        <v>1323829.56</v>
      </c>
    </row>
    <row r="1295" spans="1:23">
      <c r="A1295" t="s">
        <v>2396</v>
      </c>
      <c r="B1295" s="49" t="b">
        <f t="shared" si="20"/>
        <v>1</v>
      </c>
      <c r="C1295" t="s">
        <v>2396</v>
      </c>
      <c r="D1295" t="s">
        <v>2845</v>
      </c>
      <c r="G1295">
        <v>2025</v>
      </c>
      <c r="H1295" t="s">
        <v>2846</v>
      </c>
      <c r="K1295" t="s">
        <v>2854</v>
      </c>
      <c r="N1295" t="s">
        <v>640</v>
      </c>
      <c r="Q1295" t="s">
        <v>640</v>
      </c>
      <c r="R1295" s="18">
        <v>6466147.4000000004</v>
      </c>
      <c r="U1295" s="18">
        <v>6466147.4000000004</v>
      </c>
    </row>
    <row r="1296" spans="1:23" s="49" customFormat="1">
      <c r="A1296" s="49" t="s">
        <v>2397</v>
      </c>
      <c r="B1296" s="49" t="b">
        <f t="shared" si="20"/>
        <v>1</v>
      </c>
      <c r="C1296" s="49" t="s">
        <v>2397</v>
      </c>
      <c r="D1296" s="49" t="s">
        <v>2845</v>
      </c>
      <c r="E1296" s="49" t="s">
        <v>2845</v>
      </c>
      <c r="G1296" s="49">
        <v>2024</v>
      </c>
      <c r="H1296" s="49" t="s">
        <v>2846</v>
      </c>
      <c r="I1296" s="49" t="s">
        <v>2846</v>
      </c>
      <c r="K1296" s="49" t="s">
        <v>2847</v>
      </c>
      <c r="L1296" s="49" t="s">
        <v>2849</v>
      </c>
      <c r="N1296" s="49" t="s">
        <v>2848</v>
      </c>
      <c r="O1296" s="49" t="s">
        <v>2850</v>
      </c>
      <c r="Q1296" s="49" t="s">
        <v>6714</v>
      </c>
      <c r="R1296" s="51">
        <v>3420583.43</v>
      </c>
      <c r="S1296" s="51">
        <v>10560702.84</v>
      </c>
      <c r="T1296" s="51"/>
      <c r="U1296" s="51">
        <v>1015831.16</v>
      </c>
      <c r="V1296" s="51">
        <v>10560702.84</v>
      </c>
      <c r="W1296" s="51"/>
    </row>
    <row r="1297" spans="1:23" s="49" customFormat="1">
      <c r="A1297" s="49" t="s">
        <v>2406</v>
      </c>
      <c r="B1297" s="49" t="b">
        <f t="shared" si="20"/>
        <v>1</v>
      </c>
      <c r="C1297" s="49" t="s">
        <v>2406</v>
      </c>
      <c r="D1297" s="49" t="s">
        <v>2845</v>
      </c>
      <c r="E1297" s="49" t="s">
        <v>2845</v>
      </c>
      <c r="G1297" s="49">
        <v>2024</v>
      </c>
      <c r="H1297" s="49" t="s">
        <v>2846</v>
      </c>
      <c r="I1297" s="49" t="s">
        <v>2846</v>
      </c>
      <c r="K1297" s="49" t="s">
        <v>2847</v>
      </c>
      <c r="L1297" s="49" t="s">
        <v>2849</v>
      </c>
      <c r="N1297" s="49" t="s">
        <v>2848</v>
      </c>
      <c r="O1297" s="49" t="s">
        <v>2850</v>
      </c>
      <c r="Q1297" s="49" t="s">
        <v>6714</v>
      </c>
      <c r="R1297" s="51">
        <v>697383.48</v>
      </c>
      <c r="S1297" s="51">
        <v>700000</v>
      </c>
      <c r="T1297" s="51"/>
      <c r="U1297" s="51">
        <v>697383.48</v>
      </c>
      <c r="V1297" s="51">
        <v>700000</v>
      </c>
      <c r="W1297" s="51"/>
    </row>
    <row r="1298" spans="1:23" s="49" customFormat="1">
      <c r="A1298" s="49" t="s">
        <v>2414</v>
      </c>
      <c r="B1298" s="49" t="b">
        <f t="shared" si="20"/>
        <v>1</v>
      </c>
      <c r="C1298" s="49" t="s">
        <v>2414</v>
      </c>
      <c r="D1298" s="49" t="s">
        <v>2845</v>
      </c>
      <c r="E1298" s="49" t="s">
        <v>2845</v>
      </c>
      <c r="G1298" s="49">
        <v>2024</v>
      </c>
      <c r="H1298" s="49" t="s">
        <v>2846</v>
      </c>
      <c r="I1298" s="49" t="s">
        <v>2846</v>
      </c>
      <c r="K1298" s="49" t="s">
        <v>2847</v>
      </c>
      <c r="L1298" s="49" t="s">
        <v>2849</v>
      </c>
      <c r="N1298" s="49" t="s">
        <v>2848</v>
      </c>
      <c r="O1298" s="49" t="s">
        <v>2850</v>
      </c>
      <c r="Q1298" s="49" t="s">
        <v>6714</v>
      </c>
      <c r="R1298" s="51">
        <v>6500033</v>
      </c>
      <c r="S1298" s="51">
        <v>6500000</v>
      </c>
      <c r="T1298" s="51"/>
      <c r="U1298" s="51">
        <v>6500033</v>
      </c>
      <c r="V1298" s="51">
        <v>6500000</v>
      </c>
      <c r="W1298" s="51"/>
    </row>
    <row r="1299" spans="1:23">
      <c r="A1299" t="s">
        <v>2423</v>
      </c>
      <c r="B1299" s="49" t="b">
        <f t="shared" si="20"/>
        <v>1</v>
      </c>
      <c r="C1299" t="s">
        <v>2423</v>
      </c>
      <c r="D1299" t="s">
        <v>2845</v>
      </c>
      <c r="G1299">
        <v>2025</v>
      </c>
      <c r="H1299" t="s">
        <v>2846</v>
      </c>
      <c r="K1299" t="s">
        <v>2854</v>
      </c>
      <c r="N1299" t="s">
        <v>640</v>
      </c>
      <c r="Q1299" t="s">
        <v>640</v>
      </c>
      <c r="R1299" s="18">
        <v>454720</v>
      </c>
      <c r="U1299" s="18">
        <v>454720</v>
      </c>
    </row>
    <row r="1300" spans="1:23">
      <c r="A1300" t="s">
        <v>2424</v>
      </c>
      <c r="B1300" s="49" t="b">
        <f t="shared" si="20"/>
        <v>1</v>
      </c>
      <c r="C1300" t="s">
        <v>2424</v>
      </c>
      <c r="D1300" t="s">
        <v>2845</v>
      </c>
      <c r="G1300">
        <v>2025</v>
      </c>
      <c r="H1300" t="s">
        <v>2846</v>
      </c>
      <c r="K1300" t="s">
        <v>2854</v>
      </c>
      <c r="N1300" t="s">
        <v>640</v>
      </c>
      <c r="Q1300" t="s">
        <v>640</v>
      </c>
      <c r="R1300" s="18">
        <v>665376</v>
      </c>
      <c r="U1300" s="18">
        <v>665376</v>
      </c>
    </row>
    <row r="1301" spans="1:23">
      <c r="A1301" t="s">
        <v>2425</v>
      </c>
      <c r="B1301" s="49" t="b">
        <f t="shared" si="20"/>
        <v>1</v>
      </c>
      <c r="C1301" t="s">
        <v>2425</v>
      </c>
      <c r="D1301" t="s">
        <v>2870</v>
      </c>
      <c r="G1301">
        <v>2024</v>
      </c>
      <c r="H1301" t="s">
        <v>2846</v>
      </c>
      <c r="K1301" t="s">
        <v>2854</v>
      </c>
      <c r="N1301" t="s">
        <v>640</v>
      </c>
      <c r="Q1301" t="s">
        <v>640</v>
      </c>
      <c r="R1301" s="18">
        <v>1437500</v>
      </c>
      <c r="U1301" s="18">
        <v>1437500</v>
      </c>
    </row>
    <row r="1302" spans="1:23">
      <c r="A1302" t="s">
        <v>2426</v>
      </c>
      <c r="B1302" s="49" t="b">
        <f t="shared" si="20"/>
        <v>1</v>
      </c>
      <c r="C1302" t="s">
        <v>2426</v>
      </c>
      <c r="D1302" t="s">
        <v>2870</v>
      </c>
      <c r="G1302">
        <v>2024</v>
      </c>
      <c r="H1302" t="s">
        <v>2846</v>
      </c>
      <c r="K1302" t="s">
        <v>2854</v>
      </c>
      <c r="N1302" t="s">
        <v>640</v>
      </c>
      <c r="Q1302" t="s">
        <v>640</v>
      </c>
      <c r="R1302" s="18">
        <v>2394828.14</v>
      </c>
      <c r="U1302" s="18">
        <v>2394828.14</v>
      </c>
    </row>
    <row r="1303" spans="1:23">
      <c r="A1303" t="s">
        <v>2427</v>
      </c>
      <c r="B1303" s="49" t="b">
        <f t="shared" si="20"/>
        <v>1</v>
      </c>
      <c r="C1303" t="s">
        <v>2427</v>
      </c>
      <c r="D1303" t="s">
        <v>2870</v>
      </c>
      <c r="G1303">
        <v>2024</v>
      </c>
      <c r="H1303" t="s">
        <v>2846</v>
      </c>
      <c r="K1303" t="s">
        <v>2851</v>
      </c>
      <c r="N1303" t="s">
        <v>640</v>
      </c>
      <c r="Q1303" t="s">
        <v>640</v>
      </c>
      <c r="R1303" s="18">
        <v>5750000</v>
      </c>
      <c r="U1303" s="18">
        <v>5750000</v>
      </c>
    </row>
    <row r="1304" spans="1:23">
      <c r="A1304" t="s">
        <v>2428</v>
      </c>
      <c r="B1304" s="49" t="b">
        <f t="shared" si="20"/>
        <v>1</v>
      </c>
      <c r="C1304" t="s">
        <v>2428</v>
      </c>
      <c r="D1304" t="s">
        <v>2845</v>
      </c>
      <c r="G1304">
        <v>2025</v>
      </c>
      <c r="H1304" t="s">
        <v>2846</v>
      </c>
      <c r="K1304" t="s">
        <v>2851</v>
      </c>
      <c r="N1304" t="s">
        <v>640</v>
      </c>
      <c r="Q1304" t="s">
        <v>640</v>
      </c>
      <c r="R1304" s="18">
        <v>1854686.23</v>
      </c>
      <c r="U1304" s="18">
        <v>1854686.23</v>
      </c>
    </row>
    <row r="1305" spans="1:23">
      <c r="A1305" t="s">
        <v>2429</v>
      </c>
      <c r="B1305" s="49" t="b">
        <f t="shared" si="20"/>
        <v>1</v>
      </c>
      <c r="C1305" t="s">
        <v>2429</v>
      </c>
      <c r="D1305" t="s">
        <v>2845</v>
      </c>
      <c r="G1305">
        <v>2025</v>
      </c>
      <c r="H1305" t="s">
        <v>2846</v>
      </c>
      <c r="K1305" t="s">
        <v>2854</v>
      </c>
      <c r="N1305" t="s">
        <v>640</v>
      </c>
      <c r="Q1305" t="s">
        <v>640</v>
      </c>
      <c r="R1305" s="18">
        <v>2500800</v>
      </c>
      <c r="U1305" s="18">
        <v>2500800</v>
      </c>
    </row>
    <row r="1306" spans="1:23">
      <c r="A1306" t="s">
        <v>2430</v>
      </c>
      <c r="B1306" s="49" t="b">
        <f t="shared" si="20"/>
        <v>1</v>
      </c>
      <c r="C1306" t="s">
        <v>2430</v>
      </c>
      <c r="D1306" t="s">
        <v>2845</v>
      </c>
      <c r="G1306">
        <v>2024</v>
      </c>
      <c r="H1306" t="s">
        <v>2864</v>
      </c>
      <c r="K1306" t="s">
        <v>2865</v>
      </c>
      <c r="N1306" t="s">
        <v>640</v>
      </c>
      <c r="Q1306" t="s">
        <v>640</v>
      </c>
      <c r="R1306" s="18">
        <v>719917.52</v>
      </c>
      <c r="U1306" s="18">
        <v>713618.08</v>
      </c>
    </row>
    <row r="1307" spans="1:23">
      <c r="A1307" t="s">
        <v>2431</v>
      </c>
      <c r="B1307" s="49" t="b">
        <f t="shared" si="20"/>
        <v>1</v>
      </c>
      <c r="C1307" t="s">
        <v>2431</v>
      </c>
      <c r="D1307" t="s">
        <v>2845</v>
      </c>
      <c r="G1307">
        <v>2025</v>
      </c>
      <c r="H1307" t="s">
        <v>2846</v>
      </c>
      <c r="K1307" t="s">
        <v>2854</v>
      </c>
      <c r="N1307" t="s">
        <v>640</v>
      </c>
      <c r="Q1307" t="s">
        <v>640</v>
      </c>
      <c r="R1307" s="18">
        <v>4998129.28</v>
      </c>
      <c r="U1307" s="18">
        <v>4998129.28</v>
      </c>
    </row>
    <row r="1308" spans="1:23">
      <c r="A1308" t="s">
        <v>2432</v>
      </c>
      <c r="B1308" s="49" t="b">
        <f t="shared" si="20"/>
        <v>1</v>
      </c>
      <c r="C1308" t="s">
        <v>2432</v>
      </c>
      <c r="D1308" t="s">
        <v>2845</v>
      </c>
      <c r="G1308">
        <v>2025</v>
      </c>
      <c r="H1308" t="s">
        <v>2846</v>
      </c>
      <c r="K1308" t="s">
        <v>2854</v>
      </c>
      <c r="N1308" t="s">
        <v>640</v>
      </c>
      <c r="Q1308" t="s">
        <v>640</v>
      </c>
      <c r="R1308" s="18">
        <v>225345.54</v>
      </c>
      <c r="U1308" s="18">
        <v>225345.54</v>
      </c>
    </row>
    <row r="1309" spans="1:23">
      <c r="A1309" t="s">
        <v>2433</v>
      </c>
      <c r="B1309" s="49" t="b">
        <f t="shared" si="20"/>
        <v>1</v>
      </c>
      <c r="C1309" t="s">
        <v>2433</v>
      </c>
      <c r="D1309" t="s">
        <v>2845</v>
      </c>
      <c r="G1309">
        <v>2025</v>
      </c>
      <c r="H1309" t="s">
        <v>2846</v>
      </c>
      <c r="K1309" t="s">
        <v>2854</v>
      </c>
      <c r="N1309" t="s">
        <v>640</v>
      </c>
      <c r="Q1309" t="s">
        <v>640</v>
      </c>
      <c r="R1309" s="18">
        <v>216723.47</v>
      </c>
      <c r="U1309" s="18">
        <v>216723.47</v>
      </c>
    </row>
    <row r="1310" spans="1:23">
      <c r="A1310" t="s">
        <v>2434</v>
      </c>
      <c r="B1310" s="49" t="b">
        <f t="shared" si="20"/>
        <v>1</v>
      </c>
      <c r="C1310" t="s">
        <v>2434</v>
      </c>
      <c r="D1310" t="s">
        <v>2845</v>
      </c>
      <c r="G1310">
        <v>2025</v>
      </c>
      <c r="H1310" t="s">
        <v>2846</v>
      </c>
      <c r="K1310" t="s">
        <v>2854</v>
      </c>
      <c r="N1310" t="s">
        <v>640</v>
      </c>
      <c r="Q1310" t="s">
        <v>640</v>
      </c>
      <c r="R1310" s="18">
        <v>1651642.93</v>
      </c>
      <c r="U1310" s="18">
        <v>1651642.93</v>
      </c>
    </row>
    <row r="1311" spans="1:23">
      <c r="A1311" t="s">
        <v>2435</v>
      </c>
      <c r="B1311" s="49" t="b">
        <f t="shared" si="20"/>
        <v>1</v>
      </c>
      <c r="C1311" t="s">
        <v>2435</v>
      </c>
      <c r="D1311" t="s">
        <v>2845</v>
      </c>
      <c r="G1311">
        <v>2025</v>
      </c>
      <c r="H1311" t="s">
        <v>2846</v>
      </c>
      <c r="K1311" t="s">
        <v>2876</v>
      </c>
      <c r="N1311" t="s">
        <v>640</v>
      </c>
      <c r="Q1311" t="s">
        <v>640</v>
      </c>
      <c r="R1311" s="18">
        <v>25000000</v>
      </c>
      <c r="U1311" s="18">
        <v>25000000</v>
      </c>
    </row>
    <row r="1312" spans="1:23">
      <c r="A1312" t="s">
        <v>2436</v>
      </c>
      <c r="B1312" s="49" t="b">
        <f t="shared" si="20"/>
        <v>1</v>
      </c>
      <c r="C1312" t="s">
        <v>2436</v>
      </c>
      <c r="D1312" t="s">
        <v>2845</v>
      </c>
      <c r="G1312">
        <v>2025</v>
      </c>
      <c r="H1312" t="s">
        <v>2846</v>
      </c>
      <c r="K1312" t="s">
        <v>2847</v>
      </c>
      <c r="N1312" t="s">
        <v>2848</v>
      </c>
      <c r="Q1312" t="s">
        <v>2848</v>
      </c>
      <c r="R1312" s="18">
        <v>757752</v>
      </c>
      <c r="U1312" s="18">
        <v>757752</v>
      </c>
    </row>
    <row r="1313" spans="1:23">
      <c r="A1313" t="s">
        <v>2437</v>
      </c>
      <c r="B1313" s="49" t="b">
        <f t="shared" si="20"/>
        <v>1</v>
      </c>
      <c r="C1313" t="s">
        <v>2437</v>
      </c>
      <c r="D1313" t="s">
        <v>2845</v>
      </c>
      <c r="G1313">
        <v>2025</v>
      </c>
      <c r="H1313" t="s">
        <v>2846</v>
      </c>
      <c r="K1313" t="s">
        <v>2847</v>
      </c>
      <c r="N1313" t="s">
        <v>2848</v>
      </c>
      <c r="Q1313" t="s">
        <v>2848</v>
      </c>
      <c r="R1313" s="18">
        <v>757752</v>
      </c>
      <c r="U1313" s="18">
        <v>757752</v>
      </c>
    </row>
    <row r="1314" spans="1:23">
      <c r="A1314" t="s">
        <v>2438</v>
      </c>
      <c r="B1314" s="49" t="b">
        <f t="shared" si="20"/>
        <v>1</v>
      </c>
      <c r="C1314" t="s">
        <v>2438</v>
      </c>
      <c r="D1314" t="s">
        <v>2845</v>
      </c>
      <c r="G1314">
        <v>2025</v>
      </c>
      <c r="H1314" t="s">
        <v>2846</v>
      </c>
      <c r="K1314" t="s">
        <v>2854</v>
      </c>
      <c r="N1314" t="s">
        <v>640</v>
      </c>
      <c r="Q1314" t="s">
        <v>640</v>
      </c>
      <c r="R1314" s="18">
        <v>1698088</v>
      </c>
      <c r="U1314" s="18">
        <v>1698088</v>
      </c>
    </row>
    <row r="1315" spans="1:23" s="49" customFormat="1">
      <c r="A1315" s="49" t="s">
        <v>2439</v>
      </c>
      <c r="B1315" s="49" t="b">
        <f t="shared" si="20"/>
        <v>1</v>
      </c>
      <c r="C1315" s="49" t="s">
        <v>2439</v>
      </c>
      <c r="D1315" s="49" t="s">
        <v>2845</v>
      </c>
      <c r="E1315" s="49" t="s">
        <v>2845</v>
      </c>
      <c r="G1315" s="49">
        <v>2025</v>
      </c>
      <c r="H1315" s="49" t="s">
        <v>2846</v>
      </c>
      <c r="I1315" s="49" t="s">
        <v>2846</v>
      </c>
      <c r="K1315" s="49" t="s">
        <v>2849</v>
      </c>
      <c r="L1315" s="49" t="s">
        <v>2847</v>
      </c>
      <c r="N1315" s="49" t="s">
        <v>2850</v>
      </c>
      <c r="O1315" s="49" t="s">
        <v>2848</v>
      </c>
      <c r="Q1315" s="49" t="s">
        <v>6715</v>
      </c>
      <c r="R1315" s="51">
        <v>3483427.11</v>
      </c>
      <c r="S1315" s="51">
        <v>3483427.11</v>
      </c>
      <c r="T1315" s="51"/>
      <c r="U1315" s="51">
        <v>3483427.11</v>
      </c>
      <c r="V1315" s="51">
        <v>3483427.11</v>
      </c>
      <c r="W1315" s="51"/>
    </row>
    <row r="1316" spans="1:23">
      <c r="A1316" t="s">
        <v>2446</v>
      </c>
      <c r="B1316" s="49" t="b">
        <f t="shared" si="20"/>
        <v>1</v>
      </c>
      <c r="C1316" t="s">
        <v>2446</v>
      </c>
      <c r="D1316" t="s">
        <v>2845</v>
      </c>
      <c r="G1316">
        <v>2025</v>
      </c>
      <c r="H1316" t="s">
        <v>2846</v>
      </c>
      <c r="K1316" t="s">
        <v>2847</v>
      </c>
      <c r="N1316" t="s">
        <v>2848</v>
      </c>
      <c r="Q1316" t="s">
        <v>2848</v>
      </c>
      <c r="R1316" s="18">
        <v>2570797.6</v>
      </c>
      <c r="U1316" s="18">
        <v>2570797.6</v>
      </c>
    </row>
    <row r="1317" spans="1:23">
      <c r="A1317" t="s">
        <v>2447</v>
      </c>
      <c r="B1317" s="49" t="b">
        <f t="shared" si="20"/>
        <v>1</v>
      </c>
      <c r="C1317" t="s">
        <v>2447</v>
      </c>
      <c r="D1317" t="s">
        <v>2845</v>
      </c>
      <c r="G1317">
        <v>2024</v>
      </c>
      <c r="H1317" t="s">
        <v>2864</v>
      </c>
      <c r="K1317" t="s">
        <v>2865</v>
      </c>
      <c r="N1317" t="s">
        <v>640</v>
      </c>
      <c r="Q1317" t="s">
        <v>640</v>
      </c>
      <c r="R1317" s="18">
        <v>168473.89</v>
      </c>
      <c r="U1317" s="18">
        <v>167325.94</v>
      </c>
    </row>
    <row r="1318" spans="1:23">
      <c r="A1318" t="s">
        <v>2448</v>
      </c>
      <c r="B1318" s="49" t="b">
        <f t="shared" si="20"/>
        <v>1</v>
      </c>
      <c r="C1318" t="s">
        <v>2448</v>
      </c>
      <c r="D1318" t="s">
        <v>2870</v>
      </c>
      <c r="G1318">
        <v>2018</v>
      </c>
      <c r="H1318" t="s">
        <v>2871</v>
      </c>
      <c r="K1318" t="s">
        <v>2887</v>
      </c>
      <c r="N1318" t="s">
        <v>640</v>
      </c>
      <c r="Q1318" t="s">
        <v>640</v>
      </c>
      <c r="R1318" s="18">
        <v>1511571</v>
      </c>
      <c r="U1318" s="18">
        <v>1058099</v>
      </c>
    </row>
    <row r="1319" spans="1:23">
      <c r="A1319" t="s">
        <v>2449</v>
      </c>
      <c r="B1319" s="49" t="b">
        <f t="shared" si="20"/>
        <v>1</v>
      </c>
      <c r="C1319" t="s">
        <v>2449</v>
      </c>
      <c r="D1319" t="s">
        <v>2845</v>
      </c>
      <c r="G1319">
        <v>2025</v>
      </c>
      <c r="H1319" t="s">
        <v>2846</v>
      </c>
      <c r="K1319" t="s">
        <v>2854</v>
      </c>
      <c r="N1319" t="s">
        <v>640</v>
      </c>
      <c r="Q1319" t="s">
        <v>640</v>
      </c>
      <c r="R1319" s="18">
        <v>413201.81</v>
      </c>
      <c r="U1319" s="18">
        <v>413201.81</v>
      </c>
    </row>
    <row r="1320" spans="1:23">
      <c r="A1320" t="s">
        <v>2450</v>
      </c>
      <c r="B1320" s="49" t="b">
        <f t="shared" si="20"/>
        <v>1</v>
      </c>
      <c r="C1320" t="s">
        <v>2450</v>
      </c>
      <c r="D1320" t="s">
        <v>2845</v>
      </c>
      <c r="G1320">
        <v>2025</v>
      </c>
      <c r="H1320" t="s">
        <v>2846</v>
      </c>
      <c r="K1320" t="s">
        <v>2854</v>
      </c>
      <c r="N1320" t="s">
        <v>640</v>
      </c>
      <c r="Q1320" t="s">
        <v>640</v>
      </c>
      <c r="R1320" s="18">
        <v>368817.86</v>
      </c>
      <c r="U1320" s="18">
        <v>368817.86</v>
      </c>
    </row>
    <row r="1321" spans="1:23">
      <c r="A1321" t="s">
        <v>2451</v>
      </c>
      <c r="B1321" s="49" t="b">
        <f t="shared" si="20"/>
        <v>1</v>
      </c>
      <c r="C1321" t="s">
        <v>2451</v>
      </c>
      <c r="D1321" t="s">
        <v>2845</v>
      </c>
      <c r="G1321">
        <v>2025</v>
      </c>
      <c r="H1321" t="s">
        <v>2846</v>
      </c>
      <c r="K1321" t="s">
        <v>2854</v>
      </c>
      <c r="N1321" t="s">
        <v>640</v>
      </c>
      <c r="Q1321" t="s">
        <v>640</v>
      </c>
      <c r="R1321" s="18">
        <v>2480969.7799999998</v>
      </c>
      <c r="U1321" s="18">
        <v>2480969.7799999998</v>
      </c>
    </row>
    <row r="1322" spans="1:23">
      <c r="A1322" t="s">
        <v>2452</v>
      </c>
      <c r="B1322" s="49" t="b">
        <f t="shared" si="20"/>
        <v>1</v>
      </c>
      <c r="C1322" t="s">
        <v>2452</v>
      </c>
      <c r="D1322" t="s">
        <v>2845</v>
      </c>
      <c r="G1322">
        <v>2025</v>
      </c>
      <c r="H1322" t="s">
        <v>2846</v>
      </c>
      <c r="K1322" t="s">
        <v>2854</v>
      </c>
      <c r="N1322" t="s">
        <v>640</v>
      </c>
      <c r="Q1322" t="s">
        <v>640</v>
      </c>
      <c r="R1322" s="18">
        <v>1760401.09</v>
      </c>
      <c r="U1322" s="18">
        <v>1760401.09</v>
      </c>
    </row>
    <row r="1323" spans="1:23">
      <c r="A1323" t="s">
        <v>2453</v>
      </c>
      <c r="B1323" s="49" t="b">
        <f t="shared" si="20"/>
        <v>1</v>
      </c>
      <c r="C1323" t="s">
        <v>2453</v>
      </c>
      <c r="D1323" t="s">
        <v>2845</v>
      </c>
      <c r="G1323">
        <v>2025</v>
      </c>
      <c r="H1323" t="s">
        <v>2846</v>
      </c>
      <c r="K1323" t="s">
        <v>2854</v>
      </c>
      <c r="N1323" t="s">
        <v>640</v>
      </c>
      <c r="Q1323" t="s">
        <v>640</v>
      </c>
      <c r="R1323" s="18">
        <v>415907.49</v>
      </c>
      <c r="U1323" s="18">
        <v>415907.49</v>
      </c>
    </row>
    <row r="1324" spans="1:23">
      <c r="A1324" t="s">
        <v>2454</v>
      </c>
      <c r="B1324" s="49" t="b">
        <f t="shared" si="20"/>
        <v>1</v>
      </c>
      <c r="C1324" t="s">
        <v>2454</v>
      </c>
      <c r="D1324" t="s">
        <v>2845</v>
      </c>
      <c r="G1324">
        <v>2025</v>
      </c>
      <c r="H1324" t="s">
        <v>2846</v>
      </c>
      <c r="K1324" t="s">
        <v>2854</v>
      </c>
      <c r="N1324" t="s">
        <v>640</v>
      </c>
      <c r="Q1324" t="s">
        <v>640</v>
      </c>
      <c r="R1324" s="18">
        <v>2052370.86</v>
      </c>
      <c r="U1324" s="18">
        <v>2052370.86</v>
      </c>
    </row>
    <row r="1325" spans="1:23" s="49" customFormat="1">
      <c r="A1325" s="49" t="s">
        <v>2455</v>
      </c>
      <c r="B1325" s="49" t="b">
        <f t="shared" si="20"/>
        <v>1</v>
      </c>
      <c r="C1325" s="49" t="s">
        <v>2455</v>
      </c>
      <c r="D1325" s="49" t="s">
        <v>2852</v>
      </c>
      <c r="E1325" s="49" t="s">
        <v>2845</v>
      </c>
      <c r="G1325" s="49">
        <v>2025</v>
      </c>
      <c r="H1325" s="49" t="s">
        <v>640</v>
      </c>
      <c r="I1325" s="49" t="s">
        <v>2846</v>
      </c>
      <c r="K1325" s="49" t="s">
        <v>640</v>
      </c>
      <c r="L1325" s="49" t="s">
        <v>2847</v>
      </c>
      <c r="N1325" s="49" t="s">
        <v>2853</v>
      </c>
      <c r="O1325" s="49" t="s">
        <v>2848</v>
      </c>
      <c r="Q1325" s="49" t="s">
        <v>6716</v>
      </c>
      <c r="R1325" s="51">
        <v>4372134.5599999996</v>
      </c>
      <c r="S1325" s="51">
        <v>2914756.37</v>
      </c>
      <c r="T1325" s="51"/>
      <c r="U1325" s="51">
        <v>4372134.5599999996</v>
      </c>
      <c r="V1325" s="51">
        <v>2914756.37</v>
      </c>
      <c r="W1325" s="51"/>
    </row>
    <row r="1326" spans="1:23">
      <c r="A1326" t="s">
        <v>2456</v>
      </c>
      <c r="B1326" s="49" t="b">
        <f t="shared" si="20"/>
        <v>1</v>
      </c>
      <c r="C1326" t="s">
        <v>2456</v>
      </c>
      <c r="D1326" t="s">
        <v>2845</v>
      </c>
      <c r="G1326">
        <v>2025</v>
      </c>
      <c r="H1326" t="s">
        <v>2846</v>
      </c>
      <c r="K1326" t="s">
        <v>2851</v>
      </c>
      <c r="N1326" t="s">
        <v>640</v>
      </c>
      <c r="Q1326" t="s">
        <v>640</v>
      </c>
      <c r="R1326" s="18">
        <v>807249.17</v>
      </c>
      <c r="U1326" s="18">
        <v>807249.17</v>
      </c>
    </row>
    <row r="1327" spans="1:23">
      <c r="A1327" t="s">
        <v>2457</v>
      </c>
      <c r="B1327" s="49" t="b">
        <f t="shared" si="20"/>
        <v>1</v>
      </c>
      <c r="C1327" t="s">
        <v>2457</v>
      </c>
      <c r="D1327" t="s">
        <v>2845</v>
      </c>
      <c r="G1327">
        <v>2025</v>
      </c>
      <c r="H1327" t="s">
        <v>2846</v>
      </c>
      <c r="K1327" t="s">
        <v>2847</v>
      </c>
      <c r="N1327" t="s">
        <v>2848</v>
      </c>
      <c r="Q1327" t="s">
        <v>2848</v>
      </c>
      <c r="R1327" s="18">
        <v>4549080.78</v>
      </c>
      <c r="U1327" s="18">
        <v>4549080.78</v>
      </c>
    </row>
    <row r="1328" spans="1:23">
      <c r="A1328" t="s">
        <v>2458</v>
      </c>
      <c r="B1328" s="49" t="b">
        <f t="shared" si="20"/>
        <v>1</v>
      </c>
      <c r="C1328" t="s">
        <v>2458</v>
      </c>
      <c r="D1328" t="s">
        <v>2845</v>
      </c>
      <c r="G1328">
        <v>2025</v>
      </c>
      <c r="H1328" t="s">
        <v>2846</v>
      </c>
      <c r="K1328" t="s">
        <v>2847</v>
      </c>
      <c r="N1328" t="s">
        <v>2848</v>
      </c>
      <c r="Q1328" t="s">
        <v>2848</v>
      </c>
      <c r="R1328" s="18">
        <v>1026624.59</v>
      </c>
      <c r="U1328" s="18">
        <v>1026624.59</v>
      </c>
    </row>
    <row r="1329" spans="1:21">
      <c r="A1329" t="s">
        <v>2459</v>
      </c>
      <c r="B1329" s="49" t="b">
        <f t="shared" si="20"/>
        <v>1</v>
      </c>
      <c r="C1329" t="s">
        <v>2459</v>
      </c>
      <c r="D1329" t="s">
        <v>2845</v>
      </c>
      <c r="G1329">
        <v>2024</v>
      </c>
      <c r="H1329" t="s">
        <v>2846</v>
      </c>
      <c r="K1329" t="s">
        <v>2851</v>
      </c>
      <c r="N1329" t="s">
        <v>640</v>
      </c>
      <c r="Q1329" t="s">
        <v>640</v>
      </c>
      <c r="R1329" s="18">
        <v>791652.33</v>
      </c>
      <c r="U1329" s="18">
        <v>791652.33</v>
      </c>
    </row>
    <row r="1330" spans="1:21">
      <c r="A1330" t="s">
        <v>2460</v>
      </c>
      <c r="B1330" s="49" t="b">
        <f t="shared" si="20"/>
        <v>1</v>
      </c>
      <c r="C1330" t="s">
        <v>2460</v>
      </c>
      <c r="D1330" t="s">
        <v>2845</v>
      </c>
      <c r="G1330">
        <v>2025</v>
      </c>
      <c r="H1330" t="s">
        <v>2846</v>
      </c>
      <c r="K1330" t="s">
        <v>2847</v>
      </c>
      <c r="N1330" t="s">
        <v>2848</v>
      </c>
      <c r="Q1330" t="s">
        <v>2848</v>
      </c>
      <c r="R1330" s="18">
        <v>3145014.59</v>
      </c>
      <c r="U1330" s="18">
        <v>3145014.59</v>
      </c>
    </row>
    <row r="1331" spans="1:21">
      <c r="A1331" t="s">
        <v>2461</v>
      </c>
      <c r="B1331" s="49" t="b">
        <f t="shared" si="20"/>
        <v>1</v>
      </c>
      <c r="C1331" t="s">
        <v>2461</v>
      </c>
      <c r="D1331" t="s">
        <v>2845</v>
      </c>
      <c r="G1331">
        <v>2025</v>
      </c>
      <c r="H1331" t="s">
        <v>2846</v>
      </c>
      <c r="K1331" t="s">
        <v>2854</v>
      </c>
      <c r="N1331" t="s">
        <v>640</v>
      </c>
      <c r="Q1331" t="s">
        <v>640</v>
      </c>
      <c r="R1331" s="18">
        <v>327827.59999999998</v>
      </c>
      <c r="U1331" s="18">
        <v>327827.59999999998</v>
      </c>
    </row>
    <row r="1332" spans="1:21">
      <c r="A1332" t="s">
        <v>2462</v>
      </c>
      <c r="B1332" s="49" t="b">
        <f t="shared" si="20"/>
        <v>1</v>
      </c>
      <c r="C1332" t="s">
        <v>2462</v>
      </c>
      <c r="D1332" t="s">
        <v>2845</v>
      </c>
      <c r="G1332">
        <v>2025</v>
      </c>
      <c r="H1332" t="s">
        <v>2846</v>
      </c>
      <c r="K1332" t="s">
        <v>2854</v>
      </c>
      <c r="N1332" t="s">
        <v>640</v>
      </c>
      <c r="Q1332" t="s">
        <v>640</v>
      </c>
      <c r="R1332" s="18">
        <v>331249.59999999998</v>
      </c>
      <c r="U1332" s="18">
        <v>331249.59999999998</v>
      </c>
    </row>
    <row r="1333" spans="1:21">
      <c r="A1333" t="s">
        <v>2463</v>
      </c>
      <c r="B1333" s="49" t="b">
        <f t="shared" si="20"/>
        <v>1</v>
      </c>
      <c r="C1333" t="s">
        <v>2463</v>
      </c>
      <c r="D1333" t="s">
        <v>2845</v>
      </c>
      <c r="G1333">
        <v>2025</v>
      </c>
      <c r="H1333" t="s">
        <v>2846</v>
      </c>
      <c r="K1333" t="s">
        <v>2854</v>
      </c>
      <c r="N1333" t="s">
        <v>640</v>
      </c>
      <c r="Q1333" t="s">
        <v>640</v>
      </c>
      <c r="R1333" s="18">
        <v>1886451.87</v>
      </c>
      <c r="U1333" s="18">
        <v>1886451.87</v>
      </c>
    </row>
    <row r="1334" spans="1:21">
      <c r="A1334" t="s">
        <v>2464</v>
      </c>
      <c r="B1334" s="49" t="b">
        <f t="shared" si="20"/>
        <v>1</v>
      </c>
      <c r="C1334" t="s">
        <v>2464</v>
      </c>
      <c r="D1334" t="s">
        <v>2870</v>
      </c>
      <c r="G1334">
        <v>2023</v>
      </c>
      <c r="H1334" t="s">
        <v>2846</v>
      </c>
      <c r="K1334" t="s">
        <v>2854</v>
      </c>
      <c r="N1334" t="s">
        <v>640</v>
      </c>
      <c r="Q1334" t="s">
        <v>640</v>
      </c>
      <c r="R1334" s="18">
        <v>2511600</v>
      </c>
      <c r="U1334" s="18">
        <v>2511600</v>
      </c>
    </row>
    <row r="1335" spans="1:21">
      <c r="A1335" t="s">
        <v>2465</v>
      </c>
      <c r="B1335" s="49" t="b">
        <f t="shared" si="20"/>
        <v>1</v>
      </c>
      <c r="C1335" t="s">
        <v>2465</v>
      </c>
      <c r="D1335" t="s">
        <v>2870</v>
      </c>
      <c r="G1335">
        <v>2023</v>
      </c>
      <c r="H1335" t="s">
        <v>2846</v>
      </c>
      <c r="K1335" t="s">
        <v>2854</v>
      </c>
      <c r="N1335" t="s">
        <v>640</v>
      </c>
      <c r="Q1335" t="s">
        <v>640</v>
      </c>
      <c r="R1335" s="18">
        <v>2033200</v>
      </c>
      <c r="U1335" s="18">
        <v>1897990.49</v>
      </c>
    </row>
    <row r="1336" spans="1:21">
      <c r="A1336" t="s">
        <v>2466</v>
      </c>
      <c r="B1336" s="49" t="b">
        <f t="shared" si="20"/>
        <v>1</v>
      </c>
      <c r="C1336" t="s">
        <v>2466</v>
      </c>
      <c r="D1336" t="s">
        <v>2870</v>
      </c>
      <c r="G1336">
        <v>2023</v>
      </c>
      <c r="H1336" t="s">
        <v>2846</v>
      </c>
      <c r="K1336" t="s">
        <v>2854</v>
      </c>
      <c r="N1336" t="s">
        <v>640</v>
      </c>
      <c r="Q1336" t="s">
        <v>640</v>
      </c>
      <c r="R1336" s="18">
        <v>1437500</v>
      </c>
      <c r="U1336" s="18">
        <v>1437500</v>
      </c>
    </row>
    <row r="1337" spans="1:21">
      <c r="A1337" t="s">
        <v>2467</v>
      </c>
      <c r="B1337" s="49" t="b">
        <f t="shared" si="20"/>
        <v>1</v>
      </c>
      <c r="C1337" t="s">
        <v>2467</v>
      </c>
      <c r="D1337" t="s">
        <v>2870</v>
      </c>
      <c r="G1337">
        <v>2023</v>
      </c>
      <c r="H1337" t="s">
        <v>2846</v>
      </c>
      <c r="K1337" t="s">
        <v>2854</v>
      </c>
      <c r="N1337" t="s">
        <v>640</v>
      </c>
      <c r="Q1337" t="s">
        <v>640</v>
      </c>
      <c r="R1337" s="18">
        <v>1725000</v>
      </c>
      <c r="U1337" s="18">
        <v>1725000</v>
      </c>
    </row>
    <row r="1338" spans="1:21">
      <c r="A1338" t="s">
        <v>2468</v>
      </c>
      <c r="B1338" s="49" t="b">
        <f t="shared" si="20"/>
        <v>1</v>
      </c>
      <c r="C1338" t="s">
        <v>2468</v>
      </c>
      <c r="D1338" t="s">
        <v>2870</v>
      </c>
      <c r="G1338">
        <v>2023</v>
      </c>
      <c r="H1338" t="s">
        <v>2846</v>
      </c>
      <c r="K1338" t="s">
        <v>2854</v>
      </c>
      <c r="N1338" t="s">
        <v>640</v>
      </c>
      <c r="Q1338" t="s">
        <v>640</v>
      </c>
      <c r="R1338" s="18">
        <v>1725000</v>
      </c>
      <c r="U1338" s="18">
        <v>1725000</v>
      </c>
    </row>
    <row r="1339" spans="1:21">
      <c r="A1339" t="s">
        <v>2469</v>
      </c>
      <c r="B1339" s="49" t="b">
        <f t="shared" si="20"/>
        <v>1</v>
      </c>
      <c r="C1339" t="s">
        <v>2469</v>
      </c>
      <c r="D1339" t="s">
        <v>2870</v>
      </c>
      <c r="G1339">
        <v>2023</v>
      </c>
      <c r="H1339" t="s">
        <v>2846</v>
      </c>
      <c r="K1339" t="s">
        <v>2854</v>
      </c>
      <c r="N1339" t="s">
        <v>640</v>
      </c>
      <c r="Q1339" t="s">
        <v>640</v>
      </c>
      <c r="R1339" s="18">
        <v>2875000</v>
      </c>
      <c r="U1339" s="18">
        <v>2875000</v>
      </c>
    </row>
    <row r="1340" spans="1:21">
      <c r="A1340" t="s">
        <v>2470</v>
      </c>
      <c r="B1340" s="49" t="b">
        <f t="shared" si="20"/>
        <v>1</v>
      </c>
      <c r="C1340" t="s">
        <v>2470</v>
      </c>
      <c r="D1340" t="s">
        <v>2845</v>
      </c>
      <c r="G1340">
        <v>2025</v>
      </c>
      <c r="H1340" t="s">
        <v>2846</v>
      </c>
      <c r="K1340" t="s">
        <v>2847</v>
      </c>
      <c r="N1340" t="s">
        <v>2848</v>
      </c>
      <c r="Q1340" t="s">
        <v>2848</v>
      </c>
      <c r="R1340" s="18">
        <v>367785.38</v>
      </c>
      <c r="U1340" s="18">
        <v>367785.38</v>
      </c>
    </row>
    <row r="1341" spans="1:21">
      <c r="A1341" t="s">
        <v>2471</v>
      </c>
      <c r="B1341" s="49" t="b">
        <f t="shared" si="20"/>
        <v>1</v>
      </c>
      <c r="C1341" t="s">
        <v>2471</v>
      </c>
      <c r="D1341" t="s">
        <v>2845</v>
      </c>
      <c r="G1341">
        <v>2025</v>
      </c>
      <c r="H1341" t="s">
        <v>2846</v>
      </c>
      <c r="K1341" t="s">
        <v>2847</v>
      </c>
      <c r="N1341" t="s">
        <v>2848</v>
      </c>
      <c r="Q1341" t="s">
        <v>2848</v>
      </c>
      <c r="R1341" s="18">
        <v>1580601.18</v>
      </c>
      <c r="U1341" s="18">
        <v>1580601.18</v>
      </c>
    </row>
    <row r="1342" spans="1:21">
      <c r="A1342" t="s">
        <v>2472</v>
      </c>
      <c r="B1342" s="49" t="b">
        <f t="shared" si="20"/>
        <v>1</v>
      </c>
      <c r="C1342" t="s">
        <v>2472</v>
      </c>
      <c r="D1342" t="s">
        <v>2845</v>
      </c>
      <c r="G1342">
        <v>2025</v>
      </c>
      <c r="H1342" t="s">
        <v>2846</v>
      </c>
      <c r="K1342" t="s">
        <v>2847</v>
      </c>
      <c r="N1342" t="s">
        <v>2848</v>
      </c>
      <c r="Q1342" t="s">
        <v>2848</v>
      </c>
      <c r="R1342" s="18">
        <v>195380</v>
      </c>
      <c r="U1342" s="18">
        <v>195380</v>
      </c>
    </row>
    <row r="1343" spans="1:21">
      <c r="A1343" t="s">
        <v>2473</v>
      </c>
      <c r="B1343" s="49" t="b">
        <f t="shared" si="20"/>
        <v>1</v>
      </c>
      <c r="C1343" t="s">
        <v>2473</v>
      </c>
      <c r="D1343" t="s">
        <v>2845</v>
      </c>
      <c r="G1343">
        <v>2025</v>
      </c>
      <c r="H1343" t="s">
        <v>2846</v>
      </c>
      <c r="K1343" t="s">
        <v>2847</v>
      </c>
      <c r="N1343" t="s">
        <v>2848</v>
      </c>
      <c r="Q1343" t="s">
        <v>2848</v>
      </c>
      <c r="R1343" s="18">
        <v>525000</v>
      </c>
      <c r="U1343" s="18">
        <v>525000</v>
      </c>
    </row>
    <row r="1344" spans="1:21">
      <c r="A1344" t="s">
        <v>2474</v>
      </c>
      <c r="B1344" s="49" t="b">
        <f t="shared" si="20"/>
        <v>1</v>
      </c>
      <c r="C1344" t="s">
        <v>2474</v>
      </c>
      <c r="D1344" t="s">
        <v>2845</v>
      </c>
      <c r="G1344">
        <v>2025</v>
      </c>
      <c r="H1344" t="s">
        <v>2846</v>
      </c>
      <c r="K1344" t="s">
        <v>2847</v>
      </c>
      <c r="N1344" t="s">
        <v>2848</v>
      </c>
      <c r="Q1344" t="s">
        <v>2848</v>
      </c>
      <c r="R1344" s="18">
        <v>1627816.88</v>
      </c>
      <c r="U1344" s="18">
        <v>1627816.88</v>
      </c>
    </row>
    <row r="1345" spans="1:23">
      <c r="A1345" t="s">
        <v>2475</v>
      </c>
      <c r="B1345" s="49" t="b">
        <f t="shared" si="20"/>
        <v>1</v>
      </c>
      <c r="C1345" t="s">
        <v>2475</v>
      </c>
      <c r="D1345" t="s">
        <v>2845</v>
      </c>
      <c r="G1345">
        <v>2025</v>
      </c>
      <c r="H1345" t="s">
        <v>2846</v>
      </c>
      <c r="K1345" t="s">
        <v>2847</v>
      </c>
      <c r="N1345" t="s">
        <v>2848</v>
      </c>
      <c r="Q1345" t="s">
        <v>2848</v>
      </c>
      <c r="R1345" s="18">
        <v>873460.98</v>
      </c>
      <c r="U1345" s="18">
        <v>438522.77</v>
      </c>
    </row>
    <row r="1346" spans="1:23">
      <c r="A1346" t="s">
        <v>2476</v>
      </c>
      <c r="B1346" s="49" t="b">
        <f t="shared" si="20"/>
        <v>1</v>
      </c>
      <c r="C1346" t="s">
        <v>2476</v>
      </c>
      <c r="D1346" t="s">
        <v>2845</v>
      </c>
      <c r="G1346">
        <v>2025</v>
      </c>
      <c r="H1346" t="s">
        <v>2846</v>
      </c>
      <c r="K1346" t="s">
        <v>2847</v>
      </c>
      <c r="N1346" t="s">
        <v>2848</v>
      </c>
      <c r="Q1346" t="s">
        <v>2848</v>
      </c>
      <c r="R1346" s="18">
        <v>65261.599999999999</v>
      </c>
      <c r="U1346" s="18">
        <v>65192</v>
      </c>
    </row>
    <row r="1347" spans="1:23">
      <c r="A1347" t="s">
        <v>2477</v>
      </c>
      <c r="B1347" s="49" t="b">
        <f t="shared" ref="B1347:B1410" si="21">+A1347=C1347</f>
        <v>1</v>
      </c>
      <c r="C1347" t="s">
        <v>2477</v>
      </c>
      <c r="D1347" t="s">
        <v>2845</v>
      </c>
      <c r="G1347">
        <v>2025</v>
      </c>
      <c r="H1347" t="s">
        <v>2846</v>
      </c>
      <c r="K1347" t="s">
        <v>2847</v>
      </c>
      <c r="N1347" t="s">
        <v>2848</v>
      </c>
      <c r="Q1347" t="s">
        <v>2848</v>
      </c>
      <c r="R1347" s="18">
        <v>193907.68</v>
      </c>
      <c r="U1347" s="18">
        <v>174482.76</v>
      </c>
    </row>
    <row r="1348" spans="1:23">
      <c r="A1348" t="s">
        <v>2478</v>
      </c>
      <c r="B1348" s="49" t="b">
        <f t="shared" si="21"/>
        <v>1</v>
      </c>
      <c r="C1348" t="s">
        <v>2478</v>
      </c>
      <c r="D1348" t="s">
        <v>2845</v>
      </c>
      <c r="G1348">
        <v>2025</v>
      </c>
      <c r="H1348" t="s">
        <v>2846</v>
      </c>
      <c r="K1348" t="s">
        <v>2847</v>
      </c>
      <c r="N1348" t="s">
        <v>2848</v>
      </c>
      <c r="Q1348" t="s">
        <v>2848</v>
      </c>
      <c r="R1348" s="18">
        <v>1564000</v>
      </c>
      <c r="U1348" s="18">
        <v>1553527.42</v>
      </c>
    </row>
    <row r="1349" spans="1:23">
      <c r="A1349" t="s">
        <v>2479</v>
      </c>
      <c r="B1349" s="49" t="b">
        <f t="shared" si="21"/>
        <v>1</v>
      </c>
      <c r="C1349" t="s">
        <v>2479</v>
      </c>
      <c r="D1349" t="s">
        <v>2845</v>
      </c>
      <c r="G1349">
        <v>2025</v>
      </c>
      <c r="H1349" t="s">
        <v>2846</v>
      </c>
      <c r="K1349" t="s">
        <v>2847</v>
      </c>
      <c r="N1349" t="s">
        <v>2848</v>
      </c>
      <c r="Q1349" t="s">
        <v>2848</v>
      </c>
      <c r="R1349" s="18">
        <v>637849</v>
      </c>
      <c r="U1349" s="18">
        <v>635462.18999999994</v>
      </c>
    </row>
    <row r="1350" spans="1:23">
      <c r="A1350" t="s">
        <v>2480</v>
      </c>
      <c r="B1350" s="49" t="b">
        <f t="shared" si="21"/>
        <v>1</v>
      </c>
      <c r="C1350" t="s">
        <v>2480</v>
      </c>
      <c r="D1350" t="s">
        <v>2845</v>
      </c>
      <c r="G1350">
        <v>2025</v>
      </c>
      <c r="H1350" t="s">
        <v>2846</v>
      </c>
      <c r="K1350" t="s">
        <v>2847</v>
      </c>
      <c r="N1350" t="s">
        <v>2848</v>
      </c>
      <c r="Q1350" t="s">
        <v>2848</v>
      </c>
      <c r="R1350" s="18">
        <v>2208640</v>
      </c>
      <c r="U1350" s="18">
        <v>2191153.06</v>
      </c>
    </row>
    <row r="1351" spans="1:23">
      <c r="A1351" t="s">
        <v>2481</v>
      </c>
      <c r="B1351" s="49" t="b">
        <f t="shared" si="21"/>
        <v>1</v>
      </c>
      <c r="C1351" t="s">
        <v>2481</v>
      </c>
      <c r="D1351" t="s">
        <v>2845</v>
      </c>
      <c r="G1351">
        <v>2025</v>
      </c>
      <c r="H1351" t="s">
        <v>2846</v>
      </c>
      <c r="K1351" t="s">
        <v>2847</v>
      </c>
      <c r="N1351" t="s">
        <v>2848</v>
      </c>
      <c r="Q1351" t="s">
        <v>2848</v>
      </c>
      <c r="R1351" s="18">
        <v>403510.95</v>
      </c>
      <c r="U1351" s="18">
        <v>403510.95</v>
      </c>
    </row>
    <row r="1352" spans="1:23" s="49" customFormat="1">
      <c r="A1352" s="49" t="s">
        <v>2482</v>
      </c>
      <c r="B1352" s="49" t="b">
        <f t="shared" si="21"/>
        <v>1</v>
      </c>
      <c r="C1352" s="49" t="s">
        <v>2482</v>
      </c>
      <c r="D1352" s="49" t="s">
        <v>2866</v>
      </c>
      <c r="E1352" s="49" t="s">
        <v>2845</v>
      </c>
      <c r="G1352" s="49">
        <v>2025</v>
      </c>
      <c r="H1352" s="49" t="s">
        <v>640</v>
      </c>
      <c r="I1352" s="49" t="s">
        <v>2846</v>
      </c>
      <c r="K1352" s="49" t="s">
        <v>640</v>
      </c>
      <c r="L1352" s="49" t="s">
        <v>2847</v>
      </c>
      <c r="N1352" s="49" t="s">
        <v>640</v>
      </c>
      <c r="O1352" s="49" t="s">
        <v>2848</v>
      </c>
      <c r="Q1352" s="49" t="s">
        <v>6717</v>
      </c>
      <c r="R1352" s="51">
        <v>182449</v>
      </c>
      <c r="S1352" s="51">
        <v>100000</v>
      </c>
      <c r="T1352" s="51"/>
      <c r="U1352" s="51">
        <v>182449</v>
      </c>
      <c r="V1352" s="51">
        <v>100000</v>
      </c>
      <c r="W1352" s="51"/>
    </row>
    <row r="1353" spans="1:23">
      <c r="A1353" t="s">
        <v>2483</v>
      </c>
      <c r="B1353" s="49" t="b">
        <f t="shared" si="21"/>
        <v>1</v>
      </c>
      <c r="C1353" t="s">
        <v>2483</v>
      </c>
      <c r="D1353" t="s">
        <v>2845</v>
      </c>
      <c r="G1353">
        <v>2025</v>
      </c>
      <c r="H1353" t="s">
        <v>2846</v>
      </c>
      <c r="K1353" t="s">
        <v>2847</v>
      </c>
      <c r="N1353" t="s">
        <v>2848</v>
      </c>
      <c r="Q1353" t="s">
        <v>2848</v>
      </c>
      <c r="R1353" s="18">
        <v>80620</v>
      </c>
      <c r="U1353" s="18">
        <v>80620</v>
      </c>
    </row>
    <row r="1354" spans="1:23">
      <c r="A1354" t="s">
        <v>2484</v>
      </c>
      <c r="B1354" s="49" t="b">
        <f t="shared" si="21"/>
        <v>1</v>
      </c>
      <c r="C1354" t="s">
        <v>2484</v>
      </c>
      <c r="D1354" t="s">
        <v>2845</v>
      </c>
      <c r="G1354">
        <v>2025</v>
      </c>
      <c r="H1354" t="s">
        <v>2846</v>
      </c>
      <c r="K1354" t="s">
        <v>2847</v>
      </c>
      <c r="N1354" t="s">
        <v>2848</v>
      </c>
      <c r="Q1354" t="s">
        <v>2848</v>
      </c>
      <c r="R1354" s="18">
        <v>652500</v>
      </c>
      <c r="U1354" s="18">
        <v>652500</v>
      </c>
    </row>
    <row r="1355" spans="1:23">
      <c r="A1355" t="s">
        <v>2485</v>
      </c>
      <c r="B1355" s="49" t="b">
        <f t="shared" si="21"/>
        <v>1</v>
      </c>
      <c r="C1355" t="s">
        <v>2485</v>
      </c>
      <c r="D1355" t="s">
        <v>2845</v>
      </c>
      <c r="G1355">
        <v>2025</v>
      </c>
      <c r="H1355" t="s">
        <v>2846</v>
      </c>
      <c r="K1355" t="s">
        <v>2847</v>
      </c>
      <c r="N1355" t="s">
        <v>2848</v>
      </c>
      <c r="Q1355" t="s">
        <v>2848</v>
      </c>
      <c r="R1355" s="18">
        <v>733487.12</v>
      </c>
      <c r="U1355" s="18">
        <v>733487.12</v>
      </c>
    </row>
    <row r="1356" spans="1:23">
      <c r="A1356" t="s">
        <v>2486</v>
      </c>
      <c r="B1356" s="49" t="b">
        <f t="shared" si="21"/>
        <v>1</v>
      </c>
      <c r="C1356" t="s">
        <v>2486</v>
      </c>
      <c r="D1356" t="s">
        <v>2845</v>
      </c>
      <c r="G1356">
        <v>2025</v>
      </c>
      <c r="H1356" t="s">
        <v>2846</v>
      </c>
      <c r="K1356" t="s">
        <v>2847</v>
      </c>
      <c r="N1356" t="s">
        <v>2848</v>
      </c>
      <c r="Q1356" t="s">
        <v>2848</v>
      </c>
      <c r="R1356" s="18">
        <v>2315000</v>
      </c>
      <c r="U1356" s="18">
        <v>2315000</v>
      </c>
    </row>
    <row r="1357" spans="1:23">
      <c r="A1357" t="s">
        <v>2487</v>
      </c>
      <c r="B1357" s="49" t="b">
        <f t="shared" si="21"/>
        <v>1</v>
      </c>
      <c r="C1357" t="s">
        <v>2487</v>
      </c>
      <c r="D1357" t="s">
        <v>2845</v>
      </c>
      <c r="G1357">
        <v>2025</v>
      </c>
      <c r="H1357" t="s">
        <v>2846</v>
      </c>
      <c r="K1357" t="s">
        <v>2847</v>
      </c>
      <c r="N1357" t="s">
        <v>2848</v>
      </c>
      <c r="Q1357" t="s">
        <v>2848</v>
      </c>
      <c r="R1357" s="18">
        <v>1232662.26</v>
      </c>
      <c r="U1357" s="18">
        <v>1232662.26</v>
      </c>
    </row>
    <row r="1358" spans="1:23">
      <c r="A1358" t="s">
        <v>2488</v>
      </c>
      <c r="B1358" s="49" t="b">
        <f t="shared" si="21"/>
        <v>1</v>
      </c>
      <c r="C1358" t="s">
        <v>2488</v>
      </c>
      <c r="D1358" t="s">
        <v>2845</v>
      </c>
      <c r="G1358">
        <v>2025</v>
      </c>
      <c r="H1358" t="s">
        <v>2846</v>
      </c>
      <c r="K1358" t="s">
        <v>2847</v>
      </c>
      <c r="N1358" t="s">
        <v>2848</v>
      </c>
      <c r="Q1358" t="s">
        <v>2848</v>
      </c>
      <c r="R1358" s="18">
        <v>297449.96999999997</v>
      </c>
      <c r="U1358" s="18">
        <v>297449.96999999997</v>
      </c>
    </row>
    <row r="1359" spans="1:23">
      <c r="A1359" t="s">
        <v>2489</v>
      </c>
      <c r="B1359" s="49" t="b">
        <f t="shared" si="21"/>
        <v>1</v>
      </c>
      <c r="C1359" t="s">
        <v>2489</v>
      </c>
      <c r="D1359" t="s">
        <v>2845</v>
      </c>
      <c r="G1359">
        <v>2025</v>
      </c>
      <c r="H1359" t="s">
        <v>2846</v>
      </c>
      <c r="K1359" t="s">
        <v>2847</v>
      </c>
      <c r="N1359" t="s">
        <v>2848</v>
      </c>
      <c r="Q1359" t="s">
        <v>2848</v>
      </c>
      <c r="R1359" s="18">
        <v>2250000</v>
      </c>
      <c r="U1359" s="18">
        <v>2250000</v>
      </c>
    </row>
    <row r="1360" spans="1:23">
      <c r="A1360" t="s">
        <v>2490</v>
      </c>
      <c r="B1360" s="49" t="b">
        <f t="shared" si="21"/>
        <v>1</v>
      </c>
      <c r="C1360" t="s">
        <v>2490</v>
      </c>
      <c r="D1360" t="s">
        <v>2845</v>
      </c>
      <c r="G1360">
        <v>2025</v>
      </c>
      <c r="H1360" t="s">
        <v>2846</v>
      </c>
      <c r="K1360" t="s">
        <v>2847</v>
      </c>
      <c r="N1360" t="s">
        <v>2848</v>
      </c>
      <c r="Q1360" t="s">
        <v>2848</v>
      </c>
      <c r="R1360" s="18">
        <v>1987534.12</v>
      </c>
      <c r="U1360" s="18">
        <v>1987534.12</v>
      </c>
    </row>
    <row r="1361" spans="1:21">
      <c r="A1361" t="s">
        <v>2491</v>
      </c>
      <c r="B1361" s="49" t="b">
        <f t="shared" si="21"/>
        <v>1</v>
      </c>
      <c r="C1361" t="s">
        <v>2491</v>
      </c>
      <c r="D1361" t="s">
        <v>2845</v>
      </c>
      <c r="G1361">
        <v>2025</v>
      </c>
      <c r="H1361" t="s">
        <v>2846</v>
      </c>
      <c r="K1361" t="s">
        <v>2847</v>
      </c>
      <c r="N1361" t="s">
        <v>2848</v>
      </c>
      <c r="Q1361" t="s">
        <v>2848</v>
      </c>
      <c r="R1361" s="18">
        <v>450794.25</v>
      </c>
      <c r="U1361" s="18">
        <v>450794.25</v>
      </c>
    </row>
    <row r="1362" spans="1:21">
      <c r="A1362" t="s">
        <v>2492</v>
      </c>
      <c r="B1362" s="49" t="b">
        <f t="shared" si="21"/>
        <v>1</v>
      </c>
      <c r="C1362" t="s">
        <v>2492</v>
      </c>
      <c r="D1362" t="s">
        <v>2845</v>
      </c>
      <c r="G1362">
        <v>2025</v>
      </c>
      <c r="H1362" t="s">
        <v>2846</v>
      </c>
      <c r="K1362" t="s">
        <v>2847</v>
      </c>
      <c r="N1362" t="s">
        <v>2848</v>
      </c>
      <c r="Q1362" t="s">
        <v>2848</v>
      </c>
      <c r="R1362" s="18">
        <v>748724.5</v>
      </c>
      <c r="U1362" s="18">
        <v>748724.5</v>
      </c>
    </row>
    <row r="1363" spans="1:21">
      <c r="A1363" t="s">
        <v>2493</v>
      </c>
      <c r="B1363" s="49" t="b">
        <f t="shared" si="21"/>
        <v>1</v>
      </c>
      <c r="C1363" t="s">
        <v>2493</v>
      </c>
      <c r="D1363" t="s">
        <v>2845</v>
      </c>
      <c r="G1363">
        <v>2025</v>
      </c>
      <c r="H1363" t="s">
        <v>2846</v>
      </c>
      <c r="K1363" t="s">
        <v>2847</v>
      </c>
      <c r="N1363" t="s">
        <v>2848</v>
      </c>
      <c r="Q1363" t="s">
        <v>2848</v>
      </c>
      <c r="R1363" s="18">
        <v>2290000</v>
      </c>
      <c r="U1363" s="18">
        <v>2290000</v>
      </c>
    </row>
    <row r="1364" spans="1:21">
      <c r="A1364" t="s">
        <v>2494</v>
      </c>
      <c r="B1364" s="49" t="b">
        <f t="shared" si="21"/>
        <v>1</v>
      </c>
      <c r="C1364" t="s">
        <v>2494</v>
      </c>
      <c r="D1364" t="s">
        <v>2845</v>
      </c>
      <c r="G1364">
        <v>2025</v>
      </c>
      <c r="H1364" t="s">
        <v>2846</v>
      </c>
      <c r="K1364" t="s">
        <v>2847</v>
      </c>
      <c r="N1364" t="s">
        <v>2848</v>
      </c>
      <c r="Q1364" t="s">
        <v>2848</v>
      </c>
      <c r="R1364" s="18">
        <v>500000</v>
      </c>
      <c r="U1364" s="18">
        <v>500000</v>
      </c>
    </row>
    <row r="1365" spans="1:21">
      <c r="A1365" t="s">
        <v>2495</v>
      </c>
      <c r="B1365" s="49" t="b">
        <f t="shared" si="21"/>
        <v>1</v>
      </c>
      <c r="C1365" t="s">
        <v>2495</v>
      </c>
      <c r="D1365" t="s">
        <v>2845</v>
      </c>
      <c r="G1365">
        <v>2025</v>
      </c>
      <c r="H1365" t="s">
        <v>2846</v>
      </c>
      <c r="K1365" t="s">
        <v>2847</v>
      </c>
      <c r="N1365" t="s">
        <v>2848</v>
      </c>
      <c r="Q1365" t="s">
        <v>2848</v>
      </c>
      <c r="R1365" s="18">
        <v>500000</v>
      </c>
      <c r="U1365" s="18">
        <v>500000</v>
      </c>
    </row>
    <row r="1366" spans="1:21">
      <c r="A1366" t="s">
        <v>2496</v>
      </c>
      <c r="B1366" s="49" t="b">
        <f t="shared" si="21"/>
        <v>1</v>
      </c>
      <c r="C1366" t="s">
        <v>2496</v>
      </c>
      <c r="D1366" t="s">
        <v>2845</v>
      </c>
      <c r="G1366">
        <v>2025</v>
      </c>
      <c r="H1366" t="s">
        <v>2846</v>
      </c>
      <c r="K1366" t="s">
        <v>2847</v>
      </c>
      <c r="N1366" t="s">
        <v>2848</v>
      </c>
      <c r="Q1366" t="s">
        <v>2848</v>
      </c>
      <c r="R1366" s="18">
        <v>176361.27</v>
      </c>
      <c r="U1366" s="18">
        <v>176361.27</v>
      </c>
    </row>
    <row r="1367" spans="1:21">
      <c r="A1367" t="s">
        <v>2497</v>
      </c>
      <c r="B1367" s="49" t="b">
        <f t="shared" si="21"/>
        <v>1</v>
      </c>
      <c r="C1367" t="s">
        <v>2497</v>
      </c>
      <c r="D1367" t="s">
        <v>2845</v>
      </c>
      <c r="G1367">
        <v>2025</v>
      </c>
      <c r="H1367" t="s">
        <v>2846</v>
      </c>
      <c r="K1367" t="s">
        <v>2847</v>
      </c>
      <c r="N1367" t="s">
        <v>2848</v>
      </c>
      <c r="Q1367" t="s">
        <v>2848</v>
      </c>
      <c r="R1367" s="18">
        <v>800000</v>
      </c>
      <c r="U1367" s="18">
        <v>800000</v>
      </c>
    </row>
    <row r="1368" spans="1:21">
      <c r="A1368" t="s">
        <v>2498</v>
      </c>
      <c r="B1368" s="49" t="b">
        <f t="shared" si="21"/>
        <v>1</v>
      </c>
      <c r="C1368" t="s">
        <v>2498</v>
      </c>
      <c r="D1368" t="s">
        <v>2845</v>
      </c>
      <c r="G1368">
        <v>2025</v>
      </c>
      <c r="H1368" t="s">
        <v>2846</v>
      </c>
      <c r="K1368" t="s">
        <v>2847</v>
      </c>
      <c r="N1368" t="s">
        <v>2848</v>
      </c>
      <c r="Q1368" t="s">
        <v>2848</v>
      </c>
      <c r="R1368" s="18">
        <v>325041.74</v>
      </c>
      <c r="U1368" s="18">
        <v>325041.74</v>
      </c>
    </row>
    <row r="1369" spans="1:21">
      <c r="A1369" t="s">
        <v>2499</v>
      </c>
      <c r="B1369" s="49" t="b">
        <f t="shared" si="21"/>
        <v>1</v>
      </c>
      <c r="C1369" t="s">
        <v>2499</v>
      </c>
      <c r="D1369" t="s">
        <v>2845</v>
      </c>
      <c r="G1369">
        <v>2025</v>
      </c>
      <c r="H1369" t="s">
        <v>2846</v>
      </c>
      <c r="K1369" t="s">
        <v>2847</v>
      </c>
      <c r="N1369" t="s">
        <v>2848</v>
      </c>
      <c r="Q1369" t="s">
        <v>2848</v>
      </c>
      <c r="R1369" s="18">
        <v>1106046.52</v>
      </c>
      <c r="U1369" s="18">
        <v>1106046.52</v>
      </c>
    </row>
    <row r="1370" spans="1:21">
      <c r="A1370" t="s">
        <v>2500</v>
      </c>
      <c r="B1370" s="49" t="b">
        <f t="shared" si="21"/>
        <v>1</v>
      </c>
      <c r="C1370" t="s">
        <v>2500</v>
      </c>
      <c r="D1370" t="s">
        <v>2845</v>
      </c>
      <c r="G1370">
        <v>2025</v>
      </c>
      <c r="H1370" t="s">
        <v>2846</v>
      </c>
      <c r="K1370" t="s">
        <v>2847</v>
      </c>
      <c r="N1370" t="s">
        <v>2848</v>
      </c>
      <c r="Q1370" t="s">
        <v>2848</v>
      </c>
      <c r="R1370" s="18">
        <v>147033.25</v>
      </c>
      <c r="U1370" s="18">
        <v>147033.25</v>
      </c>
    </row>
    <row r="1371" spans="1:21">
      <c r="A1371" t="s">
        <v>2501</v>
      </c>
      <c r="B1371" s="49" t="b">
        <f t="shared" si="21"/>
        <v>1</v>
      </c>
      <c r="C1371" t="s">
        <v>2501</v>
      </c>
      <c r="D1371" t="s">
        <v>2845</v>
      </c>
      <c r="G1371">
        <v>2025</v>
      </c>
      <c r="H1371" t="s">
        <v>2846</v>
      </c>
      <c r="K1371" t="s">
        <v>2847</v>
      </c>
      <c r="N1371" t="s">
        <v>2848</v>
      </c>
      <c r="Q1371" t="s">
        <v>2848</v>
      </c>
      <c r="R1371" s="18">
        <v>427471.25</v>
      </c>
      <c r="U1371" s="18">
        <v>427471.25</v>
      </c>
    </row>
    <row r="1372" spans="1:21">
      <c r="A1372" t="s">
        <v>2502</v>
      </c>
      <c r="B1372" s="49" t="b">
        <f t="shared" si="21"/>
        <v>1</v>
      </c>
      <c r="C1372" t="s">
        <v>2502</v>
      </c>
      <c r="D1372" t="s">
        <v>2845</v>
      </c>
      <c r="G1372">
        <v>2025</v>
      </c>
      <c r="H1372" t="s">
        <v>2846</v>
      </c>
      <c r="K1372" t="s">
        <v>2847</v>
      </c>
      <c r="N1372" t="s">
        <v>2848</v>
      </c>
      <c r="Q1372" t="s">
        <v>2848</v>
      </c>
      <c r="R1372" s="18">
        <v>800000</v>
      </c>
      <c r="U1372" s="18">
        <v>800000</v>
      </c>
    </row>
    <row r="1373" spans="1:21">
      <c r="A1373" t="s">
        <v>2503</v>
      </c>
      <c r="B1373" s="49" t="b">
        <f t="shared" si="21"/>
        <v>1</v>
      </c>
      <c r="C1373" t="s">
        <v>2503</v>
      </c>
      <c r="D1373" t="s">
        <v>2845</v>
      </c>
      <c r="G1373">
        <v>2025</v>
      </c>
      <c r="H1373" t="s">
        <v>2846</v>
      </c>
      <c r="K1373" t="s">
        <v>2847</v>
      </c>
      <c r="N1373" t="s">
        <v>2848</v>
      </c>
      <c r="Q1373" t="s">
        <v>2848</v>
      </c>
      <c r="R1373" s="18">
        <v>352618</v>
      </c>
      <c r="U1373" s="18">
        <v>187186</v>
      </c>
    </row>
    <row r="1374" spans="1:21">
      <c r="A1374" t="s">
        <v>2504</v>
      </c>
      <c r="B1374" s="49" t="b">
        <f t="shared" si="21"/>
        <v>1</v>
      </c>
      <c r="C1374" t="s">
        <v>2504</v>
      </c>
      <c r="D1374" t="s">
        <v>2845</v>
      </c>
      <c r="G1374">
        <v>2025</v>
      </c>
      <c r="H1374" t="s">
        <v>2846</v>
      </c>
      <c r="K1374" t="s">
        <v>2847</v>
      </c>
      <c r="N1374" t="s">
        <v>2848</v>
      </c>
      <c r="Q1374" t="s">
        <v>2848</v>
      </c>
      <c r="R1374" s="18">
        <v>1144934.5</v>
      </c>
      <c r="U1374" s="18">
        <v>1144934.5</v>
      </c>
    </row>
    <row r="1375" spans="1:21">
      <c r="A1375" t="s">
        <v>2505</v>
      </c>
      <c r="B1375" s="49" t="b">
        <f t="shared" si="21"/>
        <v>1</v>
      </c>
      <c r="C1375" t="s">
        <v>2505</v>
      </c>
      <c r="D1375" t="s">
        <v>2845</v>
      </c>
      <c r="G1375">
        <v>2025</v>
      </c>
      <c r="H1375" t="s">
        <v>2846</v>
      </c>
      <c r="K1375" t="s">
        <v>2847</v>
      </c>
      <c r="N1375" t="s">
        <v>2848</v>
      </c>
      <c r="Q1375" t="s">
        <v>2848</v>
      </c>
      <c r="R1375" s="18">
        <v>2004978.35</v>
      </c>
      <c r="U1375" s="18">
        <v>2004978.35</v>
      </c>
    </row>
    <row r="1376" spans="1:21">
      <c r="A1376" t="s">
        <v>2506</v>
      </c>
      <c r="B1376" s="49" t="b">
        <f t="shared" si="21"/>
        <v>1</v>
      </c>
      <c r="C1376" t="s">
        <v>2506</v>
      </c>
      <c r="D1376" t="s">
        <v>2845</v>
      </c>
      <c r="G1376">
        <v>2025</v>
      </c>
      <c r="H1376" t="s">
        <v>2846</v>
      </c>
      <c r="K1376" t="s">
        <v>2847</v>
      </c>
      <c r="N1376" t="s">
        <v>2848</v>
      </c>
      <c r="Q1376" t="s">
        <v>2848</v>
      </c>
      <c r="R1376" s="18">
        <v>1800000</v>
      </c>
      <c r="U1376" s="18">
        <v>1800000</v>
      </c>
    </row>
    <row r="1377" spans="1:21">
      <c r="A1377" t="s">
        <v>2507</v>
      </c>
      <c r="B1377" s="49" t="b">
        <f t="shared" si="21"/>
        <v>1</v>
      </c>
      <c r="C1377" t="s">
        <v>2507</v>
      </c>
      <c r="D1377" t="s">
        <v>2845</v>
      </c>
      <c r="G1377">
        <v>2025</v>
      </c>
      <c r="H1377" t="s">
        <v>2846</v>
      </c>
      <c r="K1377" t="s">
        <v>2847</v>
      </c>
      <c r="N1377" t="s">
        <v>2848</v>
      </c>
      <c r="Q1377" t="s">
        <v>2848</v>
      </c>
      <c r="R1377" s="18">
        <v>372521.99</v>
      </c>
      <c r="U1377" s="18">
        <v>372521.99</v>
      </c>
    </row>
    <row r="1378" spans="1:21">
      <c r="A1378" t="s">
        <v>2508</v>
      </c>
      <c r="B1378" s="49" t="b">
        <f t="shared" si="21"/>
        <v>1</v>
      </c>
      <c r="C1378" t="s">
        <v>2508</v>
      </c>
      <c r="D1378" t="s">
        <v>2845</v>
      </c>
      <c r="G1378">
        <v>2025</v>
      </c>
      <c r="H1378" t="s">
        <v>2846</v>
      </c>
      <c r="K1378" t="s">
        <v>2847</v>
      </c>
      <c r="N1378" t="s">
        <v>2848</v>
      </c>
      <c r="Q1378" t="s">
        <v>2848</v>
      </c>
      <c r="R1378" s="18">
        <v>600000</v>
      </c>
      <c r="U1378" s="18">
        <v>600000</v>
      </c>
    </row>
    <row r="1379" spans="1:21">
      <c r="A1379" t="s">
        <v>2509</v>
      </c>
      <c r="B1379" s="49" t="b">
        <f t="shared" si="21"/>
        <v>1</v>
      </c>
      <c r="C1379" t="s">
        <v>2509</v>
      </c>
      <c r="D1379" t="s">
        <v>2845</v>
      </c>
      <c r="G1379">
        <v>2025</v>
      </c>
      <c r="H1379" t="s">
        <v>2846</v>
      </c>
      <c r="K1379" t="s">
        <v>2847</v>
      </c>
      <c r="N1379" t="s">
        <v>2848</v>
      </c>
      <c r="Q1379" t="s">
        <v>2848</v>
      </c>
      <c r="R1379" s="18">
        <v>972779.58</v>
      </c>
      <c r="U1379" s="18">
        <v>972779.58</v>
      </c>
    </row>
    <row r="1380" spans="1:21">
      <c r="A1380" t="s">
        <v>2510</v>
      </c>
      <c r="B1380" s="49" t="b">
        <f t="shared" si="21"/>
        <v>1</v>
      </c>
      <c r="C1380" t="s">
        <v>2510</v>
      </c>
      <c r="D1380" t="s">
        <v>2845</v>
      </c>
      <c r="G1380">
        <v>2025</v>
      </c>
      <c r="H1380" t="s">
        <v>2846</v>
      </c>
      <c r="K1380" t="s">
        <v>2847</v>
      </c>
      <c r="N1380" t="s">
        <v>2848</v>
      </c>
      <c r="Q1380" t="s">
        <v>2848</v>
      </c>
      <c r="R1380" s="18">
        <v>1236623.73</v>
      </c>
      <c r="U1380" s="18">
        <v>1236623.73</v>
      </c>
    </row>
    <row r="1381" spans="1:21">
      <c r="A1381" t="s">
        <v>2511</v>
      </c>
      <c r="B1381" s="49" t="b">
        <f t="shared" si="21"/>
        <v>1</v>
      </c>
      <c r="C1381" t="s">
        <v>2511</v>
      </c>
      <c r="D1381" t="s">
        <v>2845</v>
      </c>
      <c r="G1381">
        <v>2025</v>
      </c>
      <c r="H1381" t="s">
        <v>2846</v>
      </c>
      <c r="K1381" t="s">
        <v>2847</v>
      </c>
      <c r="N1381" t="s">
        <v>2848</v>
      </c>
      <c r="Q1381" t="s">
        <v>2848</v>
      </c>
      <c r="R1381" s="18">
        <v>326001.98</v>
      </c>
      <c r="U1381" s="18">
        <v>326001.98</v>
      </c>
    </row>
    <row r="1382" spans="1:21">
      <c r="A1382" t="s">
        <v>2512</v>
      </c>
      <c r="B1382" s="49" t="b">
        <f t="shared" si="21"/>
        <v>1</v>
      </c>
      <c r="C1382" t="s">
        <v>2512</v>
      </c>
      <c r="D1382" t="s">
        <v>2845</v>
      </c>
      <c r="G1382">
        <v>2025</v>
      </c>
      <c r="H1382" t="s">
        <v>2846</v>
      </c>
      <c r="K1382" t="s">
        <v>2847</v>
      </c>
      <c r="N1382" t="s">
        <v>2848</v>
      </c>
      <c r="Q1382" t="s">
        <v>2848</v>
      </c>
      <c r="R1382" s="18">
        <v>692148.26</v>
      </c>
      <c r="U1382" s="18">
        <v>692148.26</v>
      </c>
    </row>
    <row r="1383" spans="1:21">
      <c r="A1383" t="s">
        <v>2513</v>
      </c>
      <c r="B1383" s="49" t="b">
        <f t="shared" si="21"/>
        <v>1</v>
      </c>
      <c r="C1383" t="s">
        <v>2513</v>
      </c>
      <c r="D1383" t="s">
        <v>2845</v>
      </c>
      <c r="G1383">
        <v>2025</v>
      </c>
      <c r="H1383" t="s">
        <v>2846</v>
      </c>
      <c r="K1383" t="s">
        <v>2847</v>
      </c>
      <c r="N1383" t="s">
        <v>2848</v>
      </c>
      <c r="Q1383" t="s">
        <v>2848</v>
      </c>
      <c r="R1383" s="18">
        <v>576352.72</v>
      </c>
      <c r="U1383" s="18">
        <v>576352.72</v>
      </c>
    </row>
    <row r="1384" spans="1:21">
      <c r="A1384" t="s">
        <v>2514</v>
      </c>
      <c r="B1384" s="49" t="b">
        <f t="shared" si="21"/>
        <v>1</v>
      </c>
      <c r="C1384" t="s">
        <v>2514</v>
      </c>
      <c r="D1384" t="s">
        <v>2845</v>
      </c>
      <c r="G1384">
        <v>2025</v>
      </c>
      <c r="H1384" t="s">
        <v>2846</v>
      </c>
      <c r="K1384" t="s">
        <v>2847</v>
      </c>
      <c r="N1384" t="s">
        <v>2848</v>
      </c>
      <c r="Q1384" t="s">
        <v>2848</v>
      </c>
      <c r="R1384" s="18">
        <v>190248.7</v>
      </c>
      <c r="U1384" s="18">
        <v>190248.7</v>
      </c>
    </row>
    <row r="1385" spans="1:21">
      <c r="A1385" t="s">
        <v>2515</v>
      </c>
      <c r="B1385" s="49" t="b">
        <f t="shared" si="21"/>
        <v>1</v>
      </c>
      <c r="C1385" t="s">
        <v>2515</v>
      </c>
      <c r="D1385" t="s">
        <v>2845</v>
      </c>
      <c r="G1385">
        <v>2025</v>
      </c>
      <c r="H1385" t="s">
        <v>2846</v>
      </c>
      <c r="K1385" t="s">
        <v>2847</v>
      </c>
      <c r="N1385" t="s">
        <v>2848</v>
      </c>
      <c r="Q1385" t="s">
        <v>2848</v>
      </c>
      <c r="R1385" s="18">
        <v>1295859.2</v>
      </c>
      <c r="U1385" s="18">
        <v>1295859.2</v>
      </c>
    </row>
    <row r="1386" spans="1:21">
      <c r="A1386" t="s">
        <v>2516</v>
      </c>
      <c r="B1386" s="49" t="b">
        <f t="shared" si="21"/>
        <v>1</v>
      </c>
      <c r="C1386" t="s">
        <v>2516</v>
      </c>
      <c r="D1386" t="s">
        <v>2845</v>
      </c>
      <c r="G1386">
        <v>2025</v>
      </c>
      <c r="H1386" t="s">
        <v>2846</v>
      </c>
      <c r="K1386" t="s">
        <v>2847</v>
      </c>
      <c r="N1386" t="s">
        <v>2848</v>
      </c>
      <c r="Q1386" t="s">
        <v>2848</v>
      </c>
      <c r="R1386" s="18">
        <v>1127346</v>
      </c>
      <c r="U1386" s="18">
        <v>1127346</v>
      </c>
    </row>
    <row r="1387" spans="1:21">
      <c r="A1387" t="s">
        <v>2517</v>
      </c>
      <c r="B1387" s="49" t="b">
        <f t="shared" si="21"/>
        <v>1</v>
      </c>
      <c r="C1387" t="s">
        <v>2517</v>
      </c>
      <c r="D1387" t="s">
        <v>2845</v>
      </c>
      <c r="G1387">
        <v>2025</v>
      </c>
      <c r="H1387" t="s">
        <v>2846</v>
      </c>
      <c r="K1387" t="s">
        <v>2847</v>
      </c>
      <c r="N1387" t="s">
        <v>2848</v>
      </c>
      <c r="Q1387" t="s">
        <v>2848</v>
      </c>
      <c r="R1387" s="18">
        <v>523290.04</v>
      </c>
      <c r="U1387" s="18">
        <v>523290.04</v>
      </c>
    </row>
    <row r="1388" spans="1:21">
      <c r="A1388" t="s">
        <v>2518</v>
      </c>
      <c r="B1388" s="49" t="b">
        <f t="shared" si="21"/>
        <v>1</v>
      </c>
      <c r="C1388" t="s">
        <v>2518</v>
      </c>
      <c r="D1388" t="s">
        <v>2845</v>
      </c>
      <c r="G1388">
        <v>2025</v>
      </c>
      <c r="H1388" t="s">
        <v>2846</v>
      </c>
      <c r="K1388" t="s">
        <v>2847</v>
      </c>
      <c r="N1388" t="s">
        <v>2848</v>
      </c>
      <c r="Q1388" t="s">
        <v>2848</v>
      </c>
      <c r="R1388" s="18">
        <v>1299356.6000000001</v>
      </c>
      <c r="U1388" s="18">
        <v>1299356.6000000001</v>
      </c>
    </row>
    <row r="1389" spans="1:21">
      <c r="A1389" t="s">
        <v>2519</v>
      </c>
      <c r="B1389" s="49" t="b">
        <f t="shared" si="21"/>
        <v>1</v>
      </c>
      <c r="C1389" t="s">
        <v>2519</v>
      </c>
      <c r="D1389" t="s">
        <v>2845</v>
      </c>
      <c r="G1389">
        <v>2025</v>
      </c>
      <c r="H1389" t="s">
        <v>2846</v>
      </c>
      <c r="K1389" t="s">
        <v>2847</v>
      </c>
      <c r="N1389" t="s">
        <v>2848</v>
      </c>
      <c r="Q1389" t="s">
        <v>2848</v>
      </c>
      <c r="R1389" s="18">
        <v>1393114.76</v>
      </c>
      <c r="U1389" s="18">
        <v>1393114.76</v>
      </c>
    </row>
    <row r="1390" spans="1:21">
      <c r="A1390" t="s">
        <v>2520</v>
      </c>
      <c r="B1390" s="49" t="b">
        <f t="shared" si="21"/>
        <v>1</v>
      </c>
      <c r="C1390" t="s">
        <v>2520</v>
      </c>
      <c r="D1390" t="s">
        <v>2845</v>
      </c>
      <c r="G1390">
        <v>2025</v>
      </c>
      <c r="H1390" t="s">
        <v>2846</v>
      </c>
      <c r="K1390" t="s">
        <v>2847</v>
      </c>
      <c r="N1390" t="s">
        <v>2848</v>
      </c>
      <c r="Q1390" t="s">
        <v>2848</v>
      </c>
      <c r="R1390" s="18">
        <v>1346882.79</v>
      </c>
      <c r="U1390" s="18">
        <v>1346882.79</v>
      </c>
    </row>
    <row r="1391" spans="1:21">
      <c r="A1391" t="s">
        <v>2521</v>
      </c>
      <c r="B1391" s="49" t="b">
        <f t="shared" si="21"/>
        <v>1</v>
      </c>
      <c r="C1391" t="s">
        <v>2521</v>
      </c>
      <c r="D1391" t="s">
        <v>2845</v>
      </c>
      <c r="G1391">
        <v>2025</v>
      </c>
      <c r="H1391" t="s">
        <v>2846</v>
      </c>
      <c r="K1391" t="s">
        <v>2847</v>
      </c>
      <c r="N1391" t="s">
        <v>2848</v>
      </c>
      <c r="Q1391" t="s">
        <v>2848</v>
      </c>
      <c r="R1391" s="18">
        <v>1745800</v>
      </c>
      <c r="U1391" s="18">
        <v>1745800</v>
      </c>
    </row>
    <row r="1392" spans="1:21">
      <c r="A1392" t="s">
        <v>2522</v>
      </c>
      <c r="B1392" s="49" t="b">
        <f t="shared" si="21"/>
        <v>1</v>
      </c>
      <c r="C1392" t="s">
        <v>2522</v>
      </c>
      <c r="D1392" t="s">
        <v>2845</v>
      </c>
      <c r="G1392">
        <v>2025</v>
      </c>
      <c r="H1392" t="s">
        <v>2846</v>
      </c>
      <c r="K1392" t="s">
        <v>2847</v>
      </c>
      <c r="N1392" t="s">
        <v>2848</v>
      </c>
      <c r="Q1392" t="s">
        <v>2848</v>
      </c>
      <c r="R1392" s="18">
        <v>857350.2</v>
      </c>
      <c r="U1392" s="18">
        <v>857350.2</v>
      </c>
    </row>
    <row r="1393" spans="1:23">
      <c r="A1393" t="s">
        <v>2523</v>
      </c>
      <c r="B1393" s="49" t="b">
        <f t="shared" si="21"/>
        <v>1</v>
      </c>
      <c r="C1393" t="s">
        <v>2523</v>
      </c>
      <c r="D1393" t="s">
        <v>2845</v>
      </c>
      <c r="G1393">
        <v>2025</v>
      </c>
      <c r="H1393" t="s">
        <v>2846</v>
      </c>
      <c r="K1393" t="s">
        <v>2847</v>
      </c>
      <c r="N1393" t="s">
        <v>2848</v>
      </c>
      <c r="Q1393" t="s">
        <v>2848</v>
      </c>
      <c r="R1393" s="18">
        <v>1786400</v>
      </c>
      <c r="U1393" s="18">
        <v>1786400</v>
      </c>
    </row>
    <row r="1394" spans="1:23">
      <c r="A1394" t="s">
        <v>2524</v>
      </c>
      <c r="B1394" s="49" t="b">
        <f t="shared" si="21"/>
        <v>1</v>
      </c>
      <c r="C1394" t="s">
        <v>2524</v>
      </c>
      <c r="D1394" t="s">
        <v>2845</v>
      </c>
      <c r="G1394">
        <v>2025</v>
      </c>
      <c r="H1394" t="s">
        <v>2846</v>
      </c>
      <c r="K1394" t="s">
        <v>2847</v>
      </c>
      <c r="N1394" t="s">
        <v>2848</v>
      </c>
      <c r="Q1394" t="s">
        <v>2848</v>
      </c>
      <c r="R1394" s="18">
        <v>594629.27</v>
      </c>
      <c r="U1394" s="18">
        <v>594629.27</v>
      </c>
    </row>
    <row r="1395" spans="1:23">
      <c r="A1395" t="s">
        <v>2525</v>
      </c>
      <c r="B1395" s="49" t="b">
        <f t="shared" si="21"/>
        <v>1</v>
      </c>
      <c r="C1395" t="s">
        <v>2525</v>
      </c>
      <c r="D1395" t="s">
        <v>2845</v>
      </c>
      <c r="G1395">
        <v>2025</v>
      </c>
      <c r="H1395" t="s">
        <v>2846</v>
      </c>
      <c r="K1395" t="s">
        <v>2847</v>
      </c>
      <c r="N1395" t="s">
        <v>2848</v>
      </c>
      <c r="Q1395" t="s">
        <v>2848</v>
      </c>
      <c r="R1395" s="18">
        <v>568400</v>
      </c>
      <c r="U1395" s="18">
        <v>568400</v>
      </c>
    </row>
    <row r="1396" spans="1:23">
      <c r="A1396" t="s">
        <v>2526</v>
      </c>
      <c r="B1396" s="49" t="b">
        <f t="shared" si="21"/>
        <v>1</v>
      </c>
      <c r="C1396" t="s">
        <v>2526</v>
      </c>
      <c r="D1396" t="s">
        <v>2845</v>
      </c>
      <c r="G1396">
        <v>2025</v>
      </c>
      <c r="H1396" t="s">
        <v>2846</v>
      </c>
      <c r="K1396" t="s">
        <v>2847</v>
      </c>
      <c r="N1396" t="s">
        <v>2848</v>
      </c>
      <c r="Q1396" t="s">
        <v>2848</v>
      </c>
      <c r="R1396" s="18">
        <v>548100</v>
      </c>
      <c r="U1396" s="18">
        <v>548100</v>
      </c>
    </row>
    <row r="1397" spans="1:23">
      <c r="A1397" t="s">
        <v>2527</v>
      </c>
      <c r="B1397" s="49" t="b">
        <f t="shared" si="21"/>
        <v>1</v>
      </c>
      <c r="C1397" t="s">
        <v>2527</v>
      </c>
      <c r="D1397" t="s">
        <v>2845</v>
      </c>
      <c r="G1397">
        <v>2025</v>
      </c>
      <c r="H1397" t="s">
        <v>2846</v>
      </c>
      <c r="K1397" t="s">
        <v>2847</v>
      </c>
      <c r="N1397" t="s">
        <v>2848</v>
      </c>
      <c r="Q1397" t="s">
        <v>2848</v>
      </c>
      <c r="R1397" s="18">
        <v>1122159.6399999999</v>
      </c>
      <c r="U1397" s="18">
        <v>1122159.6399999999</v>
      </c>
    </row>
    <row r="1398" spans="1:23">
      <c r="A1398" t="s">
        <v>2528</v>
      </c>
      <c r="B1398" s="49" t="b">
        <f t="shared" si="21"/>
        <v>1</v>
      </c>
      <c r="C1398" t="s">
        <v>2528</v>
      </c>
      <c r="D1398" t="s">
        <v>2845</v>
      </c>
      <c r="G1398">
        <v>2025</v>
      </c>
      <c r="H1398" t="s">
        <v>2846</v>
      </c>
      <c r="K1398" t="s">
        <v>2847</v>
      </c>
      <c r="N1398" t="s">
        <v>2848</v>
      </c>
      <c r="Q1398" t="s">
        <v>2848</v>
      </c>
      <c r="R1398" s="18">
        <v>810260</v>
      </c>
      <c r="U1398" s="18">
        <v>810260</v>
      </c>
    </row>
    <row r="1399" spans="1:23">
      <c r="A1399" t="s">
        <v>2529</v>
      </c>
      <c r="B1399" s="49" t="b">
        <f t="shared" si="21"/>
        <v>1</v>
      </c>
      <c r="C1399" t="s">
        <v>2529</v>
      </c>
      <c r="D1399" t="s">
        <v>2845</v>
      </c>
      <c r="G1399">
        <v>2025</v>
      </c>
      <c r="H1399" t="s">
        <v>2846</v>
      </c>
      <c r="K1399" t="s">
        <v>2847</v>
      </c>
      <c r="N1399" t="s">
        <v>2848</v>
      </c>
      <c r="Q1399" t="s">
        <v>2848</v>
      </c>
      <c r="R1399" s="18">
        <v>651080.62</v>
      </c>
      <c r="U1399" s="18">
        <v>651080.62</v>
      </c>
    </row>
    <row r="1400" spans="1:23">
      <c r="A1400" t="s">
        <v>2530</v>
      </c>
      <c r="B1400" s="49" t="b">
        <f t="shared" si="21"/>
        <v>1</v>
      </c>
      <c r="C1400" t="s">
        <v>2530</v>
      </c>
      <c r="D1400" t="s">
        <v>2845</v>
      </c>
      <c r="G1400">
        <v>2025</v>
      </c>
      <c r="H1400" t="s">
        <v>2846</v>
      </c>
      <c r="K1400" t="s">
        <v>2847</v>
      </c>
      <c r="N1400" t="s">
        <v>2848</v>
      </c>
      <c r="Q1400" t="s">
        <v>2848</v>
      </c>
      <c r="R1400" s="18">
        <v>1545120</v>
      </c>
      <c r="U1400" s="18">
        <v>1545120</v>
      </c>
    </row>
    <row r="1401" spans="1:23">
      <c r="A1401" t="s">
        <v>2531</v>
      </c>
      <c r="B1401" s="49" t="b">
        <f t="shared" si="21"/>
        <v>1</v>
      </c>
      <c r="C1401" t="s">
        <v>2531</v>
      </c>
      <c r="D1401" t="s">
        <v>2845</v>
      </c>
      <c r="G1401">
        <v>2025</v>
      </c>
      <c r="H1401" t="s">
        <v>2846</v>
      </c>
      <c r="K1401" t="s">
        <v>2847</v>
      </c>
      <c r="N1401" t="s">
        <v>2848</v>
      </c>
      <c r="Q1401" t="s">
        <v>2848</v>
      </c>
      <c r="R1401" s="18">
        <v>567709.80000000005</v>
      </c>
      <c r="U1401" s="18">
        <v>567709.80000000005</v>
      </c>
    </row>
    <row r="1402" spans="1:23">
      <c r="A1402" t="s">
        <v>2532</v>
      </c>
      <c r="B1402" s="49" t="b">
        <f t="shared" si="21"/>
        <v>1</v>
      </c>
      <c r="C1402" t="s">
        <v>2532</v>
      </c>
      <c r="D1402" t="s">
        <v>2845</v>
      </c>
      <c r="G1402">
        <v>2025</v>
      </c>
      <c r="H1402" t="s">
        <v>2846</v>
      </c>
      <c r="K1402" t="s">
        <v>2847</v>
      </c>
      <c r="N1402" t="s">
        <v>2848</v>
      </c>
      <c r="Q1402" t="s">
        <v>2848</v>
      </c>
      <c r="R1402" s="18">
        <v>566232.56000000006</v>
      </c>
      <c r="U1402" s="18">
        <v>566232.56000000006</v>
      </c>
    </row>
    <row r="1403" spans="1:23">
      <c r="A1403" t="s">
        <v>2533</v>
      </c>
      <c r="B1403" s="49" t="b">
        <f t="shared" si="21"/>
        <v>1</v>
      </c>
      <c r="C1403" t="s">
        <v>2533</v>
      </c>
      <c r="D1403" t="s">
        <v>2845</v>
      </c>
      <c r="G1403">
        <v>2025</v>
      </c>
      <c r="H1403" t="s">
        <v>2846</v>
      </c>
      <c r="K1403" t="s">
        <v>2847</v>
      </c>
      <c r="N1403" t="s">
        <v>2848</v>
      </c>
      <c r="Q1403" t="s">
        <v>2848</v>
      </c>
      <c r="R1403" s="18">
        <v>1380400</v>
      </c>
      <c r="U1403" s="18">
        <v>1380400</v>
      </c>
    </row>
    <row r="1404" spans="1:23">
      <c r="A1404" t="s">
        <v>2534</v>
      </c>
      <c r="B1404" s="49" t="b">
        <f t="shared" si="21"/>
        <v>1</v>
      </c>
      <c r="C1404" t="s">
        <v>2534</v>
      </c>
      <c r="D1404" t="s">
        <v>2845</v>
      </c>
      <c r="G1404">
        <v>2025</v>
      </c>
      <c r="H1404" t="s">
        <v>2846</v>
      </c>
      <c r="K1404" t="s">
        <v>2847</v>
      </c>
      <c r="N1404" t="s">
        <v>2848</v>
      </c>
      <c r="Q1404" t="s">
        <v>2848</v>
      </c>
      <c r="R1404" s="18">
        <v>1403600</v>
      </c>
      <c r="U1404" s="18">
        <v>1403600</v>
      </c>
    </row>
    <row r="1405" spans="1:23">
      <c r="A1405" t="s">
        <v>2535</v>
      </c>
      <c r="B1405" s="49" t="b">
        <f t="shared" si="21"/>
        <v>1</v>
      </c>
      <c r="C1405" t="s">
        <v>2535</v>
      </c>
      <c r="D1405" t="s">
        <v>2845</v>
      </c>
      <c r="G1405">
        <v>2025</v>
      </c>
      <c r="H1405" t="s">
        <v>2846</v>
      </c>
      <c r="K1405" t="s">
        <v>2847</v>
      </c>
      <c r="N1405" t="s">
        <v>2848</v>
      </c>
      <c r="Q1405" t="s">
        <v>2848</v>
      </c>
      <c r="R1405" s="18">
        <v>369934.71</v>
      </c>
      <c r="U1405" s="18">
        <v>369934.71</v>
      </c>
    </row>
    <row r="1406" spans="1:23" ht="28.5" customHeight="1">
      <c r="A1406" t="s">
        <v>2536</v>
      </c>
      <c r="B1406" s="49" t="b">
        <f t="shared" si="21"/>
        <v>1</v>
      </c>
      <c r="C1406" t="s">
        <v>2536</v>
      </c>
      <c r="D1406" t="s">
        <v>2845</v>
      </c>
      <c r="G1406">
        <v>2025</v>
      </c>
      <c r="H1406" t="s">
        <v>2846</v>
      </c>
      <c r="K1406" t="s">
        <v>2847</v>
      </c>
      <c r="N1406" t="s">
        <v>2848</v>
      </c>
      <c r="Q1406" t="s">
        <v>2848</v>
      </c>
      <c r="R1406" s="18">
        <v>279423.33</v>
      </c>
      <c r="U1406" s="18">
        <v>279423.33</v>
      </c>
    </row>
    <row r="1407" spans="1:23" s="49" customFormat="1">
      <c r="A1407" s="49" t="s">
        <v>2537</v>
      </c>
      <c r="B1407" s="49" t="b">
        <f t="shared" si="21"/>
        <v>1</v>
      </c>
      <c r="C1407" s="49" t="s">
        <v>2537</v>
      </c>
      <c r="D1407" s="49" t="s">
        <v>2852</v>
      </c>
      <c r="E1407" s="49" t="s">
        <v>2845</v>
      </c>
      <c r="G1407" s="49">
        <v>2025</v>
      </c>
      <c r="H1407" s="49" t="s">
        <v>640</v>
      </c>
      <c r="I1407" s="49" t="s">
        <v>2846</v>
      </c>
      <c r="K1407" s="49" t="s">
        <v>640</v>
      </c>
      <c r="L1407" s="49" t="s">
        <v>2847</v>
      </c>
      <c r="N1407" s="49" t="s">
        <v>2853</v>
      </c>
      <c r="O1407" s="49" t="s">
        <v>2848</v>
      </c>
      <c r="Q1407" s="49" t="s">
        <v>6716</v>
      </c>
      <c r="R1407" s="51">
        <v>329036.06</v>
      </c>
      <c r="S1407" s="51">
        <v>87096.28</v>
      </c>
      <c r="T1407" s="51"/>
      <c r="U1407" s="51">
        <v>329036.06</v>
      </c>
      <c r="V1407" s="51">
        <v>87096.28</v>
      </c>
      <c r="W1407" s="51"/>
    </row>
    <row r="1408" spans="1:23">
      <c r="A1408" t="s">
        <v>2538</v>
      </c>
      <c r="B1408" s="49" t="b">
        <f t="shared" si="21"/>
        <v>1</v>
      </c>
      <c r="C1408" t="s">
        <v>2538</v>
      </c>
      <c r="D1408" t="s">
        <v>2845</v>
      </c>
      <c r="G1408">
        <v>2025</v>
      </c>
      <c r="H1408" t="s">
        <v>2846</v>
      </c>
      <c r="K1408" t="s">
        <v>2847</v>
      </c>
      <c r="N1408" t="s">
        <v>2848</v>
      </c>
      <c r="Q1408" t="s">
        <v>2848</v>
      </c>
      <c r="R1408" s="18">
        <v>849991.32</v>
      </c>
      <c r="U1408" s="18">
        <v>846752.43</v>
      </c>
    </row>
    <row r="1409" spans="1:23" s="49" customFormat="1">
      <c r="A1409" s="49" t="s">
        <v>2539</v>
      </c>
      <c r="B1409" s="49" t="b">
        <f t="shared" si="21"/>
        <v>1</v>
      </c>
      <c r="C1409" s="49" t="s">
        <v>2539</v>
      </c>
      <c r="D1409" s="49" t="s">
        <v>2852</v>
      </c>
      <c r="E1409" s="49" t="s">
        <v>2845</v>
      </c>
      <c r="G1409" s="49">
        <v>2025</v>
      </c>
      <c r="H1409" s="49" t="s">
        <v>640</v>
      </c>
      <c r="I1409" s="49" t="s">
        <v>2846</v>
      </c>
      <c r="K1409" s="49" t="s">
        <v>640</v>
      </c>
      <c r="L1409" s="49" t="s">
        <v>2847</v>
      </c>
      <c r="N1409" s="49" t="s">
        <v>2853</v>
      </c>
      <c r="O1409" s="49" t="s">
        <v>2848</v>
      </c>
      <c r="Q1409" s="49" t="s">
        <v>6716</v>
      </c>
      <c r="R1409" s="51">
        <v>350971.9</v>
      </c>
      <c r="S1409" s="51">
        <v>92903.17</v>
      </c>
      <c r="T1409" s="51"/>
      <c r="U1409" s="51">
        <v>350971.9</v>
      </c>
      <c r="V1409" s="51">
        <v>92903.17</v>
      </c>
      <c r="W1409" s="51"/>
    </row>
    <row r="1410" spans="1:23">
      <c r="A1410" t="s">
        <v>2540</v>
      </c>
      <c r="B1410" s="49" t="b">
        <f t="shared" si="21"/>
        <v>1</v>
      </c>
      <c r="C1410" t="s">
        <v>2540</v>
      </c>
      <c r="D1410" t="s">
        <v>2845</v>
      </c>
      <c r="G1410">
        <v>2025</v>
      </c>
      <c r="H1410" t="s">
        <v>2846</v>
      </c>
      <c r="K1410" t="s">
        <v>2847</v>
      </c>
      <c r="N1410" t="s">
        <v>2848</v>
      </c>
      <c r="Q1410" t="s">
        <v>2848</v>
      </c>
      <c r="R1410" s="18">
        <v>107939.98</v>
      </c>
      <c r="U1410" s="18">
        <v>107939.98</v>
      </c>
    </row>
    <row r="1411" spans="1:23">
      <c r="A1411" t="s">
        <v>2542</v>
      </c>
      <c r="B1411" s="49" t="b">
        <f t="shared" ref="B1411:B1474" si="22">+A1411=C1411</f>
        <v>1</v>
      </c>
      <c r="C1411" t="s">
        <v>2542</v>
      </c>
      <c r="D1411" t="s">
        <v>2845</v>
      </c>
      <c r="G1411">
        <v>2025</v>
      </c>
      <c r="H1411" t="s">
        <v>2846</v>
      </c>
      <c r="K1411" t="s">
        <v>2847</v>
      </c>
      <c r="N1411" t="s">
        <v>2848</v>
      </c>
      <c r="Q1411" t="s">
        <v>2848</v>
      </c>
      <c r="R1411" s="18">
        <v>345100</v>
      </c>
      <c r="U1411" s="18">
        <v>345100</v>
      </c>
    </row>
    <row r="1412" spans="1:23">
      <c r="A1412" t="s">
        <v>2543</v>
      </c>
      <c r="B1412" s="49" t="b">
        <f t="shared" si="22"/>
        <v>1</v>
      </c>
      <c r="C1412" t="s">
        <v>2543</v>
      </c>
      <c r="D1412" t="s">
        <v>2845</v>
      </c>
      <c r="G1412">
        <v>2025</v>
      </c>
      <c r="H1412" t="s">
        <v>2846</v>
      </c>
      <c r="K1412" t="s">
        <v>2847</v>
      </c>
      <c r="N1412" t="s">
        <v>2848</v>
      </c>
      <c r="Q1412" t="s">
        <v>2848</v>
      </c>
      <c r="R1412" s="18">
        <v>329625.59999999998</v>
      </c>
      <c r="U1412" s="18">
        <v>329625.59999999998</v>
      </c>
    </row>
    <row r="1413" spans="1:23">
      <c r="A1413" t="s">
        <v>2544</v>
      </c>
      <c r="B1413" s="49" t="b">
        <f t="shared" si="22"/>
        <v>1</v>
      </c>
      <c r="C1413" t="s">
        <v>2544</v>
      </c>
      <c r="D1413" t="s">
        <v>2845</v>
      </c>
      <c r="G1413">
        <v>2025</v>
      </c>
      <c r="H1413" t="s">
        <v>2846</v>
      </c>
      <c r="K1413" t="s">
        <v>2847</v>
      </c>
      <c r="N1413" t="s">
        <v>2848</v>
      </c>
      <c r="Q1413" t="s">
        <v>2848</v>
      </c>
      <c r="R1413" s="18">
        <v>102123.5</v>
      </c>
      <c r="U1413" s="18">
        <v>102123.5</v>
      </c>
    </row>
    <row r="1414" spans="1:23">
      <c r="A1414" t="s">
        <v>2545</v>
      </c>
      <c r="B1414" s="49" t="b">
        <f t="shared" si="22"/>
        <v>1</v>
      </c>
      <c r="C1414" t="s">
        <v>2545</v>
      </c>
      <c r="D1414" t="s">
        <v>2845</v>
      </c>
      <c r="G1414">
        <v>2025</v>
      </c>
      <c r="H1414" t="s">
        <v>2846</v>
      </c>
      <c r="K1414" t="s">
        <v>2847</v>
      </c>
      <c r="N1414" t="s">
        <v>2848</v>
      </c>
      <c r="Q1414" t="s">
        <v>2848</v>
      </c>
      <c r="R1414" s="18">
        <v>340715.2</v>
      </c>
      <c r="U1414" s="18">
        <v>340715.2</v>
      </c>
    </row>
    <row r="1415" spans="1:23">
      <c r="A1415" t="s">
        <v>2546</v>
      </c>
      <c r="B1415" s="49" t="b">
        <f t="shared" si="22"/>
        <v>1</v>
      </c>
      <c r="C1415" t="s">
        <v>2546</v>
      </c>
      <c r="D1415" t="s">
        <v>2845</v>
      </c>
      <c r="G1415">
        <v>2025</v>
      </c>
      <c r="H1415" t="s">
        <v>2846</v>
      </c>
      <c r="K1415" t="s">
        <v>2847</v>
      </c>
      <c r="N1415" t="s">
        <v>2848</v>
      </c>
      <c r="Q1415" t="s">
        <v>2848</v>
      </c>
      <c r="R1415" s="18">
        <v>1491626.85</v>
      </c>
      <c r="U1415" s="18">
        <v>1491626.85</v>
      </c>
    </row>
    <row r="1416" spans="1:23">
      <c r="A1416" t="s">
        <v>2547</v>
      </c>
      <c r="B1416" s="49" t="b">
        <f t="shared" si="22"/>
        <v>1</v>
      </c>
      <c r="C1416" t="s">
        <v>2547</v>
      </c>
      <c r="D1416" t="s">
        <v>2845</v>
      </c>
      <c r="G1416">
        <v>2025</v>
      </c>
      <c r="H1416" t="s">
        <v>2846</v>
      </c>
      <c r="K1416" t="s">
        <v>2847</v>
      </c>
      <c r="N1416" t="s">
        <v>2848</v>
      </c>
      <c r="Q1416" t="s">
        <v>2848</v>
      </c>
      <c r="R1416" s="18">
        <v>1047330.19</v>
      </c>
      <c r="U1416" s="18">
        <v>1047330.19</v>
      </c>
    </row>
    <row r="1417" spans="1:23">
      <c r="A1417" t="s">
        <v>2548</v>
      </c>
      <c r="B1417" s="49" t="b">
        <f t="shared" si="22"/>
        <v>1</v>
      </c>
      <c r="C1417" t="s">
        <v>2548</v>
      </c>
      <c r="D1417" t="s">
        <v>2845</v>
      </c>
      <c r="G1417">
        <v>2025</v>
      </c>
      <c r="H1417" t="s">
        <v>2846</v>
      </c>
      <c r="K1417" t="s">
        <v>2847</v>
      </c>
      <c r="N1417" t="s">
        <v>2848</v>
      </c>
      <c r="Q1417" t="s">
        <v>2848</v>
      </c>
      <c r="R1417" s="18">
        <v>284199.12</v>
      </c>
      <c r="U1417" s="18">
        <v>284199.12</v>
      </c>
    </row>
    <row r="1418" spans="1:23">
      <c r="A1418" t="s">
        <v>2549</v>
      </c>
      <c r="B1418" s="49" t="b">
        <f t="shared" si="22"/>
        <v>1</v>
      </c>
      <c r="C1418" t="s">
        <v>2549</v>
      </c>
      <c r="D1418" t="s">
        <v>2845</v>
      </c>
      <c r="G1418">
        <v>2025</v>
      </c>
      <c r="H1418" t="s">
        <v>2846</v>
      </c>
      <c r="K1418" t="s">
        <v>2847</v>
      </c>
      <c r="N1418" t="s">
        <v>2848</v>
      </c>
      <c r="Q1418" t="s">
        <v>2848</v>
      </c>
      <c r="R1418" s="18">
        <v>671199.2</v>
      </c>
      <c r="U1418" s="18">
        <v>671199.2</v>
      </c>
    </row>
    <row r="1419" spans="1:23">
      <c r="A1419" t="s">
        <v>2550</v>
      </c>
      <c r="B1419" s="49" t="b">
        <f t="shared" si="22"/>
        <v>1</v>
      </c>
      <c r="C1419" t="s">
        <v>2550</v>
      </c>
      <c r="D1419" t="s">
        <v>2845</v>
      </c>
      <c r="G1419">
        <v>2025</v>
      </c>
      <c r="H1419" t="s">
        <v>2846</v>
      </c>
      <c r="K1419" t="s">
        <v>2847</v>
      </c>
      <c r="N1419" t="s">
        <v>2848</v>
      </c>
      <c r="Q1419" t="s">
        <v>2848</v>
      </c>
      <c r="R1419" s="18">
        <v>1409199.4</v>
      </c>
      <c r="U1419" s="18">
        <v>1409199.4</v>
      </c>
    </row>
    <row r="1420" spans="1:23">
      <c r="A1420" t="s">
        <v>2551</v>
      </c>
      <c r="B1420" s="49" t="b">
        <f t="shared" si="22"/>
        <v>1</v>
      </c>
      <c r="C1420" t="s">
        <v>2551</v>
      </c>
      <c r="D1420" t="s">
        <v>2845</v>
      </c>
      <c r="G1420">
        <v>2025</v>
      </c>
      <c r="H1420" t="s">
        <v>2846</v>
      </c>
      <c r="K1420" t="s">
        <v>2847</v>
      </c>
      <c r="N1420" t="s">
        <v>2848</v>
      </c>
      <c r="Q1420" t="s">
        <v>2848</v>
      </c>
      <c r="R1420" s="18">
        <v>60934.82</v>
      </c>
      <c r="U1420" s="18">
        <v>60934.82</v>
      </c>
    </row>
    <row r="1421" spans="1:23">
      <c r="A1421" t="s">
        <v>2552</v>
      </c>
      <c r="B1421" s="49" t="b">
        <f t="shared" si="22"/>
        <v>1</v>
      </c>
      <c r="C1421" t="s">
        <v>2552</v>
      </c>
      <c r="D1421" t="s">
        <v>2845</v>
      </c>
      <c r="G1421">
        <v>2025</v>
      </c>
      <c r="H1421" t="s">
        <v>2846</v>
      </c>
      <c r="K1421" t="s">
        <v>2847</v>
      </c>
      <c r="N1421" t="s">
        <v>2848</v>
      </c>
      <c r="Q1421" t="s">
        <v>2848</v>
      </c>
      <c r="R1421" s="18">
        <v>1779208.65</v>
      </c>
      <c r="U1421" s="18">
        <v>1779208.65</v>
      </c>
    </row>
    <row r="1422" spans="1:23">
      <c r="A1422" t="s">
        <v>2553</v>
      </c>
      <c r="B1422" s="49" t="b">
        <f t="shared" si="22"/>
        <v>1</v>
      </c>
      <c r="C1422" t="s">
        <v>2553</v>
      </c>
      <c r="D1422" t="s">
        <v>2845</v>
      </c>
      <c r="G1422">
        <v>2025</v>
      </c>
      <c r="H1422" t="s">
        <v>2846</v>
      </c>
      <c r="K1422" t="s">
        <v>2847</v>
      </c>
      <c r="N1422" t="s">
        <v>2848</v>
      </c>
      <c r="Q1422" t="s">
        <v>2848</v>
      </c>
      <c r="R1422" s="18">
        <v>1850000</v>
      </c>
      <c r="U1422" s="18">
        <v>1850000</v>
      </c>
    </row>
    <row r="1423" spans="1:23">
      <c r="A1423" t="s">
        <v>2554</v>
      </c>
      <c r="B1423" s="49" t="b">
        <f t="shared" si="22"/>
        <v>1</v>
      </c>
      <c r="C1423" t="s">
        <v>2554</v>
      </c>
      <c r="D1423" t="s">
        <v>2845</v>
      </c>
      <c r="G1423">
        <v>2025</v>
      </c>
      <c r="H1423" t="s">
        <v>2846</v>
      </c>
      <c r="K1423" t="s">
        <v>2847</v>
      </c>
      <c r="N1423" t="s">
        <v>2848</v>
      </c>
      <c r="Q1423" t="s">
        <v>2848</v>
      </c>
      <c r="R1423" s="18">
        <v>695104.94</v>
      </c>
      <c r="U1423" s="18">
        <v>695104.94</v>
      </c>
    </row>
    <row r="1424" spans="1:23">
      <c r="A1424" t="s">
        <v>2555</v>
      </c>
      <c r="B1424" s="49" t="b">
        <f t="shared" si="22"/>
        <v>1</v>
      </c>
      <c r="C1424" t="s">
        <v>2555</v>
      </c>
      <c r="D1424" t="s">
        <v>2845</v>
      </c>
      <c r="G1424">
        <v>2025</v>
      </c>
      <c r="H1424" t="s">
        <v>2846</v>
      </c>
      <c r="K1424" t="s">
        <v>2847</v>
      </c>
      <c r="N1424" t="s">
        <v>2848</v>
      </c>
      <c r="Q1424" t="s">
        <v>2848</v>
      </c>
      <c r="R1424" s="18">
        <v>695104.94</v>
      </c>
      <c r="U1424" s="18">
        <v>695104.94</v>
      </c>
    </row>
    <row r="1425" spans="1:21">
      <c r="A1425" t="s">
        <v>2556</v>
      </c>
      <c r="B1425" s="49" t="b">
        <f t="shared" si="22"/>
        <v>1</v>
      </c>
      <c r="C1425" t="s">
        <v>2556</v>
      </c>
      <c r="D1425" t="s">
        <v>2845</v>
      </c>
      <c r="G1425">
        <v>2025</v>
      </c>
      <c r="H1425" t="s">
        <v>2846</v>
      </c>
      <c r="K1425" t="s">
        <v>2847</v>
      </c>
      <c r="N1425" t="s">
        <v>2848</v>
      </c>
      <c r="Q1425" t="s">
        <v>2848</v>
      </c>
      <c r="R1425" s="18">
        <v>1304478</v>
      </c>
      <c r="U1425" s="18">
        <v>1298972.6399999999</v>
      </c>
    </row>
    <row r="1426" spans="1:21">
      <c r="A1426" t="s">
        <v>2557</v>
      </c>
      <c r="B1426" s="49" t="b">
        <f t="shared" si="22"/>
        <v>1</v>
      </c>
      <c r="C1426" t="s">
        <v>2557</v>
      </c>
      <c r="D1426" t="s">
        <v>2845</v>
      </c>
      <c r="G1426">
        <v>2025</v>
      </c>
      <c r="H1426" t="s">
        <v>2846</v>
      </c>
      <c r="K1426" t="s">
        <v>2847</v>
      </c>
      <c r="N1426" t="s">
        <v>2848</v>
      </c>
      <c r="Q1426" t="s">
        <v>2848</v>
      </c>
      <c r="R1426" s="18">
        <v>1211008.92</v>
      </c>
      <c r="U1426" s="18">
        <v>1211008.92</v>
      </c>
    </row>
    <row r="1427" spans="1:21">
      <c r="A1427" t="s">
        <v>2558</v>
      </c>
      <c r="B1427" s="49" t="b">
        <f t="shared" si="22"/>
        <v>1</v>
      </c>
      <c r="C1427" t="s">
        <v>2558</v>
      </c>
      <c r="D1427" t="s">
        <v>2845</v>
      </c>
      <c r="G1427">
        <v>2025</v>
      </c>
      <c r="H1427" t="s">
        <v>2846</v>
      </c>
      <c r="K1427" t="s">
        <v>2847</v>
      </c>
      <c r="N1427" t="s">
        <v>2848</v>
      </c>
      <c r="Q1427" t="s">
        <v>2848</v>
      </c>
      <c r="R1427" s="18">
        <v>205580.64</v>
      </c>
      <c r="U1427" s="18">
        <v>205580.64</v>
      </c>
    </row>
    <row r="1428" spans="1:21">
      <c r="A1428" t="s">
        <v>2559</v>
      </c>
      <c r="B1428" s="49" t="b">
        <f t="shared" si="22"/>
        <v>1</v>
      </c>
      <c r="C1428" t="s">
        <v>2559</v>
      </c>
      <c r="D1428" t="s">
        <v>2845</v>
      </c>
      <c r="G1428">
        <v>2025</v>
      </c>
      <c r="H1428" t="s">
        <v>2846</v>
      </c>
      <c r="K1428" t="s">
        <v>2847</v>
      </c>
      <c r="N1428" t="s">
        <v>2848</v>
      </c>
      <c r="Q1428" t="s">
        <v>2848</v>
      </c>
      <c r="R1428" s="18">
        <v>1016546.2</v>
      </c>
      <c r="U1428" s="18">
        <v>1016546.2</v>
      </c>
    </row>
    <row r="1429" spans="1:21">
      <c r="A1429" t="s">
        <v>2560</v>
      </c>
      <c r="B1429" s="49" t="b">
        <f t="shared" si="22"/>
        <v>1</v>
      </c>
      <c r="C1429" t="s">
        <v>2560</v>
      </c>
      <c r="D1429" t="s">
        <v>2845</v>
      </c>
      <c r="G1429">
        <v>2025</v>
      </c>
      <c r="H1429" t="s">
        <v>2846</v>
      </c>
      <c r="K1429" t="s">
        <v>2847</v>
      </c>
      <c r="N1429" t="s">
        <v>2848</v>
      </c>
      <c r="Q1429" t="s">
        <v>2848</v>
      </c>
      <c r="R1429" s="18">
        <v>408320</v>
      </c>
      <c r="U1429" s="18">
        <v>408320</v>
      </c>
    </row>
    <row r="1430" spans="1:21">
      <c r="A1430" t="s">
        <v>2561</v>
      </c>
      <c r="B1430" s="49" t="b">
        <f t="shared" si="22"/>
        <v>1</v>
      </c>
      <c r="C1430" t="s">
        <v>2561</v>
      </c>
      <c r="D1430" t="s">
        <v>2845</v>
      </c>
      <c r="G1430">
        <v>2025</v>
      </c>
      <c r="H1430" t="s">
        <v>2846</v>
      </c>
      <c r="K1430" t="s">
        <v>2847</v>
      </c>
      <c r="N1430" t="s">
        <v>2848</v>
      </c>
      <c r="Q1430" t="s">
        <v>2848</v>
      </c>
      <c r="R1430" s="18">
        <v>1588623.22</v>
      </c>
      <c r="U1430" s="18">
        <v>1588623.22</v>
      </c>
    </row>
    <row r="1431" spans="1:21">
      <c r="A1431" t="s">
        <v>2562</v>
      </c>
      <c r="B1431" s="49" t="b">
        <f t="shared" si="22"/>
        <v>1</v>
      </c>
      <c r="C1431" t="s">
        <v>2562</v>
      </c>
      <c r="D1431" t="s">
        <v>2845</v>
      </c>
      <c r="G1431">
        <v>2025</v>
      </c>
      <c r="H1431" t="s">
        <v>2846</v>
      </c>
      <c r="K1431" t="s">
        <v>2847</v>
      </c>
      <c r="N1431" t="s">
        <v>2848</v>
      </c>
      <c r="Q1431" t="s">
        <v>2848</v>
      </c>
      <c r="R1431" s="18">
        <v>653312</v>
      </c>
      <c r="U1431" s="18">
        <v>653312</v>
      </c>
    </row>
    <row r="1432" spans="1:21">
      <c r="A1432" t="s">
        <v>2563</v>
      </c>
      <c r="B1432" s="49" t="b">
        <f t="shared" si="22"/>
        <v>1</v>
      </c>
      <c r="C1432" t="s">
        <v>2563</v>
      </c>
      <c r="D1432" t="s">
        <v>2845</v>
      </c>
      <c r="G1432">
        <v>2025</v>
      </c>
      <c r="H1432" t="s">
        <v>2846</v>
      </c>
      <c r="K1432" t="s">
        <v>2847</v>
      </c>
      <c r="N1432" t="s">
        <v>2848</v>
      </c>
      <c r="Q1432" t="s">
        <v>2848</v>
      </c>
      <c r="R1432" s="18">
        <v>445054.67</v>
      </c>
      <c r="U1432" s="18">
        <v>445054.67</v>
      </c>
    </row>
    <row r="1433" spans="1:21">
      <c r="A1433" t="s">
        <v>2564</v>
      </c>
      <c r="B1433" s="49" t="b">
        <f t="shared" si="22"/>
        <v>1</v>
      </c>
      <c r="C1433" t="s">
        <v>2564</v>
      </c>
      <c r="D1433" t="s">
        <v>2845</v>
      </c>
      <c r="G1433">
        <v>2025</v>
      </c>
      <c r="H1433" t="s">
        <v>2846</v>
      </c>
      <c r="K1433" t="s">
        <v>2847</v>
      </c>
      <c r="N1433" t="s">
        <v>2848</v>
      </c>
      <c r="Q1433" t="s">
        <v>2848</v>
      </c>
      <c r="R1433" s="18">
        <v>464464</v>
      </c>
      <c r="U1433" s="18">
        <v>464464</v>
      </c>
    </row>
    <row r="1434" spans="1:21">
      <c r="A1434" t="s">
        <v>2565</v>
      </c>
      <c r="B1434" s="49" t="b">
        <f t="shared" si="22"/>
        <v>1</v>
      </c>
      <c r="C1434" t="s">
        <v>2565</v>
      </c>
      <c r="D1434" t="s">
        <v>2845</v>
      </c>
      <c r="G1434">
        <v>2025</v>
      </c>
      <c r="H1434" t="s">
        <v>2846</v>
      </c>
      <c r="K1434" t="s">
        <v>2847</v>
      </c>
      <c r="N1434" t="s">
        <v>2848</v>
      </c>
      <c r="Q1434" t="s">
        <v>2848</v>
      </c>
      <c r="R1434" s="18">
        <v>612480</v>
      </c>
      <c r="U1434" s="18">
        <v>612480</v>
      </c>
    </row>
    <row r="1435" spans="1:21">
      <c r="A1435" t="s">
        <v>2566</v>
      </c>
      <c r="B1435" s="49" t="b">
        <f t="shared" si="22"/>
        <v>1</v>
      </c>
      <c r="C1435" t="s">
        <v>2566</v>
      </c>
      <c r="D1435" t="s">
        <v>2845</v>
      </c>
      <c r="G1435">
        <v>2025</v>
      </c>
      <c r="H1435" t="s">
        <v>2846</v>
      </c>
      <c r="K1435" t="s">
        <v>2847</v>
      </c>
      <c r="N1435" t="s">
        <v>2848</v>
      </c>
      <c r="Q1435" t="s">
        <v>2848</v>
      </c>
      <c r="R1435" s="18">
        <v>1766643.17</v>
      </c>
      <c r="U1435" s="18">
        <v>1766643.17</v>
      </c>
    </row>
    <row r="1436" spans="1:21">
      <c r="A1436" t="s">
        <v>2567</v>
      </c>
      <c r="B1436" s="49" t="b">
        <f t="shared" si="22"/>
        <v>1</v>
      </c>
      <c r="C1436" t="s">
        <v>2567</v>
      </c>
      <c r="D1436" t="s">
        <v>2845</v>
      </c>
      <c r="G1436">
        <v>2025</v>
      </c>
      <c r="H1436" t="s">
        <v>2846</v>
      </c>
      <c r="K1436" t="s">
        <v>2847</v>
      </c>
      <c r="N1436" t="s">
        <v>2848</v>
      </c>
      <c r="Q1436" t="s">
        <v>2848</v>
      </c>
      <c r="R1436" s="18">
        <v>1505153.28</v>
      </c>
      <c r="U1436" s="18">
        <v>1505153.28</v>
      </c>
    </row>
    <row r="1437" spans="1:21">
      <c r="A1437" t="s">
        <v>2568</v>
      </c>
      <c r="B1437" s="49" t="b">
        <f t="shared" si="22"/>
        <v>1</v>
      </c>
      <c r="C1437" t="s">
        <v>2568</v>
      </c>
      <c r="D1437" t="s">
        <v>2845</v>
      </c>
      <c r="G1437">
        <v>2025</v>
      </c>
      <c r="H1437" t="s">
        <v>2846</v>
      </c>
      <c r="K1437" t="s">
        <v>2847</v>
      </c>
      <c r="N1437" t="s">
        <v>2848</v>
      </c>
      <c r="Q1437" t="s">
        <v>2848</v>
      </c>
      <c r="R1437" s="18">
        <v>1202657.47</v>
      </c>
      <c r="U1437" s="18">
        <v>1202657.47</v>
      </c>
    </row>
    <row r="1438" spans="1:21">
      <c r="A1438" t="s">
        <v>2569</v>
      </c>
      <c r="B1438" s="49" t="b">
        <f t="shared" si="22"/>
        <v>1</v>
      </c>
      <c r="C1438" t="s">
        <v>2569</v>
      </c>
      <c r="D1438" t="s">
        <v>2845</v>
      </c>
      <c r="G1438">
        <v>2025</v>
      </c>
      <c r="H1438" t="s">
        <v>2846</v>
      </c>
      <c r="K1438" t="s">
        <v>2847</v>
      </c>
      <c r="N1438" t="s">
        <v>2848</v>
      </c>
      <c r="Q1438" t="s">
        <v>2848</v>
      </c>
      <c r="R1438" s="18">
        <v>16466.5</v>
      </c>
      <c r="U1438" s="18">
        <v>16466.5</v>
      </c>
    </row>
    <row r="1439" spans="1:21">
      <c r="A1439" t="s">
        <v>2570</v>
      </c>
      <c r="B1439" s="49" t="b">
        <f t="shared" si="22"/>
        <v>1</v>
      </c>
      <c r="C1439" t="s">
        <v>2570</v>
      </c>
      <c r="D1439" t="s">
        <v>2845</v>
      </c>
      <c r="G1439">
        <v>2025</v>
      </c>
      <c r="H1439" t="s">
        <v>2846</v>
      </c>
      <c r="K1439" t="s">
        <v>2847</v>
      </c>
      <c r="N1439" t="s">
        <v>2848</v>
      </c>
      <c r="Q1439" t="s">
        <v>2848</v>
      </c>
      <c r="R1439" s="18">
        <v>313200</v>
      </c>
      <c r="U1439" s="18">
        <v>313200</v>
      </c>
    </row>
    <row r="1440" spans="1:21">
      <c r="A1440" t="s">
        <v>2571</v>
      </c>
      <c r="B1440" s="49" t="b">
        <f t="shared" si="22"/>
        <v>1</v>
      </c>
      <c r="C1440" t="s">
        <v>2571</v>
      </c>
      <c r="D1440" t="s">
        <v>2845</v>
      </c>
      <c r="G1440">
        <v>2025</v>
      </c>
      <c r="H1440" t="s">
        <v>2846</v>
      </c>
      <c r="K1440" t="s">
        <v>2847</v>
      </c>
      <c r="N1440" t="s">
        <v>2848</v>
      </c>
      <c r="Q1440" t="s">
        <v>2848</v>
      </c>
      <c r="R1440" s="18">
        <v>131556.87</v>
      </c>
      <c r="U1440" s="18">
        <v>131556.87</v>
      </c>
    </row>
    <row r="1441" spans="1:21">
      <c r="A1441" t="s">
        <v>2572</v>
      </c>
      <c r="B1441" s="49" t="b">
        <f t="shared" si="22"/>
        <v>1</v>
      </c>
      <c r="C1441" t="s">
        <v>2572</v>
      </c>
      <c r="D1441" t="s">
        <v>2845</v>
      </c>
      <c r="G1441">
        <v>2025</v>
      </c>
      <c r="H1441" t="s">
        <v>2846</v>
      </c>
      <c r="K1441" t="s">
        <v>2847</v>
      </c>
      <c r="N1441" t="s">
        <v>2848</v>
      </c>
      <c r="Q1441" t="s">
        <v>2848</v>
      </c>
      <c r="R1441" s="18">
        <v>918720</v>
      </c>
      <c r="U1441" s="18">
        <v>918720</v>
      </c>
    </row>
    <row r="1442" spans="1:21">
      <c r="A1442" t="s">
        <v>2573</v>
      </c>
      <c r="B1442" s="49" t="b">
        <f t="shared" si="22"/>
        <v>1</v>
      </c>
      <c r="C1442" t="s">
        <v>2573</v>
      </c>
      <c r="D1442" t="s">
        <v>2845</v>
      </c>
      <c r="G1442">
        <v>2025</v>
      </c>
      <c r="H1442" t="s">
        <v>2846</v>
      </c>
      <c r="K1442" t="s">
        <v>2847</v>
      </c>
      <c r="N1442" t="s">
        <v>2848</v>
      </c>
      <c r="Q1442" t="s">
        <v>2848</v>
      </c>
      <c r="R1442" s="18">
        <v>428736</v>
      </c>
      <c r="U1442" s="18">
        <v>428736</v>
      </c>
    </row>
    <row r="1443" spans="1:21">
      <c r="A1443" t="s">
        <v>2574</v>
      </c>
      <c r="B1443" s="49" t="b">
        <f t="shared" si="22"/>
        <v>1</v>
      </c>
      <c r="C1443" t="s">
        <v>2574</v>
      </c>
      <c r="D1443" t="s">
        <v>2845</v>
      </c>
      <c r="G1443">
        <v>2025</v>
      </c>
      <c r="H1443" t="s">
        <v>2846</v>
      </c>
      <c r="K1443" t="s">
        <v>2847</v>
      </c>
      <c r="N1443" t="s">
        <v>2848</v>
      </c>
      <c r="Q1443" t="s">
        <v>2848</v>
      </c>
      <c r="R1443" s="18">
        <v>271440</v>
      </c>
      <c r="U1443" s="18">
        <v>271440</v>
      </c>
    </row>
    <row r="1444" spans="1:21">
      <c r="A1444" t="s">
        <v>2575</v>
      </c>
      <c r="B1444" s="49" t="b">
        <f t="shared" si="22"/>
        <v>1</v>
      </c>
      <c r="C1444" t="s">
        <v>2575</v>
      </c>
      <c r="D1444" t="s">
        <v>2845</v>
      </c>
      <c r="G1444">
        <v>2025</v>
      </c>
      <c r="H1444" t="s">
        <v>2846</v>
      </c>
      <c r="K1444" t="s">
        <v>2847</v>
      </c>
      <c r="N1444" t="s">
        <v>2848</v>
      </c>
      <c r="Q1444" t="s">
        <v>2848</v>
      </c>
      <c r="R1444" s="18">
        <v>72603.13</v>
      </c>
      <c r="U1444" s="18">
        <v>72603.13</v>
      </c>
    </row>
    <row r="1445" spans="1:21">
      <c r="A1445" t="s">
        <v>2576</v>
      </c>
      <c r="B1445" s="49" t="b">
        <f t="shared" si="22"/>
        <v>1</v>
      </c>
      <c r="C1445" t="s">
        <v>2576</v>
      </c>
      <c r="D1445" t="s">
        <v>2845</v>
      </c>
      <c r="G1445">
        <v>2025</v>
      </c>
      <c r="H1445" t="s">
        <v>2846</v>
      </c>
      <c r="K1445" t="s">
        <v>2847</v>
      </c>
      <c r="N1445" t="s">
        <v>2848</v>
      </c>
      <c r="Q1445" t="s">
        <v>2848</v>
      </c>
      <c r="R1445" s="18">
        <v>1024736.42</v>
      </c>
      <c r="U1445" s="18">
        <v>1024736.42</v>
      </c>
    </row>
    <row r="1446" spans="1:21">
      <c r="A1446" t="s">
        <v>2577</v>
      </c>
      <c r="B1446" s="49" t="b">
        <f t="shared" si="22"/>
        <v>1</v>
      </c>
      <c r="C1446" t="s">
        <v>2577</v>
      </c>
      <c r="D1446" t="s">
        <v>2845</v>
      </c>
      <c r="G1446">
        <v>2025</v>
      </c>
      <c r="H1446" t="s">
        <v>2846</v>
      </c>
      <c r="K1446" t="s">
        <v>2847</v>
      </c>
      <c r="N1446" t="s">
        <v>2848</v>
      </c>
      <c r="Q1446" t="s">
        <v>2848</v>
      </c>
      <c r="R1446" s="18">
        <v>584640</v>
      </c>
      <c r="U1446" s="18">
        <v>584640</v>
      </c>
    </row>
    <row r="1447" spans="1:21">
      <c r="A1447" t="s">
        <v>2578</v>
      </c>
      <c r="B1447" s="49" t="b">
        <f t="shared" si="22"/>
        <v>1</v>
      </c>
      <c r="C1447" t="s">
        <v>2578</v>
      </c>
      <c r="D1447" t="s">
        <v>2845</v>
      </c>
      <c r="G1447">
        <v>2025</v>
      </c>
      <c r="H1447" t="s">
        <v>2846</v>
      </c>
      <c r="K1447" t="s">
        <v>2847</v>
      </c>
      <c r="N1447" t="s">
        <v>2848</v>
      </c>
      <c r="Q1447" t="s">
        <v>2848</v>
      </c>
      <c r="R1447" s="18">
        <v>441875.71</v>
      </c>
      <c r="U1447" s="18">
        <v>441875.71</v>
      </c>
    </row>
    <row r="1448" spans="1:21">
      <c r="A1448" t="s">
        <v>2579</v>
      </c>
      <c r="B1448" s="49" t="b">
        <f t="shared" si="22"/>
        <v>1</v>
      </c>
      <c r="C1448" t="s">
        <v>2579</v>
      </c>
      <c r="D1448" t="s">
        <v>2845</v>
      </c>
      <c r="G1448">
        <v>2025</v>
      </c>
      <c r="H1448" t="s">
        <v>2846</v>
      </c>
      <c r="K1448" t="s">
        <v>2847</v>
      </c>
      <c r="N1448" t="s">
        <v>2848</v>
      </c>
      <c r="Q1448" t="s">
        <v>2848</v>
      </c>
      <c r="R1448" s="18">
        <v>31789.62</v>
      </c>
      <c r="U1448" s="18">
        <v>31789.62</v>
      </c>
    </row>
    <row r="1449" spans="1:21">
      <c r="A1449" t="s">
        <v>2580</v>
      </c>
      <c r="B1449" s="49" t="b">
        <f t="shared" si="22"/>
        <v>1</v>
      </c>
      <c r="C1449" t="s">
        <v>2580</v>
      </c>
      <c r="D1449" t="s">
        <v>2845</v>
      </c>
      <c r="G1449">
        <v>2025</v>
      </c>
      <c r="H1449" t="s">
        <v>2846</v>
      </c>
      <c r="K1449" t="s">
        <v>2847</v>
      </c>
      <c r="N1449" t="s">
        <v>2848</v>
      </c>
      <c r="Q1449" t="s">
        <v>2848</v>
      </c>
      <c r="R1449" s="18">
        <v>2125000</v>
      </c>
      <c r="U1449" s="18">
        <v>2125000</v>
      </c>
    </row>
    <row r="1450" spans="1:21">
      <c r="A1450" t="s">
        <v>2581</v>
      </c>
      <c r="B1450" s="49" t="b">
        <f t="shared" si="22"/>
        <v>1</v>
      </c>
      <c r="C1450" t="s">
        <v>2581</v>
      </c>
      <c r="D1450" t="s">
        <v>2845</v>
      </c>
      <c r="G1450">
        <v>2025</v>
      </c>
      <c r="H1450" t="s">
        <v>2846</v>
      </c>
      <c r="K1450" t="s">
        <v>2847</v>
      </c>
      <c r="N1450" t="s">
        <v>2848</v>
      </c>
      <c r="Q1450" t="s">
        <v>2848</v>
      </c>
      <c r="R1450" s="18">
        <v>734976</v>
      </c>
      <c r="U1450" s="18">
        <v>734976</v>
      </c>
    </row>
    <row r="1451" spans="1:21">
      <c r="A1451" t="s">
        <v>2582</v>
      </c>
      <c r="B1451" s="49" t="b">
        <f t="shared" si="22"/>
        <v>1</v>
      </c>
      <c r="C1451" t="s">
        <v>2582</v>
      </c>
      <c r="D1451" t="s">
        <v>2845</v>
      </c>
      <c r="G1451">
        <v>2025</v>
      </c>
      <c r="H1451" t="s">
        <v>2846</v>
      </c>
      <c r="K1451" t="s">
        <v>2847</v>
      </c>
      <c r="N1451" t="s">
        <v>2848</v>
      </c>
      <c r="Q1451" t="s">
        <v>2848</v>
      </c>
      <c r="R1451" s="18">
        <v>1198477.73</v>
      </c>
      <c r="U1451" s="18">
        <v>1198477.73</v>
      </c>
    </row>
    <row r="1452" spans="1:21">
      <c r="A1452" t="s">
        <v>2583</v>
      </c>
      <c r="B1452" s="49" t="b">
        <f t="shared" si="22"/>
        <v>1</v>
      </c>
      <c r="C1452" t="s">
        <v>2583</v>
      </c>
      <c r="D1452" t="s">
        <v>2845</v>
      </c>
      <c r="G1452">
        <v>2025</v>
      </c>
      <c r="H1452" t="s">
        <v>2846</v>
      </c>
      <c r="K1452" t="s">
        <v>2847</v>
      </c>
      <c r="N1452" t="s">
        <v>2848</v>
      </c>
      <c r="Q1452" t="s">
        <v>2848</v>
      </c>
      <c r="R1452" s="18">
        <v>168300</v>
      </c>
      <c r="U1452" s="18">
        <v>168300</v>
      </c>
    </row>
    <row r="1453" spans="1:21">
      <c r="A1453" t="s">
        <v>2584</v>
      </c>
      <c r="B1453" s="49" t="b">
        <f t="shared" si="22"/>
        <v>1</v>
      </c>
      <c r="C1453" t="s">
        <v>2584</v>
      </c>
      <c r="D1453" t="s">
        <v>2845</v>
      </c>
      <c r="G1453">
        <v>2025</v>
      </c>
      <c r="H1453" t="s">
        <v>2846</v>
      </c>
      <c r="K1453" t="s">
        <v>2847</v>
      </c>
      <c r="N1453" t="s">
        <v>2848</v>
      </c>
      <c r="Q1453" t="s">
        <v>2848</v>
      </c>
      <c r="R1453" s="18">
        <v>684200</v>
      </c>
      <c r="U1453" s="18">
        <v>684200</v>
      </c>
    </row>
    <row r="1454" spans="1:21">
      <c r="A1454" t="s">
        <v>2585</v>
      </c>
      <c r="B1454" s="49" t="b">
        <f t="shared" si="22"/>
        <v>1</v>
      </c>
      <c r="C1454" t="s">
        <v>2585</v>
      </c>
      <c r="D1454" t="s">
        <v>2845</v>
      </c>
      <c r="G1454">
        <v>2025</v>
      </c>
      <c r="H1454" t="s">
        <v>2846</v>
      </c>
      <c r="K1454" t="s">
        <v>2847</v>
      </c>
      <c r="N1454" t="s">
        <v>2848</v>
      </c>
      <c r="Q1454" t="s">
        <v>2848</v>
      </c>
      <c r="R1454" s="18">
        <v>168300</v>
      </c>
      <c r="U1454" s="18">
        <v>168300</v>
      </c>
    </row>
    <row r="1455" spans="1:21">
      <c r="A1455" t="s">
        <v>2586</v>
      </c>
      <c r="B1455" s="49" t="b">
        <f t="shared" si="22"/>
        <v>1</v>
      </c>
      <c r="C1455" t="s">
        <v>2586</v>
      </c>
      <c r="D1455" t="s">
        <v>2845</v>
      </c>
      <c r="G1455">
        <v>2025</v>
      </c>
      <c r="H1455" t="s">
        <v>2846</v>
      </c>
      <c r="K1455" t="s">
        <v>2847</v>
      </c>
      <c r="N1455" t="s">
        <v>2848</v>
      </c>
      <c r="Q1455" t="s">
        <v>2848</v>
      </c>
      <c r="R1455" s="18">
        <v>46000</v>
      </c>
      <c r="U1455" s="18">
        <v>46000</v>
      </c>
    </row>
    <row r="1456" spans="1:21">
      <c r="A1456" t="s">
        <v>2587</v>
      </c>
      <c r="B1456" s="49" t="b">
        <f t="shared" si="22"/>
        <v>1</v>
      </c>
      <c r="C1456" t="s">
        <v>2587</v>
      </c>
      <c r="D1456" t="s">
        <v>2845</v>
      </c>
      <c r="G1456">
        <v>2025</v>
      </c>
      <c r="H1456" t="s">
        <v>2846</v>
      </c>
      <c r="K1456" t="s">
        <v>2847</v>
      </c>
      <c r="N1456" t="s">
        <v>2848</v>
      </c>
      <c r="Q1456" t="s">
        <v>2848</v>
      </c>
      <c r="R1456" s="18">
        <v>280500</v>
      </c>
      <c r="U1456" s="18">
        <v>280500</v>
      </c>
    </row>
    <row r="1457" spans="1:21">
      <c r="A1457" t="s">
        <v>2588</v>
      </c>
      <c r="B1457" s="49" t="b">
        <f t="shared" si="22"/>
        <v>1</v>
      </c>
      <c r="C1457" t="s">
        <v>2588</v>
      </c>
      <c r="D1457" t="s">
        <v>2845</v>
      </c>
      <c r="G1457">
        <v>2025</v>
      </c>
      <c r="H1457" t="s">
        <v>2846</v>
      </c>
      <c r="K1457" t="s">
        <v>2847</v>
      </c>
      <c r="N1457" t="s">
        <v>2848</v>
      </c>
      <c r="Q1457" t="s">
        <v>2848</v>
      </c>
      <c r="R1457" s="18">
        <v>2203326.88</v>
      </c>
      <c r="U1457" s="18">
        <v>2203326.88</v>
      </c>
    </row>
    <row r="1458" spans="1:21">
      <c r="A1458" t="s">
        <v>2589</v>
      </c>
      <c r="B1458" s="49" t="b">
        <f t="shared" si="22"/>
        <v>1</v>
      </c>
      <c r="C1458" t="s">
        <v>2589</v>
      </c>
      <c r="D1458" t="s">
        <v>2845</v>
      </c>
      <c r="G1458">
        <v>2025</v>
      </c>
      <c r="H1458" t="s">
        <v>2846</v>
      </c>
      <c r="K1458" t="s">
        <v>2847</v>
      </c>
      <c r="N1458" t="s">
        <v>2848</v>
      </c>
      <c r="Q1458" t="s">
        <v>2848</v>
      </c>
      <c r="R1458" s="18">
        <v>1938270.1</v>
      </c>
      <c r="U1458" s="18">
        <v>1938270.1</v>
      </c>
    </row>
    <row r="1459" spans="1:21">
      <c r="A1459" t="s">
        <v>2590</v>
      </c>
      <c r="B1459" s="49" t="b">
        <f t="shared" si="22"/>
        <v>1</v>
      </c>
      <c r="C1459" t="s">
        <v>2590</v>
      </c>
      <c r="D1459" t="s">
        <v>2845</v>
      </c>
      <c r="G1459">
        <v>2025</v>
      </c>
      <c r="H1459" t="s">
        <v>2846</v>
      </c>
      <c r="K1459" t="s">
        <v>2847</v>
      </c>
      <c r="N1459" t="s">
        <v>2848</v>
      </c>
      <c r="Q1459" t="s">
        <v>2848</v>
      </c>
      <c r="R1459" s="18">
        <v>177056.67</v>
      </c>
      <c r="U1459" s="18">
        <v>168369.5</v>
      </c>
    </row>
    <row r="1460" spans="1:21">
      <c r="A1460" t="s">
        <v>2591</v>
      </c>
      <c r="B1460" s="49" t="b">
        <f t="shared" si="22"/>
        <v>1</v>
      </c>
      <c r="C1460" t="s">
        <v>2591</v>
      </c>
      <c r="D1460" t="s">
        <v>2845</v>
      </c>
      <c r="G1460">
        <v>2025</v>
      </c>
      <c r="H1460" t="s">
        <v>2846</v>
      </c>
      <c r="K1460" t="s">
        <v>2847</v>
      </c>
      <c r="N1460" t="s">
        <v>2848</v>
      </c>
      <c r="Q1460" t="s">
        <v>2848</v>
      </c>
      <c r="R1460" s="18">
        <v>100457.47</v>
      </c>
      <c r="U1460" s="18">
        <v>95527.02</v>
      </c>
    </row>
    <row r="1461" spans="1:21">
      <c r="A1461" t="s">
        <v>2592</v>
      </c>
      <c r="B1461" s="49" t="b">
        <f t="shared" si="22"/>
        <v>1</v>
      </c>
      <c r="C1461" t="s">
        <v>2592</v>
      </c>
      <c r="D1461" t="s">
        <v>2845</v>
      </c>
      <c r="G1461">
        <v>2025</v>
      </c>
      <c r="H1461" t="s">
        <v>2846</v>
      </c>
      <c r="K1461" t="s">
        <v>2847</v>
      </c>
      <c r="N1461" t="s">
        <v>2848</v>
      </c>
      <c r="Q1461" t="s">
        <v>2848</v>
      </c>
      <c r="R1461" s="18">
        <v>1118476.05</v>
      </c>
      <c r="U1461" s="18">
        <v>1014000</v>
      </c>
    </row>
    <row r="1462" spans="1:21">
      <c r="A1462" t="s">
        <v>2593</v>
      </c>
      <c r="B1462" s="49" t="b">
        <f t="shared" si="22"/>
        <v>1</v>
      </c>
      <c r="C1462" t="s">
        <v>2593</v>
      </c>
      <c r="D1462" t="s">
        <v>2845</v>
      </c>
      <c r="G1462">
        <v>2025</v>
      </c>
      <c r="H1462" t="s">
        <v>2846</v>
      </c>
      <c r="K1462" t="s">
        <v>2847</v>
      </c>
      <c r="N1462" t="s">
        <v>2848</v>
      </c>
      <c r="Q1462" t="s">
        <v>2848</v>
      </c>
      <c r="R1462" s="18">
        <v>384714</v>
      </c>
      <c r="U1462" s="18">
        <v>384714</v>
      </c>
    </row>
    <row r="1463" spans="1:21">
      <c r="A1463" t="s">
        <v>2594</v>
      </c>
      <c r="B1463" s="49" t="b">
        <f t="shared" si="22"/>
        <v>1</v>
      </c>
      <c r="C1463" t="s">
        <v>2594</v>
      </c>
      <c r="D1463" t="s">
        <v>2845</v>
      </c>
      <c r="G1463">
        <v>2025</v>
      </c>
      <c r="H1463" t="s">
        <v>2846</v>
      </c>
      <c r="K1463" t="s">
        <v>2847</v>
      </c>
      <c r="N1463" t="s">
        <v>2848</v>
      </c>
      <c r="Q1463" t="s">
        <v>2848</v>
      </c>
      <c r="R1463" s="18">
        <v>602469.35</v>
      </c>
      <c r="U1463" s="18">
        <v>602469.35</v>
      </c>
    </row>
    <row r="1464" spans="1:21">
      <c r="A1464" t="s">
        <v>2595</v>
      </c>
      <c r="B1464" s="49" t="b">
        <f t="shared" si="22"/>
        <v>1</v>
      </c>
      <c r="C1464" t="s">
        <v>2595</v>
      </c>
      <c r="D1464" t="s">
        <v>2845</v>
      </c>
      <c r="G1464">
        <v>2025</v>
      </c>
      <c r="H1464" t="s">
        <v>2846</v>
      </c>
      <c r="K1464" t="s">
        <v>2847</v>
      </c>
      <c r="N1464" t="s">
        <v>2848</v>
      </c>
      <c r="Q1464" t="s">
        <v>2848</v>
      </c>
      <c r="R1464" s="18">
        <v>655501.68999999994</v>
      </c>
      <c r="U1464" s="18">
        <v>655501.68999999994</v>
      </c>
    </row>
    <row r="1465" spans="1:21">
      <c r="A1465" t="s">
        <v>2596</v>
      </c>
      <c r="B1465" s="49" t="b">
        <f t="shared" si="22"/>
        <v>1</v>
      </c>
      <c r="C1465" t="s">
        <v>2596</v>
      </c>
      <c r="D1465" t="s">
        <v>2845</v>
      </c>
      <c r="G1465">
        <v>2025</v>
      </c>
      <c r="H1465" t="s">
        <v>2846</v>
      </c>
      <c r="K1465" t="s">
        <v>2847</v>
      </c>
      <c r="N1465" t="s">
        <v>2848</v>
      </c>
      <c r="Q1465" t="s">
        <v>2848</v>
      </c>
      <c r="R1465" s="18">
        <v>82802.559999999998</v>
      </c>
      <c r="U1465" s="18">
        <v>82802.559999999998</v>
      </c>
    </row>
    <row r="1466" spans="1:21">
      <c r="A1466" t="s">
        <v>2597</v>
      </c>
      <c r="B1466" s="49" t="b">
        <f t="shared" si="22"/>
        <v>1</v>
      </c>
      <c r="C1466" t="s">
        <v>2597</v>
      </c>
      <c r="D1466" t="s">
        <v>2845</v>
      </c>
      <c r="G1466">
        <v>2025</v>
      </c>
      <c r="H1466" t="s">
        <v>2846</v>
      </c>
      <c r="K1466" t="s">
        <v>2861</v>
      </c>
      <c r="N1466" t="s">
        <v>640</v>
      </c>
      <c r="Q1466" t="s">
        <v>640</v>
      </c>
      <c r="R1466" s="18">
        <v>9985123.8499999996</v>
      </c>
      <c r="U1466" s="18">
        <v>9985123.8499999996</v>
      </c>
    </row>
    <row r="1467" spans="1:21">
      <c r="A1467" t="s">
        <v>2598</v>
      </c>
      <c r="B1467" s="49" t="b">
        <f t="shared" si="22"/>
        <v>1</v>
      </c>
      <c r="C1467" t="s">
        <v>2598</v>
      </c>
      <c r="D1467" t="s">
        <v>2845</v>
      </c>
      <c r="G1467">
        <v>2025</v>
      </c>
      <c r="H1467" t="s">
        <v>2846</v>
      </c>
      <c r="K1467" t="s">
        <v>2847</v>
      </c>
      <c r="N1467" t="s">
        <v>2848</v>
      </c>
      <c r="Q1467" t="s">
        <v>2848</v>
      </c>
      <c r="R1467" s="18">
        <v>418733.01</v>
      </c>
      <c r="U1467" s="18">
        <v>418733.01</v>
      </c>
    </row>
    <row r="1468" spans="1:21">
      <c r="A1468" t="s">
        <v>2599</v>
      </c>
      <c r="B1468" s="49" t="b">
        <f t="shared" si="22"/>
        <v>1</v>
      </c>
      <c r="C1468" t="s">
        <v>2599</v>
      </c>
      <c r="D1468" t="s">
        <v>2845</v>
      </c>
      <c r="G1468">
        <v>2025</v>
      </c>
      <c r="H1468" t="s">
        <v>2846</v>
      </c>
      <c r="K1468" t="s">
        <v>2847</v>
      </c>
      <c r="N1468" t="s">
        <v>2848</v>
      </c>
      <c r="Q1468" t="s">
        <v>2848</v>
      </c>
      <c r="R1468" s="18">
        <v>1910077.81</v>
      </c>
      <c r="U1468" s="18">
        <v>1910077.81</v>
      </c>
    </row>
    <row r="1469" spans="1:21">
      <c r="A1469" t="s">
        <v>2600</v>
      </c>
      <c r="B1469" s="49" t="b">
        <f t="shared" si="22"/>
        <v>1</v>
      </c>
      <c r="C1469" t="s">
        <v>2600</v>
      </c>
      <c r="D1469" t="s">
        <v>2845</v>
      </c>
      <c r="G1469">
        <v>2025</v>
      </c>
      <c r="H1469" t="s">
        <v>2846</v>
      </c>
      <c r="K1469" t="s">
        <v>2847</v>
      </c>
      <c r="N1469" t="s">
        <v>2848</v>
      </c>
      <c r="Q1469" t="s">
        <v>2848</v>
      </c>
      <c r="R1469" s="18">
        <v>1806830.91</v>
      </c>
      <c r="U1469" s="18">
        <v>1806830.91</v>
      </c>
    </row>
    <row r="1470" spans="1:21">
      <c r="A1470" t="s">
        <v>2601</v>
      </c>
      <c r="B1470" s="49" t="b">
        <f t="shared" si="22"/>
        <v>1</v>
      </c>
      <c r="C1470" t="s">
        <v>2601</v>
      </c>
      <c r="D1470" t="s">
        <v>2845</v>
      </c>
      <c r="G1470">
        <v>2025</v>
      </c>
      <c r="H1470" t="s">
        <v>2846</v>
      </c>
      <c r="K1470" t="s">
        <v>2847</v>
      </c>
      <c r="N1470" t="s">
        <v>2848</v>
      </c>
      <c r="Q1470" t="s">
        <v>2848</v>
      </c>
      <c r="R1470" s="18">
        <v>1911081.59</v>
      </c>
      <c r="U1470" s="18">
        <v>1911081.59</v>
      </c>
    </row>
    <row r="1471" spans="1:21">
      <c r="A1471" t="s">
        <v>2602</v>
      </c>
      <c r="B1471" s="49" t="b">
        <f t="shared" si="22"/>
        <v>1</v>
      </c>
      <c r="C1471" t="s">
        <v>2602</v>
      </c>
      <c r="D1471" t="s">
        <v>2845</v>
      </c>
      <c r="G1471">
        <v>2025</v>
      </c>
      <c r="H1471" t="s">
        <v>2846</v>
      </c>
      <c r="K1471" t="s">
        <v>2861</v>
      </c>
      <c r="N1471" t="s">
        <v>640</v>
      </c>
      <c r="Q1471" t="s">
        <v>640</v>
      </c>
      <c r="R1471" s="18">
        <v>8242439.0199999996</v>
      </c>
      <c r="U1471" s="18">
        <v>8242439.0199999996</v>
      </c>
    </row>
    <row r="1472" spans="1:21">
      <c r="A1472" t="s">
        <v>2603</v>
      </c>
      <c r="B1472" s="49" t="b">
        <f t="shared" si="22"/>
        <v>1</v>
      </c>
      <c r="C1472" t="s">
        <v>2603</v>
      </c>
      <c r="D1472" t="s">
        <v>2845</v>
      </c>
      <c r="G1472">
        <v>2025</v>
      </c>
      <c r="H1472" t="s">
        <v>2846</v>
      </c>
      <c r="K1472" t="s">
        <v>2847</v>
      </c>
      <c r="N1472" t="s">
        <v>2848</v>
      </c>
      <c r="Q1472" t="s">
        <v>2848</v>
      </c>
      <c r="R1472" s="18">
        <v>507606.95</v>
      </c>
      <c r="U1472" s="18">
        <v>507606.95</v>
      </c>
    </row>
    <row r="1473" spans="1:23">
      <c r="A1473" t="s">
        <v>2604</v>
      </c>
      <c r="B1473" s="49" t="b">
        <f t="shared" si="22"/>
        <v>1</v>
      </c>
      <c r="C1473" t="s">
        <v>2604</v>
      </c>
      <c r="D1473" t="s">
        <v>2845</v>
      </c>
      <c r="G1473">
        <v>2025</v>
      </c>
      <c r="H1473" t="s">
        <v>2846</v>
      </c>
      <c r="K1473" t="s">
        <v>2847</v>
      </c>
      <c r="N1473" t="s">
        <v>2848</v>
      </c>
      <c r="Q1473" t="s">
        <v>2848</v>
      </c>
      <c r="R1473" s="18">
        <v>963600</v>
      </c>
      <c r="U1473" s="18">
        <v>963600</v>
      </c>
    </row>
    <row r="1474" spans="1:23">
      <c r="A1474" t="s">
        <v>2605</v>
      </c>
      <c r="B1474" s="49" t="b">
        <f t="shared" si="22"/>
        <v>1</v>
      </c>
      <c r="C1474" t="s">
        <v>2605</v>
      </c>
      <c r="D1474" t="s">
        <v>2845</v>
      </c>
      <c r="G1474">
        <v>2025</v>
      </c>
      <c r="H1474" t="s">
        <v>2846</v>
      </c>
      <c r="K1474" t="s">
        <v>2847</v>
      </c>
      <c r="N1474" t="s">
        <v>2848</v>
      </c>
      <c r="Q1474" t="s">
        <v>2848</v>
      </c>
      <c r="R1474" s="18">
        <v>355540</v>
      </c>
      <c r="U1474" s="18">
        <v>355540</v>
      </c>
    </row>
    <row r="1475" spans="1:23">
      <c r="A1475" t="s">
        <v>2606</v>
      </c>
      <c r="B1475" s="49" t="b">
        <f t="shared" ref="B1475:B1538" si="23">+A1475=C1475</f>
        <v>1</v>
      </c>
      <c r="C1475" t="s">
        <v>2606</v>
      </c>
      <c r="D1475" t="s">
        <v>2845</v>
      </c>
      <c r="G1475">
        <v>2025</v>
      </c>
      <c r="H1475" t="s">
        <v>2846</v>
      </c>
      <c r="K1475" t="s">
        <v>2847</v>
      </c>
      <c r="N1475" t="s">
        <v>2848</v>
      </c>
      <c r="Q1475" t="s">
        <v>2848</v>
      </c>
      <c r="R1475" s="18">
        <v>625502.05000000005</v>
      </c>
      <c r="U1475" s="18">
        <v>625502.05000000005</v>
      </c>
    </row>
    <row r="1476" spans="1:23">
      <c r="A1476" t="s">
        <v>2607</v>
      </c>
      <c r="B1476" s="49" t="b">
        <f t="shared" si="23"/>
        <v>1</v>
      </c>
      <c r="C1476" t="s">
        <v>2607</v>
      </c>
      <c r="D1476" t="s">
        <v>2845</v>
      </c>
      <c r="G1476">
        <v>2025</v>
      </c>
      <c r="H1476" t="s">
        <v>2846</v>
      </c>
      <c r="K1476" t="s">
        <v>2847</v>
      </c>
      <c r="N1476" t="s">
        <v>2848</v>
      </c>
      <c r="Q1476" t="s">
        <v>2848</v>
      </c>
      <c r="R1476" s="18">
        <v>661608.44999999995</v>
      </c>
      <c r="U1476" s="18">
        <v>661608.44999999995</v>
      </c>
    </row>
    <row r="1477" spans="1:23">
      <c r="A1477" t="s">
        <v>2608</v>
      </c>
      <c r="B1477" s="49" t="b">
        <f t="shared" si="23"/>
        <v>1</v>
      </c>
      <c r="C1477" t="s">
        <v>2608</v>
      </c>
      <c r="D1477" t="s">
        <v>2845</v>
      </c>
      <c r="G1477">
        <v>2025</v>
      </c>
      <c r="H1477" t="s">
        <v>2846</v>
      </c>
      <c r="K1477" t="s">
        <v>2847</v>
      </c>
      <c r="N1477" t="s">
        <v>2848</v>
      </c>
      <c r="Q1477" t="s">
        <v>2848</v>
      </c>
      <c r="R1477" s="18">
        <v>99992</v>
      </c>
      <c r="U1477" s="18">
        <v>99992</v>
      </c>
    </row>
    <row r="1478" spans="1:23">
      <c r="A1478" t="s">
        <v>2609</v>
      </c>
      <c r="B1478" s="49" t="b">
        <f t="shared" si="23"/>
        <v>1</v>
      </c>
      <c r="C1478" t="s">
        <v>2609</v>
      </c>
      <c r="D1478" t="s">
        <v>2845</v>
      </c>
      <c r="G1478">
        <v>2025</v>
      </c>
      <c r="H1478" t="s">
        <v>2846</v>
      </c>
      <c r="K1478" t="s">
        <v>2847</v>
      </c>
      <c r="N1478" t="s">
        <v>2848</v>
      </c>
      <c r="Q1478" t="s">
        <v>2848</v>
      </c>
      <c r="R1478" s="18">
        <v>64666.44</v>
      </c>
      <c r="U1478" s="18">
        <v>64666.44</v>
      </c>
    </row>
    <row r="1479" spans="1:23">
      <c r="A1479" t="s">
        <v>2610</v>
      </c>
      <c r="B1479" s="49" t="b">
        <f t="shared" si="23"/>
        <v>1</v>
      </c>
      <c r="C1479" t="s">
        <v>2610</v>
      </c>
      <c r="D1479" t="s">
        <v>2845</v>
      </c>
      <c r="G1479">
        <v>2025</v>
      </c>
      <c r="H1479" t="s">
        <v>2846</v>
      </c>
      <c r="K1479" t="s">
        <v>2847</v>
      </c>
      <c r="N1479" t="s">
        <v>2848</v>
      </c>
      <c r="Q1479" t="s">
        <v>2848</v>
      </c>
      <c r="R1479" s="18">
        <v>723651.36</v>
      </c>
      <c r="U1479" s="18">
        <v>723651.36</v>
      </c>
    </row>
    <row r="1480" spans="1:23">
      <c r="A1480" t="s">
        <v>2611</v>
      </c>
      <c r="B1480" s="49" t="b">
        <f t="shared" si="23"/>
        <v>1</v>
      </c>
      <c r="C1480" t="s">
        <v>2611</v>
      </c>
      <c r="D1480" t="s">
        <v>2845</v>
      </c>
      <c r="G1480">
        <v>2025</v>
      </c>
      <c r="H1480" t="s">
        <v>2846</v>
      </c>
      <c r="K1480" t="s">
        <v>2847</v>
      </c>
      <c r="N1480" t="s">
        <v>2848</v>
      </c>
      <c r="Q1480" t="s">
        <v>2848</v>
      </c>
      <c r="R1480" s="18">
        <v>199618.6</v>
      </c>
      <c r="U1480" s="18">
        <v>199618.6</v>
      </c>
    </row>
    <row r="1481" spans="1:23">
      <c r="A1481" t="s">
        <v>2612</v>
      </c>
      <c r="B1481" s="49" t="b">
        <f t="shared" si="23"/>
        <v>1</v>
      </c>
      <c r="C1481" t="s">
        <v>2612</v>
      </c>
      <c r="D1481" t="s">
        <v>2845</v>
      </c>
      <c r="G1481">
        <v>2025</v>
      </c>
      <c r="H1481" t="s">
        <v>2846</v>
      </c>
      <c r="K1481" t="s">
        <v>2847</v>
      </c>
      <c r="N1481" t="s">
        <v>2848</v>
      </c>
      <c r="Q1481" t="s">
        <v>2848</v>
      </c>
      <c r="R1481" s="18">
        <v>359800</v>
      </c>
      <c r="U1481" s="18">
        <v>359800</v>
      </c>
    </row>
    <row r="1482" spans="1:23">
      <c r="A1482" t="s">
        <v>2613</v>
      </c>
      <c r="B1482" s="49" t="b">
        <f t="shared" si="23"/>
        <v>1</v>
      </c>
      <c r="C1482" t="s">
        <v>2613</v>
      </c>
      <c r="D1482" t="s">
        <v>2845</v>
      </c>
      <c r="G1482">
        <v>2025</v>
      </c>
      <c r="H1482" t="s">
        <v>2846</v>
      </c>
      <c r="K1482" t="s">
        <v>2847</v>
      </c>
      <c r="N1482" t="s">
        <v>2848</v>
      </c>
      <c r="Q1482" t="s">
        <v>2848</v>
      </c>
      <c r="R1482" s="18">
        <v>83500</v>
      </c>
      <c r="U1482" s="18">
        <v>83500</v>
      </c>
    </row>
    <row r="1483" spans="1:23">
      <c r="A1483" t="s">
        <v>2614</v>
      </c>
      <c r="B1483" s="49" t="b">
        <f t="shared" si="23"/>
        <v>1</v>
      </c>
      <c r="C1483" t="s">
        <v>2614</v>
      </c>
      <c r="D1483" t="s">
        <v>2845</v>
      </c>
      <c r="G1483">
        <v>2025</v>
      </c>
      <c r="H1483" t="s">
        <v>2846</v>
      </c>
      <c r="K1483" t="s">
        <v>2847</v>
      </c>
      <c r="N1483" t="s">
        <v>2848</v>
      </c>
      <c r="Q1483" t="s">
        <v>2848</v>
      </c>
      <c r="R1483" s="18">
        <v>287000</v>
      </c>
      <c r="U1483" s="18">
        <v>287000</v>
      </c>
    </row>
    <row r="1484" spans="1:23">
      <c r="A1484" t="s">
        <v>2615</v>
      </c>
      <c r="B1484" s="49" t="b">
        <f t="shared" si="23"/>
        <v>1</v>
      </c>
      <c r="C1484" t="s">
        <v>2615</v>
      </c>
      <c r="D1484" t="s">
        <v>2845</v>
      </c>
      <c r="G1484">
        <v>2025</v>
      </c>
      <c r="H1484" t="s">
        <v>2846</v>
      </c>
      <c r="K1484" t="s">
        <v>2847</v>
      </c>
      <c r="N1484" t="s">
        <v>2848</v>
      </c>
      <c r="Q1484" t="s">
        <v>2848</v>
      </c>
      <c r="R1484" s="18">
        <v>143457</v>
      </c>
      <c r="U1484" s="18">
        <v>143457</v>
      </c>
    </row>
    <row r="1485" spans="1:23">
      <c r="A1485" t="s">
        <v>2616</v>
      </c>
      <c r="B1485" s="49" t="b">
        <f t="shared" si="23"/>
        <v>1</v>
      </c>
      <c r="C1485" t="s">
        <v>2616</v>
      </c>
      <c r="D1485" t="s">
        <v>2845</v>
      </c>
      <c r="G1485">
        <v>2025</v>
      </c>
      <c r="H1485" t="s">
        <v>2846</v>
      </c>
      <c r="K1485" t="s">
        <v>2847</v>
      </c>
      <c r="N1485" t="s">
        <v>2848</v>
      </c>
      <c r="Q1485" t="s">
        <v>2848</v>
      </c>
      <c r="R1485" s="18">
        <v>40000.120000000003</v>
      </c>
      <c r="U1485" s="18">
        <v>40000.120000000003</v>
      </c>
    </row>
    <row r="1486" spans="1:23">
      <c r="A1486" t="s">
        <v>2617</v>
      </c>
      <c r="B1486" s="49" t="b">
        <f t="shared" si="23"/>
        <v>1</v>
      </c>
      <c r="C1486" t="s">
        <v>2617</v>
      </c>
      <c r="D1486" t="s">
        <v>2845</v>
      </c>
      <c r="G1486">
        <v>2025</v>
      </c>
      <c r="H1486" t="s">
        <v>2846</v>
      </c>
      <c r="K1486" t="s">
        <v>2847</v>
      </c>
      <c r="N1486" t="s">
        <v>2848</v>
      </c>
      <c r="Q1486" t="s">
        <v>2848</v>
      </c>
      <c r="R1486" s="18">
        <v>1580704.63</v>
      </c>
      <c r="U1486" s="18">
        <v>1580704.63</v>
      </c>
    </row>
    <row r="1487" spans="1:23" s="49" customFormat="1">
      <c r="A1487" s="49" t="s">
        <v>2618</v>
      </c>
      <c r="B1487" s="49" t="b">
        <f t="shared" si="23"/>
        <v>1</v>
      </c>
      <c r="C1487" s="49" t="s">
        <v>2618</v>
      </c>
      <c r="D1487" s="49" t="s">
        <v>1648</v>
      </c>
      <c r="E1487" s="49" t="s">
        <v>2845</v>
      </c>
      <c r="G1487" s="49">
        <v>2025</v>
      </c>
      <c r="H1487" s="49" t="s">
        <v>640</v>
      </c>
      <c r="I1487" s="49" t="s">
        <v>2846</v>
      </c>
      <c r="K1487" s="49" t="s">
        <v>640</v>
      </c>
      <c r="L1487" s="49" t="s">
        <v>2847</v>
      </c>
      <c r="N1487" s="49" t="s">
        <v>2855</v>
      </c>
      <c r="O1487" s="49" t="s">
        <v>2848</v>
      </c>
      <c r="Q1487" s="49" t="s">
        <v>6718</v>
      </c>
      <c r="R1487" s="51">
        <v>62962.91</v>
      </c>
      <c r="S1487" s="51">
        <v>627989.47</v>
      </c>
      <c r="T1487" s="51"/>
      <c r="U1487" s="51">
        <v>62962.91</v>
      </c>
      <c r="V1487" s="51">
        <v>627989.47</v>
      </c>
      <c r="W1487" s="51"/>
    </row>
    <row r="1488" spans="1:23">
      <c r="A1488" t="s">
        <v>2619</v>
      </c>
      <c r="B1488" s="49" t="b">
        <f t="shared" si="23"/>
        <v>1</v>
      </c>
      <c r="C1488" t="s">
        <v>2619</v>
      </c>
      <c r="D1488" t="s">
        <v>2845</v>
      </c>
      <c r="G1488">
        <v>2025</v>
      </c>
      <c r="H1488" t="s">
        <v>2846</v>
      </c>
      <c r="K1488" t="s">
        <v>2847</v>
      </c>
      <c r="N1488" t="s">
        <v>2848</v>
      </c>
      <c r="Q1488" t="s">
        <v>2848</v>
      </c>
      <c r="R1488" s="18">
        <v>747146.65</v>
      </c>
      <c r="U1488" s="18">
        <v>747146.65</v>
      </c>
    </row>
    <row r="1489" spans="1:21">
      <c r="A1489" t="s">
        <v>2620</v>
      </c>
      <c r="B1489" s="49" t="b">
        <f t="shared" si="23"/>
        <v>1</v>
      </c>
      <c r="C1489" t="s">
        <v>2620</v>
      </c>
      <c r="D1489" t="s">
        <v>2845</v>
      </c>
      <c r="G1489">
        <v>2025</v>
      </c>
      <c r="H1489" t="s">
        <v>2846</v>
      </c>
      <c r="K1489" t="s">
        <v>2847</v>
      </c>
      <c r="N1489" t="s">
        <v>2848</v>
      </c>
      <c r="Q1489" t="s">
        <v>2848</v>
      </c>
      <c r="R1489" s="18">
        <v>173400.64</v>
      </c>
      <c r="U1489" s="18">
        <v>173400.64</v>
      </c>
    </row>
    <row r="1490" spans="1:21">
      <c r="A1490" t="s">
        <v>2621</v>
      </c>
      <c r="B1490" s="49" t="b">
        <f t="shared" si="23"/>
        <v>1</v>
      </c>
      <c r="C1490" t="s">
        <v>2621</v>
      </c>
      <c r="D1490" t="s">
        <v>2845</v>
      </c>
      <c r="G1490">
        <v>2025</v>
      </c>
      <c r="H1490" t="s">
        <v>2846</v>
      </c>
      <c r="K1490" t="s">
        <v>2847</v>
      </c>
      <c r="N1490" t="s">
        <v>2848</v>
      </c>
      <c r="Q1490" t="s">
        <v>2848</v>
      </c>
      <c r="R1490" s="18">
        <v>277241.48</v>
      </c>
      <c r="U1490" s="18">
        <v>277241.48</v>
      </c>
    </row>
    <row r="1491" spans="1:21">
      <c r="A1491" t="s">
        <v>2622</v>
      </c>
      <c r="B1491" s="49" t="b">
        <f t="shared" si="23"/>
        <v>1</v>
      </c>
      <c r="C1491" t="s">
        <v>2622</v>
      </c>
      <c r="D1491" t="s">
        <v>2845</v>
      </c>
      <c r="G1491">
        <v>2025</v>
      </c>
      <c r="H1491" t="s">
        <v>2846</v>
      </c>
      <c r="K1491" t="s">
        <v>2847</v>
      </c>
      <c r="N1491" t="s">
        <v>2848</v>
      </c>
      <c r="Q1491" t="s">
        <v>2848</v>
      </c>
      <c r="R1491" s="18">
        <v>5394</v>
      </c>
      <c r="U1491" s="18">
        <v>5394</v>
      </c>
    </row>
    <row r="1492" spans="1:21">
      <c r="A1492" t="s">
        <v>2623</v>
      </c>
      <c r="B1492" s="49" t="b">
        <f t="shared" si="23"/>
        <v>1</v>
      </c>
      <c r="C1492" t="s">
        <v>2623</v>
      </c>
      <c r="D1492" t="s">
        <v>2845</v>
      </c>
      <c r="G1492">
        <v>2025</v>
      </c>
      <c r="H1492" t="s">
        <v>2846</v>
      </c>
      <c r="K1492" t="s">
        <v>2847</v>
      </c>
      <c r="N1492" t="s">
        <v>2848</v>
      </c>
      <c r="Q1492" t="s">
        <v>2848</v>
      </c>
      <c r="R1492" s="18">
        <v>7192</v>
      </c>
      <c r="U1492" s="18">
        <v>7192</v>
      </c>
    </row>
    <row r="1493" spans="1:21">
      <c r="A1493" t="s">
        <v>2624</v>
      </c>
      <c r="B1493" s="49" t="b">
        <f t="shared" si="23"/>
        <v>1</v>
      </c>
      <c r="C1493" t="s">
        <v>2624</v>
      </c>
      <c r="D1493" t="s">
        <v>2845</v>
      </c>
      <c r="G1493">
        <v>2025</v>
      </c>
      <c r="H1493" t="s">
        <v>2846</v>
      </c>
      <c r="K1493" t="s">
        <v>2847</v>
      </c>
      <c r="N1493" t="s">
        <v>2848</v>
      </c>
      <c r="Q1493" t="s">
        <v>2848</v>
      </c>
      <c r="R1493" s="18">
        <v>263729.15999999997</v>
      </c>
      <c r="U1493" s="18">
        <v>263729.15999999997</v>
      </c>
    </row>
    <row r="1494" spans="1:21">
      <c r="A1494" t="s">
        <v>2625</v>
      </c>
      <c r="B1494" s="49" t="b">
        <f t="shared" si="23"/>
        <v>1</v>
      </c>
      <c r="C1494" t="s">
        <v>2625</v>
      </c>
      <c r="D1494" t="s">
        <v>2845</v>
      </c>
      <c r="G1494">
        <v>2025</v>
      </c>
      <c r="H1494" t="s">
        <v>2846</v>
      </c>
      <c r="K1494" t="s">
        <v>2847</v>
      </c>
      <c r="N1494" t="s">
        <v>2848</v>
      </c>
      <c r="Q1494" t="s">
        <v>2848</v>
      </c>
      <c r="R1494" s="18">
        <v>322291.08</v>
      </c>
      <c r="U1494" s="18">
        <v>322291.08</v>
      </c>
    </row>
    <row r="1495" spans="1:21">
      <c r="A1495" t="s">
        <v>2626</v>
      </c>
      <c r="B1495" s="49" t="b">
        <f t="shared" si="23"/>
        <v>1</v>
      </c>
      <c r="C1495" t="s">
        <v>2626</v>
      </c>
      <c r="D1495" t="s">
        <v>2845</v>
      </c>
      <c r="G1495">
        <v>2025</v>
      </c>
      <c r="H1495" t="s">
        <v>2846</v>
      </c>
      <c r="K1495" t="s">
        <v>2847</v>
      </c>
      <c r="N1495" t="s">
        <v>2848</v>
      </c>
      <c r="Q1495" t="s">
        <v>2848</v>
      </c>
      <c r="R1495" s="18">
        <v>176109.01</v>
      </c>
      <c r="U1495" s="18">
        <v>185221.43</v>
      </c>
    </row>
    <row r="1496" spans="1:21">
      <c r="A1496" t="s">
        <v>2627</v>
      </c>
      <c r="B1496" s="49" t="b">
        <f t="shared" si="23"/>
        <v>1</v>
      </c>
      <c r="C1496" t="s">
        <v>2627</v>
      </c>
      <c r="D1496" t="s">
        <v>2845</v>
      </c>
      <c r="G1496">
        <v>2025</v>
      </c>
      <c r="H1496" t="s">
        <v>2846</v>
      </c>
      <c r="K1496" t="s">
        <v>2847</v>
      </c>
      <c r="N1496" t="s">
        <v>2848</v>
      </c>
      <c r="Q1496" t="s">
        <v>2848</v>
      </c>
      <c r="R1496" s="18">
        <v>19591.939999999999</v>
      </c>
      <c r="U1496" s="18">
        <v>19591.939999999999</v>
      </c>
    </row>
    <row r="1497" spans="1:21">
      <c r="A1497" t="s">
        <v>2628</v>
      </c>
      <c r="B1497" s="49" t="b">
        <f t="shared" si="23"/>
        <v>1</v>
      </c>
      <c r="C1497" t="s">
        <v>2628</v>
      </c>
      <c r="D1497" t="s">
        <v>2845</v>
      </c>
      <c r="G1497">
        <v>2025</v>
      </c>
      <c r="H1497" t="s">
        <v>2846</v>
      </c>
      <c r="K1497" t="s">
        <v>2847</v>
      </c>
      <c r="N1497" t="s">
        <v>2848</v>
      </c>
      <c r="Q1497" t="s">
        <v>2848</v>
      </c>
      <c r="R1497" s="18">
        <v>78367.740000000005</v>
      </c>
      <c r="U1497" s="18">
        <v>78367.740000000005</v>
      </c>
    </row>
    <row r="1498" spans="1:21">
      <c r="A1498" t="s">
        <v>2629</v>
      </c>
      <c r="B1498" s="49" t="b">
        <f t="shared" si="23"/>
        <v>1</v>
      </c>
      <c r="C1498" t="s">
        <v>2629</v>
      </c>
      <c r="D1498" t="s">
        <v>2845</v>
      </c>
      <c r="G1498">
        <v>2025</v>
      </c>
      <c r="H1498" t="s">
        <v>2846</v>
      </c>
      <c r="K1498" t="s">
        <v>2847</v>
      </c>
      <c r="N1498" t="s">
        <v>2848</v>
      </c>
      <c r="Q1498" t="s">
        <v>2848</v>
      </c>
      <c r="R1498" s="18">
        <v>7192</v>
      </c>
      <c r="U1498" s="18">
        <v>7192</v>
      </c>
    </row>
    <row r="1499" spans="1:21">
      <c r="A1499" t="s">
        <v>2630</v>
      </c>
      <c r="B1499" s="49" t="b">
        <f t="shared" si="23"/>
        <v>1</v>
      </c>
      <c r="C1499" t="s">
        <v>2630</v>
      </c>
      <c r="D1499" t="s">
        <v>2845</v>
      </c>
      <c r="G1499">
        <v>2025</v>
      </c>
      <c r="H1499" t="s">
        <v>2846</v>
      </c>
      <c r="K1499" t="s">
        <v>2847</v>
      </c>
      <c r="N1499" t="s">
        <v>2848</v>
      </c>
      <c r="Q1499" t="s">
        <v>2848</v>
      </c>
      <c r="R1499" s="18">
        <v>7192</v>
      </c>
      <c r="U1499" s="18">
        <v>7192</v>
      </c>
    </row>
    <row r="1500" spans="1:21">
      <c r="A1500" t="s">
        <v>2631</v>
      </c>
      <c r="B1500" s="49" t="b">
        <f t="shared" si="23"/>
        <v>1</v>
      </c>
      <c r="C1500" t="s">
        <v>2631</v>
      </c>
      <c r="D1500" t="s">
        <v>2845</v>
      </c>
      <c r="G1500">
        <v>2025</v>
      </c>
      <c r="H1500" t="s">
        <v>2846</v>
      </c>
      <c r="K1500" t="s">
        <v>2847</v>
      </c>
      <c r="N1500" t="s">
        <v>2848</v>
      </c>
      <c r="Q1500" t="s">
        <v>2848</v>
      </c>
      <c r="R1500" s="18">
        <v>44081.86</v>
      </c>
      <c r="U1500" s="18">
        <v>44081.86</v>
      </c>
    </row>
    <row r="1501" spans="1:21">
      <c r="A1501" t="s">
        <v>2632</v>
      </c>
      <c r="B1501" s="49" t="b">
        <f t="shared" si="23"/>
        <v>1</v>
      </c>
      <c r="C1501" t="s">
        <v>2632</v>
      </c>
      <c r="D1501" t="s">
        <v>2845</v>
      </c>
      <c r="G1501">
        <v>2025</v>
      </c>
      <c r="H1501" t="s">
        <v>2846</v>
      </c>
      <c r="K1501" t="s">
        <v>2847</v>
      </c>
      <c r="N1501" t="s">
        <v>2848</v>
      </c>
      <c r="Q1501" t="s">
        <v>2848</v>
      </c>
      <c r="R1501" s="18">
        <v>9795.9699999999993</v>
      </c>
      <c r="U1501" s="18">
        <v>9795.9699999999993</v>
      </c>
    </row>
    <row r="1502" spans="1:21">
      <c r="A1502" t="s">
        <v>2633</v>
      </c>
      <c r="B1502" s="49" t="b">
        <f t="shared" si="23"/>
        <v>1</v>
      </c>
      <c r="C1502" t="s">
        <v>2633</v>
      </c>
      <c r="D1502" t="s">
        <v>2845</v>
      </c>
      <c r="G1502">
        <v>2025</v>
      </c>
      <c r="H1502" t="s">
        <v>2846</v>
      </c>
      <c r="K1502" t="s">
        <v>2847</v>
      </c>
      <c r="N1502" t="s">
        <v>2848</v>
      </c>
      <c r="Q1502" t="s">
        <v>2848</v>
      </c>
      <c r="R1502" s="18">
        <v>14384</v>
      </c>
      <c r="U1502" s="18">
        <v>14384</v>
      </c>
    </row>
    <row r="1503" spans="1:21">
      <c r="A1503" t="s">
        <v>2634</v>
      </c>
      <c r="B1503" s="49" t="b">
        <f t="shared" si="23"/>
        <v>1</v>
      </c>
      <c r="C1503" t="s">
        <v>2634</v>
      </c>
      <c r="D1503" t="s">
        <v>2845</v>
      </c>
      <c r="G1503">
        <v>2025</v>
      </c>
      <c r="H1503" t="s">
        <v>2846</v>
      </c>
      <c r="K1503" t="s">
        <v>2847</v>
      </c>
      <c r="N1503" t="s">
        <v>2848</v>
      </c>
      <c r="Q1503" t="s">
        <v>2848</v>
      </c>
      <c r="R1503" s="18">
        <v>8990</v>
      </c>
      <c r="U1503" s="18">
        <v>8990</v>
      </c>
    </row>
    <row r="1504" spans="1:21">
      <c r="A1504" t="s">
        <v>2635</v>
      </c>
      <c r="B1504" s="49" t="b">
        <f t="shared" si="23"/>
        <v>1</v>
      </c>
      <c r="C1504" t="s">
        <v>2635</v>
      </c>
      <c r="D1504" t="s">
        <v>2845</v>
      </c>
      <c r="G1504">
        <v>2025</v>
      </c>
      <c r="H1504" t="s">
        <v>2846</v>
      </c>
      <c r="K1504" t="s">
        <v>2847</v>
      </c>
      <c r="N1504" t="s">
        <v>2848</v>
      </c>
      <c r="Q1504" t="s">
        <v>2848</v>
      </c>
      <c r="R1504" s="18">
        <v>44081.86</v>
      </c>
      <c r="U1504" s="18">
        <v>44081.86</v>
      </c>
    </row>
    <row r="1505" spans="1:21">
      <c r="A1505" t="s">
        <v>2636</v>
      </c>
      <c r="B1505" s="49" t="b">
        <f t="shared" si="23"/>
        <v>1</v>
      </c>
      <c r="C1505" t="s">
        <v>2636</v>
      </c>
      <c r="D1505" t="s">
        <v>2845</v>
      </c>
      <c r="G1505">
        <v>2025</v>
      </c>
      <c r="H1505" t="s">
        <v>2846</v>
      </c>
      <c r="K1505" t="s">
        <v>2847</v>
      </c>
      <c r="N1505" t="s">
        <v>2848</v>
      </c>
      <c r="Q1505" t="s">
        <v>2848</v>
      </c>
      <c r="R1505" s="18">
        <v>7192</v>
      </c>
      <c r="U1505" s="18">
        <v>7192</v>
      </c>
    </row>
    <row r="1506" spans="1:21">
      <c r="A1506" t="s">
        <v>2637</v>
      </c>
      <c r="B1506" s="49" t="b">
        <f t="shared" si="23"/>
        <v>1</v>
      </c>
      <c r="C1506" t="s">
        <v>2637</v>
      </c>
      <c r="D1506" t="s">
        <v>2845</v>
      </c>
      <c r="G1506">
        <v>2025</v>
      </c>
      <c r="H1506" t="s">
        <v>2846</v>
      </c>
      <c r="K1506" t="s">
        <v>2847</v>
      </c>
      <c r="N1506" t="s">
        <v>2848</v>
      </c>
      <c r="Q1506" t="s">
        <v>2848</v>
      </c>
      <c r="R1506" s="18">
        <v>7192</v>
      </c>
      <c r="U1506" s="18">
        <v>7192</v>
      </c>
    </row>
    <row r="1507" spans="1:21">
      <c r="A1507" t="s">
        <v>2638</v>
      </c>
      <c r="B1507" s="49" t="b">
        <f t="shared" si="23"/>
        <v>1</v>
      </c>
      <c r="C1507" t="s">
        <v>2638</v>
      </c>
      <c r="D1507" t="s">
        <v>2845</v>
      </c>
      <c r="G1507">
        <v>2025</v>
      </c>
      <c r="H1507" t="s">
        <v>2846</v>
      </c>
      <c r="K1507" t="s">
        <v>2847</v>
      </c>
      <c r="N1507" t="s">
        <v>2848</v>
      </c>
      <c r="Q1507" t="s">
        <v>2848</v>
      </c>
      <c r="R1507" s="18">
        <v>5394</v>
      </c>
      <c r="U1507" s="18">
        <v>5394</v>
      </c>
    </row>
    <row r="1508" spans="1:21">
      <c r="A1508" t="s">
        <v>2639</v>
      </c>
      <c r="B1508" s="49" t="b">
        <f t="shared" si="23"/>
        <v>1</v>
      </c>
      <c r="C1508" t="s">
        <v>2639</v>
      </c>
      <c r="D1508" t="s">
        <v>2845</v>
      </c>
      <c r="G1508">
        <v>2025</v>
      </c>
      <c r="H1508" t="s">
        <v>2846</v>
      </c>
      <c r="K1508" t="s">
        <v>2847</v>
      </c>
      <c r="N1508" t="s">
        <v>2848</v>
      </c>
      <c r="Q1508" t="s">
        <v>2848</v>
      </c>
      <c r="R1508" s="18">
        <v>127347.58</v>
      </c>
      <c r="U1508" s="18">
        <v>127347.58</v>
      </c>
    </row>
    <row r="1509" spans="1:21">
      <c r="A1509" t="s">
        <v>2640</v>
      </c>
      <c r="B1509" s="49" t="b">
        <f t="shared" si="23"/>
        <v>1</v>
      </c>
      <c r="C1509" t="s">
        <v>2640</v>
      </c>
      <c r="D1509" t="s">
        <v>2845</v>
      </c>
      <c r="G1509">
        <v>2025</v>
      </c>
      <c r="H1509" t="s">
        <v>2846</v>
      </c>
      <c r="K1509" t="s">
        <v>2847</v>
      </c>
      <c r="N1509" t="s">
        <v>2848</v>
      </c>
      <c r="Q1509" t="s">
        <v>2848</v>
      </c>
      <c r="R1509" s="18">
        <v>812696.41</v>
      </c>
      <c r="U1509" s="18">
        <v>812696.41</v>
      </c>
    </row>
    <row r="1510" spans="1:21">
      <c r="A1510" t="s">
        <v>2641</v>
      </c>
      <c r="B1510" s="49" t="b">
        <f t="shared" si="23"/>
        <v>1</v>
      </c>
      <c r="C1510" t="s">
        <v>2641</v>
      </c>
      <c r="D1510" t="s">
        <v>2845</v>
      </c>
      <c r="G1510">
        <v>2025</v>
      </c>
      <c r="H1510" t="s">
        <v>2846</v>
      </c>
      <c r="K1510" t="s">
        <v>2847</v>
      </c>
      <c r="N1510" t="s">
        <v>2848</v>
      </c>
      <c r="Q1510" t="s">
        <v>2848</v>
      </c>
      <c r="R1510" s="18">
        <v>456579.03</v>
      </c>
      <c r="U1510" s="18">
        <v>456579.03</v>
      </c>
    </row>
    <row r="1511" spans="1:21">
      <c r="A1511" t="s">
        <v>2642</v>
      </c>
      <c r="B1511" s="49" t="b">
        <f t="shared" si="23"/>
        <v>1</v>
      </c>
      <c r="C1511" t="s">
        <v>2642</v>
      </c>
      <c r="D1511" t="s">
        <v>2845</v>
      </c>
      <c r="G1511">
        <v>2025</v>
      </c>
      <c r="H1511" t="s">
        <v>2846</v>
      </c>
      <c r="K1511" t="s">
        <v>2847</v>
      </c>
      <c r="N1511" t="s">
        <v>2848</v>
      </c>
      <c r="Q1511" t="s">
        <v>2848</v>
      </c>
      <c r="R1511" s="18">
        <v>505080.02</v>
      </c>
      <c r="U1511" s="18">
        <v>505080.02</v>
      </c>
    </row>
    <row r="1512" spans="1:21">
      <c r="A1512" t="s">
        <v>2643</v>
      </c>
      <c r="B1512" s="49" t="b">
        <f t="shared" si="23"/>
        <v>1</v>
      </c>
      <c r="C1512" t="s">
        <v>2643</v>
      </c>
      <c r="D1512" t="s">
        <v>2845</v>
      </c>
      <c r="G1512">
        <v>2025</v>
      </c>
      <c r="H1512" t="s">
        <v>2846</v>
      </c>
      <c r="K1512" t="s">
        <v>2847</v>
      </c>
      <c r="N1512" t="s">
        <v>2848</v>
      </c>
      <c r="Q1512" t="s">
        <v>2848</v>
      </c>
      <c r="R1512" s="18">
        <v>7192</v>
      </c>
      <c r="U1512" s="18">
        <v>7192</v>
      </c>
    </row>
    <row r="1513" spans="1:21">
      <c r="A1513" t="s">
        <v>2644</v>
      </c>
      <c r="B1513" s="49" t="b">
        <f t="shared" si="23"/>
        <v>1</v>
      </c>
      <c r="C1513" t="s">
        <v>2644</v>
      </c>
      <c r="D1513" t="s">
        <v>2845</v>
      </c>
      <c r="G1513">
        <v>2025</v>
      </c>
      <c r="H1513" t="s">
        <v>2846</v>
      </c>
      <c r="K1513" t="s">
        <v>2847</v>
      </c>
      <c r="N1513" t="s">
        <v>2848</v>
      </c>
      <c r="Q1513" t="s">
        <v>2848</v>
      </c>
      <c r="R1513" s="18">
        <v>278401.05</v>
      </c>
      <c r="U1513" s="18">
        <v>278401.05</v>
      </c>
    </row>
    <row r="1514" spans="1:21">
      <c r="A1514" t="s">
        <v>2645</v>
      </c>
      <c r="B1514" s="49" t="b">
        <f t="shared" si="23"/>
        <v>1</v>
      </c>
      <c r="C1514" t="s">
        <v>2645</v>
      </c>
      <c r="D1514" t="s">
        <v>2845</v>
      </c>
      <c r="G1514">
        <v>2025</v>
      </c>
      <c r="H1514" t="s">
        <v>2846</v>
      </c>
      <c r="K1514" t="s">
        <v>2847</v>
      </c>
      <c r="N1514" t="s">
        <v>2848</v>
      </c>
      <c r="Q1514" t="s">
        <v>2848</v>
      </c>
      <c r="R1514" s="18">
        <v>12586</v>
      </c>
      <c r="U1514" s="18">
        <v>12586</v>
      </c>
    </row>
    <row r="1515" spans="1:21">
      <c r="A1515" t="s">
        <v>2646</v>
      </c>
      <c r="B1515" s="49" t="b">
        <f t="shared" si="23"/>
        <v>1</v>
      </c>
      <c r="C1515" t="s">
        <v>2646</v>
      </c>
      <c r="D1515" t="s">
        <v>2845</v>
      </c>
      <c r="G1515">
        <v>2025</v>
      </c>
      <c r="H1515" t="s">
        <v>2846</v>
      </c>
      <c r="K1515" t="s">
        <v>2847</v>
      </c>
      <c r="N1515" t="s">
        <v>2848</v>
      </c>
      <c r="Q1515" t="s">
        <v>2848</v>
      </c>
      <c r="R1515" s="18">
        <v>214860.72</v>
      </c>
      <c r="U1515" s="18">
        <v>214860.72</v>
      </c>
    </row>
    <row r="1516" spans="1:21">
      <c r="A1516" t="s">
        <v>2647</v>
      </c>
      <c r="B1516" s="49" t="b">
        <f t="shared" si="23"/>
        <v>1</v>
      </c>
      <c r="C1516" t="s">
        <v>2647</v>
      </c>
      <c r="D1516" t="s">
        <v>2845</v>
      </c>
      <c r="G1516">
        <v>2025</v>
      </c>
      <c r="H1516" t="s">
        <v>2846</v>
      </c>
      <c r="K1516" t="s">
        <v>2847</v>
      </c>
      <c r="N1516" t="s">
        <v>2848</v>
      </c>
      <c r="Q1516" t="s">
        <v>2848</v>
      </c>
      <c r="R1516" s="18">
        <v>48979.839999999997</v>
      </c>
      <c r="U1516" s="18">
        <v>48979.839999999997</v>
      </c>
    </row>
    <row r="1517" spans="1:21">
      <c r="A1517" t="s">
        <v>2648</v>
      </c>
      <c r="B1517" s="49" t="b">
        <f t="shared" si="23"/>
        <v>1</v>
      </c>
      <c r="C1517" t="s">
        <v>2648</v>
      </c>
      <c r="D1517" t="s">
        <v>2845</v>
      </c>
      <c r="G1517">
        <v>2025</v>
      </c>
      <c r="H1517" t="s">
        <v>2846</v>
      </c>
      <c r="K1517" t="s">
        <v>2847</v>
      </c>
      <c r="N1517" t="s">
        <v>2848</v>
      </c>
      <c r="Q1517" t="s">
        <v>2848</v>
      </c>
      <c r="R1517" s="18">
        <v>2092602.62</v>
      </c>
      <c r="U1517" s="18">
        <v>2092602.62</v>
      </c>
    </row>
    <row r="1518" spans="1:21">
      <c r="A1518" t="s">
        <v>2649</v>
      </c>
      <c r="B1518" s="49" t="b">
        <f t="shared" si="23"/>
        <v>1</v>
      </c>
      <c r="C1518" t="s">
        <v>2649</v>
      </c>
      <c r="D1518" t="s">
        <v>2845</v>
      </c>
      <c r="G1518">
        <v>2025</v>
      </c>
      <c r="H1518" t="s">
        <v>2846</v>
      </c>
      <c r="K1518" t="s">
        <v>2847</v>
      </c>
      <c r="N1518" t="s">
        <v>2848</v>
      </c>
      <c r="Q1518" t="s">
        <v>2848</v>
      </c>
      <c r="R1518" s="18">
        <v>636737.92000000004</v>
      </c>
      <c r="U1518" s="18">
        <v>636737.92000000004</v>
      </c>
    </row>
    <row r="1519" spans="1:21">
      <c r="A1519" t="s">
        <v>2650</v>
      </c>
      <c r="B1519" s="49" t="b">
        <f t="shared" si="23"/>
        <v>1</v>
      </c>
      <c r="C1519" t="s">
        <v>2650</v>
      </c>
      <c r="D1519" t="s">
        <v>2845</v>
      </c>
      <c r="G1519">
        <v>2025</v>
      </c>
      <c r="H1519" t="s">
        <v>2846</v>
      </c>
      <c r="K1519" t="s">
        <v>2847</v>
      </c>
      <c r="N1519" t="s">
        <v>2848</v>
      </c>
      <c r="Q1519" t="s">
        <v>2848</v>
      </c>
      <c r="R1519" s="18">
        <v>97959.679999999993</v>
      </c>
      <c r="U1519" s="18">
        <v>97959.679999999993</v>
      </c>
    </row>
    <row r="1520" spans="1:21">
      <c r="A1520" t="s">
        <v>2651</v>
      </c>
      <c r="B1520" s="49" t="b">
        <f t="shared" si="23"/>
        <v>1</v>
      </c>
      <c r="C1520" t="s">
        <v>2651</v>
      </c>
      <c r="D1520" t="s">
        <v>2845</v>
      </c>
      <c r="G1520">
        <v>2025</v>
      </c>
      <c r="H1520" t="s">
        <v>2846</v>
      </c>
      <c r="K1520" t="s">
        <v>2847</v>
      </c>
      <c r="N1520" t="s">
        <v>2848</v>
      </c>
      <c r="Q1520" t="s">
        <v>2848</v>
      </c>
      <c r="R1520" s="18">
        <v>7192</v>
      </c>
      <c r="U1520" s="18">
        <v>7192</v>
      </c>
    </row>
    <row r="1521" spans="1:21">
      <c r="A1521" t="s">
        <v>2652</v>
      </c>
      <c r="B1521" s="49" t="b">
        <f t="shared" si="23"/>
        <v>1</v>
      </c>
      <c r="C1521" t="s">
        <v>2652</v>
      </c>
      <c r="D1521" t="s">
        <v>2845</v>
      </c>
      <c r="G1521">
        <v>2025</v>
      </c>
      <c r="H1521" t="s">
        <v>2846</v>
      </c>
      <c r="K1521" t="s">
        <v>2847</v>
      </c>
      <c r="N1521" t="s">
        <v>2848</v>
      </c>
      <c r="Q1521" t="s">
        <v>2848</v>
      </c>
      <c r="R1521" s="18">
        <v>44081.86</v>
      </c>
      <c r="U1521" s="18">
        <v>44081.86</v>
      </c>
    </row>
    <row r="1522" spans="1:21">
      <c r="A1522" t="s">
        <v>2653</v>
      </c>
      <c r="B1522" s="49" t="b">
        <f t="shared" si="23"/>
        <v>1</v>
      </c>
      <c r="C1522" t="s">
        <v>2653</v>
      </c>
      <c r="D1522" t="s">
        <v>2845</v>
      </c>
      <c r="G1522">
        <v>2025</v>
      </c>
      <c r="H1522" t="s">
        <v>2846</v>
      </c>
      <c r="K1522" t="s">
        <v>2847</v>
      </c>
      <c r="N1522" t="s">
        <v>2848</v>
      </c>
      <c r="Q1522" t="s">
        <v>2848</v>
      </c>
      <c r="R1522" s="18">
        <v>7192</v>
      </c>
      <c r="U1522" s="18">
        <v>7192</v>
      </c>
    </row>
    <row r="1523" spans="1:21">
      <c r="A1523" t="s">
        <v>2654</v>
      </c>
      <c r="B1523" s="49" t="b">
        <f t="shared" si="23"/>
        <v>1</v>
      </c>
      <c r="C1523" t="s">
        <v>2654</v>
      </c>
      <c r="D1523" t="s">
        <v>2845</v>
      </c>
      <c r="G1523">
        <v>2025</v>
      </c>
      <c r="H1523" t="s">
        <v>2846</v>
      </c>
      <c r="K1523" t="s">
        <v>2847</v>
      </c>
      <c r="N1523" t="s">
        <v>2848</v>
      </c>
      <c r="Q1523" t="s">
        <v>2848</v>
      </c>
      <c r="R1523" s="18">
        <v>351120.1</v>
      </c>
      <c r="U1523" s="18">
        <v>351120.1</v>
      </c>
    </row>
    <row r="1524" spans="1:21">
      <c r="A1524" t="s">
        <v>2655</v>
      </c>
      <c r="B1524" s="49" t="b">
        <f t="shared" si="23"/>
        <v>1</v>
      </c>
      <c r="C1524" t="s">
        <v>2655</v>
      </c>
      <c r="D1524" t="s">
        <v>2845</v>
      </c>
      <c r="G1524">
        <v>2025</v>
      </c>
      <c r="H1524" t="s">
        <v>2846</v>
      </c>
      <c r="K1524" t="s">
        <v>2847</v>
      </c>
      <c r="N1524" t="s">
        <v>2848</v>
      </c>
      <c r="Q1524" t="s">
        <v>2848</v>
      </c>
      <c r="R1524" s="18">
        <v>29387.9</v>
      </c>
      <c r="U1524" s="18">
        <v>29387.9</v>
      </c>
    </row>
    <row r="1525" spans="1:21">
      <c r="A1525" t="s">
        <v>2656</v>
      </c>
      <c r="B1525" s="49" t="b">
        <f t="shared" si="23"/>
        <v>1</v>
      </c>
      <c r="C1525" t="s">
        <v>2656</v>
      </c>
      <c r="D1525" t="s">
        <v>2845</v>
      </c>
      <c r="G1525">
        <v>2025</v>
      </c>
      <c r="H1525" t="s">
        <v>2846</v>
      </c>
      <c r="K1525" t="s">
        <v>2847</v>
      </c>
      <c r="N1525" t="s">
        <v>2848</v>
      </c>
      <c r="Q1525" t="s">
        <v>2848</v>
      </c>
      <c r="R1525" s="18">
        <v>54840</v>
      </c>
      <c r="U1525" s="18">
        <v>54840</v>
      </c>
    </row>
    <row r="1526" spans="1:21">
      <c r="A1526" t="s">
        <v>2657</v>
      </c>
      <c r="B1526" s="49" t="b">
        <f t="shared" si="23"/>
        <v>1</v>
      </c>
      <c r="C1526" t="s">
        <v>2657</v>
      </c>
      <c r="D1526" t="s">
        <v>2845</v>
      </c>
      <c r="G1526">
        <v>2025</v>
      </c>
      <c r="H1526" t="s">
        <v>2846</v>
      </c>
      <c r="K1526" t="s">
        <v>2847</v>
      </c>
      <c r="N1526" t="s">
        <v>2848</v>
      </c>
      <c r="Q1526" t="s">
        <v>2848</v>
      </c>
      <c r="R1526" s="18">
        <v>53715.18</v>
      </c>
      <c r="U1526" s="18">
        <v>53715.18</v>
      </c>
    </row>
    <row r="1527" spans="1:21">
      <c r="A1527" t="s">
        <v>2658</v>
      </c>
      <c r="B1527" s="49" t="b">
        <f t="shared" si="23"/>
        <v>1</v>
      </c>
      <c r="C1527" t="s">
        <v>2658</v>
      </c>
      <c r="D1527" t="s">
        <v>2845</v>
      </c>
      <c r="G1527">
        <v>2025</v>
      </c>
      <c r="H1527" t="s">
        <v>2846</v>
      </c>
      <c r="K1527" t="s">
        <v>2847</v>
      </c>
      <c r="N1527" t="s">
        <v>2848</v>
      </c>
      <c r="Q1527" t="s">
        <v>2848</v>
      </c>
      <c r="R1527" s="18">
        <v>166531.46</v>
      </c>
      <c r="U1527" s="18">
        <v>166531.46</v>
      </c>
    </row>
    <row r="1528" spans="1:21">
      <c r="A1528" t="s">
        <v>2659</v>
      </c>
      <c r="B1528" s="49" t="b">
        <f t="shared" si="23"/>
        <v>1</v>
      </c>
      <c r="C1528" t="s">
        <v>2659</v>
      </c>
      <c r="D1528" t="s">
        <v>2845</v>
      </c>
      <c r="G1528">
        <v>2025</v>
      </c>
      <c r="H1528" t="s">
        <v>2846</v>
      </c>
      <c r="K1528" t="s">
        <v>2847</v>
      </c>
      <c r="N1528" t="s">
        <v>2848</v>
      </c>
      <c r="Q1528" t="s">
        <v>2848</v>
      </c>
      <c r="R1528" s="18">
        <v>80572.77</v>
      </c>
      <c r="U1528" s="18">
        <v>80572.77</v>
      </c>
    </row>
    <row r="1529" spans="1:21">
      <c r="A1529" t="s">
        <v>2660</v>
      </c>
      <c r="B1529" s="49" t="b">
        <f t="shared" si="23"/>
        <v>1</v>
      </c>
      <c r="C1529" t="s">
        <v>2660</v>
      </c>
      <c r="D1529" t="s">
        <v>2845</v>
      </c>
      <c r="G1529">
        <v>2025</v>
      </c>
      <c r="H1529" t="s">
        <v>2846</v>
      </c>
      <c r="K1529" t="s">
        <v>2847</v>
      </c>
      <c r="N1529" t="s">
        <v>2848</v>
      </c>
      <c r="Q1529" t="s">
        <v>2848</v>
      </c>
      <c r="R1529" s="18">
        <v>188003.56</v>
      </c>
      <c r="U1529" s="18">
        <v>188003.56</v>
      </c>
    </row>
    <row r="1530" spans="1:21">
      <c r="A1530" t="s">
        <v>2661</v>
      </c>
      <c r="B1530" s="49" t="b">
        <f t="shared" si="23"/>
        <v>1</v>
      </c>
      <c r="C1530" t="s">
        <v>2661</v>
      </c>
      <c r="D1530" t="s">
        <v>2845</v>
      </c>
      <c r="G1530">
        <v>2025</v>
      </c>
      <c r="H1530" t="s">
        <v>2846</v>
      </c>
      <c r="K1530" t="s">
        <v>2847</v>
      </c>
      <c r="N1530" t="s">
        <v>2848</v>
      </c>
      <c r="Q1530" t="s">
        <v>2848</v>
      </c>
      <c r="R1530" s="18">
        <v>146939.51999999999</v>
      </c>
      <c r="U1530" s="18">
        <v>146939.51999999999</v>
      </c>
    </row>
    <row r="1531" spans="1:21">
      <c r="A1531" t="s">
        <v>2662</v>
      </c>
      <c r="B1531" s="49" t="b">
        <f t="shared" si="23"/>
        <v>1</v>
      </c>
      <c r="C1531" t="s">
        <v>2662</v>
      </c>
      <c r="D1531" t="s">
        <v>2845</v>
      </c>
      <c r="G1531">
        <v>2025</v>
      </c>
      <c r="H1531" t="s">
        <v>2846</v>
      </c>
      <c r="K1531" t="s">
        <v>2847</v>
      </c>
      <c r="N1531" t="s">
        <v>2848</v>
      </c>
      <c r="Q1531" t="s">
        <v>2848</v>
      </c>
      <c r="R1531" s="18">
        <v>7192</v>
      </c>
      <c r="U1531" s="18">
        <v>7192</v>
      </c>
    </row>
    <row r="1532" spans="1:21">
      <c r="A1532" t="s">
        <v>2663</v>
      </c>
      <c r="B1532" s="49" t="b">
        <f t="shared" si="23"/>
        <v>1</v>
      </c>
      <c r="C1532" t="s">
        <v>2663</v>
      </c>
      <c r="D1532" t="s">
        <v>2845</v>
      </c>
      <c r="G1532">
        <v>2025</v>
      </c>
      <c r="H1532" t="s">
        <v>2846</v>
      </c>
      <c r="K1532" t="s">
        <v>2847</v>
      </c>
      <c r="N1532" t="s">
        <v>2848</v>
      </c>
      <c r="Q1532" t="s">
        <v>2848</v>
      </c>
      <c r="R1532" s="18">
        <v>410121.64</v>
      </c>
      <c r="U1532" s="18">
        <v>410121.64</v>
      </c>
    </row>
    <row r="1533" spans="1:21">
      <c r="A1533" t="s">
        <v>2664</v>
      </c>
      <c r="B1533" s="49" t="b">
        <f t="shared" si="23"/>
        <v>1</v>
      </c>
      <c r="C1533" t="s">
        <v>2664</v>
      </c>
      <c r="D1533" t="s">
        <v>2845</v>
      </c>
      <c r="G1533">
        <v>2025</v>
      </c>
      <c r="H1533" t="s">
        <v>2846</v>
      </c>
      <c r="K1533" t="s">
        <v>2847</v>
      </c>
      <c r="N1533" t="s">
        <v>2848</v>
      </c>
      <c r="Q1533" t="s">
        <v>2848</v>
      </c>
      <c r="R1533" s="18">
        <v>134287.95000000001</v>
      </c>
      <c r="U1533" s="18">
        <v>134287.95000000001</v>
      </c>
    </row>
    <row r="1534" spans="1:21">
      <c r="A1534" t="s">
        <v>2665</v>
      </c>
      <c r="B1534" s="49" t="b">
        <f t="shared" si="23"/>
        <v>1</v>
      </c>
      <c r="C1534" t="s">
        <v>2665</v>
      </c>
      <c r="D1534" t="s">
        <v>2845</v>
      </c>
      <c r="G1534">
        <v>2025</v>
      </c>
      <c r="H1534" t="s">
        <v>2846</v>
      </c>
      <c r="K1534" t="s">
        <v>2847</v>
      </c>
      <c r="N1534" t="s">
        <v>2848</v>
      </c>
      <c r="Q1534" t="s">
        <v>2848</v>
      </c>
      <c r="R1534" s="18">
        <v>7192</v>
      </c>
      <c r="U1534" s="18">
        <v>7192</v>
      </c>
    </row>
    <row r="1535" spans="1:21">
      <c r="A1535" t="s">
        <v>2666</v>
      </c>
      <c r="B1535" s="49" t="b">
        <f t="shared" si="23"/>
        <v>1</v>
      </c>
      <c r="C1535" t="s">
        <v>2666</v>
      </c>
      <c r="D1535" t="s">
        <v>2845</v>
      </c>
      <c r="G1535">
        <v>2025</v>
      </c>
      <c r="H1535" t="s">
        <v>2846</v>
      </c>
      <c r="K1535" t="s">
        <v>2847</v>
      </c>
      <c r="N1535" t="s">
        <v>2848</v>
      </c>
      <c r="Q1535" t="s">
        <v>2848</v>
      </c>
      <c r="R1535" s="18">
        <v>186123.39</v>
      </c>
      <c r="U1535" s="18">
        <v>186123.39</v>
      </c>
    </row>
    <row r="1536" spans="1:21">
      <c r="A1536" t="s">
        <v>2667</v>
      </c>
      <c r="B1536" s="49" t="b">
        <f t="shared" si="23"/>
        <v>1</v>
      </c>
      <c r="C1536" t="s">
        <v>2667</v>
      </c>
      <c r="D1536" t="s">
        <v>2845</v>
      </c>
      <c r="G1536">
        <v>2025</v>
      </c>
      <c r="H1536" t="s">
        <v>2846</v>
      </c>
      <c r="K1536" t="s">
        <v>2847</v>
      </c>
      <c r="N1536" t="s">
        <v>2848</v>
      </c>
      <c r="Q1536" t="s">
        <v>2848</v>
      </c>
      <c r="R1536" s="18">
        <v>196104.22</v>
      </c>
      <c r="U1536" s="18">
        <v>196104.22</v>
      </c>
    </row>
    <row r="1537" spans="1:21">
      <c r="A1537" t="s">
        <v>2668</v>
      </c>
      <c r="B1537" s="49" t="b">
        <f t="shared" si="23"/>
        <v>1</v>
      </c>
      <c r="C1537" t="s">
        <v>2668</v>
      </c>
      <c r="D1537" t="s">
        <v>2845</v>
      </c>
      <c r="G1537">
        <v>2025</v>
      </c>
      <c r="H1537" t="s">
        <v>2846</v>
      </c>
      <c r="K1537" t="s">
        <v>2847</v>
      </c>
      <c r="N1537" t="s">
        <v>2848</v>
      </c>
      <c r="Q1537" t="s">
        <v>2848</v>
      </c>
      <c r="R1537" s="18">
        <v>598110.06999999995</v>
      </c>
      <c r="U1537" s="18">
        <v>598110.06999999995</v>
      </c>
    </row>
    <row r="1538" spans="1:21">
      <c r="A1538" t="s">
        <v>2669</v>
      </c>
      <c r="B1538" s="49" t="b">
        <f t="shared" si="23"/>
        <v>1</v>
      </c>
      <c r="C1538" t="s">
        <v>2669</v>
      </c>
      <c r="D1538" t="s">
        <v>2845</v>
      </c>
      <c r="G1538">
        <v>2025</v>
      </c>
      <c r="H1538" t="s">
        <v>2846</v>
      </c>
      <c r="K1538" t="s">
        <v>2847</v>
      </c>
      <c r="N1538" t="s">
        <v>2848</v>
      </c>
      <c r="Q1538" t="s">
        <v>2848</v>
      </c>
      <c r="R1538" s="18">
        <v>1747121.1</v>
      </c>
      <c r="U1538" s="18">
        <v>1747121.1</v>
      </c>
    </row>
    <row r="1539" spans="1:21">
      <c r="A1539" t="s">
        <v>2670</v>
      </c>
      <c r="B1539" s="49" t="b">
        <f t="shared" ref="B1539:B1602" si="24">+A1539=C1539</f>
        <v>1</v>
      </c>
      <c r="C1539" t="s">
        <v>2670</v>
      </c>
      <c r="D1539" t="s">
        <v>2845</v>
      </c>
      <c r="G1539">
        <v>2025</v>
      </c>
      <c r="H1539" t="s">
        <v>2846</v>
      </c>
      <c r="K1539" t="s">
        <v>2847</v>
      </c>
      <c r="N1539" t="s">
        <v>2848</v>
      </c>
      <c r="Q1539" t="s">
        <v>2848</v>
      </c>
      <c r="R1539" s="18">
        <v>54840</v>
      </c>
      <c r="U1539" s="18">
        <v>54840</v>
      </c>
    </row>
    <row r="1540" spans="1:21">
      <c r="A1540" t="s">
        <v>2671</v>
      </c>
      <c r="B1540" s="49" t="b">
        <f t="shared" si="24"/>
        <v>1</v>
      </c>
      <c r="C1540" t="s">
        <v>2671</v>
      </c>
      <c r="D1540" t="s">
        <v>2845</v>
      </c>
      <c r="G1540">
        <v>2025</v>
      </c>
      <c r="H1540" t="s">
        <v>2846</v>
      </c>
      <c r="K1540" t="s">
        <v>2847</v>
      </c>
      <c r="N1540" t="s">
        <v>2848</v>
      </c>
      <c r="Q1540" t="s">
        <v>2848</v>
      </c>
      <c r="R1540" s="18">
        <v>5394</v>
      </c>
      <c r="U1540" s="18">
        <v>5394</v>
      </c>
    </row>
    <row r="1541" spans="1:21">
      <c r="A1541" t="s">
        <v>2672</v>
      </c>
      <c r="B1541" s="49" t="b">
        <f t="shared" si="24"/>
        <v>1</v>
      </c>
      <c r="C1541" t="s">
        <v>2672</v>
      </c>
      <c r="D1541" t="s">
        <v>2845</v>
      </c>
      <c r="G1541">
        <v>2025</v>
      </c>
      <c r="H1541" t="s">
        <v>2846</v>
      </c>
      <c r="K1541" t="s">
        <v>2847</v>
      </c>
      <c r="N1541" t="s">
        <v>2848</v>
      </c>
      <c r="Q1541" t="s">
        <v>2848</v>
      </c>
      <c r="R1541" s="18">
        <v>54840</v>
      </c>
      <c r="U1541" s="18">
        <v>54840</v>
      </c>
    </row>
    <row r="1542" spans="1:21">
      <c r="A1542" t="s">
        <v>2673</v>
      </c>
      <c r="B1542" s="49" t="b">
        <f t="shared" si="24"/>
        <v>1</v>
      </c>
      <c r="C1542" t="s">
        <v>2673</v>
      </c>
      <c r="D1542" t="s">
        <v>2845</v>
      </c>
      <c r="G1542">
        <v>2025</v>
      </c>
      <c r="H1542" t="s">
        <v>2846</v>
      </c>
      <c r="K1542" t="s">
        <v>2847</v>
      </c>
      <c r="N1542" t="s">
        <v>2848</v>
      </c>
      <c r="Q1542" t="s">
        <v>2848</v>
      </c>
      <c r="R1542" s="18">
        <v>391838.71999999997</v>
      </c>
      <c r="U1542" s="18">
        <v>391838.71999999997</v>
      </c>
    </row>
    <row r="1543" spans="1:21">
      <c r="A1543" t="s">
        <v>2674</v>
      </c>
      <c r="B1543" s="49" t="b">
        <f t="shared" si="24"/>
        <v>1</v>
      </c>
      <c r="C1543" t="s">
        <v>2674</v>
      </c>
      <c r="D1543" t="s">
        <v>2845</v>
      </c>
      <c r="G1543">
        <v>2025</v>
      </c>
      <c r="H1543" t="s">
        <v>2846</v>
      </c>
      <c r="K1543" t="s">
        <v>2847</v>
      </c>
      <c r="N1543" t="s">
        <v>2848</v>
      </c>
      <c r="Q1543" t="s">
        <v>2848</v>
      </c>
      <c r="R1543" s="18">
        <v>7192</v>
      </c>
      <c r="U1543" s="18">
        <v>7192</v>
      </c>
    </row>
    <row r="1544" spans="1:21">
      <c r="A1544" t="s">
        <v>2675</v>
      </c>
      <c r="B1544" s="49" t="b">
        <f t="shared" si="24"/>
        <v>1</v>
      </c>
      <c r="C1544" t="s">
        <v>2675</v>
      </c>
      <c r="D1544" t="s">
        <v>2845</v>
      </c>
      <c r="G1544">
        <v>2025</v>
      </c>
      <c r="H1544" t="s">
        <v>2846</v>
      </c>
      <c r="K1544" t="s">
        <v>2847</v>
      </c>
      <c r="N1544" t="s">
        <v>2848</v>
      </c>
      <c r="Q1544" t="s">
        <v>2848</v>
      </c>
      <c r="R1544" s="18">
        <v>14693.95</v>
      </c>
      <c r="U1544" s="18">
        <v>14693.95</v>
      </c>
    </row>
    <row r="1545" spans="1:21">
      <c r="A1545" t="s">
        <v>2676</v>
      </c>
      <c r="B1545" s="49" t="b">
        <f t="shared" si="24"/>
        <v>1</v>
      </c>
      <c r="C1545" t="s">
        <v>2676</v>
      </c>
      <c r="D1545" t="s">
        <v>2845</v>
      </c>
      <c r="G1545">
        <v>2025</v>
      </c>
      <c r="H1545" t="s">
        <v>2846</v>
      </c>
      <c r="K1545" t="s">
        <v>2847</v>
      </c>
      <c r="N1545" t="s">
        <v>2848</v>
      </c>
      <c r="Q1545" t="s">
        <v>2848</v>
      </c>
      <c r="R1545" s="18">
        <v>17980</v>
      </c>
      <c r="U1545" s="18">
        <v>17980</v>
      </c>
    </row>
    <row r="1546" spans="1:21">
      <c r="A1546" t="s">
        <v>2677</v>
      </c>
      <c r="B1546" s="49" t="b">
        <f t="shared" si="24"/>
        <v>1</v>
      </c>
      <c r="C1546" t="s">
        <v>2677</v>
      </c>
      <c r="D1546" t="s">
        <v>2845</v>
      </c>
      <c r="G1546">
        <v>2025</v>
      </c>
      <c r="H1546" t="s">
        <v>2846</v>
      </c>
      <c r="K1546" t="s">
        <v>2847</v>
      </c>
      <c r="N1546" t="s">
        <v>2848</v>
      </c>
      <c r="Q1546" t="s">
        <v>2848</v>
      </c>
      <c r="R1546" s="18">
        <v>483436.62</v>
      </c>
      <c r="U1546" s="18">
        <v>483436.62</v>
      </c>
    </row>
    <row r="1547" spans="1:21">
      <c r="A1547" t="s">
        <v>2678</v>
      </c>
      <c r="B1547" s="49" t="b">
        <f t="shared" si="24"/>
        <v>1</v>
      </c>
      <c r="C1547" t="s">
        <v>2678</v>
      </c>
      <c r="D1547" t="s">
        <v>2845</v>
      </c>
      <c r="G1547">
        <v>2025</v>
      </c>
      <c r="H1547" t="s">
        <v>2846</v>
      </c>
      <c r="K1547" t="s">
        <v>2847</v>
      </c>
      <c r="N1547" t="s">
        <v>2848</v>
      </c>
      <c r="Q1547" t="s">
        <v>2848</v>
      </c>
      <c r="R1547" s="18">
        <v>12586</v>
      </c>
      <c r="U1547" s="18">
        <v>12586</v>
      </c>
    </row>
    <row r="1548" spans="1:21">
      <c r="A1548" t="s">
        <v>2679</v>
      </c>
      <c r="B1548" s="49" t="b">
        <f t="shared" si="24"/>
        <v>1</v>
      </c>
      <c r="C1548" t="s">
        <v>2679</v>
      </c>
      <c r="D1548" t="s">
        <v>2845</v>
      </c>
      <c r="G1548">
        <v>2025</v>
      </c>
      <c r="H1548" t="s">
        <v>2846</v>
      </c>
      <c r="K1548" t="s">
        <v>2847</v>
      </c>
      <c r="N1548" t="s">
        <v>2848</v>
      </c>
      <c r="Q1548" t="s">
        <v>2848</v>
      </c>
      <c r="R1548" s="18">
        <v>14384</v>
      </c>
      <c r="U1548" s="18">
        <v>14384</v>
      </c>
    </row>
    <row r="1549" spans="1:21">
      <c r="A1549" t="s">
        <v>2680</v>
      </c>
      <c r="B1549" s="49" t="b">
        <f t="shared" si="24"/>
        <v>1</v>
      </c>
      <c r="C1549" t="s">
        <v>2680</v>
      </c>
      <c r="D1549" t="s">
        <v>2845</v>
      </c>
      <c r="G1549">
        <v>2025</v>
      </c>
      <c r="H1549" t="s">
        <v>2846</v>
      </c>
      <c r="K1549" t="s">
        <v>2847</v>
      </c>
      <c r="N1549" t="s">
        <v>2848</v>
      </c>
      <c r="Q1549" t="s">
        <v>2848</v>
      </c>
      <c r="R1549" s="18">
        <v>427599.2</v>
      </c>
      <c r="U1549" s="18">
        <v>427599.2</v>
      </c>
    </row>
    <row r="1550" spans="1:21">
      <c r="A1550" t="s">
        <v>2681</v>
      </c>
      <c r="B1550" s="49" t="b">
        <f t="shared" si="24"/>
        <v>1</v>
      </c>
      <c r="C1550" t="s">
        <v>2681</v>
      </c>
      <c r="D1550" t="s">
        <v>2845</v>
      </c>
      <c r="G1550">
        <v>2025</v>
      </c>
      <c r="H1550" t="s">
        <v>2846</v>
      </c>
      <c r="K1550" t="s">
        <v>2847</v>
      </c>
      <c r="N1550" t="s">
        <v>2848</v>
      </c>
      <c r="Q1550" t="s">
        <v>2848</v>
      </c>
      <c r="R1550" s="18">
        <v>1350002.2</v>
      </c>
      <c r="U1550" s="18">
        <v>1350002.2</v>
      </c>
    </row>
    <row r="1551" spans="1:21">
      <c r="A1551" t="s">
        <v>2682</v>
      </c>
      <c r="B1551" s="49" t="b">
        <f t="shared" si="24"/>
        <v>1</v>
      </c>
      <c r="C1551" t="s">
        <v>2682</v>
      </c>
      <c r="D1551" t="s">
        <v>2845</v>
      </c>
      <c r="G1551">
        <v>2025</v>
      </c>
      <c r="H1551" t="s">
        <v>2846</v>
      </c>
      <c r="K1551" t="s">
        <v>2847</v>
      </c>
      <c r="N1551" t="s">
        <v>2848</v>
      </c>
      <c r="Q1551" t="s">
        <v>2848</v>
      </c>
      <c r="R1551" s="18">
        <v>1860000.28</v>
      </c>
      <c r="U1551" s="18">
        <v>1860000.28</v>
      </c>
    </row>
    <row r="1552" spans="1:21">
      <c r="A1552" t="s">
        <v>2683</v>
      </c>
      <c r="B1552" s="49" t="b">
        <f t="shared" si="24"/>
        <v>1</v>
      </c>
      <c r="C1552" t="s">
        <v>2683</v>
      </c>
      <c r="D1552" t="s">
        <v>2845</v>
      </c>
      <c r="G1552">
        <v>2025</v>
      </c>
      <c r="H1552" t="s">
        <v>2846</v>
      </c>
      <c r="K1552" t="s">
        <v>2847</v>
      </c>
      <c r="N1552" t="s">
        <v>2848</v>
      </c>
      <c r="Q1552" t="s">
        <v>2848</v>
      </c>
      <c r="R1552" s="18">
        <v>1848000.29</v>
      </c>
      <c r="U1552" s="18">
        <v>1848000.29</v>
      </c>
    </row>
    <row r="1553" spans="1:21">
      <c r="A1553" t="s">
        <v>2684</v>
      </c>
      <c r="B1553" s="49" t="b">
        <f t="shared" si="24"/>
        <v>1</v>
      </c>
      <c r="C1553" t="s">
        <v>2684</v>
      </c>
      <c r="D1553" t="s">
        <v>2845</v>
      </c>
      <c r="G1553">
        <v>2025</v>
      </c>
      <c r="H1553" t="s">
        <v>2846</v>
      </c>
      <c r="K1553" t="s">
        <v>2847</v>
      </c>
      <c r="N1553" t="s">
        <v>2848</v>
      </c>
      <c r="Q1553" t="s">
        <v>2848</v>
      </c>
      <c r="R1553" s="18">
        <v>853681.72</v>
      </c>
      <c r="U1553" s="18">
        <v>853681.72</v>
      </c>
    </row>
    <row r="1554" spans="1:21">
      <c r="A1554" t="s">
        <v>2685</v>
      </c>
      <c r="B1554" s="49" t="b">
        <f t="shared" si="24"/>
        <v>1</v>
      </c>
      <c r="C1554" t="s">
        <v>2685</v>
      </c>
      <c r="D1554" t="s">
        <v>2845</v>
      </c>
      <c r="G1554">
        <v>2025</v>
      </c>
      <c r="H1554" t="s">
        <v>2846</v>
      </c>
      <c r="K1554" t="s">
        <v>2847</v>
      </c>
      <c r="N1554" t="s">
        <v>2848</v>
      </c>
      <c r="Q1554" t="s">
        <v>2848</v>
      </c>
      <c r="R1554" s="18">
        <v>816340.35</v>
      </c>
      <c r="U1554" s="18">
        <v>816340.35</v>
      </c>
    </row>
    <row r="1555" spans="1:21">
      <c r="A1555" t="s">
        <v>2686</v>
      </c>
      <c r="B1555" s="49" t="b">
        <f t="shared" si="24"/>
        <v>1</v>
      </c>
      <c r="C1555" t="s">
        <v>2686</v>
      </c>
      <c r="D1555" t="s">
        <v>2845</v>
      </c>
      <c r="G1555">
        <v>2025</v>
      </c>
      <c r="H1555" t="s">
        <v>2846</v>
      </c>
      <c r="K1555" t="s">
        <v>2847</v>
      </c>
      <c r="N1555" t="s">
        <v>2848</v>
      </c>
      <c r="Q1555" t="s">
        <v>2848</v>
      </c>
      <c r="R1555" s="18">
        <v>96602.99</v>
      </c>
      <c r="U1555" s="18">
        <v>96602.99</v>
      </c>
    </row>
    <row r="1556" spans="1:21">
      <c r="A1556" t="s">
        <v>2687</v>
      </c>
      <c r="B1556" s="49" t="b">
        <f t="shared" si="24"/>
        <v>1</v>
      </c>
      <c r="C1556" t="s">
        <v>2687</v>
      </c>
      <c r="D1556" t="s">
        <v>2845</v>
      </c>
      <c r="G1556">
        <v>2025</v>
      </c>
      <c r="H1556" t="s">
        <v>2846</v>
      </c>
      <c r="K1556" t="s">
        <v>2847</v>
      </c>
      <c r="N1556" t="s">
        <v>2848</v>
      </c>
      <c r="Q1556" t="s">
        <v>2848</v>
      </c>
      <c r="R1556" s="18">
        <v>55201.71</v>
      </c>
      <c r="U1556" s="18">
        <v>55201.71</v>
      </c>
    </row>
    <row r="1557" spans="1:21">
      <c r="A1557" t="s">
        <v>2688</v>
      </c>
      <c r="B1557" s="49" t="b">
        <f t="shared" si="24"/>
        <v>1</v>
      </c>
      <c r="C1557" t="s">
        <v>2688</v>
      </c>
      <c r="D1557" t="s">
        <v>2845</v>
      </c>
      <c r="G1557">
        <v>2025</v>
      </c>
      <c r="H1557" t="s">
        <v>2846</v>
      </c>
      <c r="K1557" t="s">
        <v>2847</v>
      </c>
      <c r="N1557" t="s">
        <v>2848</v>
      </c>
      <c r="Q1557" t="s">
        <v>2848</v>
      </c>
      <c r="R1557" s="18">
        <v>89702.78</v>
      </c>
      <c r="U1557" s="18">
        <v>89702.78</v>
      </c>
    </row>
    <row r="1558" spans="1:21">
      <c r="A1558" t="s">
        <v>2689</v>
      </c>
      <c r="B1558" s="49" t="b">
        <f t="shared" si="24"/>
        <v>1</v>
      </c>
      <c r="C1558" t="s">
        <v>2689</v>
      </c>
      <c r="D1558" t="s">
        <v>2845</v>
      </c>
      <c r="G1558">
        <v>2025</v>
      </c>
      <c r="H1558" t="s">
        <v>2846</v>
      </c>
      <c r="K1558" t="s">
        <v>2847</v>
      </c>
      <c r="N1558" t="s">
        <v>2848</v>
      </c>
      <c r="Q1558" t="s">
        <v>2848</v>
      </c>
      <c r="R1558" s="18">
        <v>55201.71</v>
      </c>
      <c r="U1558" s="18">
        <v>55201.71</v>
      </c>
    </row>
    <row r="1559" spans="1:21">
      <c r="A1559" t="s">
        <v>2690</v>
      </c>
      <c r="B1559" s="49" t="b">
        <f t="shared" si="24"/>
        <v>1</v>
      </c>
      <c r="C1559" t="s">
        <v>2690</v>
      </c>
      <c r="D1559" t="s">
        <v>2845</v>
      </c>
      <c r="G1559">
        <v>2025</v>
      </c>
      <c r="H1559" t="s">
        <v>2846</v>
      </c>
      <c r="K1559" t="s">
        <v>2847</v>
      </c>
      <c r="N1559" t="s">
        <v>2848</v>
      </c>
      <c r="Q1559" t="s">
        <v>2848</v>
      </c>
      <c r="R1559" s="18">
        <v>320511.94</v>
      </c>
      <c r="U1559" s="18">
        <v>320511.94</v>
      </c>
    </row>
    <row r="1560" spans="1:21">
      <c r="A1560" t="s">
        <v>2691</v>
      </c>
      <c r="B1560" s="49" t="b">
        <f t="shared" si="24"/>
        <v>1</v>
      </c>
      <c r="C1560" t="s">
        <v>2691</v>
      </c>
      <c r="D1560" t="s">
        <v>2845</v>
      </c>
      <c r="G1560">
        <v>2025</v>
      </c>
      <c r="H1560" t="s">
        <v>2846</v>
      </c>
      <c r="K1560" t="s">
        <v>2847</v>
      </c>
      <c r="N1560" t="s">
        <v>2848</v>
      </c>
      <c r="Q1560" t="s">
        <v>2848</v>
      </c>
      <c r="R1560" s="18">
        <v>22904.1</v>
      </c>
      <c r="U1560" s="18">
        <v>22904.1</v>
      </c>
    </row>
    <row r="1561" spans="1:21">
      <c r="A1561" t="s">
        <v>2692</v>
      </c>
      <c r="B1561" s="49" t="b">
        <f t="shared" si="24"/>
        <v>1</v>
      </c>
      <c r="C1561" t="s">
        <v>2692</v>
      </c>
      <c r="D1561" t="s">
        <v>2845</v>
      </c>
      <c r="G1561">
        <v>2025</v>
      </c>
      <c r="H1561" t="s">
        <v>2846</v>
      </c>
      <c r="K1561" t="s">
        <v>2847</v>
      </c>
      <c r="N1561" t="s">
        <v>2848</v>
      </c>
      <c r="Q1561" t="s">
        <v>2848</v>
      </c>
      <c r="R1561" s="18">
        <v>69002.14</v>
      </c>
      <c r="U1561" s="18">
        <v>69002.14</v>
      </c>
    </row>
    <row r="1562" spans="1:21">
      <c r="A1562" t="s">
        <v>2693</v>
      </c>
      <c r="B1562" s="49" t="b">
        <f t="shared" si="24"/>
        <v>1</v>
      </c>
      <c r="C1562" t="s">
        <v>2693</v>
      </c>
      <c r="D1562" t="s">
        <v>2845</v>
      </c>
      <c r="G1562">
        <v>2025</v>
      </c>
      <c r="H1562" t="s">
        <v>2846</v>
      </c>
      <c r="K1562" t="s">
        <v>2847</v>
      </c>
      <c r="N1562" t="s">
        <v>2848</v>
      </c>
      <c r="Q1562" t="s">
        <v>2848</v>
      </c>
      <c r="R1562" s="18">
        <v>172505.34</v>
      </c>
      <c r="U1562" s="18">
        <v>172505.34</v>
      </c>
    </row>
    <row r="1563" spans="1:21">
      <c r="A1563" t="s">
        <v>2694</v>
      </c>
      <c r="B1563" s="49" t="b">
        <f t="shared" si="24"/>
        <v>1</v>
      </c>
      <c r="C1563" t="s">
        <v>2694</v>
      </c>
      <c r="D1563" t="s">
        <v>2845</v>
      </c>
      <c r="G1563">
        <v>2025</v>
      </c>
      <c r="H1563" t="s">
        <v>2846</v>
      </c>
      <c r="K1563" t="s">
        <v>2847</v>
      </c>
      <c r="N1563" t="s">
        <v>2848</v>
      </c>
      <c r="Q1563" t="s">
        <v>2848</v>
      </c>
      <c r="R1563" s="18">
        <v>41401.279999999999</v>
      </c>
      <c r="U1563" s="18">
        <v>41401.279999999999</v>
      </c>
    </row>
    <row r="1564" spans="1:21">
      <c r="A1564" t="s">
        <v>2695</v>
      </c>
      <c r="B1564" s="49" t="b">
        <f t="shared" si="24"/>
        <v>1</v>
      </c>
      <c r="C1564" t="s">
        <v>2695</v>
      </c>
      <c r="D1564" t="s">
        <v>2845</v>
      </c>
      <c r="G1564">
        <v>2025</v>
      </c>
      <c r="H1564" t="s">
        <v>2846</v>
      </c>
      <c r="K1564" t="s">
        <v>2847</v>
      </c>
      <c r="N1564" t="s">
        <v>2848</v>
      </c>
      <c r="Q1564" t="s">
        <v>2848</v>
      </c>
      <c r="R1564" s="18">
        <v>36801.14</v>
      </c>
      <c r="U1564" s="18">
        <v>36801.14</v>
      </c>
    </row>
    <row r="1565" spans="1:21">
      <c r="A1565" t="s">
        <v>2696</v>
      </c>
      <c r="B1565" s="49" t="b">
        <f t="shared" si="24"/>
        <v>1</v>
      </c>
      <c r="C1565" t="s">
        <v>2696</v>
      </c>
      <c r="D1565" t="s">
        <v>2845</v>
      </c>
      <c r="G1565">
        <v>2025</v>
      </c>
      <c r="H1565" t="s">
        <v>2846</v>
      </c>
      <c r="K1565" t="s">
        <v>2847</v>
      </c>
      <c r="N1565" t="s">
        <v>2848</v>
      </c>
      <c r="Q1565" t="s">
        <v>2848</v>
      </c>
      <c r="R1565" s="18">
        <v>25300.78</v>
      </c>
      <c r="U1565" s="18">
        <v>25300.78</v>
      </c>
    </row>
    <row r="1566" spans="1:21">
      <c r="A1566" t="s">
        <v>2697</v>
      </c>
      <c r="B1566" s="49" t="b">
        <f t="shared" si="24"/>
        <v>1</v>
      </c>
      <c r="C1566" t="s">
        <v>2697</v>
      </c>
      <c r="D1566" t="s">
        <v>2845</v>
      </c>
      <c r="G1566">
        <v>2025</v>
      </c>
      <c r="H1566" t="s">
        <v>2846</v>
      </c>
      <c r="K1566" t="s">
        <v>2847</v>
      </c>
      <c r="N1566" t="s">
        <v>2848</v>
      </c>
      <c r="Q1566" t="s">
        <v>2848</v>
      </c>
      <c r="R1566" s="18">
        <v>115003.56</v>
      </c>
      <c r="U1566" s="18">
        <v>115003.56</v>
      </c>
    </row>
    <row r="1567" spans="1:21">
      <c r="A1567" t="s">
        <v>2698</v>
      </c>
      <c r="B1567" s="49" t="b">
        <f t="shared" si="24"/>
        <v>1</v>
      </c>
      <c r="C1567" t="s">
        <v>2698</v>
      </c>
      <c r="D1567" t="s">
        <v>2845</v>
      </c>
      <c r="G1567">
        <v>2025</v>
      </c>
      <c r="H1567" t="s">
        <v>2846</v>
      </c>
      <c r="K1567" t="s">
        <v>2847</v>
      </c>
      <c r="N1567" t="s">
        <v>2848</v>
      </c>
      <c r="Q1567" t="s">
        <v>2848</v>
      </c>
      <c r="R1567" s="18">
        <v>500213.34</v>
      </c>
      <c r="U1567" s="18">
        <v>500213.34</v>
      </c>
    </row>
    <row r="1568" spans="1:21">
      <c r="A1568" t="s">
        <v>2699</v>
      </c>
      <c r="B1568" s="49" t="b">
        <f t="shared" si="24"/>
        <v>1</v>
      </c>
      <c r="C1568" t="s">
        <v>2699</v>
      </c>
      <c r="D1568" t="s">
        <v>2845</v>
      </c>
      <c r="G1568">
        <v>2025</v>
      </c>
      <c r="H1568" t="s">
        <v>2846</v>
      </c>
      <c r="K1568" t="s">
        <v>2847</v>
      </c>
      <c r="N1568" t="s">
        <v>2848</v>
      </c>
      <c r="Q1568" t="s">
        <v>2848</v>
      </c>
      <c r="R1568" s="18">
        <v>400000</v>
      </c>
      <c r="U1568" s="18">
        <v>400000</v>
      </c>
    </row>
    <row r="1569" spans="1:23">
      <c r="A1569" t="s">
        <v>2700</v>
      </c>
      <c r="B1569" s="49" t="b">
        <f t="shared" si="24"/>
        <v>1</v>
      </c>
      <c r="C1569" t="s">
        <v>2700</v>
      </c>
      <c r="D1569" t="s">
        <v>2845</v>
      </c>
      <c r="G1569">
        <v>2025</v>
      </c>
      <c r="H1569" t="s">
        <v>2846</v>
      </c>
      <c r="K1569" t="s">
        <v>2847</v>
      </c>
      <c r="N1569" t="s">
        <v>2848</v>
      </c>
      <c r="Q1569" t="s">
        <v>2848</v>
      </c>
      <c r="R1569" s="18">
        <v>700524</v>
      </c>
      <c r="U1569" s="18">
        <v>856398.81</v>
      </c>
    </row>
    <row r="1570" spans="1:23">
      <c r="A1570" t="s">
        <v>2701</v>
      </c>
      <c r="B1570" s="49" t="b">
        <f t="shared" si="24"/>
        <v>1</v>
      </c>
      <c r="C1570" t="s">
        <v>2701</v>
      </c>
      <c r="D1570" t="s">
        <v>2845</v>
      </c>
      <c r="G1570">
        <v>2025</v>
      </c>
      <c r="H1570" t="s">
        <v>2846</v>
      </c>
      <c r="K1570" t="s">
        <v>2847</v>
      </c>
      <c r="N1570" t="s">
        <v>2848</v>
      </c>
      <c r="Q1570" t="s">
        <v>2848</v>
      </c>
      <c r="R1570" s="18">
        <v>125769.7</v>
      </c>
      <c r="U1570" s="18">
        <v>125769.7</v>
      </c>
    </row>
    <row r="1571" spans="1:23">
      <c r="A1571" t="s">
        <v>2702</v>
      </c>
      <c r="B1571" s="49" t="b">
        <f t="shared" si="24"/>
        <v>1</v>
      </c>
      <c r="C1571" t="s">
        <v>2702</v>
      </c>
      <c r="D1571" t="s">
        <v>2845</v>
      </c>
      <c r="G1571">
        <v>2025</v>
      </c>
      <c r="H1571" t="s">
        <v>2846</v>
      </c>
      <c r="K1571" t="s">
        <v>2847</v>
      </c>
      <c r="N1571" t="s">
        <v>2848</v>
      </c>
      <c r="Q1571" t="s">
        <v>2848</v>
      </c>
      <c r="R1571" s="18">
        <v>64699</v>
      </c>
      <c r="U1571" s="18">
        <v>64699</v>
      </c>
    </row>
    <row r="1572" spans="1:23">
      <c r="A1572" t="s">
        <v>2703</v>
      </c>
      <c r="B1572" s="49" t="b">
        <f t="shared" si="24"/>
        <v>1</v>
      </c>
      <c r="C1572" t="s">
        <v>2703</v>
      </c>
      <c r="D1572" t="s">
        <v>2845</v>
      </c>
      <c r="G1572">
        <v>2025</v>
      </c>
      <c r="H1572" t="s">
        <v>2846</v>
      </c>
      <c r="K1572" t="s">
        <v>2847</v>
      </c>
      <c r="N1572" t="s">
        <v>2848</v>
      </c>
      <c r="Q1572" t="s">
        <v>2848</v>
      </c>
      <c r="R1572" s="18">
        <v>104086.8</v>
      </c>
      <c r="U1572" s="18">
        <v>104086.8</v>
      </c>
    </row>
    <row r="1573" spans="1:23">
      <c r="A1573" t="s">
        <v>2704</v>
      </c>
      <c r="B1573" s="49" t="b">
        <f t="shared" si="24"/>
        <v>1</v>
      </c>
      <c r="C1573" t="s">
        <v>2704</v>
      </c>
      <c r="D1573" t="s">
        <v>2845</v>
      </c>
      <c r="G1573">
        <v>2025</v>
      </c>
      <c r="H1573" t="s">
        <v>2846</v>
      </c>
      <c r="K1573" t="s">
        <v>2847</v>
      </c>
      <c r="N1573" t="s">
        <v>2848</v>
      </c>
      <c r="Q1573" t="s">
        <v>2848</v>
      </c>
      <c r="R1573" s="18">
        <v>85109.2</v>
      </c>
      <c r="U1573" s="18">
        <v>85109.2</v>
      </c>
    </row>
    <row r="1574" spans="1:23">
      <c r="A1574" t="s">
        <v>2705</v>
      </c>
      <c r="B1574" s="49" t="b">
        <f t="shared" si="24"/>
        <v>1</v>
      </c>
      <c r="C1574" t="s">
        <v>2705</v>
      </c>
      <c r="D1574" t="s">
        <v>2845</v>
      </c>
      <c r="G1574">
        <v>2025</v>
      </c>
      <c r="H1574" t="s">
        <v>2846</v>
      </c>
      <c r="K1574" t="s">
        <v>2847</v>
      </c>
      <c r="N1574" t="s">
        <v>2848</v>
      </c>
      <c r="Q1574" t="s">
        <v>2848</v>
      </c>
      <c r="R1574" s="18">
        <v>90364</v>
      </c>
      <c r="U1574" s="18">
        <v>90364</v>
      </c>
    </row>
    <row r="1575" spans="1:23">
      <c r="A1575" t="s">
        <v>2706</v>
      </c>
      <c r="B1575" s="49" t="b">
        <f t="shared" si="24"/>
        <v>1</v>
      </c>
      <c r="C1575" t="s">
        <v>2706</v>
      </c>
      <c r="D1575" t="s">
        <v>2845</v>
      </c>
      <c r="G1575">
        <v>2025</v>
      </c>
      <c r="H1575" t="s">
        <v>2846</v>
      </c>
      <c r="K1575" t="s">
        <v>2847</v>
      </c>
      <c r="N1575" t="s">
        <v>2848</v>
      </c>
      <c r="Q1575" t="s">
        <v>2848</v>
      </c>
      <c r="R1575" s="18">
        <v>120361.60000000001</v>
      </c>
      <c r="U1575" s="18">
        <v>120361.60000000001</v>
      </c>
    </row>
    <row r="1576" spans="1:23">
      <c r="A1576" t="s">
        <v>2707</v>
      </c>
      <c r="B1576" s="49" t="b">
        <f t="shared" si="24"/>
        <v>1</v>
      </c>
      <c r="C1576" t="s">
        <v>2707</v>
      </c>
      <c r="D1576" t="s">
        <v>2845</v>
      </c>
      <c r="G1576">
        <v>2025</v>
      </c>
      <c r="H1576" t="s">
        <v>2846</v>
      </c>
      <c r="K1576" t="s">
        <v>2847</v>
      </c>
      <c r="N1576" t="s">
        <v>2848</v>
      </c>
      <c r="Q1576" t="s">
        <v>2848</v>
      </c>
      <c r="R1576" s="18">
        <v>162641.28</v>
      </c>
      <c r="U1576" s="18">
        <v>162641.28</v>
      </c>
    </row>
    <row r="1577" spans="1:23" s="49" customFormat="1">
      <c r="A1577" s="49" t="s">
        <v>2708</v>
      </c>
      <c r="B1577" s="49" t="b">
        <f t="shared" si="24"/>
        <v>1</v>
      </c>
      <c r="C1577" s="49" t="s">
        <v>2708</v>
      </c>
      <c r="D1577" s="49" t="s">
        <v>1648</v>
      </c>
      <c r="E1577" s="49" t="s">
        <v>2845</v>
      </c>
      <c r="G1577" s="49">
        <v>2025</v>
      </c>
      <c r="H1577" s="49" t="s">
        <v>640</v>
      </c>
      <c r="I1577" s="49" t="s">
        <v>2846</v>
      </c>
      <c r="K1577" s="49" t="s">
        <v>640</v>
      </c>
      <c r="L1577" s="49" t="s">
        <v>2847</v>
      </c>
      <c r="N1577" s="49" t="s">
        <v>2855</v>
      </c>
      <c r="O1577" s="49" t="s">
        <v>2848</v>
      </c>
      <c r="Q1577" s="49" t="s">
        <v>6718</v>
      </c>
      <c r="R1577" s="51">
        <v>187250</v>
      </c>
      <c r="S1577" s="51">
        <v>138559.20000000001</v>
      </c>
      <c r="T1577" s="51"/>
      <c r="U1577" s="51">
        <v>187250</v>
      </c>
      <c r="V1577" s="51">
        <v>138559.20000000001</v>
      </c>
      <c r="W1577" s="51"/>
    </row>
    <row r="1578" spans="1:23">
      <c r="A1578" t="s">
        <v>2709</v>
      </c>
      <c r="B1578" s="49" t="b">
        <f t="shared" si="24"/>
        <v>1</v>
      </c>
      <c r="C1578" t="s">
        <v>2709</v>
      </c>
      <c r="D1578" t="s">
        <v>2845</v>
      </c>
      <c r="G1578">
        <v>2025</v>
      </c>
      <c r="H1578" t="s">
        <v>2846</v>
      </c>
      <c r="K1578" t="s">
        <v>2847</v>
      </c>
      <c r="N1578" t="s">
        <v>2848</v>
      </c>
      <c r="Q1578" t="s">
        <v>2848</v>
      </c>
      <c r="R1578" s="18">
        <v>112711.3</v>
      </c>
      <c r="U1578" s="18">
        <v>112711.3</v>
      </c>
    </row>
    <row r="1579" spans="1:23">
      <c r="A1579" t="s">
        <v>2710</v>
      </c>
      <c r="B1579" s="49" t="b">
        <f t="shared" si="24"/>
        <v>1</v>
      </c>
      <c r="C1579" t="s">
        <v>2710</v>
      </c>
      <c r="D1579" t="s">
        <v>2845</v>
      </c>
      <c r="G1579">
        <v>2025</v>
      </c>
      <c r="H1579" t="s">
        <v>2846</v>
      </c>
      <c r="K1579" t="s">
        <v>2847</v>
      </c>
      <c r="N1579" t="s">
        <v>2848</v>
      </c>
      <c r="Q1579" t="s">
        <v>2848</v>
      </c>
      <c r="R1579" s="18">
        <v>676267.8</v>
      </c>
      <c r="U1579" s="18">
        <v>676267.8</v>
      </c>
    </row>
    <row r="1580" spans="1:23">
      <c r="A1580" t="s">
        <v>2711</v>
      </c>
      <c r="B1580" s="49" t="b">
        <f t="shared" si="24"/>
        <v>1</v>
      </c>
      <c r="C1580" t="s">
        <v>2711</v>
      </c>
      <c r="D1580" t="s">
        <v>2845</v>
      </c>
      <c r="G1580">
        <v>2025</v>
      </c>
      <c r="H1580" t="s">
        <v>2846</v>
      </c>
      <c r="K1580" t="s">
        <v>2847</v>
      </c>
      <c r="N1580" t="s">
        <v>2848</v>
      </c>
      <c r="Q1580" t="s">
        <v>2848</v>
      </c>
      <c r="R1580" s="18">
        <v>608303.06000000006</v>
      </c>
      <c r="U1580" s="18">
        <v>608303.06000000006</v>
      </c>
    </row>
    <row r="1581" spans="1:23" s="49" customFormat="1">
      <c r="A1581" s="49" t="s">
        <v>2712</v>
      </c>
      <c r="B1581" s="49" t="b">
        <f t="shared" si="24"/>
        <v>1</v>
      </c>
      <c r="C1581" s="49" t="s">
        <v>2712</v>
      </c>
      <c r="D1581" s="49" t="s">
        <v>2845</v>
      </c>
      <c r="E1581" s="49" t="s">
        <v>2845</v>
      </c>
      <c r="G1581" s="49">
        <v>2025</v>
      </c>
      <c r="H1581" s="49" t="s">
        <v>2846</v>
      </c>
      <c r="I1581" s="49" t="s">
        <v>2846</v>
      </c>
      <c r="K1581" s="49" t="s">
        <v>2854</v>
      </c>
      <c r="L1581" s="49" t="s">
        <v>2847</v>
      </c>
      <c r="N1581" s="49" t="s">
        <v>640</v>
      </c>
      <c r="O1581" s="49" t="s">
        <v>2848</v>
      </c>
      <c r="Q1581" s="49" t="s">
        <v>6717</v>
      </c>
      <c r="R1581" s="51">
        <v>939598.95</v>
      </c>
      <c r="S1581" s="51">
        <v>104399.99</v>
      </c>
      <c r="T1581" s="51"/>
      <c r="U1581" s="51">
        <v>939598.95</v>
      </c>
      <c r="V1581" s="51">
        <v>104399.99</v>
      </c>
      <c r="W1581" s="51"/>
    </row>
    <row r="1582" spans="1:23" s="49" customFormat="1">
      <c r="A1582" s="49" t="s">
        <v>2713</v>
      </c>
      <c r="B1582" s="49" t="b">
        <f t="shared" si="24"/>
        <v>1</v>
      </c>
      <c r="C1582" s="49" t="s">
        <v>2713</v>
      </c>
      <c r="D1582" s="49" t="s">
        <v>2845</v>
      </c>
      <c r="E1582" s="49" t="s">
        <v>2845</v>
      </c>
      <c r="G1582" s="49">
        <v>2025</v>
      </c>
      <c r="H1582" s="49" t="s">
        <v>2846</v>
      </c>
      <c r="K1582" s="49" t="s">
        <v>2854</v>
      </c>
      <c r="N1582" s="49" t="s">
        <v>640</v>
      </c>
      <c r="Q1582" s="49" t="s">
        <v>640</v>
      </c>
      <c r="R1582" s="51">
        <v>1648744.57</v>
      </c>
      <c r="S1582" s="51">
        <v>183193.84</v>
      </c>
      <c r="T1582" s="51"/>
      <c r="U1582" s="51">
        <v>1648744.57</v>
      </c>
      <c r="V1582" s="51">
        <v>183193.84</v>
      </c>
      <c r="W1582" s="51"/>
    </row>
    <row r="1583" spans="1:23">
      <c r="A1583" t="s">
        <v>2714</v>
      </c>
      <c r="B1583" s="49" t="b">
        <f t="shared" si="24"/>
        <v>1</v>
      </c>
      <c r="C1583" t="s">
        <v>2714</v>
      </c>
      <c r="D1583" t="s">
        <v>2845</v>
      </c>
      <c r="G1583">
        <v>2025</v>
      </c>
      <c r="H1583" t="s">
        <v>2846</v>
      </c>
      <c r="K1583" t="s">
        <v>2847</v>
      </c>
      <c r="N1583" t="s">
        <v>2848</v>
      </c>
      <c r="Q1583" t="s">
        <v>2848</v>
      </c>
      <c r="R1583" s="18">
        <v>493400</v>
      </c>
      <c r="U1583" s="18">
        <v>493400</v>
      </c>
    </row>
    <row r="1584" spans="1:23">
      <c r="A1584" t="s">
        <v>2715</v>
      </c>
      <c r="B1584" s="49" t="b">
        <f t="shared" si="24"/>
        <v>1</v>
      </c>
      <c r="C1584" t="s">
        <v>2715</v>
      </c>
      <c r="D1584" t="s">
        <v>2845</v>
      </c>
      <c r="G1584">
        <v>2024</v>
      </c>
      <c r="H1584" t="s">
        <v>2864</v>
      </c>
      <c r="K1584" t="s">
        <v>2865</v>
      </c>
      <c r="N1584" t="s">
        <v>640</v>
      </c>
      <c r="Q1584" t="s">
        <v>640</v>
      </c>
      <c r="R1584" s="18">
        <v>167500</v>
      </c>
      <c r="U1584" s="18">
        <v>167332.5</v>
      </c>
    </row>
    <row r="1585" spans="1:23">
      <c r="A1585" t="s">
        <v>2716</v>
      </c>
      <c r="B1585" s="49" t="b">
        <f t="shared" si="24"/>
        <v>1</v>
      </c>
      <c r="C1585" t="s">
        <v>2716</v>
      </c>
      <c r="D1585" t="s">
        <v>2845</v>
      </c>
      <c r="G1585">
        <v>2024</v>
      </c>
      <c r="H1585" t="s">
        <v>2864</v>
      </c>
      <c r="K1585" t="s">
        <v>2865</v>
      </c>
      <c r="N1585" t="s">
        <v>640</v>
      </c>
      <c r="Q1585" t="s">
        <v>640</v>
      </c>
      <c r="R1585" s="18">
        <v>382500</v>
      </c>
      <c r="U1585" s="18">
        <v>382117.5</v>
      </c>
    </row>
    <row r="1586" spans="1:23">
      <c r="A1586" t="s">
        <v>2717</v>
      </c>
      <c r="B1586" s="49" t="b">
        <f t="shared" si="24"/>
        <v>1</v>
      </c>
      <c r="C1586" t="s">
        <v>2717</v>
      </c>
      <c r="D1586" t="s">
        <v>2845</v>
      </c>
      <c r="G1586">
        <v>2024</v>
      </c>
      <c r="H1586" t="s">
        <v>2864</v>
      </c>
      <c r="K1586" t="s">
        <v>2865</v>
      </c>
      <c r="N1586" t="s">
        <v>640</v>
      </c>
      <c r="Q1586" t="s">
        <v>640</v>
      </c>
      <c r="R1586" s="18">
        <v>48500</v>
      </c>
      <c r="U1586" s="18">
        <v>48451.5</v>
      </c>
    </row>
    <row r="1587" spans="1:23">
      <c r="A1587" t="s">
        <v>2718</v>
      </c>
      <c r="B1587" s="49" t="b">
        <f t="shared" si="24"/>
        <v>1</v>
      </c>
      <c r="C1587" t="s">
        <v>2718</v>
      </c>
      <c r="D1587" t="s">
        <v>2870</v>
      </c>
      <c r="G1587">
        <v>2025</v>
      </c>
      <c r="H1587" t="s">
        <v>2846</v>
      </c>
      <c r="K1587" t="s">
        <v>2851</v>
      </c>
      <c r="N1587" t="s">
        <v>640</v>
      </c>
      <c r="Q1587" t="s">
        <v>640</v>
      </c>
      <c r="R1587" s="18">
        <v>3268000</v>
      </c>
      <c r="U1587" s="18">
        <v>3268000</v>
      </c>
    </row>
    <row r="1588" spans="1:23">
      <c r="A1588" t="s">
        <v>2719</v>
      </c>
      <c r="B1588" s="49" t="b">
        <f t="shared" si="24"/>
        <v>1</v>
      </c>
      <c r="C1588" t="s">
        <v>2719</v>
      </c>
      <c r="D1588" t="s">
        <v>2845</v>
      </c>
      <c r="G1588">
        <v>2024</v>
      </c>
      <c r="H1588" t="s">
        <v>2864</v>
      </c>
      <c r="K1588" t="s">
        <v>2865</v>
      </c>
      <c r="N1588" t="s">
        <v>640</v>
      </c>
      <c r="Q1588" t="s">
        <v>640</v>
      </c>
      <c r="R1588" s="18">
        <v>337500</v>
      </c>
      <c r="U1588" s="18">
        <v>337162.5</v>
      </c>
    </row>
    <row r="1589" spans="1:23">
      <c r="A1589" t="s">
        <v>2720</v>
      </c>
      <c r="B1589" s="49" t="b">
        <f t="shared" si="24"/>
        <v>1</v>
      </c>
      <c r="C1589" t="s">
        <v>2720</v>
      </c>
      <c r="D1589" t="s">
        <v>2845</v>
      </c>
      <c r="G1589">
        <v>2025</v>
      </c>
      <c r="H1589" t="s">
        <v>2846</v>
      </c>
      <c r="K1589" t="s">
        <v>2847</v>
      </c>
      <c r="N1589" t="s">
        <v>2848</v>
      </c>
      <c r="Q1589" t="s">
        <v>2848</v>
      </c>
      <c r="R1589" s="18">
        <v>242987.51999999999</v>
      </c>
      <c r="U1589" s="18">
        <v>242987.51999999999</v>
      </c>
    </row>
    <row r="1590" spans="1:23" s="49" customFormat="1">
      <c r="A1590" s="49" t="s">
        <v>2721</v>
      </c>
      <c r="B1590" s="49" t="b">
        <f t="shared" si="24"/>
        <v>1</v>
      </c>
      <c r="C1590" s="49" t="s">
        <v>2721</v>
      </c>
      <c r="D1590" s="49" t="s">
        <v>1648</v>
      </c>
      <c r="E1590" s="49" t="s">
        <v>2845</v>
      </c>
      <c r="G1590" s="49">
        <v>2025</v>
      </c>
      <c r="H1590" s="49" t="s">
        <v>640</v>
      </c>
      <c r="I1590" s="49" t="s">
        <v>2846</v>
      </c>
      <c r="K1590" s="49" t="s">
        <v>640</v>
      </c>
      <c r="L1590" s="49" t="s">
        <v>2854</v>
      </c>
      <c r="N1590" s="49" t="s">
        <v>2875</v>
      </c>
      <c r="Q1590" s="49" t="s">
        <v>2875</v>
      </c>
      <c r="R1590" s="51">
        <v>24943.599999999999</v>
      </c>
      <c r="S1590" s="51">
        <v>58201.72</v>
      </c>
      <c r="T1590" s="51"/>
      <c r="U1590" s="51">
        <v>24943.599999999999</v>
      </c>
      <c r="V1590" s="51">
        <v>58201.72</v>
      </c>
      <c r="W1590" s="51"/>
    </row>
    <row r="1591" spans="1:23">
      <c r="A1591" t="s">
        <v>2722</v>
      </c>
      <c r="B1591" s="49" t="b">
        <f t="shared" si="24"/>
        <v>1</v>
      </c>
      <c r="C1591" t="s">
        <v>2722</v>
      </c>
      <c r="D1591" t="s">
        <v>2870</v>
      </c>
      <c r="G1591">
        <v>2023</v>
      </c>
      <c r="H1591" t="s">
        <v>2846</v>
      </c>
      <c r="K1591" t="s">
        <v>2851</v>
      </c>
      <c r="N1591" t="s">
        <v>640</v>
      </c>
      <c r="Q1591" t="s">
        <v>640</v>
      </c>
      <c r="R1591" s="18">
        <v>1200000</v>
      </c>
      <c r="U1591" s="18">
        <v>1200000</v>
      </c>
    </row>
    <row r="1592" spans="1:23">
      <c r="A1592" t="s">
        <v>2723</v>
      </c>
      <c r="B1592" s="49" t="b">
        <f t="shared" si="24"/>
        <v>1</v>
      </c>
      <c r="C1592" t="s">
        <v>2723</v>
      </c>
      <c r="D1592" t="s">
        <v>2845</v>
      </c>
      <c r="G1592">
        <v>2025</v>
      </c>
      <c r="H1592" t="s">
        <v>2846</v>
      </c>
      <c r="K1592" t="s">
        <v>2847</v>
      </c>
      <c r="N1592" t="s">
        <v>2848</v>
      </c>
      <c r="Q1592" t="s">
        <v>2848</v>
      </c>
      <c r="R1592" s="18">
        <v>2240503.73</v>
      </c>
      <c r="U1592" s="18">
        <v>2101280.29</v>
      </c>
    </row>
    <row r="1593" spans="1:23">
      <c r="A1593" t="s">
        <v>2724</v>
      </c>
      <c r="B1593" s="49" t="b">
        <f t="shared" si="24"/>
        <v>1</v>
      </c>
      <c r="C1593" t="s">
        <v>2724</v>
      </c>
      <c r="D1593" t="s">
        <v>2845</v>
      </c>
      <c r="G1593">
        <v>2025</v>
      </c>
      <c r="H1593" t="s">
        <v>2846</v>
      </c>
      <c r="K1593" t="s">
        <v>2847</v>
      </c>
      <c r="N1593" t="s">
        <v>2848</v>
      </c>
      <c r="Q1593" t="s">
        <v>2848</v>
      </c>
      <c r="R1593" s="18">
        <v>2001832.09</v>
      </c>
      <c r="U1593" s="18">
        <v>2001832.09</v>
      </c>
    </row>
    <row r="1594" spans="1:23">
      <c r="A1594" t="s">
        <v>2725</v>
      </c>
      <c r="B1594" s="49" t="b">
        <f t="shared" si="24"/>
        <v>1</v>
      </c>
      <c r="C1594" t="s">
        <v>2725</v>
      </c>
      <c r="D1594" t="s">
        <v>2845</v>
      </c>
      <c r="G1594">
        <v>2025</v>
      </c>
      <c r="H1594" t="s">
        <v>2846</v>
      </c>
      <c r="K1594" t="s">
        <v>2847</v>
      </c>
      <c r="N1594" t="s">
        <v>2848</v>
      </c>
      <c r="Q1594" t="s">
        <v>2848</v>
      </c>
      <c r="R1594" s="18">
        <v>814546.19</v>
      </c>
      <c r="U1594" s="18">
        <v>814546.19</v>
      </c>
    </row>
    <row r="1595" spans="1:23">
      <c r="A1595" t="s">
        <v>2726</v>
      </c>
      <c r="B1595" s="49" t="b">
        <f t="shared" si="24"/>
        <v>1</v>
      </c>
      <c r="C1595" t="s">
        <v>2726</v>
      </c>
      <c r="D1595" t="s">
        <v>2845</v>
      </c>
      <c r="G1595">
        <v>2025</v>
      </c>
      <c r="H1595" t="s">
        <v>2846</v>
      </c>
      <c r="K1595" t="s">
        <v>2847</v>
      </c>
      <c r="N1595" t="s">
        <v>2848</v>
      </c>
      <c r="Q1595" t="s">
        <v>2848</v>
      </c>
      <c r="R1595" s="18">
        <v>107002.5</v>
      </c>
      <c r="U1595" s="18">
        <v>107002.5</v>
      </c>
    </row>
    <row r="1596" spans="1:23">
      <c r="A1596" t="s">
        <v>2727</v>
      </c>
      <c r="B1596" s="49" t="b">
        <f t="shared" si="24"/>
        <v>1</v>
      </c>
      <c r="C1596" t="s">
        <v>2727</v>
      </c>
      <c r="D1596" t="s">
        <v>2845</v>
      </c>
      <c r="G1596">
        <v>2025</v>
      </c>
      <c r="H1596" t="s">
        <v>2846</v>
      </c>
      <c r="K1596" t="s">
        <v>2861</v>
      </c>
      <c r="N1596" t="s">
        <v>640</v>
      </c>
      <c r="Q1596" t="s">
        <v>640</v>
      </c>
      <c r="R1596" s="18">
        <v>185354.75</v>
      </c>
      <c r="U1596" s="18">
        <v>185354.75</v>
      </c>
    </row>
    <row r="1597" spans="1:23">
      <c r="A1597" t="s">
        <v>2728</v>
      </c>
      <c r="B1597" s="49" t="b">
        <f t="shared" si="24"/>
        <v>1</v>
      </c>
      <c r="C1597" t="s">
        <v>2728</v>
      </c>
      <c r="D1597" t="s">
        <v>2845</v>
      </c>
      <c r="G1597">
        <v>2025</v>
      </c>
      <c r="H1597" t="s">
        <v>2846</v>
      </c>
      <c r="K1597" t="s">
        <v>2847</v>
      </c>
      <c r="N1597" t="s">
        <v>2848</v>
      </c>
      <c r="Q1597" t="s">
        <v>2848</v>
      </c>
      <c r="R1597" s="18">
        <v>664931.6</v>
      </c>
      <c r="U1597" s="18">
        <v>664931.6</v>
      </c>
    </row>
    <row r="1598" spans="1:23">
      <c r="A1598" t="s">
        <v>2729</v>
      </c>
      <c r="B1598" s="49" t="b">
        <f t="shared" si="24"/>
        <v>1</v>
      </c>
      <c r="C1598" t="s">
        <v>2729</v>
      </c>
      <c r="D1598" t="s">
        <v>2845</v>
      </c>
      <c r="G1598">
        <v>2025</v>
      </c>
      <c r="H1598" t="s">
        <v>2846</v>
      </c>
      <c r="K1598" t="s">
        <v>2847</v>
      </c>
      <c r="N1598" t="s">
        <v>2848</v>
      </c>
      <c r="Q1598" t="s">
        <v>2848</v>
      </c>
      <c r="R1598" s="18">
        <v>893674</v>
      </c>
      <c r="U1598" s="18">
        <v>893674</v>
      </c>
    </row>
    <row r="1599" spans="1:23">
      <c r="A1599" t="s">
        <v>2730</v>
      </c>
      <c r="B1599" s="49" t="b">
        <f t="shared" si="24"/>
        <v>1</v>
      </c>
      <c r="C1599" t="s">
        <v>2730</v>
      </c>
      <c r="D1599" t="s">
        <v>2845</v>
      </c>
      <c r="G1599">
        <v>2024</v>
      </c>
      <c r="H1599" t="s">
        <v>2864</v>
      </c>
      <c r="K1599" t="s">
        <v>2865</v>
      </c>
      <c r="N1599" t="s">
        <v>640</v>
      </c>
      <c r="Q1599" t="s">
        <v>640</v>
      </c>
      <c r="R1599" s="18">
        <v>105000</v>
      </c>
      <c r="U1599" s="18">
        <v>104895</v>
      </c>
    </row>
    <row r="1600" spans="1:23">
      <c r="A1600" t="s">
        <v>2731</v>
      </c>
      <c r="B1600" s="49" t="b">
        <f t="shared" si="24"/>
        <v>1</v>
      </c>
      <c r="C1600" t="s">
        <v>2731</v>
      </c>
      <c r="D1600" t="s">
        <v>2845</v>
      </c>
      <c r="G1600">
        <v>2025</v>
      </c>
      <c r="H1600" t="s">
        <v>2846</v>
      </c>
      <c r="K1600" t="s">
        <v>2861</v>
      </c>
      <c r="N1600" t="s">
        <v>640</v>
      </c>
      <c r="Q1600" t="s">
        <v>640</v>
      </c>
      <c r="R1600" s="18">
        <v>1423598.56</v>
      </c>
      <c r="U1600" s="18">
        <v>1423598.56</v>
      </c>
    </row>
    <row r="1601" spans="1:23">
      <c r="A1601" t="s">
        <v>2732</v>
      </c>
      <c r="B1601" s="49" t="b">
        <f t="shared" si="24"/>
        <v>1</v>
      </c>
      <c r="C1601" t="s">
        <v>2732</v>
      </c>
      <c r="D1601" t="s">
        <v>2845</v>
      </c>
      <c r="G1601">
        <v>2025</v>
      </c>
      <c r="H1601" t="s">
        <v>2862</v>
      </c>
      <c r="K1601" t="s">
        <v>2863</v>
      </c>
      <c r="N1601" t="s">
        <v>640</v>
      </c>
      <c r="Q1601" t="s">
        <v>640</v>
      </c>
      <c r="R1601" s="18">
        <v>4420000</v>
      </c>
      <c r="U1601" s="18">
        <v>4420000</v>
      </c>
    </row>
    <row r="1602" spans="1:23">
      <c r="A1602" t="s">
        <v>2733</v>
      </c>
      <c r="B1602" s="49" t="b">
        <f t="shared" si="24"/>
        <v>1</v>
      </c>
      <c r="C1602" t="s">
        <v>2733</v>
      </c>
      <c r="D1602" t="s">
        <v>2845</v>
      </c>
      <c r="G1602">
        <v>2025</v>
      </c>
      <c r="H1602" t="s">
        <v>2846</v>
      </c>
      <c r="K1602" t="s">
        <v>2847</v>
      </c>
      <c r="N1602" t="s">
        <v>2848</v>
      </c>
      <c r="Q1602" t="s">
        <v>2848</v>
      </c>
      <c r="R1602" s="18">
        <v>1750000</v>
      </c>
      <c r="U1602" s="18">
        <v>1750000</v>
      </c>
    </row>
    <row r="1603" spans="1:23">
      <c r="A1603" t="s">
        <v>2734</v>
      </c>
      <c r="B1603" s="49" t="b">
        <f t="shared" ref="B1603:B1666" si="25">+A1603=C1603</f>
        <v>1</v>
      </c>
      <c r="C1603" t="s">
        <v>2734</v>
      </c>
      <c r="D1603" t="s">
        <v>2845</v>
      </c>
      <c r="G1603">
        <v>2024</v>
      </c>
      <c r="H1603" t="s">
        <v>2864</v>
      </c>
      <c r="K1603" t="s">
        <v>2865</v>
      </c>
      <c r="N1603" t="s">
        <v>640</v>
      </c>
      <c r="Q1603" t="s">
        <v>640</v>
      </c>
      <c r="R1603" s="18">
        <v>1002500</v>
      </c>
      <c r="U1603" s="18">
        <v>1001497.5</v>
      </c>
    </row>
    <row r="1604" spans="1:23">
      <c r="A1604" t="s">
        <v>2735</v>
      </c>
      <c r="B1604" s="49" t="b">
        <f t="shared" si="25"/>
        <v>1</v>
      </c>
      <c r="C1604" t="s">
        <v>2735</v>
      </c>
      <c r="D1604" t="s">
        <v>2870</v>
      </c>
      <c r="G1604">
        <v>2023</v>
      </c>
      <c r="H1604" t="s">
        <v>2846</v>
      </c>
      <c r="K1604" t="s">
        <v>2851</v>
      </c>
      <c r="N1604" t="s">
        <v>640</v>
      </c>
      <c r="Q1604" t="s">
        <v>640</v>
      </c>
      <c r="R1604" s="18">
        <v>3376943.32</v>
      </c>
      <c r="U1604" s="18">
        <v>3376943.32</v>
      </c>
    </row>
    <row r="1605" spans="1:23" s="49" customFormat="1">
      <c r="A1605" s="49" t="s">
        <v>2737</v>
      </c>
      <c r="B1605" s="49" t="b">
        <f t="shared" si="25"/>
        <v>1</v>
      </c>
      <c r="C1605" s="49" t="s">
        <v>2737</v>
      </c>
      <c r="D1605" s="49" t="s">
        <v>1648</v>
      </c>
      <c r="E1605" s="49" t="s">
        <v>2845</v>
      </c>
      <c r="G1605" s="49">
        <v>2025</v>
      </c>
      <c r="H1605" s="49" t="s">
        <v>640</v>
      </c>
      <c r="I1605" s="49" t="s">
        <v>2846</v>
      </c>
      <c r="K1605" s="49" t="s">
        <v>640</v>
      </c>
      <c r="L1605" s="49" t="s">
        <v>2854</v>
      </c>
      <c r="N1605" s="49" t="s">
        <v>2875</v>
      </c>
      <c r="O1605" s="49" t="s">
        <v>640</v>
      </c>
      <c r="Q1605" s="49" t="s">
        <v>2875</v>
      </c>
      <c r="R1605" s="51">
        <v>91751.28</v>
      </c>
      <c r="S1605" s="51">
        <v>214086.29</v>
      </c>
      <c r="T1605" s="51"/>
      <c r="U1605" s="51">
        <v>91751.28</v>
      </c>
      <c r="V1605" s="51">
        <v>214086.29</v>
      </c>
      <c r="W1605" s="51"/>
    </row>
    <row r="1606" spans="1:23">
      <c r="A1606" t="s">
        <v>2738</v>
      </c>
      <c r="B1606" s="49" t="b">
        <f t="shared" si="25"/>
        <v>1</v>
      </c>
      <c r="C1606" t="s">
        <v>2738</v>
      </c>
      <c r="D1606" t="s">
        <v>2845</v>
      </c>
      <c r="G1606">
        <v>2025</v>
      </c>
      <c r="H1606" t="s">
        <v>2864</v>
      </c>
      <c r="K1606" t="s">
        <v>2865</v>
      </c>
      <c r="N1606" t="s">
        <v>640</v>
      </c>
      <c r="Q1606" t="s">
        <v>640</v>
      </c>
      <c r="R1606" s="18">
        <v>12500</v>
      </c>
      <c r="U1606" s="18">
        <v>12487.5</v>
      </c>
    </row>
    <row r="1607" spans="1:23">
      <c r="A1607" t="s">
        <v>2739</v>
      </c>
      <c r="B1607" s="49" t="b">
        <f t="shared" si="25"/>
        <v>1</v>
      </c>
      <c r="C1607" t="s">
        <v>2739</v>
      </c>
      <c r="D1607" t="s">
        <v>2845</v>
      </c>
      <c r="G1607">
        <v>2025</v>
      </c>
      <c r="H1607" t="s">
        <v>2864</v>
      </c>
      <c r="K1607" t="s">
        <v>2865</v>
      </c>
      <c r="N1607" t="s">
        <v>640</v>
      </c>
      <c r="Q1607" t="s">
        <v>640</v>
      </c>
      <c r="R1607" s="18">
        <v>25000</v>
      </c>
      <c r="U1607" s="18">
        <v>24975</v>
      </c>
    </row>
    <row r="1608" spans="1:23">
      <c r="A1608" t="s">
        <v>2740</v>
      </c>
      <c r="B1608" s="49" t="b">
        <f t="shared" si="25"/>
        <v>1</v>
      </c>
      <c r="C1608" t="s">
        <v>2740</v>
      </c>
      <c r="D1608" t="s">
        <v>2845</v>
      </c>
      <c r="G1608">
        <v>2025</v>
      </c>
      <c r="H1608" t="s">
        <v>2864</v>
      </c>
      <c r="K1608" t="s">
        <v>2865</v>
      </c>
      <c r="N1608" t="s">
        <v>640</v>
      </c>
      <c r="Q1608" t="s">
        <v>640</v>
      </c>
      <c r="R1608" s="18">
        <v>2500</v>
      </c>
      <c r="U1608" s="18">
        <v>2497.5</v>
      </c>
    </row>
    <row r="1609" spans="1:23">
      <c r="A1609" t="s">
        <v>2741</v>
      </c>
      <c r="B1609" s="49" t="b">
        <f t="shared" si="25"/>
        <v>1</v>
      </c>
      <c r="C1609" t="s">
        <v>2741</v>
      </c>
      <c r="D1609" t="s">
        <v>2845</v>
      </c>
      <c r="G1609">
        <v>2025</v>
      </c>
      <c r="H1609" t="s">
        <v>2864</v>
      </c>
      <c r="K1609" t="s">
        <v>2865</v>
      </c>
      <c r="N1609" t="s">
        <v>640</v>
      </c>
      <c r="Q1609" t="s">
        <v>640</v>
      </c>
      <c r="R1609" s="18">
        <v>2500</v>
      </c>
      <c r="U1609" s="18">
        <v>2497.5</v>
      </c>
    </row>
    <row r="1610" spans="1:23">
      <c r="A1610" t="s">
        <v>2742</v>
      </c>
      <c r="B1610" s="49" t="b">
        <f t="shared" si="25"/>
        <v>1</v>
      </c>
      <c r="C1610" t="s">
        <v>2742</v>
      </c>
      <c r="D1610" t="s">
        <v>2845</v>
      </c>
      <c r="G1610">
        <v>2024</v>
      </c>
      <c r="H1610" t="s">
        <v>2864</v>
      </c>
      <c r="K1610" t="s">
        <v>2865</v>
      </c>
      <c r="N1610" t="s">
        <v>640</v>
      </c>
      <c r="Q1610" t="s">
        <v>640</v>
      </c>
      <c r="R1610" s="18">
        <v>115000</v>
      </c>
      <c r="U1610" s="18">
        <v>114885</v>
      </c>
    </row>
    <row r="1611" spans="1:23">
      <c r="A1611" t="s">
        <v>2743</v>
      </c>
      <c r="B1611" s="49" t="b">
        <f t="shared" si="25"/>
        <v>1</v>
      </c>
      <c r="C1611" t="s">
        <v>2743</v>
      </c>
      <c r="D1611" t="s">
        <v>2845</v>
      </c>
      <c r="G1611">
        <v>2024</v>
      </c>
      <c r="H1611" t="s">
        <v>2846</v>
      </c>
      <c r="K1611" t="s">
        <v>2854</v>
      </c>
      <c r="N1611" t="s">
        <v>640</v>
      </c>
      <c r="Q1611" t="s">
        <v>640</v>
      </c>
      <c r="R1611" s="18">
        <v>953384.55</v>
      </c>
      <c r="U1611" s="18">
        <v>953384.55</v>
      </c>
    </row>
    <row r="1612" spans="1:23">
      <c r="A1612" t="s">
        <v>2744</v>
      </c>
      <c r="B1612" s="49" t="b">
        <f t="shared" si="25"/>
        <v>1</v>
      </c>
      <c r="C1612" t="s">
        <v>2744</v>
      </c>
      <c r="D1612" t="s">
        <v>2845</v>
      </c>
      <c r="G1612">
        <v>2025</v>
      </c>
      <c r="H1612" t="s">
        <v>2846</v>
      </c>
      <c r="K1612" t="s">
        <v>2847</v>
      </c>
      <c r="N1612" t="s">
        <v>2848</v>
      </c>
      <c r="Q1612" t="s">
        <v>2848</v>
      </c>
      <c r="R1612" s="18">
        <v>1638008.22</v>
      </c>
      <c r="U1612" s="18">
        <v>1638008.22</v>
      </c>
    </row>
    <row r="1613" spans="1:23">
      <c r="A1613" t="s">
        <v>2745</v>
      </c>
      <c r="B1613" s="49" t="b">
        <f t="shared" si="25"/>
        <v>1</v>
      </c>
      <c r="C1613" t="s">
        <v>2745</v>
      </c>
      <c r="D1613" t="s">
        <v>2845</v>
      </c>
      <c r="G1613">
        <v>2025</v>
      </c>
      <c r="H1613" t="s">
        <v>2846</v>
      </c>
      <c r="K1613" t="s">
        <v>2847</v>
      </c>
      <c r="N1613" t="s">
        <v>2848</v>
      </c>
      <c r="Q1613" t="s">
        <v>2848</v>
      </c>
      <c r="R1613" s="18">
        <v>3005442</v>
      </c>
      <c r="U1613" s="18">
        <v>3005442</v>
      </c>
    </row>
    <row r="1614" spans="1:23">
      <c r="A1614" t="s">
        <v>2746</v>
      </c>
      <c r="B1614" s="49" t="b">
        <f t="shared" si="25"/>
        <v>1</v>
      </c>
      <c r="C1614" t="s">
        <v>2746</v>
      </c>
      <c r="D1614" t="s">
        <v>2845</v>
      </c>
      <c r="G1614">
        <v>2025</v>
      </c>
      <c r="H1614" t="s">
        <v>2846</v>
      </c>
      <c r="K1614" t="s">
        <v>2847</v>
      </c>
      <c r="N1614" t="s">
        <v>2848</v>
      </c>
      <c r="Q1614" t="s">
        <v>2848</v>
      </c>
      <c r="R1614" s="18">
        <v>5999999.29</v>
      </c>
      <c r="U1614" s="18">
        <v>5999999.29</v>
      </c>
    </row>
    <row r="1615" spans="1:23">
      <c r="A1615" t="s">
        <v>2747</v>
      </c>
      <c r="B1615" s="49" t="b">
        <f t="shared" si="25"/>
        <v>1</v>
      </c>
      <c r="C1615" t="s">
        <v>2747</v>
      </c>
      <c r="D1615" t="s">
        <v>2845</v>
      </c>
      <c r="G1615">
        <v>2024</v>
      </c>
      <c r="H1615" t="s">
        <v>2864</v>
      </c>
      <c r="K1615" t="s">
        <v>2865</v>
      </c>
      <c r="N1615" t="s">
        <v>640</v>
      </c>
      <c r="Q1615" t="s">
        <v>640</v>
      </c>
      <c r="R1615" s="18">
        <v>26580</v>
      </c>
      <c r="U1615" s="18">
        <v>26553.42</v>
      </c>
    </row>
    <row r="1616" spans="1:23">
      <c r="A1616" t="s">
        <v>2748</v>
      </c>
      <c r="B1616" s="49" t="b">
        <f t="shared" si="25"/>
        <v>1</v>
      </c>
      <c r="C1616" t="s">
        <v>2748</v>
      </c>
      <c r="D1616" t="s">
        <v>2845</v>
      </c>
      <c r="G1616">
        <v>2025</v>
      </c>
      <c r="H1616" t="s">
        <v>2846</v>
      </c>
      <c r="K1616" t="s">
        <v>2847</v>
      </c>
      <c r="N1616" t="s">
        <v>2848</v>
      </c>
      <c r="Q1616" t="s">
        <v>2848</v>
      </c>
      <c r="R1616" s="18">
        <v>50000</v>
      </c>
      <c r="U1616" s="18">
        <v>50000</v>
      </c>
    </row>
    <row r="1617" spans="1:21">
      <c r="A1617" t="s">
        <v>2749</v>
      </c>
      <c r="B1617" s="49" t="b">
        <f t="shared" si="25"/>
        <v>1</v>
      </c>
      <c r="C1617" t="s">
        <v>2749</v>
      </c>
      <c r="D1617" t="s">
        <v>2845</v>
      </c>
      <c r="G1617">
        <v>2025</v>
      </c>
      <c r="H1617" t="s">
        <v>2846</v>
      </c>
      <c r="K1617" t="s">
        <v>2847</v>
      </c>
      <c r="N1617" t="s">
        <v>2848</v>
      </c>
      <c r="Q1617" t="s">
        <v>2848</v>
      </c>
      <c r="R1617" s="18">
        <v>65000</v>
      </c>
      <c r="U1617" s="18">
        <v>65000</v>
      </c>
    </row>
    <row r="1618" spans="1:21">
      <c r="A1618" t="s">
        <v>2750</v>
      </c>
      <c r="B1618" s="49" t="b">
        <f t="shared" si="25"/>
        <v>1</v>
      </c>
      <c r="C1618" t="s">
        <v>2750</v>
      </c>
      <c r="D1618" t="s">
        <v>2845</v>
      </c>
      <c r="G1618">
        <v>2024</v>
      </c>
      <c r="H1618" t="s">
        <v>2864</v>
      </c>
      <c r="K1618" t="s">
        <v>2865</v>
      </c>
      <c r="N1618" t="s">
        <v>640</v>
      </c>
      <c r="Q1618" t="s">
        <v>640</v>
      </c>
      <c r="R1618" s="18">
        <v>107500</v>
      </c>
      <c r="U1618" s="18">
        <v>107392.5</v>
      </c>
    </row>
    <row r="1619" spans="1:21">
      <c r="A1619" t="s">
        <v>2751</v>
      </c>
      <c r="B1619" s="49" t="b">
        <f t="shared" si="25"/>
        <v>1</v>
      </c>
      <c r="C1619" t="s">
        <v>2751</v>
      </c>
      <c r="D1619" t="s">
        <v>2845</v>
      </c>
      <c r="G1619">
        <v>2024</v>
      </c>
      <c r="H1619" t="s">
        <v>2864</v>
      </c>
      <c r="K1619" t="s">
        <v>2865</v>
      </c>
      <c r="N1619" t="s">
        <v>640</v>
      </c>
      <c r="Q1619" t="s">
        <v>640</v>
      </c>
      <c r="R1619" s="18">
        <v>1561207.05</v>
      </c>
      <c r="U1619" s="18">
        <v>1559645.84</v>
      </c>
    </row>
    <row r="1620" spans="1:21">
      <c r="A1620" t="s">
        <v>2752</v>
      </c>
      <c r="B1620" s="49" t="b">
        <f t="shared" si="25"/>
        <v>1</v>
      </c>
      <c r="C1620" t="s">
        <v>2752</v>
      </c>
      <c r="D1620" t="s">
        <v>2845</v>
      </c>
      <c r="G1620">
        <v>2024</v>
      </c>
      <c r="H1620" t="s">
        <v>2864</v>
      </c>
      <c r="K1620" t="s">
        <v>2865</v>
      </c>
      <c r="N1620" t="s">
        <v>640</v>
      </c>
      <c r="Q1620" t="s">
        <v>640</v>
      </c>
      <c r="R1620" s="18">
        <v>77500</v>
      </c>
      <c r="U1620" s="18">
        <v>77422.5</v>
      </c>
    </row>
    <row r="1621" spans="1:21">
      <c r="A1621" t="s">
        <v>2753</v>
      </c>
      <c r="B1621" s="49" t="b">
        <f t="shared" si="25"/>
        <v>1</v>
      </c>
      <c r="C1621" t="s">
        <v>2753</v>
      </c>
      <c r="D1621" t="s">
        <v>2845</v>
      </c>
      <c r="G1621">
        <v>2024</v>
      </c>
      <c r="H1621" t="s">
        <v>2864</v>
      </c>
      <c r="K1621" t="s">
        <v>2865</v>
      </c>
      <c r="N1621" t="s">
        <v>640</v>
      </c>
      <c r="Q1621" t="s">
        <v>640</v>
      </c>
      <c r="R1621" s="18">
        <v>22500</v>
      </c>
      <c r="U1621" s="18">
        <v>22477.5</v>
      </c>
    </row>
    <row r="1622" spans="1:21">
      <c r="A1622" t="s">
        <v>2754</v>
      </c>
      <c r="B1622" s="49" t="b">
        <f t="shared" si="25"/>
        <v>1</v>
      </c>
      <c r="C1622" t="s">
        <v>2754</v>
      </c>
      <c r="D1622" t="s">
        <v>2845</v>
      </c>
      <c r="G1622">
        <v>2024</v>
      </c>
      <c r="H1622" t="s">
        <v>2864</v>
      </c>
      <c r="K1622" t="s">
        <v>2865</v>
      </c>
      <c r="N1622" t="s">
        <v>640</v>
      </c>
      <c r="Q1622" t="s">
        <v>640</v>
      </c>
      <c r="R1622" s="18">
        <v>250000</v>
      </c>
      <c r="U1622" s="18">
        <v>249750</v>
      </c>
    </row>
    <row r="1623" spans="1:21">
      <c r="A1623" t="s">
        <v>2755</v>
      </c>
      <c r="B1623" s="49" t="b">
        <f t="shared" si="25"/>
        <v>1</v>
      </c>
      <c r="C1623" t="s">
        <v>2755</v>
      </c>
      <c r="D1623" t="s">
        <v>2845</v>
      </c>
      <c r="G1623">
        <v>2024</v>
      </c>
      <c r="H1623" t="s">
        <v>2864</v>
      </c>
      <c r="K1623" t="s">
        <v>2865</v>
      </c>
      <c r="N1623" t="s">
        <v>640</v>
      </c>
      <c r="Q1623" t="s">
        <v>640</v>
      </c>
      <c r="R1623" s="18">
        <v>157500</v>
      </c>
      <c r="U1623" s="18">
        <v>157342.5</v>
      </c>
    </row>
    <row r="1624" spans="1:21">
      <c r="A1624" t="s">
        <v>2756</v>
      </c>
      <c r="B1624" s="49" t="b">
        <f t="shared" si="25"/>
        <v>1</v>
      </c>
      <c r="C1624" t="s">
        <v>2756</v>
      </c>
      <c r="D1624" t="s">
        <v>2845</v>
      </c>
      <c r="G1624">
        <v>2024</v>
      </c>
      <c r="H1624" t="s">
        <v>2864</v>
      </c>
      <c r="K1624" t="s">
        <v>2865</v>
      </c>
      <c r="N1624" t="s">
        <v>640</v>
      </c>
      <c r="Q1624" t="s">
        <v>640</v>
      </c>
      <c r="R1624" s="18">
        <v>52500</v>
      </c>
      <c r="U1624" s="18">
        <v>52447.5</v>
      </c>
    </row>
    <row r="1625" spans="1:21">
      <c r="A1625" t="s">
        <v>2757</v>
      </c>
      <c r="B1625" s="49" t="b">
        <f t="shared" si="25"/>
        <v>1</v>
      </c>
      <c r="C1625" t="s">
        <v>2757</v>
      </c>
      <c r="D1625" t="s">
        <v>2845</v>
      </c>
      <c r="G1625">
        <v>2024</v>
      </c>
      <c r="H1625" t="s">
        <v>2846</v>
      </c>
      <c r="K1625" t="s">
        <v>2854</v>
      </c>
      <c r="N1625" t="s">
        <v>640</v>
      </c>
      <c r="Q1625" t="s">
        <v>640</v>
      </c>
      <c r="R1625" s="18">
        <v>1360706.64</v>
      </c>
      <c r="U1625" s="18">
        <v>1360706.64</v>
      </c>
    </row>
    <row r="1626" spans="1:21">
      <c r="A1626" t="s">
        <v>2758</v>
      </c>
      <c r="B1626" s="49" t="b">
        <f t="shared" si="25"/>
        <v>1</v>
      </c>
      <c r="C1626" t="s">
        <v>2758</v>
      </c>
      <c r="D1626" t="s">
        <v>2845</v>
      </c>
      <c r="G1626">
        <v>2024</v>
      </c>
      <c r="H1626" t="s">
        <v>2864</v>
      </c>
      <c r="K1626" t="s">
        <v>2865</v>
      </c>
      <c r="N1626" t="s">
        <v>640</v>
      </c>
      <c r="Q1626" t="s">
        <v>640</v>
      </c>
      <c r="R1626" s="18">
        <v>177500</v>
      </c>
      <c r="U1626" s="18">
        <v>177322.5</v>
      </c>
    </row>
    <row r="1627" spans="1:21">
      <c r="A1627" t="s">
        <v>2759</v>
      </c>
      <c r="B1627" s="49" t="b">
        <f t="shared" si="25"/>
        <v>1</v>
      </c>
      <c r="C1627" t="s">
        <v>2759</v>
      </c>
      <c r="D1627" t="s">
        <v>2845</v>
      </c>
      <c r="G1627">
        <v>2024</v>
      </c>
      <c r="H1627" t="s">
        <v>2864</v>
      </c>
      <c r="K1627" t="s">
        <v>2865</v>
      </c>
      <c r="N1627" t="s">
        <v>640</v>
      </c>
      <c r="Q1627" t="s">
        <v>640</v>
      </c>
      <c r="R1627" s="18">
        <v>2322500</v>
      </c>
      <c r="U1627" s="18">
        <v>2533127.11</v>
      </c>
    </row>
    <row r="1628" spans="1:21">
      <c r="A1628" t="s">
        <v>2760</v>
      </c>
      <c r="B1628" s="49" t="b">
        <f t="shared" si="25"/>
        <v>1</v>
      </c>
      <c r="C1628" t="s">
        <v>2760</v>
      </c>
      <c r="D1628" t="s">
        <v>2845</v>
      </c>
      <c r="G1628">
        <v>2024</v>
      </c>
      <c r="H1628" t="s">
        <v>2864</v>
      </c>
      <c r="K1628" t="s">
        <v>2865</v>
      </c>
      <c r="N1628" t="s">
        <v>640</v>
      </c>
      <c r="Q1628" t="s">
        <v>640</v>
      </c>
      <c r="R1628" s="18">
        <v>652500</v>
      </c>
      <c r="U1628" s="18">
        <v>651847.5</v>
      </c>
    </row>
    <row r="1629" spans="1:21">
      <c r="A1629" t="s">
        <v>2761</v>
      </c>
      <c r="B1629" s="49" t="b">
        <f t="shared" si="25"/>
        <v>1</v>
      </c>
      <c r="C1629" t="s">
        <v>2761</v>
      </c>
      <c r="D1629" t="s">
        <v>2845</v>
      </c>
      <c r="G1629">
        <v>2024</v>
      </c>
      <c r="H1629" t="s">
        <v>2864</v>
      </c>
      <c r="K1629" t="s">
        <v>2865</v>
      </c>
      <c r="N1629" t="s">
        <v>640</v>
      </c>
      <c r="Q1629" t="s">
        <v>640</v>
      </c>
      <c r="R1629" s="18">
        <v>34920</v>
      </c>
      <c r="U1629" s="18">
        <v>34885.08</v>
      </c>
    </row>
    <row r="1630" spans="1:21">
      <c r="A1630" t="s">
        <v>2762</v>
      </c>
      <c r="B1630" s="49" t="b">
        <f t="shared" si="25"/>
        <v>1</v>
      </c>
      <c r="C1630" t="s">
        <v>2762</v>
      </c>
      <c r="D1630" t="s">
        <v>2845</v>
      </c>
      <c r="G1630">
        <v>2024</v>
      </c>
      <c r="H1630" t="s">
        <v>2864</v>
      </c>
      <c r="K1630" t="s">
        <v>2865</v>
      </c>
      <c r="N1630" t="s">
        <v>640</v>
      </c>
      <c r="Q1630" t="s">
        <v>640</v>
      </c>
      <c r="R1630" s="18">
        <v>52500</v>
      </c>
      <c r="U1630" s="18">
        <v>52447.5</v>
      </c>
    </row>
    <row r="1631" spans="1:21">
      <c r="A1631" t="s">
        <v>2763</v>
      </c>
      <c r="B1631" s="49" t="b">
        <f t="shared" si="25"/>
        <v>1</v>
      </c>
      <c r="C1631" t="s">
        <v>2763</v>
      </c>
      <c r="D1631" t="s">
        <v>2845</v>
      </c>
      <c r="G1631">
        <v>2025</v>
      </c>
      <c r="H1631" t="s">
        <v>2846</v>
      </c>
      <c r="K1631" t="s">
        <v>2847</v>
      </c>
      <c r="N1631" t="s">
        <v>2848</v>
      </c>
      <c r="Q1631" t="s">
        <v>2848</v>
      </c>
      <c r="R1631" s="18">
        <v>656897.57999999996</v>
      </c>
      <c r="U1631" s="18">
        <v>656897.57999999996</v>
      </c>
    </row>
    <row r="1632" spans="1:21">
      <c r="A1632" t="s">
        <v>2764</v>
      </c>
      <c r="B1632" s="49" t="b">
        <f t="shared" si="25"/>
        <v>1</v>
      </c>
      <c r="C1632" t="s">
        <v>2764</v>
      </c>
      <c r="D1632" t="s">
        <v>2845</v>
      </c>
      <c r="G1632">
        <v>2025</v>
      </c>
      <c r="H1632" t="s">
        <v>2864</v>
      </c>
      <c r="K1632" t="s">
        <v>2865</v>
      </c>
      <c r="N1632" t="s">
        <v>640</v>
      </c>
      <c r="Q1632" t="s">
        <v>640</v>
      </c>
      <c r="R1632" s="18">
        <v>35000</v>
      </c>
      <c r="U1632" s="18">
        <v>34965</v>
      </c>
    </row>
    <row r="1633" spans="1:23">
      <c r="A1633" t="s">
        <v>2765</v>
      </c>
      <c r="B1633" s="49" t="b">
        <f t="shared" si="25"/>
        <v>1</v>
      </c>
      <c r="C1633" t="s">
        <v>2765</v>
      </c>
      <c r="D1633" t="s">
        <v>2845</v>
      </c>
      <c r="G1633">
        <v>2025</v>
      </c>
      <c r="H1633" t="s">
        <v>2864</v>
      </c>
      <c r="K1633" t="s">
        <v>2865</v>
      </c>
      <c r="N1633" t="s">
        <v>640</v>
      </c>
      <c r="Q1633" t="s">
        <v>640</v>
      </c>
      <c r="R1633" s="18">
        <v>117500</v>
      </c>
      <c r="U1633" s="18">
        <v>117382.5</v>
      </c>
    </row>
    <row r="1634" spans="1:23">
      <c r="A1634" t="s">
        <v>2766</v>
      </c>
      <c r="B1634" s="49" t="b">
        <f t="shared" si="25"/>
        <v>1</v>
      </c>
      <c r="C1634" t="s">
        <v>2766</v>
      </c>
      <c r="D1634" t="s">
        <v>2845</v>
      </c>
      <c r="G1634">
        <v>2025</v>
      </c>
      <c r="H1634" t="s">
        <v>2864</v>
      </c>
      <c r="K1634" t="s">
        <v>2865</v>
      </c>
      <c r="N1634" t="s">
        <v>640</v>
      </c>
      <c r="Q1634" t="s">
        <v>640</v>
      </c>
      <c r="R1634" s="18">
        <v>536815.57999999996</v>
      </c>
      <c r="U1634" s="18">
        <v>536278.76</v>
      </c>
    </row>
    <row r="1635" spans="1:23">
      <c r="A1635" t="s">
        <v>2767</v>
      </c>
      <c r="B1635" s="49" t="b">
        <f t="shared" si="25"/>
        <v>1</v>
      </c>
      <c r="C1635" t="s">
        <v>2767</v>
      </c>
      <c r="D1635" t="s">
        <v>2845</v>
      </c>
      <c r="G1635">
        <v>2025</v>
      </c>
      <c r="H1635" t="s">
        <v>2864</v>
      </c>
      <c r="K1635" t="s">
        <v>2865</v>
      </c>
      <c r="N1635" t="s">
        <v>640</v>
      </c>
      <c r="Q1635" t="s">
        <v>640</v>
      </c>
      <c r="R1635" s="18">
        <v>477561.73</v>
      </c>
      <c r="U1635" s="18">
        <v>477084.17</v>
      </c>
    </row>
    <row r="1636" spans="1:23">
      <c r="A1636" t="s">
        <v>2768</v>
      </c>
      <c r="B1636" s="49" t="b">
        <f t="shared" si="25"/>
        <v>1</v>
      </c>
      <c r="C1636" t="s">
        <v>2768</v>
      </c>
      <c r="D1636" t="s">
        <v>2845</v>
      </c>
      <c r="G1636">
        <v>2025</v>
      </c>
      <c r="H1636" t="s">
        <v>2864</v>
      </c>
      <c r="K1636" t="s">
        <v>2865</v>
      </c>
      <c r="N1636" t="s">
        <v>640</v>
      </c>
      <c r="Q1636" t="s">
        <v>640</v>
      </c>
      <c r="R1636" s="18">
        <v>343908.25</v>
      </c>
      <c r="U1636" s="18">
        <v>343564.34</v>
      </c>
    </row>
    <row r="1637" spans="1:23">
      <c r="A1637" t="s">
        <v>2769</v>
      </c>
      <c r="B1637" s="49" t="b">
        <f t="shared" si="25"/>
        <v>1</v>
      </c>
      <c r="C1637" t="s">
        <v>2769</v>
      </c>
      <c r="D1637" t="s">
        <v>2845</v>
      </c>
      <c r="G1637">
        <v>2025</v>
      </c>
      <c r="H1637" t="s">
        <v>2864</v>
      </c>
      <c r="K1637" t="s">
        <v>2865</v>
      </c>
      <c r="N1637" t="s">
        <v>640</v>
      </c>
      <c r="Q1637" t="s">
        <v>640</v>
      </c>
      <c r="R1637" s="18">
        <v>220111.95</v>
      </c>
      <c r="U1637" s="18">
        <v>219891.84</v>
      </c>
    </row>
    <row r="1638" spans="1:23">
      <c r="A1638" t="s">
        <v>2770</v>
      </c>
      <c r="B1638" s="49" t="b">
        <f t="shared" si="25"/>
        <v>1</v>
      </c>
      <c r="C1638" t="s">
        <v>2770</v>
      </c>
      <c r="D1638" t="s">
        <v>2845</v>
      </c>
      <c r="G1638">
        <v>2025</v>
      </c>
      <c r="H1638" t="s">
        <v>2864</v>
      </c>
      <c r="K1638" t="s">
        <v>2865</v>
      </c>
      <c r="N1638" t="s">
        <v>640</v>
      </c>
      <c r="Q1638" t="s">
        <v>640</v>
      </c>
      <c r="R1638" s="18">
        <v>272258.84000000003</v>
      </c>
      <c r="U1638" s="18">
        <v>271986.59000000003</v>
      </c>
    </row>
    <row r="1639" spans="1:23">
      <c r="A1639" t="s">
        <v>2771</v>
      </c>
      <c r="B1639" s="49" t="b">
        <f t="shared" si="25"/>
        <v>1</v>
      </c>
      <c r="C1639" t="s">
        <v>2771</v>
      </c>
      <c r="D1639" t="s">
        <v>2845</v>
      </c>
      <c r="G1639">
        <v>2025</v>
      </c>
      <c r="H1639" t="s">
        <v>2864</v>
      </c>
      <c r="K1639" t="s">
        <v>2865</v>
      </c>
      <c r="N1639" t="s">
        <v>640</v>
      </c>
      <c r="Q1639" t="s">
        <v>640</v>
      </c>
      <c r="R1639" s="18">
        <v>15000</v>
      </c>
      <c r="U1639" s="18">
        <v>14985</v>
      </c>
    </row>
    <row r="1640" spans="1:23">
      <c r="A1640" t="s">
        <v>2773</v>
      </c>
      <c r="B1640" s="49" t="b">
        <f t="shared" si="25"/>
        <v>1</v>
      </c>
      <c r="C1640" t="s">
        <v>2773</v>
      </c>
      <c r="D1640" t="s">
        <v>2845</v>
      </c>
      <c r="G1640">
        <v>2025</v>
      </c>
      <c r="H1640" t="s">
        <v>2846</v>
      </c>
      <c r="K1640" t="s">
        <v>2847</v>
      </c>
      <c r="N1640" t="s">
        <v>2848</v>
      </c>
      <c r="Q1640" t="s">
        <v>2848</v>
      </c>
      <c r="R1640" s="18">
        <v>932606.56</v>
      </c>
      <c r="U1640" s="18">
        <v>932606.56</v>
      </c>
    </row>
    <row r="1641" spans="1:23">
      <c r="A1641" t="s">
        <v>2774</v>
      </c>
      <c r="B1641" s="49" t="b">
        <f t="shared" si="25"/>
        <v>1</v>
      </c>
      <c r="C1641" t="s">
        <v>2774</v>
      </c>
      <c r="D1641" t="s">
        <v>2845</v>
      </c>
      <c r="G1641">
        <v>2025</v>
      </c>
      <c r="H1641" t="s">
        <v>2846</v>
      </c>
      <c r="K1641" t="s">
        <v>2847</v>
      </c>
      <c r="N1641" t="s">
        <v>2848</v>
      </c>
      <c r="Q1641" t="s">
        <v>2848</v>
      </c>
      <c r="R1641" s="18">
        <v>2820900</v>
      </c>
      <c r="U1641" s="18">
        <v>2820900</v>
      </c>
    </row>
    <row r="1642" spans="1:23" ht="25.5" customHeight="1">
      <c r="A1642" t="s">
        <v>2775</v>
      </c>
      <c r="B1642" s="49" t="b">
        <f t="shared" si="25"/>
        <v>1</v>
      </c>
      <c r="C1642" t="s">
        <v>2775</v>
      </c>
      <c r="D1642" t="s">
        <v>2845</v>
      </c>
      <c r="G1642">
        <v>2025</v>
      </c>
      <c r="H1642" t="s">
        <v>2846</v>
      </c>
      <c r="K1642" t="s">
        <v>2847</v>
      </c>
      <c r="N1642" t="s">
        <v>2848</v>
      </c>
      <c r="Q1642" t="s">
        <v>2848</v>
      </c>
      <c r="R1642" s="18">
        <v>295991.12</v>
      </c>
      <c r="U1642" s="18">
        <v>295991.12</v>
      </c>
    </row>
    <row r="1643" spans="1:23" s="49" customFormat="1">
      <c r="A1643" s="49" t="s">
        <v>2776</v>
      </c>
      <c r="B1643" s="49" t="b">
        <f t="shared" si="25"/>
        <v>1</v>
      </c>
      <c r="C1643" s="49" t="s">
        <v>2776</v>
      </c>
      <c r="D1643" s="49" t="s">
        <v>1648</v>
      </c>
      <c r="E1643" s="49" t="s">
        <v>2845</v>
      </c>
      <c r="G1643" s="49">
        <v>2025</v>
      </c>
      <c r="H1643" s="49" t="s">
        <v>640</v>
      </c>
      <c r="I1643" s="49" t="s">
        <v>2846</v>
      </c>
      <c r="K1643" s="49" t="s">
        <v>640</v>
      </c>
      <c r="L1643" s="49" t="s">
        <v>2854</v>
      </c>
      <c r="N1643" s="49" t="s">
        <v>2875</v>
      </c>
      <c r="Q1643" s="49" t="s">
        <v>2875</v>
      </c>
      <c r="R1643" s="51">
        <v>48856.4</v>
      </c>
      <c r="S1643" s="51">
        <v>113998.28</v>
      </c>
      <c r="T1643" s="51"/>
      <c r="U1643" s="51">
        <v>48856.4</v>
      </c>
      <c r="V1643" s="51">
        <v>113998.28</v>
      </c>
      <c r="W1643" s="51"/>
    </row>
    <row r="1644" spans="1:23">
      <c r="A1644" t="s">
        <v>2777</v>
      </c>
      <c r="B1644" s="49" t="b">
        <f t="shared" si="25"/>
        <v>1</v>
      </c>
      <c r="C1644" t="s">
        <v>2777</v>
      </c>
      <c r="D1644" t="s">
        <v>2845</v>
      </c>
      <c r="G1644">
        <v>2025</v>
      </c>
      <c r="H1644" t="s">
        <v>2864</v>
      </c>
      <c r="K1644" t="s">
        <v>2865</v>
      </c>
      <c r="N1644" t="s">
        <v>640</v>
      </c>
      <c r="Q1644" t="s">
        <v>640</v>
      </c>
      <c r="R1644" s="18">
        <v>7500</v>
      </c>
      <c r="U1644" s="18">
        <v>7492.5</v>
      </c>
    </row>
    <row r="1645" spans="1:23">
      <c r="A1645" t="s">
        <v>2778</v>
      </c>
      <c r="B1645" s="49" t="b">
        <f t="shared" si="25"/>
        <v>1</v>
      </c>
      <c r="C1645" t="s">
        <v>2778</v>
      </c>
      <c r="D1645" t="s">
        <v>2845</v>
      </c>
      <c r="G1645">
        <v>2025</v>
      </c>
      <c r="H1645" t="s">
        <v>2864</v>
      </c>
      <c r="K1645" t="s">
        <v>2865</v>
      </c>
      <c r="N1645" t="s">
        <v>640</v>
      </c>
      <c r="Q1645" t="s">
        <v>640</v>
      </c>
      <c r="R1645" s="18">
        <v>30000</v>
      </c>
      <c r="U1645" s="18">
        <v>29828.62</v>
      </c>
    </row>
    <row r="1646" spans="1:23">
      <c r="A1646" t="s">
        <v>2779</v>
      </c>
      <c r="B1646" s="49" t="b">
        <f t="shared" si="25"/>
        <v>1</v>
      </c>
      <c r="C1646" t="s">
        <v>2779</v>
      </c>
      <c r="D1646" t="s">
        <v>2845</v>
      </c>
      <c r="G1646">
        <v>2025</v>
      </c>
      <c r="H1646" t="s">
        <v>2864</v>
      </c>
      <c r="K1646" t="s">
        <v>2865</v>
      </c>
      <c r="N1646" t="s">
        <v>640</v>
      </c>
      <c r="Q1646" t="s">
        <v>640</v>
      </c>
      <c r="R1646" s="18">
        <v>10000</v>
      </c>
      <c r="U1646" s="18">
        <v>9990</v>
      </c>
    </row>
    <row r="1647" spans="1:23">
      <c r="A1647" t="s">
        <v>2780</v>
      </c>
      <c r="B1647" s="49" t="b">
        <f t="shared" si="25"/>
        <v>1</v>
      </c>
      <c r="C1647" t="s">
        <v>2780</v>
      </c>
      <c r="D1647" t="s">
        <v>2845</v>
      </c>
      <c r="G1647">
        <v>2025</v>
      </c>
      <c r="H1647" t="s">
        <v>2864</v>
      </c>
      <c r="K1647" t="s">
        <v>2865</v>
      </c>
      <c r="N1647" t="s">
        <v>640</v>
      </c>
      <c r="Q1647" t="s">
        <v>640</v>
      </c>
      <c r="R1647" s="18">
        <v>40000</v>
      </c>
      <c r="U1647" s="18">
        <v>39960</v>
      </c>
    </row>
    <row r="1648" spans="1:23">
      <c r="A1648" t="s">
        <v>2781</v>
      </c>
      <c r="B1648" s="49" t="b">
        <f t="shared" si="25"/>
        <v>1</v>
      </c>
      <c r="C1648" t="s">
        <v>2781</v>
      </c>
      <c r="D1648" t="s">
        <v>2845</v>
      </c>
      <c r="G1648">
        <v>2025</v>
      </c>
      <c r="H1648" t="s">
        <v>2864</v>
      </c>
      <c r="K1648" t="s">
        <v>2865</v>
      </c>
      <c r="N1648" t="s">
        <v>640</v>
      </c>
      <c r="Q1648" t="s">
        <v>640</v>
      </c>
      <c r="R1648" s="18">
        <v>112500</v>
      </c>
      <c r="U1648" s="18">
        <v>112387.5</v>
      </c>
    </row>
    <row r="1649" spans="1:21">
      <c r="A1649" t="s">
        <v>2782</v>
      </c>
      <c r="B1649" s="49" t="b">
        <f t="shared" si="25"/>
        <v>1</v>
      </c>
      <c r="C1649" t="s">
        <v>2782</v>
      </c>
      <c r="D1649" t="s">
        <v>2845</v>
      </c>
      <c r="G1649">
        <v>2025</v>
      </c>
      <c r="H1649" t="s">
        <v>2864</v>
      </c>
      <c r="K1649" t="s">
        <v>2865</v>
      </c>
      <c r="N1649" t="s">
        <v>640</v>
      </c>
      <c r="Q1649" t="s">
        <v>640</v>
      </c>
      <c r="R1649" s="18">
        <v>82500</v>
      </c>
      <c r="U1649" s="18">
        <v>82417.5</v>
      </c>
    </row>
    <row r="1650" spans="1:21">
      <c r="A1650" t="s">
        <v>2783</v>
      </c>
      <c r="B1650" s="49" t="b">
        <f t="shared" si="25"/>
        <v>1</v>
      </c>
      <c r="C1650" t="s">
        <v>2783</v>
      </c>
      <c r="D1650" t="s">
        <v>2845</v>
      </c>
      <c r="G1650">
        <v>2025</v>
      </c>
      <c r="H1650" t="s">
        <v>2864</v>
      </c>
      <c r="K1650" t="s">
        <v>2865</v>
      </c>
      <c r="N1650" t="s">
        <v>640</v>
      </c>
      <c r="Q1650" t="s">
        <v>640</v>
      </c>
      <c r="R1650" s="18">
        <v>75000</v>
      </c>
      <c r="U1650" s="18">
        <v>74925</v>
      </c>
    </row>
    <row r="1651" spans="1:21">
      <c r="A1651" t="s">
        <v>2784</v>
      </c>
      <c r="B1651" s="49" t="b">
        <f t="shared" si="25"/>
        <v>1</v>
      </c>
      <c r="C1651" t="s">
        <v>2784</v>
      </c>
      <c r="D1651" t="s">
        <v>2845</v>
      </c>
      <c r="G1651">
        <v>2025</v>
      </c>
      <c r="H1651" t="s">
        <v>2864</v>
      </c>
      <c r="K1651" t="s">
        <v>2865</v>
      </c>
      <c r="N1651" t="s">
        <v>640</v>
      </c>
      <c r="Q1651" t="s">
        <v>640</v>
      </c>
      <c r="R1651" s="18">
        <v>12500</v>
      </c>
      <c r="U1651" s="18">
        <v>12487.5</v>
      </c>
    </row>
    <row r="1652" spans="1:21">
      <c r="A1652" t="s">
        <v>2785</v>
      </c>
      <c r="B1652" s="49" t="b">
        <f t="shared" si="25"/>
        <v>1</v>
      </c>
      <c r="C1652" t="s">
        <v>2785</v>
      </c>
      <c r="D1652" t="s">
        <v>2845</v>
      </c>
      <c r="G1652">
        <v>2025</v>
      </c>
      <c r="H1652" t="s">
        <v>2864</v>
      </c>
      <c r="K1652" t="s">
        <v>2865</v>
      </c>
      <c r="N1652" t="s">
        <v>640</v>
      </c>
      <c r="Q1652" t="s">
        <v>640</v>
      </c>
      <c r="R1652" s="18">
        <v>127500</v>
      </c>
      <c r="U1652" s="18">
        <v>127372.5</v>
      </c>
    </row>
    <row r="1653" spans="1:21">
      <c r="A1653" t="s">
        <v>2786</v>
      </c>
      <c r="B1653" s="49" t="b">
        <f t="shared" si="25"/>
        <v>1</v>
      </c>
      <c r="C1653" t="s">
        <v>2786</v>
      </c>
      <c r="D1653" t="s">
        <v>2845</v>
      </c>
      <c r="G1653">
        <v>2025</v>
      </c>
      <c r="H1653" t="s">
        <v>2864</v>
      </c>
      <c r="K1653" t="s">
        <v>2865</v>
      </c>
      <c r="N1653" t="s">
        <v>640</v>
      </c>
      <c r="Q1653" t="s">
        <v>640</v>
      </c>
      <c r="R1653" s="18">
        <v>22500</v>
      </c>
      <c r="U1653" s="18">
        <v>22477.5</v>
      </c>
    </row>
    <row r="1654" spans="1:21">
      <c r="A1654" t="s">
        <v>2787</v>
      </c>
      <c r="B1654" s="49" t="b">
        <f t="shared" si="25"/>
        <v>1</v>
      </c>
      <c r="C1654" t="s">
        <v>2787</v>
      </c>
      <c r="D1654" t="s">
        <v>2845</v>
      </c>
      <c r="G1654">
        <v>2025</v>
      </c>
      <c r="H1654" t="s">
        <v>2864</v>
      </c>
      <c r="K1654" t="s">
        <v>2865</v>
      </c>
      <c r="N1654" t="s">
        <v>640</v>
      </c>
      <c r="Q1654" t="s">
        <v>640</v>
      </c>
      <c r="R1654" s="18">
        <v>47500</v>
      </c>
      <c r="U1654" s="18">
        <v>47452.5</v>
      </c>
    </row>
    <row r="1655" spans="1:21">
      <c r="A1655" t="s">
        <v>2788</v>
      </c>
      <c r="B1655" s="49" t="b">
        <f t="shared" si="25"/>
        <v>1</v>
      </c>
      <c r="C1655" t="s">
        <v>2788</v>
      </c>
      <c r="D1655" t="s">
        <v>2845</v>
      </c>
      <c r="G1655">
        <v>2025</v>
      </c>
      <c r="H1655" t="s">
        <v>2864</v>
      </c>
      <c r="K1655" t="s">
        <v>2865</v>
      </c>
      <c r="N1655" t="s">
        <v>640</v>
      </c>
      <c r="Q1655" t="s">
        <v>640</v>
      </c>
      <c r="R1655" s="18">
        <v>82500</v>
      </c>
      <c r="U1655" s="18">
        <v>82417.5</v>
      </c>
    </row>
    <row r="1656" spans="1:21">
      <c r="A1656" t="s">
        <v>2789</v>
      </c>
      <c r="B1656" s="49" t="b">
        <f t="shared" si="25"/>
        <v>1</v>
      </c>
      <c r="C1656" t="s">
        <v>2789</v>
      </c>
      <c r="D1656" t="s">
        <v>2845</v>
      </c>
      <c r="G1656">
        <v>2025</v>
      </c>
      <c r="H1656" t="s">
        <v>2864</v>
      </c>
      <c r="K1656" t="s">
        <v>2865</v>
      </c>
      <c r="N1656" t="s">
        <v>640</v>
      </c>
      <c r="Q1656" t="s">
        <v>640</v>
      </c>
      <c r="R1656" s="18">
        <v>10000</v>
      </c>
      <c r="U1656" s="18">
        <v>9990</v>
      </c>
    </row>
    <row r="1657" spans="1:21">
      <c r="A1657" t="s">
        <v>2790</v>
      </c>
      <c r="B1657" s="49" t="b">
        <f t="shared" si="25"/>
        <v>1</v>
      </c>
      <c r="C1657" t="s">
        <v>2790</v>
      </c>
      <c r="D1657" t="s">
        <v>2845</v>
      </c>
      <c r="G1657">
        <v>2025</v>
      </c>
      <c r="H1657" t="s">
        <v>2864</v>
      </c>
      <c r="K1657" t="s">
        <v>2865</v>
      </c>
      <c r="N1657" t="s">
        <v>640</v>
      </c>
      <c r="Q1657" t="s">
        <v>640</v>
      </c>
      <c r="R1657" s="18">
        <v>10000</v>
      </c>
      <c r="U1657" s="18">
        <v>9990</v>
      </c>
    </row>
    <row r="1658" spans="1:21">
      <c r="A1658" t="s">
        <v>2791</v>
      </c>
      <c r="B1658" s="49" t="b">
        <f t="shared" si="25"/>
        <v>1</v>
      </c>
      <c r="C1658" t="s">
        <v>2791</v>
      </c>
      <c r="D1658" t="s">
        <v>2845</v>
      </c>
      <c r="G1658">
        <v>2025</v>
      </c>
      <c r="H1658" t="s">
        <v>2864</v>
      </c>
      <c r="K1658" t="s">
        <v>2865</v>
      </c>
      <c r="N1658" t="s">
        <v>640</v>
      </c>
      <c r="Q1658" t="s">
        <v>640</v>
      </c>
      <c r="R1658" s="18">
        <v>15000</v>
      </c>
      <c r="U1658" s="18">
        <v>14985</v>
      </c>
    </row>
    <row r="1659" spans="1:21">
      <c r="A1659" t="s">
        <v>2792</v>
      </c>
      <c r="B1659" s="49" t="b">
        <f t="shared" si="25"/>
        <v>1</v>
      </c>
      <c r="C1659" t="s">
        <v>2792</v>
      </c>
      <c r="D1659" t="s">
        <v>2845</v>
      </c>
      <c r="G1659">
        <v>2025</v>
      </c>
      <c r="H1659" t="s">
        <v>2864</v>
      </c>
      <c r="K1659" t="s">
        <v>2865</v>
      </c>
      <c r="N1659" t="s">
        <v>640</v>
      </c>
      <c r="Q1659" t="s">
        <v>640</v>
      </c>
      <c r="R1659" s="18">
        <v>12500</v>
      </c>
      <c r="U1659" s="18">
        <v>12487.5</v>
      </c>
    </row>
    <row r="1660" spans="1:21">
      <c r="A1660" t="s">
        <v>2793</v>
      </c>
      <c r="B1660" s="49" t="b">
        <f t="shared" si="25"/>
        <v>1</v>
      </c>
      <c r="C1660" t="s">
        <v>2793</v>
      </c>
      <c r="D1660" t="s">
        <v>2845</v>
      </c>
      <c r="G1660">
        <v>2025</v>
      </c>
      <c r="H1660" t="s">
        <v>2864</v>
      </c>
      <c r="K1660" t="s">
        <v>2865</v>
      </c>
      <c r="N1660" t="s">
        <v>640</v>
      </c>
      <c r="Q1660" t="s">
        <v>640</v>
      </c>
      <c r="R1660" s="18">
        <v>90000</v>
      </c>
      <c r="U1660" s="18">
        <v>89910</v>
      </c>
    </row>
    <row r="1661" spans="1:21">
      <c r="A1661" t="s">
        <v>2794</v>
      </c>
      <c r="B1661" s="49" t="b">
        <f t="shared" si="25"/>
        <v>1</v>
      </c>
      <c r="C1661" t="s">
        <v>2794</v>
      </c>
      <c r="D1661" t="s">
        <v>2845</v>
      </c>
      <c r="G1661">
        <v>2025</v>
      </c>
      <c r="H1661" t="s">
        <v>2864</v>
      </c>
      <c r="K1661" t="s">
        <v>2865</v>
      </c>
      <c r="N1661" t="s">
        <v>640</v>
      </c>
      <c r="Q1661" t="s">
        <v>640</v>
      </c>
      <c r="R1661" s="18">
        <v>72500</v>
      </c>
      <c r="U1661" s="18">
        <v>72427.5</v>
      </c>
    </row>
    <row r="1662" spans="1:21">
      <c r="A1662" t="s">
        <v>2795</v>
      </c>
      <c r="B1662" s="49" t="b">
        <f t="shared" si="25"/>
        <v>1</v>
      </c>
      <c r="C1662" t="s">
        <v>2795</v>
      </c>
      <c r="D1662" t="s">
        <v>2845</v>
      </c>
      <c r="G1662">
        <v>2025</v>
      </c>
      <c r="H1662" t="s">
        <v>2864</v>
      </c>
      <c r="K1662" t="s">
        <v>2865</v>
      </c>
      <c r="N1662" t="s">
        <v>640</v>
      </c>
      <c r="Q1662" t="s">
        <v>640</v>
      </c>
      <c r="R1662" s="18">
        <v>5000</v>
      </c>
      <c r="U1662" s="18">
        <v>4995</v>
      </c>
    </row>
    <row r="1663" spans="1:21">
      <c r="A1663" t="s">
        <v>2796</v>
      </c>
      <c r="B1663" s="49" t="b">
        <f t="shared" si="25"/>
        <v>1</v>
      </c>
      <c r="C1663" t="s">
        <v>2796</v>
      </c>
      <c r="D1663" t="s">
        <v>2845</v>
      </c>
      <c r="G1663">
        <v>2025</v>
      </c>
      <c r="H1663" t="s">
        <v>2864</v>
      </c>
      <c r="K1663" t="s">
        <v>2865</v>
      </c>
      <c r="N1663" t="s">
        <v>640</v>
      </c>
      <c r="Q1663" t="s">
        <v>640</v>
      </c>
      <c r="R1663" s="18">
        <v>22500</v>
      </c>
      <c r="U1663" s="18">
        <v>22477.5</v>
      </c>
    </row>
    <row r="1664" spans="1:21">
      <c r="A1664" t="s">
        <v>2797</v>
      </c>
      <c r="B1664" s="49" t="b">
        <f t="shared" si="25"/>
        <v>1</v>
      </c>
      <c r="C1664" t="s">
        <v>2797</v>
      </c>
      <c r="D1664" t="s">
        <v>2845</v>
      </c>
      <c r="G1664">
        <v>2025</v>
      </c>
      <c r="H1664" t="s">
        <v>2864</v>
      </c>
      <c r="K1664" t="s">
        <v>2865</v>
      </c>
      <c r="N1664" t="s">
        <v>640</v>
      </c>
      <c r="Q1664" t="s">
        <v>640</v>
      </c>
      <c r="R1664" s="18">
        <v>15000</v>
      </c>
      <c r="U1664" s="18">
        <v>14985</v>
      </c>
    </row>
    <row r="1665" spans="1:23">
      <c r="A1665" t="s">
        <v>2798</v>
      </c>
      <c r="B1665" s="49" t="b">
        <f t="shared" si="25"/>
        <v>1</v>
      </c>
      <c r="C1665" t="s">
        <v>2798</v>
      </c>
      <c r="D1665" t="s">
        <v>2845</v>
      </c>
      <c r="G1665">
        <v>2024</v>
      </c>
      <c r="H1665" t="s">
        <v>2864</v>
      </c>
      <c r="K1665" t="s">
        <v>2865</v>
      </c>
      <c r="N1665" t="s">
        <v>640</v>
      </c>
      <c r="Q1665" t="s">
        <v>640</v>
      </c>
      <c r="R1665" s="18">
        <v>167500</v>
      </c>
      <c r="U1665" s="18">
        <v>167332.5</v>
      </c>
    </row>
    <row r="1666" spans="1:23">
      <c r="A1666" t="s">
        <v>2799</v>
      </c>
      <c r="B1666" s="49" t="b">
        <f t="shared" si="25"/>
        <v>1</v>
      </c>
      <c r="C1666" t="s">
        <v>2799</v>
      </c>
      <c r="D1666" t="s">
        <v>2845</v>
      </c>
      <c r="G1666">
        <v>2025</v>
      </c>
      <c r="H1666" t="s">
        <v>2846</v>
      </c>
      <c r="K1666" t="s">
        <v>2847</v>
      </c>
      <c r="N1666" t="s">
        <v>2848</v>
      </c>
      <c r="Q1666" t="s">
        <v>2848</v>
      </c>
      <c r="R1666" s="18">
        <v>1381069.18</v>
      </c>
      <c r="U1666" s="18">
        <v>1381069.18</v>
      </c>
    </row>
    <row r="1667" spans="1:23" s="49" customFormat="1">
      <c r="A1667" s="49" t="s">
        <v>2800</v>
      </c>
      <c r="B1667" s="49" t="b">
        <f t="shared" ref="B1667:B1710" si="26">+A1667=C1667</f>
        <v>1</v>
      </c>
      <c r="C1667" s="49" t="s">
        <v>2800</v>
      </c>
      <c r="D1667" s="49" t="s">
        <v>1648</v>
      </c>
      <c r="E1667" s="49" t="s">
        <v>2845</v>
      </c>
      <c r="G1667" s="49">
        <v>2025</v>
      </c>
      <c r="H1667" s="49" t="s">
        <v>640</v>
      </c>
      <c r="I1667" s="49" t="s">
        <v>2846</v>
      </c>
      <c r="K1667" s="49" t="s">
        <v>640</v>
      </c>
      <c r="L1667" s="49" t="s">
        <v>2854</v>
      </c>
      <c r="N1667" s="49" t="s">
        <v>2875</v>
      </c>
      <c r="Q1667" s="49" t="s">
        <v>2875</v>
      </c>
      <c r="R1667" s="51">
        <v>25921.48</v>
      </c>
      <c r="S1667" s="51">
        <v>60483.44</v>
      </c>
      <c r="T1667" s="51"/>
      <c r="U1667" s="51">
        <v>25921.48</v>
      </c>
      <c r="V1667" s="51">
        <v>60483.44</v>
      </c>
      <c r="W1667" s="51"/>
    </row>
    <row r="1668" spans="1:23">
      <c r="A1668" t="s">
        <v>2801</v>
      </c>
      <c r="B1668" s="49" t="b">
        <f t="shared" si="26"/>
        <v>1</v>
      </c>
      <c r="C1668" t="s">
        <v>2801</v>
      </c>
      <c r="D1668" t="s">
        <v>2845</v>
      </c>
      <c r="G1668">
        <v>2024</v>
      </c>
      <c r="H1668" t="s">
        <v>2864</v>
      </c>
      <c r="K1668" t="s">
        <v>2865</v>
      </c>
      <c r="N1668" t="s">
        <v>640</v>
      </c>
      <c r="Q1668" t="s">
        <v>640</v>
      </c>
      <c r="R1668" s="18">
        <v>125000</v>
      </c>
      <c r="U1668" s="18">
        <v>124875</v>
      </c>
    </row>
    <row r="1669" spans="1:23">
      <c r="A1669" t="s">
        <v>2802</v>
      </c>
      <c r="B1669" s="49" t="b">
        <f t="shared" si="26"/>
        <v>1</v>
      </c>
      <c r="C1669" t="s">
        <v>2802</v>
      </c>
      <c r="D1669" t="s">
        <v>2845</v>
      </c>
      <c r="G1669">
        <v>2025</v>
      </c>
      <c r="H1669" t="s">
        <v>2846</v>
      </c>
      <c r="K1669" t="s">
        <v>2854</v>
      </c>
      <c r="N1669" t="s">
        <v>640</v>
      </c>
      <c r="Q1669" t="s">
        <v>640</v>
      </c>
      <c r="R1669" s="18">
        <v>939599.05</v>
      </c>
      <c r="U1669" s="18">
        <v>939599.05</v>
      </c>
    </row>
    <row r="1670" spans="1:23">
      <c r="A1670" t="s">
        <v>2803</v>
      </c>
      <c r="B1670" s="49" t="b">
        <f t="shared" si="26"/>
        <v>1</v>
      </c>
      <c r="C1670" t="s">
        <v>2803</v>
      </c>
      <c r="D1670" t="s">
        <v>2845</v>
      </c>
      <c r="G1670">
        <v>2024</v>
      </c>
      <c r="H1670" t="s">
        <v>2864</v>
      </c>
      <c r="K1670" t="s">
        <v>2865</v>
      </c>
      <c r="N1670" t="s">
        <v>640</v>
      </c>
      <c r="Q1670" t="s">
        <v>640</v>
      </c>
      <c r="R1670" s="18">
        <v>288313.39</v>
      </c>
      <c r="U1670" s="18">
        <v>288025.08</v>
      </c>
    </row>
    <row r="1671" spans="1:23">
      <c r="A1671" t="s">
        <v>2804</v>
      </c>
      <c r="B1671" s="49" t="b">
        <f t="shared" si="26"/>
        <v>1</v>
      </c>
      <c r="C1671" t="s">
        <v>2804</v>
      </c>
      <c r="D1671" t="s">
        <v>2845</v>
      </c>
      <c r="G1671">
        <v>2024</v>
      </c>
      <c r="H1671" t="s">
        <v>2864</v>
      </c>
      <c r="K1671" t="s">
        <v>2865</v>
      </c>
      <c r="N1671" t="s">
        <v>640</v>
      </c>
      <c r="Q1671" t="s">
        <v>640</v>
      </c>
      <c r="R1671" s="18">
        <v>50000</v>
      </c>
      <c r="U1671" s="18">
        <v>49950</v>
      </c>
    </row>
    <row r="1672" spans="1:23">
      <c r="A1672" t="s">
        <v>2805</v>
      </c>
      <c r="B1672" s="49" t="b">
        <f t="shared" si="26"/>
        <v>1</v>
      </c>
      <c r="C1672" t="s">
        <v>2805</v>
      </c>
      <c r="D1672" t="s">
        <v>2845</v>
      </c>
      <c r="G1672">
        <v>2025</v>
      </c>
      <c r="H1672" t="s">
        <v>2846</v>
      </c>
      <c r="K1672" t="s">
        <v>2847</v>
      </c>
      <c r="N1672" t="s">
        <v>2848</v>
      </c>
      <c r="Q1672" t="s">
        <v>2848</v>
      </c>
      <c r="R1672" s="18">
        <v>1500022.68</v>
      </c>
      <c r="U1672" s="18">
        <v>1500022.68</v>
      </c>
    </row>
    <row r="1673" spans="1:23">
      <c r="A1673" t="s">
        <v>2806</v>
      </c>
      <c r="B1673" s="49" t="b">
        <f t="shared" si="26"/>
        <v>1</v>
      </c>
      <c r="C1673" t="s">
        <v>2806</v>
      </c>
      <c r="D1673" t="s">
        <v>2845</v>
      </c>
      <c r="G1673">
        <v>2025</v>
      </c>
      <c r="H1673" t="s">
        <v>2864</v>
      </c>
      <c r="K1673" t="s">
        <v>2865</v>
      </c>
      <c r="N1673" t="s">
        <v>640</v>
      </c>
      <c r="Q1673" t="s">
        <v>640</v>
      </c>
      <c r="R1673" s="18">
        <v>5000</v>
      </c>
      <c r="U1673" s="18">
        <v>4995</v>
      </c>
    </row>
    <row r="1674" spans="1:23">
      <c r="A1674" t="s">
        <v>2807</v>
      </c>
      <c r="B1674" s="49" t="b">
        <f t="shared" si="26"/>
        <v>1</v>
      </c>
      <c r="C1674" t="s">
        <v>2807</v>
      </c>
      <c r="D1674" t="s">
        <v>2845</v>
      </c>
      <c r="G1674">
        <v>2025</v>
      </c>
      <c r="H1674" t="s">
        <v>2864</v>
      </c>
      <c r="K1674" t="s">
        <v>2865</v>
      </c>
      <c r="N1674" t="s">
        <v>640</v>
      </c>
      <c r="Q1674" t="s">
        <v>640</v>
      </c>
      <c r="R1674" s="18">
        <v>75000</v>
      </c>
      <c r="U1674" s="18">
        <v>74925</v>
      </c>
    </row>
    <row r="1675" spans="1:23">
      <c r="A1675" t="s">
        <v>2808</v>
      </c>
      <c r="B1675" s="49" t="b">
        <f t="shared" si="26"/>
        <v>1</v>
      </c>
      <c r="C1675" t="s">
        <v>2808</v>
      </c>
      <c r="D1675" t="s">
        <v>2845</v>
      </c>
      <c r="G1675">
        <v>2025</v>
      </c>
      <c r="H1675" t="s">
        <v>2846</v>
      </c>
      <c r="K1675" t="s">
        <v>2847</v>
      </c>
      <c r="N1675" t="s">
        <v>2848</v>
      </c>
      <c r="Q1675" t="s">
        <v>2848</v>
      </c>
      <c r="R1675" s="18">
        <v>643799.93999999994</v>
      </c>
      <c r="U1675" s="18">
        <v>643799.93999999994</v>
      </c>
    </row>
    <row r="1676" spans="1:23">
      <c r="A1676" t="s">
        <v>2809</v>
      </c>
      <c r="B1676" s="49" t="b">
        <f t="shared" si="26"/>
        <v>1</v>
      </c>
      <c r="C1676" t="s">
        <v>2809</v>
      </c>
      <c r="D1676" t="s">
        <v>2870</v>
      </c>
      <c r="G1676">
        <v>2024</v>
      </c>
      <c r="H1676" t="s">
        <v>2846</v>
      </c>
      <c r="K1676" t="s">
        <v>2851</v>
      </c>
      <c r="N1676" t="s">
        <v>640</v>
      </c>
      <c r="Q1676" t="s">
        <v>640</v>
      </c>
      <c r="R1676" s="18">
        <v>437320</v>
      </c>
      <c r="U1676" s="18">
        <v>437320</v>
      </c>
    </row>
    <row r="1677" spans="1:23">
      <c r="A1677" t="s">
        <v>2810</v>
      </c>
      <c r="B1677" s="49" t="b">
        <f t="shared" si="26"/>
        <v>1</v>
      </c>
      <c r="C1677" t="s">
        <v>2810</v>
      </c>
      <c r="D1677" t="s">
        <v>2845</v>
      </c>
      <c r="G1677">
        <v>2025</v>
      </c>
      <c r="H1677" t="s">
        <v>2846</v>
      </c>
      <c r="K1677" t="s">
        <v>2861</v>
      </c>
      <c r="N1677" t="s">
        <v>640</v>
      </c>
      <c r="Q1677" t="s">
        <v>640</v>
      </c>
      <c r="R1677" s="18">
        <v>1269935.75</v>
      </c>
      <c r="U1677" s="18">
        <v>1269935.75</v>
      </c>
    </row>
    <row r="1678" spans="1:23">
      <c r="A1678" t="s">
        <v>2811</v>
      </c>
      <c r="B1678" s="49" t="b">
        <f t="shared" si="26"/>
        <v>1</v>
      </c>
      <c r="C1678" t="s">
        <v>2811</v>
      </c>
      <c r="D1678" t="s">
        <v>2845</v>
      </c>
      <c r="G1678">
        <v>2025</v>
      </c>
      <c r="H1678" t="s">
        <v>2846</v>
      </c>
      <c r="K1678" t="s">
        <v>2847</v>
      </c>
      <c r="N1678" t="s">
        <v>2848</v>
      </c>
      <c r="Q1678" t="s">
        <v>2848</v>
      </c>
      <c r="R1678" s="18">
        <v>814546.19</v>
      </c>
      <c r="U1678" s="18">
        <v>814546.19</v>
      </c>
    </row>
    <row r="1679" spans="1:23">
      <c r="A1679" t="s">
        <v>2812</v>
      </c>
      <c r="B1679" s="49" t="b">
        <f t="shared" si="26"/>
        <v>1</v>
      </c>
      <c r="C1679" t="s">
        <v>2812</v>
      </c>
      <c r="D1679" t="s">
        <v>2845</v>
      </c>
      <c r="G1679">
        <v>2025</v>
      </c>
      <c r="H1679" t="s">
        <v>2846</v>
      </c>
      <c r="K1679" t="s">
        <v>2861</v>
      </c>
      <c r="N1679" t="s">
        <v>640</v>
      </c>
      <c r="Q1679" t="s">
        <v>640</v>
      </c>
      <c r="R1679" s="18">
        <v>2390000</v>
      </c>
      <c r="U1679" s="18">
        <v>2390000</v>
      </c>
    </row>
    <row r="1680" spans="1:23">
      <c r="A1680" t="s">
        <v>2813</v>
      </c>
      <c r="B1680" s="49" t="b">
        <f t="shared" si="26"/>
        <v>1</v>
      </c>
      <c r="C1680" t="s">
        <v>2813</v>
      </c>
      <c r="D1680" t="s">
        <v>2845</v>
      </c>
      <c r="G1680">
        <v>2025</v>
      </c>
      <c r="H1680" t="s">
        <v>2846</v>
      </c>
      <c r="K1680" t="s">
        <v>2847</v>
      </c>
      <c r="N1680" t="s">
        <v>2848</v>
      </c>
      <c r="Q1680" t="s">
        <v>2848</v>
      </c>
      <c r="R1680" s="18">
        <v>368489.18</v>
      </c>
      <c r="U1680" s="18">
        <v>368489.18</v>
      </c>
    </row>
    <row r="1681" spans="1:23">
      <c r="A1681" t="s">
        <v>2814</v>
      </c>
      <c r="B1681" s="49" t="b">
        <f t="shared" si="26"/>
        <v>1</v>
      </c>
      <c r="C1681" t="s">
        <v>2814</v>
      </c>
      <c r="D1681" t="s">
        <v>2845</v>
      </c>
      <c r="G1681">
        <v>2024</v>
      </c>
      <c r="H1681" t="s">
        <v>2864</v>
      </c>
      <c r="K1681" t="s">
        <v>2865</v>
      </c>
      <c r="N1681" t="s">
        <v>640</v>
      </c>
      <c r="Q1681" t="s">
        <v>640</v>
      </c>
      <c r="R1681" s="18">
        <v>90000</v>
      </c>
      <c r="U1681" s="18">
        <v>89910</v>
      </c>
    </row>
    <row r="1682" spans="1:23">
      <c r="A1682" t="s">
        <v>2815</v>
      </c>
      <c r="B1682" s="49" t="b">
        <f t="shared" si="26"/>
        <v>1</v>
      </c>
      <c r="C1682" t="s">
        <v>2815</v>
      </c>
      <c r="D1682" t="s">
        <v>2845</v>
      </c>
      <c r="G1682">
        <v>2024</v>
      </c>
      <c r="H1682" t="s">
        <v>2864</v>
      </c>
      <c r="K1682" t="s">
        <v>2865</v>
      </c>
      <c r="N1682" t="s">
        <v>640</v>
      </c>
      <c r="Q1682" t="s">
        <v>640</v>
      </c>
      <c r="R1682" s="18">
        <v>97500</v>
      </c>
      <c r="U1682" s="18">
        <v>97402.5</v>
      </c>
    </row>
    <row r="1683" spans="1:23">
      <c r="A1683" t="s">
        <v>2816</v>
      </c>
      <c r="B1683" s="49" t="b">
        <f t="shared" si="26"/>
        <v>1</v>
      </c>
      <c r="C1683" t="s">
        <v>2816</v>
      </c>
      <c r="D1683" t="s">
        <v>2845</v>
      </c>
      <c r="G1683">
        <v>2024</v>
      </c>
      <c r="H1683" t="s">
        <v>2864</v>
      </c>
      <c r="K1683" t="s">
        <v>2865</v>
      </c>
      <c r="N1683" t="s">
        <v>640</v>
      </c>
      <c r="Q1683" t="s">
        <v>640</v>
      </c>
      <c r="R1683" s="18">
        <v>30000</v>
      </c>
      <c r="U1683" s="18">
        <v>29970</v>
      </c>
    </row>
    <row r="1684" spans="1:23">
      <c r="A1684" t="s">
        <v>2817</v>
      </c>
      <c r="B1684" s="49" t="b">
        <f t="shared" si="26"/>
        <v>1</v>
      </c>
      <c r="C1684" t="s">
        <v>2817</v>
      </c>
      <c r="D1684" t="s">
        <v>2845</v>
      </c>
      <c r="G1684">
        <v>2025</v>
      </c>
      <c r="H1684" t="s">
        <v>2846</v>
      </c>
      <c r="K1684" t="s">
        <v>2847</v>
      </c>
      <c r="N1684" t="s">
        <v>2848</v>
      </c>
      <c r="Q1684" t="s">
        <v>2848</v>
      </c>
      <c r="R1684" s="18">
        <v>672577.55</v>
      </c>
      <c r="U1684" s="18">
        <v>672577.55</v>
      </c>
    </row>
    <row r="1685" spans="1:23">
      <c r="A1685" t="s">
        <v>2818</v>
      </c>
      <c r="B1685" s="49" t="b">
        <f t="shared" si="26"/>
        <v>1</v>
      </c>
      <c r="C1685" t="s">
        <v>2818</v>
      </c>
      <c r="D1685" t="s">
        <v>2845</v>
      </c>
      <c r="G1685">
        <v>2024</v>
      </c>
      <c r="H1685" t="s">
        <v>2864</v>
      </c>
      <c r="K1685" t="s">
        <v>2865</v>
      </c>
      <c r="N1685" t="s">
        <v>640</v>
      </c>
      <c r="Q1685" t="s">
        <v>640</v>
      </c>
      <c r="R1685" s="18">
        <v>292500</v>
      </c>
      <c r="U1685" s="18">
        <v>292207.5</v>
      </c>
    </row>
    <row r="1686" spans="1:23">
      <c r="A1686" t="s">
        <v>2819</v>
      </c>
      <c r="B1686" s="49" t="b">
        <f t="shared" si="26"/>
        <v>1</v>
      </c>
      <c r="C1686" t="s">
        <v>2819</v>
      </c>
      <c r="D1686" t="s">
        <v>2845</v>
      </c>
      <c r="G1686">
        <v>2025</v>
      </c>
      <c r="H1686" t="s">
        <v>2846</v>
      </c>
      <c r="K1686" t="s">
        <v>2847</v>
      </c>
      <c r="N1686" t="s">
        <v>2848</v>
      </c>
      <c r="Q1686" t="s">
        <v>2848</v>
      </c>
      <c r="R1686" s="18">
        <v>1914979.04</v>
      </c>
      <c r="U1686" s="18">
        <v>1914979.04</v>
      </c>
    </row>
    <row r="1687" spans="1:23">
      <c r="A1687" t="s">
        <v>2820</v>
      </c>
      <c r="B1687" s="49" t="b">
        <f t="shared" si="26"/>
        <v>1</v>
      </c>
      <c r="C1687" t="s">
        <v>2820</v>
      </c>
      <c r="D1687" t="s">
        <v>2845</v>
      </c>
      <c r="G1687">
        <v>2025</v>
      </c>
      <c r="H1687" t="s">
        <v>2846</v>
      </c>
      <c r="K1687" t="s">
        <v>2847</v>
      </c>
      <c r="N1687" t="s">
        <v>2848</v>
      </c>
      <c r="Q1687" t="s">
        <v>2848</v>
      </c>
      <c r="R1687" s="18">
        <v>2125000</v>
      </c>
      <c r="U1687" s="18">
        <v>2125000</v>
      </c>
    </row>
    <row r="1688" spans="1:23" s="49" customFormat="1">
      <c r="A1688" s="49" t="s">
        <v>2821</v>
      </c>
      <c r="B1688" s="49" t="b">
        <f t="shared" si="26"/>
        <v>1</v>
      </c>
      <c r="C1688" s="49" t="s">
        <v>2821</v>
      </c>
      <c r="D1688" s="49" t="s">
        <v>1648</v>
      </c>
      <c r="E1688" s="49" t="s">
        <v>2845</v>
      </c>
      <c r="G1688" s="49">
        <v>2025</v>
      </c>
      <c r="H1688" s="49" t="s">
        <v>640</v>
      </c>
      <c r="I1688" s="49" t="s">
        <v>2846</v>
      </c>
      <c r="K1688" s="49" t="s">
        <v>640</v>
      </c>
      <c r="L1688" s="49" t="s">
        <v>2854</v>
      </c>
      <c r="N1688" s="49" t="s">
        <v>2875</v>
      </c>
      <c r="Q1688" s="49" t="s">
        <v>2875</v>
      </c>
      <c r="R1688" s="51">
        <v>46184.98</v>
      </c>
      <c r="S1688" s="51">
        <v>107764.97</v>
      </c>
      <c r="T1688" s="51"/>
      <c r="U1688" s="51">
        <v>46184.98</v>
      </c>
      <c r="V1688" s="51">
        <v>107764.97</v>
      </c>
      <c r="W1688" s="51"/>
    </row>
    <row r="1689" spans="1:23">
      <c r="A1689" t="s">
        <v>2822</v>
      </c>
      <c r="B1689" s="49" t="b">
        <f t="shared" si="26"/>
        <v>1</v>
      </c>
      <c r="C1689" t="s">
        <v>2822</v>
      </c>
      <c r="D1689" t="s">
        <v>2845</v>
      </c>
      <c r="G1689">
        <v>2025</v>
      </c>
      <c r="H1689" t="s">
        <v>2864</v>
      </c>
      <c r="K1689" t="s">
        <v>2865</v>
      </c>
      <c r="N1689" t="s">
        <v>640</v>
      </c>
      <c r="Q1689" t="s">
        <v>640</v>
      </c>
      <c r="R1689" s="18">
        <v>140000</v>
      </c>
      <c r="U1689" s="18">
        <v>139860</v>
      </c>
    </row>
    <row r="1690" spans="1:23">
      <c r="A1690" t="s">
        <v>2823</v>
      </c>
      <c r="B1690" s="49" t="b">
        <f t="shared" si="26"/>
        <v>1</v>
      </c>
      <c r="C1690" t="s">
        <v>2823</v>
      </c>
      <c r="D1690" t="s">
        <v>2845</v>
      </c>
      <c r="G1690">
        <v>2025</v>
      </c>
      <c r="H1690" t="s">
        <v>2864</v>
      </c>
      <c r="K1690" t="s">
        <v>2865</v>
      </c>
      <c r="N1690" t="s">
        <v>640</v>
      </c>
      <c r="Q1690" t="s">
        <v>640</v>
      </c>
      <c r="R1690" s="18">
        <v>420000</v>
      </c>
      <c r="U1690" s="18">
        <v>419580</v>
      </c>
    </row>
    <row r="1691" spans="1:23">
      <c r="A1691" t="s">
        <v>2824</v>
      </c>
      <c r="B1691" s="49" t="b">
        <f t="shared" si="26"/>
        <v>1</v>
      </c>
      <c r="C1691" t="s">
        <v>2824</v>
      </c>
      <c r="D1691" t="s">
        <v>2845</v>
      </c>
      <c r="G1691">
        <v>2025</v>
      </c>
      <c r="H1691" t="s">
        <v>2864</v>
      </c>
      <c r="K1691" t="s">
        <v>2865</v>
      </c>
      <c r="N1691" t="s">
        <v>640</v>
      </c>
      <c r="Q1691" t="s">
        <v>640</v>
      </c>
      <c r="R1691" s="18">
        <v>32500</v>
      </c>
      <c r="U1691" s="18">
        <v>32467.5</v>
      </c>
    </row>
    <row r="1692" spans="1:23">
      <c r="A1692" t="s">
        <v>2825</v>
      </c>
      <c r="B1692" s="49" t="b">
        <f t="shared" si="26"/>
        <v>1</v>
      </c>
      <c r="C1692" t="s">
        <v>2825</v>
      </c>
      <c r="D1692" t="s">
        <v>2845</v>
      </c>
      <c r="G1692">
        <v>2025</v>
      </c>
      <c r="H1692" t="s">
        <v>2864</v>
      </c>
      <c r="K1692" t="s">
        <v>2865</v>
      </c>
      <c r="N1692" t="s">
        <v>640</v>
      </c>
      <c r="Q1692" t="s">
        <v>640</v>
      </c>
      <c r="R1692" s="18">
        <v>85000</v>
      </c>
      <c r="U1692" s="18">
        <v>84915</v>
      </c>
    </row>
    <row r="1693" spans="1:23">
      <c r="A1693" t="s">
        <v>2827</v>
      </c>
      <c r="B1693" s="49" t="b">
        <f t="shared" si="26"/>
        <v>1</v>
      </c>
      <c r="C1693" t="s">
        <v>2827</v>
      </c>
      <c r="D1693" t="s">
        <v>2845</v>
      </c>
      <c r="G1693">
        <v>2025</v>
      </c>
      <c r="H1693" t="s">
        <v>2864</v>
      </c>
      <c r="K1693" t="s">
        <v>2865</v>
      </c>
      <c r="N1693" t="s">
        <v>640</v>
      </c>
      <c r="Q1693" t="s">
        <v>640</v>
      </c>
      <c r="R1693" s="18">
        <v>15000</v>
      </c>
      <c r="U1693" s="18">
        <v>14985</v>
      </c>
    </row>
    <row r="1694" spans="1:23">
      <c r="A1694" t="s">
        <v>2828</v>
      </c>
      <c r="B1694" s="49" t="b">
        <f t="shared" si="26"/>
        <v>1</v>
      </c>
      <c r="C1694" t="s">
        <v>2828</v>
      </c>
      <c r="D1694" t="s">
        <v>2845</v>
      </c>
      <c r="G1694">
        <v>2025</v>
      </c>
      <c r="H1694" t="s">
        <v>2846</v>
      </c>
      <c r="K1694" t="s">
        <v>2847</v>
      </c>
      <c r="N1694" t="s">
        <v>2848</v>
      </c>
      <c r="Q1694" t="s">
        <v>2848</v>
      </c>
      <c r="R1694" s="18">
        <v>534555.80000000005</v>
      </c>
      <c r="U1694" s="18">
        <v>534555.80000000005</v>
      </c>
    </row>
    <row r="1695" spans="1:23">
      <c r="A1695" t="s">
        <v>2829</v>
      </c>
      <c r="B1695" s="49" t="b">
        <f t="shared" si="26"/>
        <v>1</v>
      </c>
      <c r="C1695" t="s">
        <v>2829</v>
      </c>
      <c r="D1695" t="s">
        <v>2845</v>
      </c>
      <c r="G1695">
        <v>2025</v>
      </c>
      <c r="H1695" t="s">
        <v>2846</v>
      </c>
      <c r="K1695" t="s">
        <v>2847</v>
      </c>
      <c r="N1695" t="s">
        <v>2848</v>
      </c>
      <c r="Q1695" t="s">
        <v>2848</v>
      </c>
      <c r="R1695" s="18">
        <v>476872.09</v>
      </c>
      <c r="U1695" s="18">
        <v>476872.09</v>
      </c>
    </row>
    <row r="1696" spans="1:23">
      <c r="A1696" t="s">
        <v>2830</v>
      </c>
      <c r="B1696" s="49" t="b">
        <f t="shared" si="26"/>
        <v>1</v>
      </c>
      <c r="C1696" t="s">
        <v>2830</v>
      </c>
      <c r="D1696" t="s">
        <v>2845</v>
      </c>
      <c r="G1696">
        <v>2025</v>
      </c>
      <c r="H1696" t="s">
        <v>2846</v>
      </c>
      <c r="K1696" t="s">
        <v>2847</v>
      </c>
      <c r="N1696" t="s">
        <v>2848</v>
      </c>
      <c r="Q1696" t="s">
        <v>2848</v>
      </c>
      <c r="R1696" s="18">
        <v>621799.35</v>
      </c>
      <c r="U1696" s="18">
        <v>621799.35</v>
      </c>
    </row>
    <row r="1697" spans="1:23" s="49" customFormat="1">
      <c r="A1697" s="49" t="s">
        <v>2831</v>
      </c>
      <c r="B1697" s="49" t="b">
        <f t="shared" si="26"/>
        <v>1</v>
      </c>
      <c r="C1697" s="49" t="s">
        <v>2831</v>
      </c>
      <c r="D1697" s="49" t="s">
        <v>1648</v>
      </c>
      <c r="E1697" s="49" t="s">
        <v>2845</v>
      </c>
      <c r="G1697" s="49">
        <v>2025</v>
      </c>
      <c r="H1697" s="49" t="s">
        <v>640</v>
      </c>
      <c r="I1697" s="49" t="s">
        <v>2846</v>
      </c>
      <c r="K1697" s="49" t="s">
        <v>640</v>
      </c>
      <c r="L1697" s="49" t="s">
        <v>2854</v>
      </c>
      <c r="N1697" s="49" t="s">
        <v>2875</v>
      </c>
      <c r="Q1697" s="49" t="s">
        <v>2875</v>
      </c>
      <c r="R1697" s="51">
        <v>58835.16</v>
      </c>
      <c r="S1697" s="51">
        <v>137282.04</v>
      </c>
      <c r="T1697" s="51"/>
      <c r="U1697" s="51">
        <v>58835.16</v>
      </c>
      <c r="V1697" s="51">
        <v>137282.04</v>
      </c>
      <c r="W1697" s="51"/>
    </row>
    <row r="1698" spans="1:23">
      <c r="A1698" t="s">
        <v>2832</v>
      </c>
      <c r="B1698" s="49" t="b">
        <f t="shared" si="26"/>
        <v>1</v>
      </c>
      <c r="C1698" t="s">
        <v>2832</v>
      </c>
      <c r="D1698" t="s">
        <v>2845</v>
      </c>
      <c r="G1698">
        <v>2024</v>
      </c>
      <c r="H1698" t="s">
        <v>2864</v>
      </c>
      <c r="K1698" t="s">
        <v>2865</v>
      </c>
      <c r="N1698" t="s">
        <v>640</v>
      </c>
      <c r="Q1698" t="s">
        <v>640</v>
      </c>
      <c r="R1698" s="18">
        <v>75000</v>
      </c>
      <c r="U1698" s="18">
        <v>74925</v>
      </c>
    </row>
    <row r="1699" spans="1:23">
      <c r="A1699" t="s">
        <v>2833</v>
      </c>
      <c r="B1699" s="49" t="b">
        <f t="shared" si="26"/>
        <v>1</v>
      </c>
      <c r="C1699" t="s">
        <v>2833</v>
      </c>
      <c r="D1699" t="s">
        <v>2845</v>
      </c>
      <c r="G1699">
        <v>2025</v>
      </c>
      <c r="H1699" t="s">
        <v>2846</v>
      </c>
      <c r="K1699" t="s">
        <v>2847</v>
      </c>
      <c r="N1699" t="s">
        <v>2848</v>
      </c>
      <c r="Q1699" t="s">
        <v>2848</v>
      </c>
      <c r="R1699" s="18">
        <v>1193053.8999999999</v>
      </c>
      <c r="U1699" s="18">
        <v>1193053.8999999999</v>
      </c>
    </row>
    <row r="1700" spans="1:23">
      <c r="A1700" t="s">
        <v>2834</v>
      </c>
      <c r="B1700" s="49" t="b">
        <f t="shared" si="26"/>
        <v>1</v>
      </c>
      <c r="C1700" t="s">
        <v>2834</v>
      </c>
      <c r="D1700" t="s">
        <v>2845</v>
      </c>
      <c r="G1700">
        <v>2025</v>
      </c>
      <c r="H1700" t="s">
        <v>2862</v>
      </c>
      <c r="K1700" t="s">
        <v>2863</v>
      </c>
      <c r="N1700" t="s">
        <v>640</v>
      </c>
      <c r="Q1700" t="s">
        <v>640</v>
      </c>
      <c r="R1700" s="18">
        <v>4620000</v>
      </c>
      <c r="U1700" s="18">
        <v>4620000</v>
      </c>
    </row>
    <row r="1701" spans="1:23">
      <c r="A1701" t="s">
        <v>2835</v>
      </c>
      <c r="B1701" s="49" t="b">
        <f t="shared" si="26"/>
        <v>1</v>
      </c>
      <c r="C1701" t="s">
        <v>2835</v>
      </c>
      <c r="D1701" t="s">
        <v>2845</v>
      </c>
      <c r="G1701">
        <v>2024</v>
      </c>
      <c r="H1701" t="s">
        <v>2864</v>
      </c>
      <c r="K1701" t="s">
        <v>2865</v>
      </c>
      <c r="N1701" t="s">
        <v>640</v>
      </c>
      <c r="Q1701" t="s">
        <v>640</v>
      </c>
      <c r="R1701" s="18">
        <v>245000</v>
      </c>
      <c r="U1701" s="18">
        <v>244755</v>
      </c>
    </row>
    <row r="1702" spans="1:23">
      <c r="A1702" t="s">
        <v>2836</v>
      </c>
      <c r="B1702" s="49" t="b">
        <f t="shared" si="26"/>
        <v>1</v>
      </c>
      <c r="C1702" t="s">
        <v>2836</v>
      </c>
      <c r="D1702" t="s">
        <v>2845</v>
      </c>
      <c r="G1702">
        <v>2024</v>
      </c>
      <c r="H1702" t="s">
        <v>2864</v>
      </c>
      <c r="K1702" t="s">
        <v>2865</v>
      </c>
      <c r="N1702" t="s">
        <v>640</v>
      </c>
      <c r="Q1702" t="s">
        <v>640</v>
      </c>
      <c r="R1702" s="18">
        <v>22500</v>
      </c>
      <c r="U1702" s="18">
        <v>22477.5</v>
      </c>
    </row>
    <row r="1703" spans="1:23">
      <c r="A1703" t="s">
        <v>2837</v>
      </c>
      <c r="B1703" s="49" t="b">
        <f t="shared" si="26"/>
        <v>1</v>
      </c>
      <c r="C1703" t="s">
        <v>2837</v>
      </c>
      <c r="D1703" t="s">
        <v>2845</v>
      </c>
      <c r="G1703">
        <v>2025</v>
      </c>
      <c r="H1703" t="s">
        <v>2846</v>
      </c>
      <c r="K1703" t="s">
        <v>2847</v>
      </c>
      <c r="N1703" t="s">
        <v>2848</v>
      </c>
      <c r="Q1703" t="s">
        <v>2848</v>
      </c>
      <c r="R1703" s="18">
        <v>788979.03</v>
      </c>
      <c r="U1703" s="18">
        <v>788979.03</v>
      </c>
    </row>
    <row r="1704" spans="1:23">
      <c r="A1704" t="s">
        <v>2838</v>
      </c>
      <c r="B1704" s="49" t="b">
        <f t="shared" si="26"/>
        <v>1</v>
      </c>
      <c r="C1704" t="s">
        <v>2838</v>
      </c>
      <c r="D1704" t="s">
        <v>2845</v>
      </c>
      <c r="G1704">
        <v>2024</v>
      </c>
      <c r="H1704" t="s">
        <v>2864</v>
      </c>
      <c r="K1704" t="s">
        <v>2865</v>
      </c>
      <c r="N1704" t="s">
        <v>640</v>
      </c>
      <c r="Q1704" t="s">
        <v>640</v>
      </c>
      <c r="R1704" s="18">
        <v>25000</v>
      </c>
      <c r="U1704" s="18">
        <v>24975</v>
      </c>
    </row>
    <row r="1705" spans="1:23">
      <c r="A1705" t="s">
        <v>2839</v>
      </c>
      <c r="B1705" s="49" t="b">
        <f t="shared" si="26"/>
        <v>1</v>
      </c>
      <c r="C1705" t="s">
        <v>2839</v>
      </c>
      <c r="D1705" t="s">
        <v>2845</v>
      </c>
      <c r="G1705">
        <v>2024</v>
      </c>
      <c r="H1705" t="s">
        <v>2864</v>
      </c>
      <c r="K1705" t="s">
        <v>2865</v>
      </c>
      <c r="N1705" t="s">
        <v>640</v>
      </c>
      <c r="Q1705" t="s">
        <v>640</v>
      </c>
      <c r="R1705" s="18">
        <v>35000</v>
      </c>
      <c r="U1705" s="18">
        <v>34965</v>
      </c>
    </row>
    <row r="1706" spans="1:23">
      <c r="A1706" t="s">
        <v>2840</v>
      </c>
      <c r="B1706" s="49" t="b">
        <f t="shared" si="26"/>
        <v>1</v>
      </c>
      <c r="C1706" t="s">
        <v>2840</v>
      </c>
      <c r="D1706" t="s">
        <v>2845</v>
      </c>
      <c r="G1706">
        <v>2025</v>
      </c>
      <c r="H1706" t="s">
        <v>2846</v>
      </c>
      <c r="K1706" t="s">
        <v>2851</v>
      </c>
      <c r="N1706" t="s">
        <v>640</v>
      </c>
      <c r="Q1706" t="s">
        <v>640</v>
      </c>
      <c r="R1706" s="18">
        <v>150187.51999999999</v>
      </c>
      <c r="U1706" s="18">
        <v>150187.51999999999</v>
      </c>
    </row>
    <row r="1707" spans="1:23">
      <c r="A1707" t="s">
        <v>2841</v>
      </c>
      <c r="B1707" s="49" t="b">
        <f t="shared" si="26"/>
        <v>1</v>
      </c>
      <c r="C1707" t="s">
        <v>2841</v>
      </c>
      <c r="D1707" t="s">
        <v>2845</v>
      </c>
      <c r="G1707">
        <v>2025</v>
      </c>
      <c r="H1707" t="s">
        <v>2846</v>
      </c>
      <c r="K1707" t="s">
        <v>2847</v>
      </c>
      <c r="N1707" t="s">
        <v>2848</v>
      </c>
      <c r="Q1707" t="s">
        <v>2848</v>
      </c>
      <c r="R1707" s="18">
        <v>248864.53</v>
      </c>
      <c r="U1707" s="18">
        <v>248894.53</v>
      </c>
    </row>
    <row r="1708" spans="1:23">
      <c r="A1708" t="s">
        <v>2842</v>
      </c>
      <c r="B1708" s="49" t="b">
        <f t="shared" si="26"/>
        <v>1</v>
      </c>
      <c r="C1708" t="s">
        <v>2842</v>
      </c>
      <c r="D1708" t="s">
        <v>2845</v>
      </c>
      <c r="G1708">
        <v>2025</v>
      </c>
      <c r="H1708" t="s">
        <v>2846</v>
      </c>
      <c r="K1708" t="s">
        <v>2854</v>
      </c>
      <c r="N1708" t="s">
        <v>640</v>
      </c>
      <c r="Q1708" t="s">
        <v>640</v>
      </c>
      <c r="R1708" s="18">
        <v>1983655</v>
      </c>
      <c r="U1708" s="18">
        <v>1983655.1</v>
      </c>
    </row>
    <row r="1709" spans="1:23">
      <c r="A1709" t="s">
        <v>2843</v>
      </c>
      <c r="B1709" s="49" t="b">
        <f t="shared" si="26"/>
        <v>1</v>
      </c>
      <c r="C1709" t="s">
        <v>2843</v>
      </c>
      <c r="D1709" t="s">
        <v>2845</v>
      </c>
      <c r="G1709">
        <v>2025</v>
      </c>
      <c r="H1709" t="s">
        <v>2846</v>
      </c>
      <c r="K1709" t="s">
        <v>2847</v>
      </c>
      <c r="N1709" t="s">
        <v>2848</v>
      </c>
      <c r="Q1709" t="s">
        <v>2848</v>
      </c>
      <c r="R1709" s="18">
        <v>1409861.89</v>
      </c>
      <c r="U1709" s="18">
        <v>1409861.89</v>
      </c>
    </row>
    <row r="1710" spans="1:23">
      <c r="A1710" t="s">
        <v>2844</v>
      </c>
      <c r="B1710" s="49" t="b">
        <f t="shared" si="26"/>
        <v>1</v>
      </c>
      <c r="C1710" t="s">
        <v>2844</v>
      </c>
      <c r="D1710" t="s">
        <v>2870</v>
      </c>
      <c r="G1710">
        <v>2023</v>
      </c>
      <c r="H1710" t="s">
        <v>2846</v>
      </c>
      <c r="K1710" t="s">
        <v>2851</v>
      </c>
      <c r="N1710" t="s">
        <v>640</v>
      </c>
      <c r="Q1710" t="s">
        <v>640</v>
      </c>
      <c r="R1710" s="18">
        <v>1500000</v>
      </c>
      <c r="U1710" s="18">
        <v>1505395.81</v>
      </c>
    </row>
    <row r="1713" spans="18:23">
      <c r="R1713" s="18">
        <f>SUM(R2:R1712)</f>
        <v>2802367360.0899954</v>
      </c>
      <c r="S1713" s="18">
        <f>SUM(S2:S1712)</f>
        <v>278868607.53000003</v>
      </c>
      <c r="T1713" s="18">
        <f>SUM(T2:T1712)</f>
        <v>46834232.129999995</v>
      </c>
      <c r="U1713" s="18">
        <f>SUM(U2:U1712)</f>
        <v>2701476865.1199961</v>
      </c>
      <c r="V1713" s="18">
        <f>SUM(V2:V1712)</f>
        <v>271708622.06</v>
      </c>
      <c r="W1713" s="18">
        <f t="shared" ref="W1713" si="27">SUM(W2:W1712)</f>
        <v>46834232.129999995</v>
      </c>
    </row>
    <row r="1715" spans="18:23">
      <c r="R1715" s="18">
        <f>+R1713+S1713+T1713</f>
        <v>3128070199.7499957</v>
      </c>
      <c r="U1715" s="18">
        <f>+U1713+V1713+W1713</f>
        <v>3020019719.3099961</v>
      </c>
    </row>
    <row r="1717" spans="18:23">
      <c r="R1717" s="18">
        <v>3128070199.7499943</v>
      </c>
      <c r="U1717" s="18">
        <v>3020019719.3099933</v>
      </c>
    </row>
    <row r="1720" spans="18:23">
      <c r="R1720" s="18">
        <f>+R1717-R1715</f>
        <v>0</v>
      </c>
      <c r="U1720" s="18">
        <f>+U1717-U1715</f>
        <v>0</v>
      </c>
    </row>
  </sheetData>
  <autoFilter ref="A1:W1710" xr:uid="{00000000-0001-0000-0100-000000000000}"/>
  <conditionalFormatting sqref="C1:C1048576">
    <cfRule type="duplicateValues" dxfId="5" priority="1"/>
    <cfRule type="duplicateValues" dxfId="4" priority="2"/>
    <cfRule type="colorScale" priority="3">
      <colorScale>
        <cfvo type="min"/>
        <cfvo type="max"/>
        <color rgb="FFFF7128"/>
        <color rgb="FFFFEF9C"/>
      </colorScale>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740"/>
  <sheetViews>
    <sheetView workbookViewId="0">
      <selection activeCell="G8" sqref="G8"/>
    </sheetView>
  </sheetViews>
  <sheetFormatPr baseColWidth="10" defaultRowHeight="15"/>
  <cols>
    <col min="2" max="2" width="18.28515625" customWidth="1"/>
    <col min="3" max="3" width="12.42578125" customWidth="1"/>
    <col min="4" max="4" width="18.140625" bestFit="1" customWidth="1"/>
  </cols>
  <sheetData>
    <row r="1" spans="1:4">
      <c r="A1" s="1" t="s">
        <v>1</v>
      </c>
      <c r="B1" s="1" t="s">
        <v>32</v>
      </c>
      <c r="C1" s="1" t="s">
        <v>33</v>
      </c>
      <c r="D1" s="1" t="s">
        <v>48</v>
      </c>
    </row>
    <row r="2" spans="1:4">
      <c r="A2" t="s">
        <v>102</v>
      </c>
      <c r="B2" t="s">
        <v>2888</v>
      </c>
      <c r="C2">
        <v>451</v>
      </c>
      <c r="D2">
        <v>451</v>
      </c>
    </row>
    <row r="3" spans="1:4">
      <c r="A3" t="s">
        <v>122</v>
      </c>
      <c r="B3" t="s">
        <v>2888</v>
      </c>
      <c r="C3">
        <v>1093.31</v>
      </c>
      <c r="D3">
        <v>1093.31</v>
      </c>
    </row>
    <row r="4" spans="1:4">
      <c r="A4" t="s">
        <v>131</v>
      </c>
      <c r="B4" t="s">
        <v>2888</v>
      </c>
      <c r="C4">
        <v>1260</v>
      </c>
      <c r="D4">
        <v>1260</v>
      </c>
    </row>
    <row r="5" spans="1:4">
      <c r="A5" t="s">
        <v>139</v>
      </c>
      <c r="B5" t="s">
        <v>2888</v>
      </c>
      <c r="C5">
        <v>1230</v>
      </c>
      <c r="D5">
        <v>1230</v>
      </c>
    </row>
    <row r="6" spans="1:4">
      <c r="A6" t="s">
        <v>147</v>
      </c>
      <c r="B6" t="s">
        <v>2889</v>
      </c>
      <c r="C6">
        <v>1</v>
      </c>
      <c r="D6">
        <v>1</v>
      </c>
    </row>
    <row r="7" spans="1:4">
      <c r="A7" t="s">
        <v>159</v>
      </c>
      <c r="B7" t="s">
        <v>2889</v>
      </c>
      <c r="C7">
        <v>1</v>
      </c>
      <c r="D7">
        <v>1</v>
      </c>
    </row>
    <row r="8" spans="1:4">
      <c r="A8" t="s">
        <v>164</v>
      </c>
      <c r="B8" t="s">
        <v>2889</v>
      </c>
      <c r="C8">
        <v>1</v>
      </c>
      <c r="D8">
        <v>1</v>
      </c>
    </row>
    <row r="9" spans="1:4">
      <c r="A9" t="s">
        <v>169</v>
      </c>
      <c r="B9" t="s">
        <v>2890</v>
      </c>
      <c r="C9">
        <v>30</v>
      </c>
      <c r="D9">
        <v>0</v>
      </c>
    </row>
    <row r="10" spans="1:4">
      <c r="A10" t="s">
        <v>183</v>
      </c>
      <c r="B10" t="s">
        <v>2889</v>
      </c>
      <c r="C10">
        <v>24</v>
      </c>
      <c r="D10">
        <v>24</v>
      </c>
    </row>
    <row r="11" spans="1:4">
      <c r="A11" t="s">
        <v>194</v>
      </c>
      <c r="B11" t="s">
        <v>2889</v>
      </c>
      <c r="C11">
        <v>18</v>
      </c>
      <c r="D11">
        <v>18</v>
      </c>
    </row>
    <row r="12" spans="1:4">
      <c r="A12" t="s">
        <v>204</v>
      </c>
      <c r="B12" t="s">
        <v>2888</v>
      </c>
      <c r="C12">
        <v>9420</v>
      </c>
      <c r="D12">
        <v>9420</v>
      </c>
    </row>
    <row r="13" spans="1:4">
      <c r="A13" t="s">
        <v>213</v>
      </c>
      <c r="B13" t="s">
        <v>2889</v>
      </c>
      <c r="C13">
        <v>1</v>
      </c>
      <c r="D13">
        <v>1</v>
      </c>
    </row>
    <row r="14" spans="1:4">
      <c r="A14" t="s">
        <v>219</v>
      </c>
      <c r="B14" t="s">
        <v>2889</v>
      </c>
      <c r="C14">
        <v>5</v>
      </c>
      <c r="D14">
        <v>5</v>
      </c>
    </row>
    <row r="15" spans="1:4">
      <c r="A15" t="s">
        <v>227</v>
      </c>
      <c r="B15" t="s">
        <v>2888</v>
      </c>
      <c r="C15">
        <v>18000</v>
      </c>
      <c r="D15">
        <v>18000</v>
      </c>
    </row>
    <row r="16" spans="1:4">
      <c r="A16" t="s">
        <v>235</v>
      </c>
      <c r="B16" t="s">
        <v>2889</v>
      </c>
      <c r="C16">
        <v>3</v>
      </c>
      <c r="D16">
        <v>3</v>
      </c>
    </row>
    <row r="17" spans="1:4">
      <c r="A17" t="s">
        <v>243</v>
      </c>
      <c r="B17" t="s">
        <v>2888</v>
      </c>
      <c r="C17">
        <v>1095</v>
      </c>
      <c r="D17">
        <v>1095</v>
      </c>
    </row>
    <row r="18" spans="1:4">
      <c r="A18" t="s">
        <v>253</v>
      </c>
      <c r="B18" t="s">
        <v>2889</v>
      </c>
      <c r="C18">
        <v>11</v>
      </c>
      <c r="D18">
        <v>11</v>
      </c>
    </row>
    <row r="19" spans="1:4">
      <c r="A19" t="s">
        <v>262</v>
      </c>
      <c r="B19" t="s">
        <v>2888</v>
      </c>
      <c r="C19">
        <v>1741.4</v>
      </c>
      <c r="D19">
        <v>1741.4</v>
      </c>
    </row>
    <row r="20" spans="1:4">
      <c r="A20" t="s">
        <v>271</v>
      </c>
      <c r="B20" t="s">
        <v>2889</v>
      </c>
      <c r="C20">
        <v>1</v>
      </c>
      <c r="D20">
        <v>1</v>
      </c>
    </row>
    <row r="21" spans="1:4">
      <c r="A21" t="s">
        <v>277</v>
      </c>
      <c r="B21" t="s">
        <v>2889</v>
      </c>
      <c r="C21">
        <v>1</v>
      </c>
      <c r="D21">
        <v>1</v>
      </c>
    </row>
    <row r="22" spans="1:4">
      <c r="A22" t="s">
        <v>283</v>
      </c>
      <c r="B22" t="s">
        <v>2889</v>
      </c>
      <c r="C22">
        <v>1</v>
      </c>
      <c r="D22">
        <v>1</v>
      </c>
    </row>
    <row r="23" spans="1:4">
      <c r="A23" t="s">
        <v>289</v>
      </c>
      <c r="B23" t="s">
        <v>2889</v>
      </c>
      <c r="C23">
        <v>7</v>
      </c>
      <c r="D23">
        <v>7</v>
      </c>
    </row>
    <row r="24" spans="1:4">
      <c r="A24" t="s">
        <v>298</v>
      </c>
      <c r="B24" t="s">
        <v>2889</v>
      </c>
      <c r="C24">
        <v>1</v>
      </c>
      <c r="D24">
        <v>1</v>
      </c>
    </row>
    <row r="25" spans="1:4">
      <c r="A25" t="s">
        <v>303</v>
      </c>
      <c r="B25" t="s">
        <v>2889</v>
      </c>
      <c r="C25">
        <v>6</v>
      </c>
      <c r="D25">
        <v>6</v>
      </c>
    </row>
    <row r="26" spans="1:4">
      <c r="A26" t="s">
        <v>311</v>
      </c>
      <c r="B26" t="s">
        <v>2889</v>
      </c>
      <c r="C26">
        <v>17</v>
      </c>
      <c r="D26">
        <v>17</v>
      </c>
    </row>
    <row r="27" spans="1:4">
      <c r="A27" t="s">
        <v>320</v>
      </c>
      <c r="B27" t="s">
        <v>2888</v>
      </c>
      <c r="C27">
        <v>1030.7</v>
      </c>
      <c r="D27">
        <v>1030.7</v>
      </c>
    </row>
    <row r="28" spans="1:4">
      <c r="A28" t="s">
        <v>329</v>
      </c>
      <c r="B28" t="s">
        <v>2888</v>
      </c>
      <c r="C28">
        <v>780</v>
      </c>
      <c r="D28">
        <v>780</v>
      </c>
    </row>
    <row r="29" spans="1:4">
      <c r="A29" t="s">
        <v>337</v>
      </c>
      <c r="B29" t="s">
        <v>2890</v>
      </c>
      <c r="C29">
        <v>200</v>
      </c>
      <c r="D29">
        <v>200</v>
      </c>
    </row>
    <row r="30" spans="1:4">
      <c r="A30" t="s">
        <v>346</v>
      </c>
      <c r="B30" t="s">
        <v>2889</v>
      </c>
      <c r="C30">
        <v>22</v>
      </c>
      <c r="D30">
        <v>22</v>
      </c>
    </row>
    <row r="31" spans="1:4">
      <c r="A31" t="s">
        <v>355</v>
      </c>
      <c r="B31" t="s">
        <v>2891</v>
      </c>
      <c r="C31">
        <v>214</v>
      </c>
      <c r="D31">
        <v>214</v>
      </c>
    </row>
    <row r="32" spans="1:4">
      <c r="A32" t="s">
        <v>366</v>
      </c>
      <c r="B32" t="s">
        <v>2888</v>
      </c>
      <c r="C32">
        <v>7323.07</v>
      </c>
      <c r="D32">
        <v>7323.07</v>
      </c>
    </row>
    <row r="33" spans="1:4">
      <c r="A33" t="s">
        <v>375</v>
      </c>
      <c r="B33" t="s">
        <v>2889</v>
      </c>
      <c r="C33">
        <v>11</v>
      </c>
      <c r="D33">
        <v>11</v>
      </c>
    </row>
    <row r="34" spans="1:4">
      <c r="A34" t="s">
        <v>383</v>
      </c>
      <c r="B34" t="s">
        <v>2888</v>
      </c>
      <c r="C34">
        <v>1617.53</v>
      </c>
      <c r="D34">
        <v>1617.53</v>
      </c>
    </row>
    <row r="35" spans="1:4">
      <c r="A35" t="s">
        <v>391</v>
      </c>
      <c r="B35" t="s">
        <v>2888</v>
      </c>
      <c r="C35">
        <v>10257.799999999999</v>
      </c>
      <c r="D35">
        <v>10257.799999999999</v>
      </c>
    </row>
    <row r="36" spans="1:4">
      <c r="A36" t="s">
        <v>399</v>
      </c>
      <c r="B36" t="s">
        <v>2891</v>
      </c>
      <c r="C36">
        <v>130</v>
      </c>
      <c r="D36">
        <v>130</v>
      </c>
    </row>
    <row r="37" spans="1:4">
      <c r="A37" t="s">
        <v>407</v>
      </c>
      <c r="B37" t="s">
        <v>2891</v>
      </c>
      <c r="C37">
        <v>130</v>
      </c>
      <c r="D37">
        <v>130</v>
      </c>
    </row>
    <row r="38" spans="1:4">
      <c r="A38" t="s">
        <v>414</v>
      </c>
      <c r="B38" t="s">
        <v>2888</v>
      </c>
      <c r="C38">
        <v>5528.01</v>
      </c>
      <c r="D38">
        <v>5528.01</v>
      </c>
    </row>
    <row r="39" spans="1:4">
      <c r="A39" t="s">
        <v>422</v>
      </c>
      <c r="B39" t="s">
        <v>2889</v>
      </c>
      <c r="C39">
        <v>5</v>
      </c>
      <c r="D39">
        <v>5</v>
      </c>
    </row>
    <row r="40" spans="1:4">
      <c r="A40" t="s">
        <v>429</v>
      </c>
      <c r="B40" t="s">
        <v>2888</v>
      </c>
      <c r="C40">
        <v>1745.8</v>
      </c>
      <c r="D40">
        <v>1745.8</v>
      </c>
    </row>
    <row r="41" spans="1:4">
      <c r="A41" t="s">
        <v>437</v>
      </c>
      <c r="B41" t="s">
        <v>2888</v>
      </c>
      <c r="C41">
        <v>1049.5899999999999</v>
      </c>
      <c r="D41">
        <v>1049.5899999999999</v>
      </c>
    </row>
    <row r="42" spans="1:4">
      <c r="A42" t="s">
        <v>445</v>
      </c>
      <c r="B42" t="s">
        <v>2888</v>
      </c>
      <c r="C42">
        <v>2700</v>
      </c>
      <c r="D42">
        <v>2700</v>
      </c>
    </row>
    <row r="43" spans="1:4">
      <c r="A43" t="s">
        <v>453</v>
      </c>
      <c r="B43" t="s">
        <v>2888</v>
      </c>
      <c r="C43">
        <v>141.15</v>
      </c>
      <c r="D43">
        <v>141.15</v>
      </c>
    </row>
    <row r="44" spans="1:4">
      <c r="A44" t="s">
        <v>461</v>
      </c>
      <c r="B44" t="s">
        <v>2890</v>
      </c>
      <c r="C44">
        <v>200</v>
      </c>
      <c r="D44">
        <v>200</v>
      </c>
    </row>
    <row r="45" spans="1:4">
      <c r="A45" t="s">
        <v>468</v>
      </c>
      <c r="B45" t="s">
        <v>2891</v>
      </c>
      <c r="C45">
        <v>244.35</v>
      </c>
      <c r="D45">
        <v>244.35</v>
      </c>
    </row>
    <row r="46" spans="1:4">
      <c r="A46" t="s">
        <v>476</v>
      </c>
      <c r="B46" t="s">
        <v>2891</v>
      </c>
      <c r="C46">
        <v>325.38</v>
      </c>
      <c r="D46">
        <v>325.38</v>
      </c>
    </row>
    <row r="47" spans="1:4">
      <c r="A47" t="s">
        <v>484</v>
      </c>
      <c r="B47" t="s">
        <v>2888</v>
      </c>
      <c r="C47">
        <v>1236.47</v>
      </c>
      <c r="D47">
        <v>1236.47</v>
      </c>
    </row>
    <row r="48" spans="1:4">
      <c r="A48" t="s">
        <v>492</v>
      </c>
      <c r="B48" t="s">
        <v>2888</v>
      </c>
      <c r="C48">
        <v>1893.62</v>
      </c>
      <c r="D48">
        <v>1893.62</v>
      </c>
    </row>
    <row r="49" spans="1:4">
      <c r="A49" t="s">
        <v>500</v>
      </c>
      <c r="B49" t="s">
        <v>2888</v>
      </c>
      <c r="C49">
        <v>379.04</v>
      </c>
      <c r="D49">
        <v>379.04</v>
      </c>
    </row>
    <row r="50" spans="1:4">
      <c r="A50" t="s">
        <v>508</v>
      </c>
      <c r="B50" t="s">
        <v>2888</v>
      </c>
      <c r="C50">
        <v>2250</v>
      </c>
      <c r="D50">
        <v>2250</v>
      </c>
    </row>
    <row r="51" spans="1:4">
      <c r="A51" t="s">
        <v>516</v>
      </c>
      <c r="B51" t="s">
        <v>2888</v>
      </c>
      <c r="C51">
        <v>989.38</v>
      </c>
      <c r="D51">
        <v>989.38</v>
      </c>
    </row>
    <row r="52" spans="1:4">
      <c r="A52" t="s">
        <v>524</v>
      </c>
      <c r="B52" t="s">
        <v>2891</v>
      </c>
      <c r="C52">
        <v>1000</v>
      </c>
      <c r="D52">
        <v>1000</v>
      </c>
    </row>
    <row r="53" spans="1:4">
      <c r="A53" t="s">
        <v>532</v>
      </c>
      <c r="B53" t="s">
        <v>2891</v>
      </c>
      <c r="C53">
        <v>121.97</v>
      </c>
      <c r="D53">
        <v>121.97</v>
      </c>
    </row>
    <row r="54" spans="1:4">
      <c r="A54" t="s">
        <v>540</v>
      </c>
      <c r="B54" t="s">
        <v>2891</v>
      </c>
      <c r="C54">
        <v>203.74</v>
      </c>
      <c r="D54">
        <v>203.74</v>
      </c>
    </row>
    <row r="55" spans="1:4">
      <c r="A55" t="s">
        <v>548</v>
      </c>
      <c r="B55" t="s">
        <v>2889</v>
      </c>
      <c r="C55">
        <v>1</v>
      </c>
      <c r="D55">
        <v>1</v>
      </c>
    </row>
    <row r="56" spans="1:4">
      <c r="A56" t="s">
        <v>553</v>
      </c>
      <c r="B56" t="s">
        <v>2889</v>
      </c>
      <c r="C56">
        <v>1</v>
      </c>
      <c r="D56">
        <v>1</v>
      </c>
    </row>
    <row r="57" spans="1:4">
      <c r="A57" t="s">
        <v>559</v>
      </c>
      <c r="B57" t="s">
        <v>2889</v>
      </c>
      <c r="C57">
        <v>1</v>
      </c>
      <c r="D57">
        <v>1</v>
      </c>
    </row>
    <row r="58" spans="1:4">
      <c r="A58" t="s">
        <v>564</v>
      </c>
      <c r="B58" t="s">
        <v>2889</v>
      </c>
      <c r="C58">
        <v>1</v>
      </c>
      <c r="D58">
        <v>1</v>
      </c>
    </row>
    <row r="59" spans="1:4">
      <c r="A59" t="s">
        <v>569</v>
      </c>
      <c r="B59" t="s">
        <v>2889</v>
      </c>
      <c r="C59">
        <v>1</v>
      </c>
      <c r="D59">
        <v>1</v>
      </c>
    </row>
    <row r="60" spans="1:4">
      <c r="A60" t="s">
        <v>575</v>
      </c>
      <c r="B60" t="s">
        <v>2889</v>
      </c>
      <c r="C60">
        <v>1</v>
      </c>
      <c r="D60">
        <v>1</v>
      </c>
    </row>
    <row r="61" spans="1:4">
      <c r="A61" t="s">
        <v>580</v>
      </c>
      <c r="B61" t="s">
        <v>2889</v>
      </c>
      <c r="C61">
        <v>1</v>
      </c>
      <c r="D61">
        <v>1</v>
      </c>
    </row>
    <row r="62" spans="1:4">
      <c r="A62" t="s">
        <v>585</v>
      </c>
      <c r="B62" t="s">
        <v>2889</v>
      </c>
      <c r="C62">
        <v>1</v>
      </c>
      <c r="D62">
        <v>1</v>
      </c>
    </row>
    <row r="63" spans="1:4">
      <c r="A63" t="s">
        <v>590</v>
      </c>
      <c r="B63" t="s">
        <v>2888</v>
      </c>
      <c r="C63">
        <v>309.74</v>
      </c>
      <c r="D63">
        <v>309.74</v>
      </c>
    </row>
    <row r="64" spans="1:4">
      <c r="A64" t="s">
        <v>598</v>
      </c>
      <c r="B64" t="s">
        <v>2890</v>
      </c>
      <c r="C64">
        <v>650</v>
      </c>
      <c r="D64">
        <v>650</v>
      </c>
    </row>
    <row r="65" spans="1:4">
      <c r="A65" t="s">
        <v>606</v>
      </c>
      <c r="B65" t="s">
        <v>2890</v>
      </c>
      <c r="C65">
        <v>795.9</v>
      </c>
      <c r="D65">
        <v>795.9</v>
      </c>
    </row>
    <row r="66" spans="1:4">
      <c r="A66" t="s">
        <v>614</v>
      </c>
      <c r="B66" t="s">
        <v>2888</v>
      </c>
      <c r="C66">
        <v>5386.93</v>
      </c>
      <c r="D66">
        <v>5386.93</v>
      </c>
    </row>
    <row r="67" spans="1:4">
      <c r="A67" t="s">
        <v>622</v>
      </c>
      <c r="B67" t="s">
        <v>2888</v>
      </c>
      <c r="C67">
        <v>6558</v>
      </c>
      <c r="D67">
        <v>6558</v>
      </c>
    </row>
    <row r="68" spans="1:4">
      <c r="A68" t="s">
        <v>630</v>
      </c>
      <c r="B68" t="s">
        <v>2889</v>
      </c>
      <c r="C68">
        <v>1</v>
      </c>
      <c r="D68">
        <v>1</v>
      </c>
    </row>
    <row r="69" spans="1:4">
      <c r="A69" t="s">
        <v>639</v>
      </c>
      <c r="B69" t="s">
        <v>2892</v>
      </c>
      <c r="C69">
        <v>34</v>
      </c>
      <c r="D69">
        <v>34</v>
      </c>
    </row>
    <row r="70" spans="1:4">
      <c r="A70" t="s">
        <v>641</v>
      </c>
      <c r="B70" t="s">
        <v>2892</v>
      </c>
      <c r="C70">
        <v>41</v>
      </c>
      <c r="D70">
        <v>41</v>
      </c>
    </row>
    <row r="71" spans="1:4">
      <c r="A71" t="s">
        <v>642</v>
      </c>
      <c r="B71" t="s">
        <v>2888</v>
      </c>
      <c r="C71">
        <v>128.27000000000001</v>
      </c>
      <c r="D71">
        <v>128.27000000000001</v>
      </c>
    </row>
    <row r="72" spans="1:4">
      <c r="A72" t="s">
        <v>651</v>
      </c>
      <c r="B72" t="s">
        <v>2888</v>
      </c>
      <c r="C72">
        <v>67200</v>
      </c>
      <c r="D72">
        <v>67200</v>
      </c>
    </row>
    <row r="73" spans="1:4">
      <c r="A73" t="s">
        <v>652</v>
      </c>
      <c r="B73" t="s">
        <v>2888</v>
      </c>
      <c r="C73">
        <v>24000</v>
      </c>
      <c r="D73">
        <v>24000</v>
      </c>
    </row>
    <row r="74" spans="1:4">
      <c r="A74" t="s">
        <v>653</v>
      </c>
      <c r="B74" t="s">
        <v>2888</v>
      </c>
      <c r="C74">
        <v>30000</v>
      </c>
      <c r="D74">
        <v>30000</v>
      </c>
    </row>
    <row r="75" spans="1:4">
      <c r="A75" t="s">
        <v>654</v>
      </c>
      <c r="B75" t="s">
        <v>2891</v>
      </c>
      <c r="C75">
        <v>492</v>
      </c>
      <c r="D75">
        <v>492</v>
      </c>
    </row>
    <row r="76" spans="1:4">
      <c r="A76" t="s">
        <v>655</v>
      </c>
      <c r="B76" t="s">
        <v>2889</v>
      </c>
      <c r="C76">
        <v>3</v>
      </c>
      <c r="D76">
        <v>3</v>
      </c>
    </row>
    <row r="77" spans="1:4">
      <c r="A77" t="s">
        <v>656</v>
      </c>
      <c r="B77" t="s">
        <v>2889</v>
      </c>
      <c r="C77">
        <v>3</v>
      </c>
      <c r="D77">
        <v>3</v>
      </c>
    </row>
    <row r="78" spans="1:4">
      <c r="A78" t="s">
        <v>657</v>
      </c>
      <c r="B78" t="s">
        <v>2889</v>
      </c>
      <c r="C78">
        <v>4</v>
      </c>
      <c r="D78">
        <v>4</v>
      </c>
    </row>
    <row r="79" spans="1:4">
      <c r="A79" t="s">
        <v>658</v>
      </c>
      <c r="B79" t="s">
        <v>2891</v>
      </c>
      <c r="C79">
        <v>87.4</v>
      </c>
      <c r="D79">
        <v>87.4</v>
      </c>
    </row>
    <row r="80" spans="1:4">
      <c r="A80" t="s">
        <v>659</v>
      </c>
      <c r="B80" t="s">
        <v>2893</v>
      </c>
      <c r="C80">
        <v>31.1</v>
      </c>
      <c r="D80">
        <v>31.1</v>
      </c>
    </row>
    <row r="81" spans="1:4">
      <c r="A81" t="s">
        <v>660</v>
      </c>
      <c r="B81" t="s">
        <v>2888</v>
      </c>
      <c r="C81">
        <v>34200</v>
      </c>
      <c r="D81">
        <v>34200</v>
      </c>
    </row>
    <row r="82" spans="1:4">
      <c r="A82" t="s">
        <v>661</v>
      </c>
      <c r="B82" t="s">
        <v>2893</v>
      </c>
      <c r="C82">
        <v>31.1</v>
      </c>
      <c r="D82">
        <v>31.1</v>
      </c>
    </row>
    <row r="83" spans="1:4">
      <c r="A83" t="s">
        <v>662</v>
      </c>
      <c r="B83" t="s">
        <v>2888</v>
      </c>
      <c r="C83">
        <v>34200</v>
      </c>
      <c r="D83">
        <v>34200</v>
      </c>
    </row>
    <row r="84" spans="1:4">
      <c r="A84" t="s">
        <v>663</v>
      </c>
      <c r="B84" t="s">
        <v>2888</v>
      </c>
      <c r="C84">
        <v>86.45</v>
      </c>
      <c r="D84">
        <v>86.45</v>
      </c>
    </row>
    <row r="85" spans="1:4">
      <c r="A85" t="s">
        <v>664</v>
      </c>
      <c r="B85" t="s">
        <v>2889</v>
      </c>
      <c r="C85">
        <v>11</v>
      </c>
      <c r="D85">
        <v>11</v>
      </c>
    </row>
    <row r="86" spans="1:4">
      <c r="A86" t="s">
        <v>665</v>
      </c>
      <c r="B86" t="s">
        <v>2888</v>
      </c>
      <c r="C86">
        <v>218.68</v>
      </c>
      <c r="D86">
        <v>218.68</v>
      </c>
    </row>
    <row r="87" spans="1:4">
      <c r="A87" t="s">
        <v>666</v>
      </c>
      <c r="B87" t="s">
        <v>2888</v>
      </c>
      <c r="C87">
        <v>78000</v>
      </c>
      <c r="D87">
        <v>78000</v>
      </c>
    </row>
    <row r="88" spans="1:4">
      <c r="A88" t="s">
        <v>667</v>
      </c>
      <c r="B88" t="s">
        <v>2888</v>
      </c>
      <c r="C88">
        <v>25.25</v>
      </c>
      <c r="D88">
        <v>25.25</v>
      </c>
    </row>
    <row r="89" spans="1:4">
      <c r="A89" t="s">
        <v>668</v>
      </c>
      <c r="B89" t="s">
        <v>2888</v>
      </c>
      <c r="C89">
        <v>129699</v>
      </c>
      <c r="D89">
        <v>129699</v>
      </c>
    </row>
    <row r="90" spans="1:4">
      <c r="A90" t="s">
        <v>669</v>
      </c>
      <c r="B90" t="s">
        <v>2888</v>
      </c>
      <c r="C90">
        <v>34200</v>
      </c>
      <c r="D90">
        <v>34200</v>
      </c>
    </row>
    <row r="91" spans="1:4">
      <c r="A91" t="s">
        <v>670</v>
      </c>
      <c r="B91" t="s">
        <v>2891</v>
      </c>
      <c r="C91">
        <v>291</v>
      </c>
      <c r="D91">
        <v>291</v>
      </c>
    </row>
    <row r="92" spans="1:4">
      <c r="A92" t="s">
        <v>671</v>
      </c>
      <c r="B92" t="s">
        <v>2893</v>
      </c>
      <c r="C92">
        <v>43.9</v>
      </c>
      <c r="D92">
        <v>43.9</v>
      </c>
    </row>
    <row r="93" spans="1:4">
      <c r="A93" t="s">
        <v>672</v>
      </c>
      <c r="B93" t="s">
        <v>2888</v>
      </c>
      <c r="C93">
        <v>40.729999999999997</v>
      </c>
      <c r="D93">
        <v>40.729999999999997</v>
      </c>
    </row>
    <row r="94" spans="1:4">
      <c r="A94" t="s">
        <v>674</v>
      </c>
      <c r="B94" t="s">
        <v>2888</v>
      </c>
      <c r="C94">
        <v>38.53</v>
      </c>
      <c r="D94">
        <v>38.53</v>
      </c>
    </row>
    <row r="95" spans="1:4">
      <c r="A95" t="s">
        <v>675</v>
      </c>
      <c r="B95" t="s">
        <v>2888</v>
      </c>
      <c r="C95">
        <v>76200</v>
      </c>
      <c r="D95">
        <v>76200</v>
      </c>
    </row>
    <row r="96" spans="1:4">
      <c r="A96" t="s">
        <v>676</v>
      </c>
      <c r="B96" t="s">
        <v>2888</v>
      </c>
      <c r="C96">
        <v>34200</v>
      </c>
      <c r="D96">
        <v>34200</v>
      </c>
    </row>
    <row r="97" spans="1:4">
      <c r="A97" t="s">
        <v>677</v>
      </c>
      <c r="B97" t="s">
        <v>2888</v>
      </c>
      <c r="C97">
        <v>58500</v>
      </c>
      <c r="D97">
        <v>58500</v>
      </c>
    </row>
    <row r="98" spans="1:4">
      <c r="A98" t="s">
        <v>678</v>
      </c>
      <c r="B98" t="s">
        <v>2888</v>
      </c>
      <c r="C98">
        <v>24000</v>
      </c>
      <c r="D98">
        <v>24000</v>
      </c>
    </row>
    <row r="99" spans="1:4">
      <c r="A99" t="s">
        <v>679</v>
      </c>
      <c r="B99" t="s">
        <v>2889</v>
      </c>
      <c r="C99">
        <v>59</v>
      </c>
      <c r="D99">
        <v>59</v>
      </c>
    </row>
    <row r="100" spans="1:4">
      <c r="A100" t="s">
        <v>680</v>
      </c>
      <c r="B100" t="s">
        <v>2888</v>
      </c>
      <c r="C100">
        <v>175200</v>
      </c>
      <c r="D100">
        <v>175200</v>
      </c>
    </row>
    <row r="101" spans="1:4">
      <c r="A101" t="s">
        <v>681</v>
      </c>
      <c r="B101" t="s">
        <v>2888</v>
      </c>
      <c r="C101">
        <v>30000</v>
      </c>
      <c r="D101">
        <v>30000</v>
      </c>
    </row>
    <row r="102" spans="1:4">
      <c r="A102" t="s">
        <v>682</v>
      </c>
      <c r="B102" t="s">
        <v>2889</v>
      </c>
      <c r="C102">
        <v>6</v>
      </c>
      <c r="D102">
        <v>6</v>
      </c>
    </row>
    <row r="103" spans="1:4">
      <c r="A103" t="s">
        <v>683</v>
      </c>
      <c r="B103" t="s">
        <v>2891</v>
      </c>
      <c r="C103">
        <v>380</v>
      </c>
      <c r="D103">
        <v>380</v>
      </c>
    </row>
    <row r="104" spans="1:4">
      <c r="A104" t="s">
        <v>685</v>
      </c>
      <c r="B104" t="s">
        <v>2889</v>
      </c>
      <c r="C104">
        <v>33</v>
      </c>
      <c r="D104">
        <v>33</v>
      </c>
    </row>
    <row r="105" spans="1:4">
      <c r="A105" t="s">
        <v>686</v>
      </c>
      <c r="B105" t="s">
        <v>2891</v>
      </c>
      <c r="C105">
        <v>204</v>
      </c>
      <c r="D105">
        <v>204</v>
      </c>
    </row>
    <row r="106" spans="1:4">
      <c r="A106" t="s">
        <v>689</v>
      </c>
      <c r="B106" t="s">
        <v>2891</v>
      </c>
      <c r="C106">
        <v>134.1</v>
      </c>
      <c r="D106">
        <v>134.1</v>
      </c>
    </row>
    <row r="107" spans="1:4">
      <c r="A107" t="s">
        <v>691</v>
      </c>
      <c r="B107" t="s">
        <v>2891</v>
      </c>
      <c r="C107">
        <v>120</v>
      </c>
      <c r="D107">
        <v>120</v>
      </c>
    </row>
    <row r="108" spans="1:4">
      <c r="A108" t="s">
        <v>692</v>
      </c>
      <c r="B108" t="s">
        <v>2889</v>
      </c>
      <c r="C108">
        <v>64</v>
      </c>
      <c r="D108">
        <v>64</v>
      </c>
    </row>
    <row r="109" spans="1:4">
      <c r="A109" t="s">
        <v>694</v>
      </c>
      <c r="B109" t="s">
        <v>2891</v>
      </c>
      <c r="C109">
        <v>229.4</v>
      </c>
      <c r="D109">
        <v>229.4</v>
      </c>
    </row>
    <row r="110" spans="1:4">
      <c r="A110" t="s">
        <v>695</v>
      </c>
      <c r="B110" t="s">
        <v>2888</v>
      </c>
      <c r="C110">
        <v>115.4</v>
      </c>
      <c r="D110">
        <v>115.4</v>
      </c>
    </row>
    <row r="111" spans="1:4">
      <c r="A111" t="s">
        <v>703</v>
      </c>
      <c r="B111" t="s">
        <v>2889</v>
      </c>
      <c r="C111">
        <v>26</v>
      </c>
      <c r="D111">
        <v>26</v>
      </c>
    </row>
    <row r="112" spans="1:4">
      <c r="A112" t="s">
        <v>705</v>
      </c>
      <c r="B112" t="s">
        <v>2888</v>
      </c>
      <c r="C112">
        <v>231</v>
      </c>
      <c r="D112">
        <v>231</v>
      </c>
    </row>
    <row r="113" spans="1:4">
      <c r="A113" t="s">
        <v>706</v>
      </c>
      <c r="B113" t="s">
        <v>2888</v>
      </c>
      <c r="C113">
        <v>50.12</v>
      </c>
      <c r="D113">
        <v>50.12</v>
      </c>
    </row>
    <row r="114" spans="1:4">
      <c r="A114" t="s">
        <v>707</v>
      </c>
      <c r="B114" t="s">
        <v>2888</v>
      </c>
      <c r="C114">
        <v>588.9</v>
      </c>
      <c r="D114">
        <v>588.9</v>
      </c>
    </row>
    <row r="115" spans="1:4">
      <c r="A115" t="s">
        <v>708</v>
      </c>
      <c r="B115" t="s">
        <v>2888</v>
      </c>
      <c r="C115">
        <v>235800</v>
      </c>
      <c r="D115">
        <v>235800</v>
      </c>
    </row>
    <row r="116" spans="1:4">
      <c r="A116" t="s">
        <v>709</v>
      </c>
      <c r="B116" t="s">
        <v>2891</v>
      </c>
      <c r="C116">
        <v>333</v>
      </c>
      <c r="D116">
        <v>333</v>
      </c>
    </row>
    <row r="117" spans="1:4">
      <c r="A117" t="s">
        <v>710</v>
      </c>
      <c r="B117" t="s">
        <v>2888</v>
      </c>
      <c r="C117">
        <v>129600</v>
      </c>
      <c r="D117">
        <v>129600</v>
      </c>
    </row>
    <row r="118" spans="1:4">
      <c r="A118" t="s">
        <v>711</v>
      </c>
      <c r="B118" t="s">
        <v>2888</v>
      </c>
      <c r="C118">
        <v>45.92</v>
      </c>
      <c r="D118">
        <v>45.92</v>
      </c>
    </row>
    <row r="119" spans="1:4">
      <c r="A119" t="s">
        <v>712</v>
      </c>
      <c r="B119" t="s">
        <v>2891</v>
      </c>
      <c r="C119">
        <v>327</v>
      </c>
      <c r="D119">
        <v>327</v>
      </c>
    </row>
    <row r="120" spans="1:4">
      <c r="A120" t="s">
        <v>721</v>
      </c>
      <c r="B120" t="s">
        <v>2891</v>
      </c>
      <c r="C120">
        <v>768.72</v>
      </c>
      <c r="D120">
        <v>768.72</v>
      </c>
    </row>
    <row r="121" spans="1:4">
      <c r="A121" t="s">
        <v>728</v>
      </c>
      <c r="B121" t="s">
        <v>2888</v>
      </c>
      <c r="C121">
        <v>476</v>
      </c>
      <c r="D121">
        <v>476</v>
      </c>
    </row>
    <row r="122" spans="1:4">
      <c r="A122" t="s">
        <v>729</v>
      </c>
      <c r="B122" t="s">
        <v>2888</v>
      </c>
      <c r="C122">
        <v>431.2</v>
      </c>
      <c r="D122">
        <v>0</v>
      </c>
    </row>
    <row r="123" spans="1:4">
      <c r="A123" t="s">
        <v>730</v>
      </c>
      <c r="B123" t="s">
        <v>2889</v>
      </c>
      <c r="C123">
        <v>27</v>
      </c>
      <c r="D123">
        <v>27</v>
      </c>
    </row>
    <row r="124" spans="1:4">
      <c r="A124" t="s">
        <v>731</v>
      </c>
      <c r="B124" t="s">
        <v>2888</v>
      </c>
      <c r="C124">
        <v>50.12</v>
      </c>
      <c r="D124">
        <v>50.12</v>
      </c>
    </row>
    <row r="125" spans="1:4">
      <c r="A125" t="s">
        <v>732</v>
      </c>
      <c r="B125" t="s">
        <v>2888</v>
      </c>
      <c r="C125">
        <v>350.98</v>
      </c>
      <c r="D125">
        <v>350.98</v>
      </c>
    </row>
    <row r="126" spans="1:4">
      <c r="A126" t="s">
        <v>733</v>
      </c>
      <c r="B126" t="s">
        <v>2888</v>
      </c>
      <c r="C126">
        <v>44</v>
      </c>
      <c r="D126">
        <v>44</v>
      </c>
    </row>
    <row r="127" spans="1:4">
      <c r="A127" t="s">
        <v>734</v>
      </c>
      <c r="B127" t="s">
        <v>2891</v>
      </c>
      <c r="C127">
        <v>55</v>
      </c>
      <c r="D127">
        <v>55</v>
      </c>
    </row>
    <row r="128" spans="1:4">
      <c r="A128" t="s">
        <v>735</v>
      </c>
      <c r="B128" t="s">
        <v>2888</v>
      </c>
      <c r="C128">
        <v>190</v>
      </c>
      <c r="D128">
        <v>190</v>
      </c>
    </row>
    <row r="129" spans="1:4">
      <c r="A129" t="s">
        <v>736</v>
      </c>
      <c r="B129" t="s">
        <v>2893</v>
      </c>
      <c r="C129">
        <v>1</v>
      </c>
      <c r="D129">
        <v>1</v>
      </c>
    </row>
    <row r="130" spans="1:4">
      <c r="A130" t="s">
        <v>738</v>
      </c>
      <c r="B130" t="s">
        <v>2888</v>
      </c>
      <c r="C130">
        <v>178.51</v>
      </c>
      <c r="D130">
        <v>178.51</v>
      </c>
    </row>
    <row r="131" spans="1:4">
      <c r="A131" t="s">
        <v>740</v>
      </c>
      <c r="B131" t="s">
        <v>2889</v>
      </c>
      <c r="C131">
        <v>3</v>
      </c>
      <c r="D131">
        <v>3</v>
      </c>
    </row>
    <row r="132" spans="1:4">
      <c r="A132" t="s">
        <v>742</v>
      </c>
      <c r="B132" t="s">
        <v>2889</v>
      </c>
      <c r="C132">
        <v>1</v>
      </c>
      <c r="D132">
        <v>1</v>
      </c>
    </row>
    <row r="133" spans="1:4">
      <c r="A133" t="s">
        <v>743</v>
      </c>
      <c r="B133" t="s">
        <v>2888</v>
      </c>
      <c r="C133">
        <v>9753.2199999999993</v>
      </c>
      <c r="D133">
        <v>9753.2199999999993</v>
      </c>
    </row>
    <row r="134" spans="1:4">
      <c r="A134" t="s">
        <v>744</v>
      </c>
      <c r="B134" t="s">
        <v>2888</v>
      </c>
      <c r="C134">
        <v>36791.61</v>
      </c>
      <c r="D134">
        <v>36791.61</v>
      </c>
    </row>
    <row r="135" spans="1:4">
      <c r="A135" t="s">
        <v>745</v>
      </c>
      <c r="B135" t="s">
        <v>2888</v>
      </c>
      <c r="C135">
        <v>3306.66</v>
      </c>
      <c r="D135">
        <v>3306.66</v>
      </c>
    </row>
    <row r="136" spans="1:4">
      <c r="A136" t="s">
        <v>746</v>
      </c>
      <c r="B136" t="s">
        <v>2889</v>
      </c>
      <c r="C136">
        <v>78</v>
      </c>
      <c r="D136">
        <v>78</v>
      </c>
    </row>
    <row r="137" spans="1:4">
      <c r="A137" t="s">
        <v>747</v>
      </c>
      <c r="B137" t="s">
        <v>2888</v>
      </c>
      <c r="C137">
        <v>37450.75</v>
      </c>
      <c r="D137">
        <v>37450.75</v>
      </c>
    </row>
    <row r="138" spans="1:4">
      <c r="A138" t="s">
        <v>748</v>
      </c>
      <c r="B138" t="s">
        <v>2891</v>
      </c>
      <c r="C138">
        <v>230</v>
      </c>
      <c r="D138">
        <v>230</v>
      </c>
    </row>
    <row r="139" spans="1:4">
      <c r="A139" t="s">
        <v>749</v>
      </c>
      <c r="B139" t="s">
        <v>2888</v>
      </c>
      <c r="C139">
        <v>5642.96</v>
      </c>
      <c r="D139">
        <v>5642.96</v>
      </c>
    </row>
    <row r="140" spans="1:4">
      <c r="A140" t="s">
        <v>750</v>
      </c>
      <c r="B140" t="s">
        <v>2888</v>
      </c>
      <c r="C140">
        <v>5834.91</v>
      </c>
      <c r="D140">
        <v>5834.91</v>
      </c>
    </row>
    <row r="141" spans="1:4">
      <c r="A141" t="s">
        <v>751</v>
      </c>
      <c r="B141" t="s">
        <v>2888</v>
      </c>
      <c r="C141">
        <v>1125</v>
      </c>
      <c r="D141">
        <v>1125</v>
      </c>
    </row>
    <row r="142" spans="1:4">
      <c r="A142" t="s">
        <v>752</v>
      </c>
      <c r="B142" t="s">
        <v>2891</v>
      </c>
      <c r="C142">
        <v>5134</v>
      </c>
      <c r="D142">
        <v>5134</v>
      </c>
    </row>
    <row r="143" spans="1:4">
      <c r="A143" t="s">
        <v>753</v>
      </c>
      <c r="B143" t="s">
        <v>2888</v>
      </c>
      <c r="C143">
        <v>11076</v>
      </c>
      <c r="D143">
        <v>11076</v>
      </c>
    </row>
    <row r="144" spans="1:4">
      <c r="A144" t="s">
        <v>754</v>
      </c>
      <c r="B144" t="s">
        <v>2889</v>
      </c>
      <c r="C144">
        <v>42</v>
      </c>
      <c r="D144">
        <v>42</v>
      </c>
    </row>
    <row r="145" spans="1:4">
      <c r="A145" t="s">
        <v>756</v>
      </c>
      <c r="B145" t="s">
        <v>2889</v>
      </c>
      <c r="C145">
        <v>52</v>
      </c>
      <c r="D145">
        <v>52</v>
      </c>
    </row>
    <row r="146" spans="1:4">
      <c r="A146" t="s">
        <v>757</v>
      </c>
      <c r="B146" t="s">
        <v>2889</v>
      </c>
      <c r="C146">
        <v>204</v>
      </c>
      <c r="D146">
        <v>204</v>
      </c>
    </row>
    <row r="147" spans="1:4">
      <c r="A147" t="s">
        <v>758</v>
      </c>
      <c r="B147" t="s">
        <v>2888</v>
      </c>
      <c r="C147">
        <v>2328.3200000000002</v>
      </c>
      <c r="D147">
        <v>2328.3200000000002</v>
      </c>
    </row>
    <row r="148" spans="1:4">
      <c r="A148" t="s">
        <v>759</v>
      </c>
      <c r="B148" t="s">
        <v>2889</v>
      </c>
      <c r="C148">
        <v>89</v>
      </c>
      <c r="D148">
        <v>89</v>
      </c>
    </row>
    <row r="149" spans="1:4">
      <c r="A149" t="s">
        <v>760</v>
      </c>
      <c r="B149" t="s">
        <v>2888</v>
      </c>
      <c r="C149">
        <v>2377.96</v>
      </c>
      <c r="D149">
        <v>2377.96</v>
      </c>
    </row>
    <row r="150" spans="1:4">
      <c r="A150" t="s">
        <v>761</v>
      </c>
      <c r="B150" t="s">
        <v>2889</v>
      </c>
      <c r="C150">
        <v>82</v>
      </c>
      <c r="D150">
        <v>82</v>
      </c>
    </row>
    <row r="151" spans="1:4">
      <c r="A151" t="s">
        <v>762</v>
      </c>
      <c r="B151" t="s">
        <v>2888</v>
      </c>
      <c r="C151">
        <v>5496.56</v>
      </c>
      <c r="D151">
        <v>5496.56</v>
      </c>
    </row>
    <row r="152" spans="1:4">
      <c r="A152" t="s">
        <v>763</v>
      </c>
      <c r="B152" t="s">
        <v>2889</v>
      </c>
      <c r="C152">
        <v>97</v>
      </c>
      <c r="D152">
        <v>97</v>
      </c>
    </row>
    <row r="153" spans="1:4">
      <c r="A153" t="s">
        <v>764</v>
      </c>
      <c r="B153" t="s">
        <v>2888</v>
      </c>
      <c r="C153">
        <v>5736.1</v>
      </c>
      <c r="D153">
        <v>5736.1</v>
      </c>
    </row>
    <row r="154" spans="1:4">
      <c r="A154" t="s">
        <v>765</v>
      </c>
      <c r="B154" t="s">
        <v>2889</v>
      </c>
      <c r="C154">
        <v>182</v>
      </c>
      <c r="D154">
        <v>182</v>
      </c>
    </row>
    <row r="155" spans="1:4">
      <c r="A155" t="s">
        <v>766</v>
      </c>
      <c r="B155" t="s">
        <v>2889</v>
      </c>
      <c r="C155">
        <v>423</v>
      </c>
      <c r="D155">
        <v>423</v>
      </c>
    </row>
    <row r="156" spans="1:4">
      <c r="A156" t="s">
        <v>767</v>
      </c>
      <c r="B156" t="s">
        <v>2889</v>
      </c>
      <c r="C156">
        <v>29</v>
      </c>
      <c r="D156">
        <v>29</v>
      </c>
    </row>
    <row r="157" spans="1:4">
      <c r="A157" t="s">
        <v>768</v>
      </c>
      <c r="B157" t="s">
        <v>2889</v>
      </c>
      <c r="C157">
        <v>93</v>
      </c>
      <c r="D157">
        <v>93</v>
      </c>
    </row>
    <row r="158" spans="1:4">
      <c r="A158" t="s">
        <v>769</v>
      </c>
      <c r="B158" t="s">
        <v>2889</v>
      </c>
      <c r="C158">
        <v>51</v>
      </c>
      <c r="D158">
        <v>51</v>
      </c>
    </row>
    <row r="159" spans="1:4">
      <c r="A159" t="s">
        <v>770</v>
      </c>
      <c r="B159" t="s">
        <v>2889</v>
      </c>
      <c r="C159">
        <v>68</v>
      </c>
      <c r="D159">
        <v>68</v>
      </c>
    </row>
    <row r="160" spans="1:4">
      <c r="A160" t="s">
        <v>771</v>
      </c>
      <c r="B160" t="s">
        <v>2889</v>
      </c>
      <c r="C160">
        <v>28</v>
      </c>
      <c r="D160">
        <v>28</v>
      </c>
    </row>
    <row r="161" spans="1:4">
      <c r="A161" t="s">
        <v>773</v>
      </c>
      <c r="B161" t="s">
        <v>2889</v>
      </c>
      <c r="C161">
        <v>228</v>
      </c>
      <c r="D161">
        <v>228</v>
      </c>
    </row>
    <row r="162" spans="1:4">
      <c r="A162" t="s">
        <v>774</v>
      </c>
      <c r="B162" t="s">
        <v>2889</v>
      </c>
      <c r="C162">
        <v>143</v>
      </c>
      <c r="D162">
        <v>143</v>
      </c>
    </row>
    <row r="163" spans="1:4">
      <c r="A163" t="s">
        <v>775</v>
      </c>
      <c r="B163" t="s">
        <v>2889</v>
      </c>
      <c r="C163">
        <v>163</v>
      </c>
      <c r="D163">
        <v>163</v>
      </c>
    </row>
    <row r="164" spans="1:4">
      <c r="A164" t="s">
        <v>776</v>
      </c>
      <c r="B164" t="s">
        <v>2889</v>
      </c>
      <c r="C164">
        <v>65</v>
      </c>
      <c r="D164">
        <v>65</v>
      </c>
    </row>
    <row r="165" spans="1:4">
      <c r="A165" t="s">
        <v>777</v>
      </c>
      <c r="B165" t="s">
        <v>2889</v>
      </c>
      <c r="C165">
        <v>28</v>
      </c>
      <c r="D165">
        <v>28</v>
      </c>
    </row>
    <row r="166" spans="1:4">
      <c r="A166" t="s">
        <v>778</v>
      </c>
      <c r="B166" t="s">
        <v>2893</v>
      </c>
      <c r="C166">
        <v>4.5</v>
      </c>
      <c r="D166">
        <v>4.5</v>
      </c>
    </row>
    <row r="167" spans="1:4">
      <c r="A167" t="s">
        <v>780</v>
      </c>
      <c r="B167" t="s">
        <v>2893</v>
      </c>
      <c r="C167">
        <v>3.64</v>
      </c>
      <c r="D167">
        <v>3.64</v>
      </c>
    </row>
    <row r="168" spans="1:4">
      <c r="A168" t="s">
        <v>781</v>
      </c>
      <c r="B168" t="s">
        <v>2891</v>
      </c>
      <c r="C168">
        <v>218</v>
      </c>
      <c r="D168">
        <v>218</v>
      </c>
    </row>
    <row r="169" spans="1:4">
      <c r="A169" t="s">
        <v>783</v>
      </c>
      <c r="B169" t="s">
        <v>2891</v>
      </c>
      <c r="C169">
        <v>206.21</v>
      </c>
      <c r="D169">
        <v>206.21</v>
      </c>
    </row>
    <row r="170" spans="1:4">
      <c r="A170" t="s">
        <v>784</v>
      </c>
      <c r="B170" t="s">
        <v>2891</v>
      </c>
      <c r="C170">
        <v>342.26</v>
      </c>
      <c r="D170">
        <v>342.26</v>
      </c>
    </row>
    <row r="171" spans="1:4">
      <c r="A171" t="s">
        <v>785</v>
      </c>
      <c r="B171" t="s">
        <v>2891</v>
      </c>
      <c r="C171">
        <v>310</v>
      </c>
      <c r="D171">
        <v>310</v>
      </c>
    </row>
    <row r="172" spans="1:4">
      <c r="A172" t="s">
        <v>786</v>
      </c>
      <c r="B172" t="s">
        <v>2891</v>
      </c>
      <c r="C172">
        <v>130</v>
      </c>
      <c r="D172">
        <v>130</v>
      </c>
    </row>
    <row r="173" spans="1:4">
      <c r="A173" t="s">
        <v>787</v>
      </c>
      <c r="B173" t="s">
        <v>2889</v>
      </c>
      <c r="C173">
        <v>1</v>
      </c>
      <c r="D173">
        <v>1</v>
      </c>
    </row>
    <row r="174" spans="1:4">
      <c r="A174" t="s">
        <v>789</v>
      </c>
      <c r="B174" t="s">
        <v>2891</v>
      </c>
      <c r="C174">
        <v>592</v>
      </c>
      <c r="D174">
        <v>592</v>
      </c>
    </row>
    <row r="175" spans="1:4">
      <c r="A175" t="s">
        <v>791</v>
      </c>
      <c r="B175" t="s">
        <v>2891</v>
      </c>
      <c r="C175">
        <v>495</v>
      </c>
      <c r="D175">
        <v>495</v>
      </c>
    </row>
    <row r="176" spans="1:4">
      <c r="A176" t="s">
        <v>792</v>
      </c>
      <c r="B176" t="s">
        <v>2888</v>
      </c>
      <c r="C176">
        <v>1200</v>
      </c>
      <c r="D176">
        <v>1200</v>
      </c>
    </row>
    <row r="177" spans="1:4">
      <c r="A177" t="s">
        <v>793</v>
      </c>
      <c r="B177" t="s">
        <v>2893</v>
      </c>
      <c r="C177">
        <v>25</v>
      </c>
      <c r="D177">
        <v>25</v>
      </c>
    </row>
    <row r="178" spans="1:4">
      <c r="A178" t="s">
        <v>794</v>
      </c>
      <c r="B178" t="s">
        <v>2891</v>
      </c>
      <c r="C178">
        <v>105</v>
      </c>
      <c r="D178">
        <v>105</v>
      </c>
    </row>
    <row r="179" spans="1:4">
      <c r="A179" t="s">
        <v>796</v>
      </c>
      <c r="B179" t="s">
        <v>2888</v>
      </c>
      <c r="C179">
        <v>3600</v>
      </c>
      <c r="D179">
        <v>3600</v>
      </c>
    </row>
    <row r="180" spans="1:4">
      <c r="A180" t="s">
        <v>799</v>
      </c>
      <c r="B180" t="s">
        <v>2889</v>
      </c>
      <c r="C180">
        <v>1</v>
      </c>
      <c r="D180">
        <v>1</v>
      </c>
    </row>
    <row r="181" spans="1:4">
      <c r="A181" t="s">
        <v>807</v>
      </c>
      <c r="B181" t="s">
        <v>2889</v>
      </c>
      <c r="C181">
        <v>440</v>
      </c>
      <c r="D181">
        <v>440</v>
      </c>
    </row>
    <row r="182" spans="1:4">
      <c r="A182" t="s">
        <v>816</v>
      </c>
      <c r="B182" t="s">
        <v>2888</v>
      </c>
      <c r="C182">
        <v>22.5</v>
      </c>
      <c r="D182">
        <v>22.5</v>
      </c>
    </row>
    <row r="183" spans="1:4">
      <c r="A183" t="s">
        <v>818</v>
      </c>
      <c r="B183" t="s">
        <v>2888</v>
      </c>
      <c r="C183">
        <v>27.3</v>
      </c>
      <c r="D183">
        <v>27.3</v>
      </c>
    </row>
    <row r="184" spans="1:4">
      <c r="A184" t="s">
        <v>819</v>
      </c>
      <c r="B184" t="s">
        <v>2888</v>
      </c>
      <c r="C184">
        <v>2593</v>
      </c>
      <c r="D184">
        <v>2593</v>
      </c>
    </row>
    <row r="185" spans="1:4">
      <c r="A185" t="s">
        <v>820</v>
      </c>
      <c r="B185" t="s">
        <v>2888</v>
      </c>
      <c r="C185">
        <v>22.5</v>
      </c>
      <c r="D185">
        <v>22.5</v>
      </c>
    </row>
    <row r="186" spans="1:4">
      <c r="A186" t="s">
        <v>821</v>
      </c>
      <c r="B186" t="s">
        <v>2888</v>
      </c>
      <c r="C186">
        <v>22.5</v>
      </c>
      <c r="D186">
        <v>22.5</v>
      </c>
    </row>
    <row r="187" spans="1:4">
      <c r="A187" t="s">
        <v>822</v>
      </c>
      <c r="B187" t="s">
        <v>2888</v>
      </c>
      <c r="C187">
        <v>27.3</v>
      </c>
      <c r="D187">
        <v>27.3</v>
      </c>
    </row>
    <row r="188" spans="1:4">
      <c r="A188" t="s">
        <v>823</v>
      </c>
      <c r="B188" t="s">
        <v>2888</v>
      </c>
      <c r="C188">
        <v>27.3</v>
      </c>
      <c r="D188">
        <v>27.3</v>
      </c>
    </row>
    <row r="189" spans="1:4">
      <c r="A189" t="s">
        <v>824</v>
      </c>
      <c r="B189" t="s">
        <v>2888</v>
      </c>
      <c r="C189">
        <v>27.3</v>
      </c>
      <c r="D189">
        <v>27.3</v>
      </c>
    </row>
    <row r="190" spans="1:4">
      <c r="A190" t="s">
        <v>825</v>
      </c>
      <c r="B190" t="s">
        <v>2888</v>
      </c>
      <c r="C190">
        <v>820</v>
      </c>
      <c r="D190">
        <v>820</v>
      </c>
    </row>
    <row r="191" spans="1:4">
      <c r="A191" t="s">
        <v>826</v>
      </c>
      <c r="B191" t="s">
        <v>2888</v>
      </c>
      <c r="C191">
        <v>2300</v>
      </c>
      <c r="D191">
        <v>2300</v>
      </c>
    </row>
    <row r="192" spans="1:4">
      <c r="A192" t="s">
        <v>827</v>
      </c>
      <c r="B192" t="s">
        <v>2888</v>
      </c>
      <c r="C192">
        <v>27.3</v>
      </c>
      <c r="D192">
        <v>27.3</v>
      </c>
    </row>
    <row r="193" spans="1:4">
      <c r="A193" t="s">
        <v>828</v>
      </c>
      <c r="B193" t="s">
        <v>2888</v>
      </c>
      <c r="C193">
        <v>27.3</v>
      </c>
      <c r="D193">
        <v>27.3</v>
      </c>
    </row>
    <row r="194" spans="1:4">
      <c r="A194" t="s">
        <v>829</v>
      </c>
      <c r="B194" t="s">
        <v>2888</v>
      </c>
      <c r="C194">
        <v>27.3</v>
      </c>
      <c r="D194">
        <v>27.3</v>
      </c>
    </row>
    <row r="195" spans="1:4">
      <c r="A195" t="s">
        <v>830</v>
      </c>
      <c r="B195" t="s">
        <v>2891</v>
      </c>
      <c r="C195">
        <v>80</v>
      </c>
      <c r="D195">
        <v>80</v>
      </c>
    </row>
    <row r="196" spans="1:4">
      <c r="A196" t="s">
        <v>832</v>
      </c>
      <c r="B196" t="s">
        <v>2889</v>
      </c>
      <c r="C196">
        <v>1</v>
      </c>
      <c r="D196">
        <v>1</v>
      </c>
    </row>
    <row r="197" spans="1:4">
      <c r="A197" t="s">
        <v>833</v>
      </c>
      <c r="B197" t="s">
        <v>2893</v>
      </c>
      <c r="C197">
        <v>18</v>
      </c>
      <c r="D197">
        <v>18</v>
      </c>
    </row>
    <row r="198" spans="1:4">
      <c r="A198" t="s">
        <v>834</v>
      </c>
      <c r="B198" t="s">
        <v>2891</v>
      </c>
      <c r="C198">
        <v>80</v>
      </c>
      <c r="D198">
        <v>80</v>
      </c>
    </row>
    <row r="199" spans="1:4">
      <c r="A199" t="s">
        <v>835</v>
      </c>
      <c r="B199" t="s">
        <v>2889</v>
      </c>
      <c r="C199">
        <v>1</v>
      </c>
      <c r="D199">
        <v>1</v>
      </c>
    </row>
    <row r="200" spans="1:4">
      <c r="A200" t="s">
        <v>836</v>
      </c>
      <c r="B200" t="s">
        <v>2893</v>
      </c>
      <c r="C200">
        <v>5</v>
      </c>
      <c r="D200">
        <v>5</v>
      </c>
    </row>
    <row r="201" spans="1:4">
      <c r="A201" t="s">
        <v>837</v>
      </c>
      <c r="B201" t="s">
        <v>2890</v>
      </c>
      <c r="C201">
        <v>8000</v>
      </c>
      <c r="D201">
        <v>8000</v>
      </c>
    </row>
    <row r="202" spans="1:4">
      <c r="A202" t="s">
        <v>838</v>
      </c>
      <c r="B202" t="s">
        <v>2889</v>
      </c>
      <c r="C202">
        <v>1</v>
      </c>
      <c r="D202">
        <v>1</v>
      </c>
    </row>
    <row r="203" spans="1:4">
      <c r="A203" t="s">
        <v>839</v>
      </c>
      <c r="B203" t="s">
        <v>2889</v>
      </c>
      <c r="C203">
        <v>1</v>
      </c>
      <c r="D203">
        <v>1</v>
      </c>
    </row>
    <row r="204" spans="1:4">
      <c r="A204" t="s">
        <v>840</v>
      </c>
      <c r="B204" t="s">
        <v>2889</v>
      </c>
      <c r="C204">
        <v>120</v>
      </c>
      <c r="D204">
        <v>120</v>
      </c>
    </row>
    <row r="205" spans="1:4">
      <c r="A205" t="s">
        <v>841</v>
      </c>
      <c r="B205" t="s">
        <v>2889</v>
      </c>
      <c r="C205">
        <v>1</v>
      </c>
      <c r="D205">
        <v>1</v>
      </c>
    </row>
    <row r="206" spans="1:4">
      <c r="A206" t="s">
        <v>842</v>
      </c>
      <c r="B206" t="s">
        <v>2891</v>
      </c>
      <c r="C206">
        <v>90</v>
      </c>
      <c r="D206">
        <v>90</v>
      </c>
    </row>
    <row r="207" spans="1:4">
      <c r="A207" t="s">
        <v>843</v>
      </c>
      <c r="B207" t="s">
        <v>2893</v>
      </c>
      <c r="C207">
        <v>25.59</v>
      </c>
      <c r="D207">
        <v>25.59</v>
      </c>
    </row>
    <row r="208" spans="1:4">
      <c r="A208" t="s">
        <v>844</v>
      </c>
      <c r="B208" t="s">
        <v>2889</v>
      </c>
      <c r="C208">
        <v>7</v>
      </c>
      <c r="D208">
        <v>7</v>
      </c>
    </row>
    <row r="209" spans="1:4">
      <c r="A209" t="s">
        <v>845</v>
      </c>
      <c r="B209" t="s">
        <v>2889</v>
      </c>
      <c r="C209">
        <v>1</v>
      </c>
      <c r="D209">
        <v>1</v>
      </c>
    </row>
    <row r="210" spans="1:4">
      <c r="A210" t="s">
        <v>846</v>
      </c>
      <c r="B210" t="s">
        <v>2893</v>
      </c>
      <c r="C210">
        <v>10</v>
      </c>
      <c r="D210">
        <v>10</v>
      </c>
    </row>
    <row r="211" spans="1:4">
      <c r="A211" t="s">
        <v>847</v>
      </c>
      <c r="B211" t="s">
        <v>2889</v>
      </c>
      <c r="C211">
        <v>6</v>
      </c>
      <c r="D211">
        <v>6</v>
      </c>
    </row>
    <row r="212" spans="1:4">
      <c r="A212" t="s">
        <v>848</v>
      </c>
      <c r="B212" t="s">
        <v>2890</v>
      </c>
      <c r="C212">
        <v>12350</v>
      </c>
      <c r="D212">
        <v>12350</v>
      </c>
    </row>
    <row r="213" spans="1:4">
      <c r="A213" t="s">
        <v>849</v>
      </c>
      <c r="B213" t="s">
        <v>2893</v>
      </c>
      <c r="C213">
        <v>22</v>
      </c>
      <c r="D213">
        <v>22</v>
      </c>
    </row>
    <row r="214" spans="1:4">
      <c r="A214" t="s">
        <v>850</v>
      </c>
      <c r="B214" t="s">
        <v>2889</v>
      </c>
      <c r="C214">
        <v>1</v>
      </c>
      <c r="D214">
        <v>1</v>
      </c>
    </row>
    <row r="215" spans="1:4">
      <c r="A215" t="s">
        <v>851</v>
      </c>
      <c r="B215" t="s">
        <v>2890</v>
      </c>
      <c r="C215">
        <v>12000</v>
      </c>
      <c r="D215">
        <v>12000</v>
      </c>
    </row>
    <row r="216" spans="1:4">
      <c r="A216" t="s">
        <v>852</v>
      </c>
      <c r="B216" t="s">
        <v>2889</v>
      </c>
      <c r="C216">
        <v>1</v>
      </c>
      <c r="D216">
        <v>1</v>
      </c>
    </row>
    <row r="217" spans="1:4">
      <c r="A217" t="s">
        <v>853</v>
      </c>
      <c r="B217" t="s">
        <v>2893</v>
      </c>
      <c r="C217">
        <v>17.5</v>
      </c>
      <c r="D217">
        <v>17.5</v>
      </c>
    </row>
    <row r="218" spans="1:4">
      <c r="A218" t="s">
        <v>854</v>
      </c>
      <c r="B218" t="s">
        <v>2891</v>
      </c>
      <c r="C218">
        <v>100000</v>
      </c>
      <c r="D218">
        <v>100000</v>
      </c>
    </row>
    <row r="219" spans="1:4">
      <c r="A219" t="s">
        <v>855</v>
      </c>
      <c r="B219" t="s">
        <v>2893</v>
      </c>
      <c r="C219">
        <v>24</v>
      </c>
      <c r="D219">
        <v>24</v>
      </c>
    </row>
    <row r="220" spans="1:4">
      <c r="A220" t="s">
        <v>856</v>
      </c>
      <c r="B220" t="s">
        <v>2893</v>
      </c>
      <c r="C220">
        <v>20.14</v>
      </c>
      <c r="D220">
        <v>20.14</v>
      </c>
    </row>
    <row r="221" spans="1:4">
      <c r="A221" t="s">
        <v>857</v>
      </c>
      <c r="B221" t="s">
        <v>2889</v>
      </c>
      <c r="C221">
        <v>1</v>
      </c>
      <c r="D221">
        <v>1</v>
      </c>
    </row>
    <row r="222" spans="1:4">
      <c r="A222" t="s">
        <v>858</v>
      </c>
      <c r="B222" t="s">
        <v>2893</v>
      </c>
      <c r="C222">
        <v>16</v>
      </c>
      <c r="D222">
        <v>16</v>
      </c>
    </row>
    <row r="223" spans="1:4">
      <c r="A223" t="s">
        <v>859</v>
      </c>
      <c r="B223" t="s">
        <v>2891</v>
      </c>
      <c r="C223">
        <v>100000</v>
      </c>
      <c r="D223">
        <v>100000</v>
      </c>
    </row>
    <row r="224" spans="1:4">
      <c r="A224" t="s">
        <v>860</v>
      </c>
      <c r="B224" t="s">
        <v>2889</v>
      </c>
      <c r="C224">
        <v>1</v>
      </c>
      <c r="D224">
        <v>1</v>
      </c>
    </row>
    <row r="225" spans="1:4">
      <c r="A225" t="s">
        <v>861</v>
      </c>
      <c r="B225" t="s">
        <v>2889</v>
      </c>
      <c r="C225">
        <v>1</v>
      </c>
      <c r="D225">
        <v>1</v>
      </c>
    </row>
    <row r="226" spans="1:4">
      <c r="A226" t="s">
        <v>862</v>
      </c>
      <c r="B226" t="s">
        <v>2893</v>
      </c>
      <c r="C226">
        <v>26.33</v>
      </c>
      <c r="D226">
        <v>26.33</v>
      </c>
    </row>
    <row r="227" spans="1:4">
      <c r="A227" t="s">
        <v>863</v>
      </c>
      <c r="B227" t="s">
        <v>2889</v>
      </c>
      <c r="C227">
        <v>1</v>
      </c>
      <c r="D227">
        <v>1</v>
      </c>
    </row>
    <row r="228" spans="1:4">
      <c r="A228" t="s">
        <v>864</v>
      </c>
      <c r="B228" t="s">
        <v>2893</v>
      </c>
      <c r="C228">
        <v>17.5</v>
      </c>
      <c r="D228">
        <v>17.5</v>
      </c>
    </row>
    <row r="229" spans="1:4">
      <c r="A229" t="s">
        <v>865</v>
      </c>
      <c r="B229" t="s">
        <v>2893</v>
      </c>
      <c r="C229">
        <v>12.9</v>
      </c>
      <c r="D229">
        <v>12.9</v>
      </c>
    </row>
    <row r="230" spans="1:4">
      <c r="A230" t="s">
        <v>866</v>
      </c>
      <c r="B230" t="s">
        <v>2890</v>
      </c>
      <c r="C230">
        <v>7545</v>
      </c>
      <c r="D230">
        <v>7545</v>
      </c>
    </row>
    <row r="231" spans="1:4">
      <c r="A231" t="s">
        <v>867</v>
      </c>
      <c r="B231" t="s">
        <v>2893</v>
      </c>
      <c r="C231">
        <v>4.66</v>
      </c>
      <c r="D231">
        <v>4.66</v>
      </c>
    </row>
    <row r="232" spans="1:4">
      <c r="A232" t="s">
        <v>868</v>
      </c>
      <c r="B232" t="s">
        <v>2889</v>
      </c>
      <c r="C232">
        <v>1</v>
      </c>
      <c r="D232">
        <v>1</v>
      </c>
    </row>
    <row r="233" spans="1:4">
      <c r="A233" t="s">
        <v>869</v>
      </c>
      <c r="B233" t="s">
        <v>2889</v>
      </c>
      <c r="C233">
        <v>1</v>
      </c>
      <c r="D233">
        <v>1</v>
      </c>
    </row>
    <row r="234" spans="1:4">
      <c r="A234" t="s">
        <v>870</v>
      </c>
      <c r="B234" t="s">
        <v>2889</v>
      </c>
      <c r="C234">
        <v>6</v>
      </c>
      <c r="D234">
        <v>6</v>
      </c>
    </row>
    <row r="235" spans="1:4">
      <c r="A235" t="s">
        <v>871</v>
      </c>
      <c r="B235" t="s">
        <v>2889</v>
      </c>
      <c r="C235">
        <v>1</v>
      </c>
      <c r="D235">
        <v>1</v>
      </c>
    </row>
    <row r="236" spans="1:4">
      <c r="A236" t="s">
        <v>874</v>
      </c>
      <c r="B236" t="s">
        <v>2889</v>
      </c>
      <c r="C236">
        <v>1</v>
      </c>
      <c r="D236">
        <v>1</v>
      </c>
    </row>
    <row r="237" spans="1:4">
      <c r="A237" t="s">
        <v>876</v>
      </c>
      <c r="B237" t="s">
        <v>2893</v>
      </c>
      <c r="C237">
        <v>6.2</v>
      </c>
      <c r="D237">
        <v>6.2</v>
      </c>
    </row>
    <row r="238" spans="1:4">
      <c r="A238" t="s">
        <v>877</v>
      </c>
      <c r="B238" t="s">
        <v>2889</v>
      </c>
      <c r="C238">
        <v>85</v>
      </c>
      <c r="D238">
        <v>85</v>
      </c>
    </row>
    <row r="239" spans="1:4">
      <c r="A239" t="s">
        <v>878</v>
      </c>
      <c r="B239" t="s">
        <v>2889</v>
      </c>
      <c r="C239">
        <v>52</v>
      </c>
      <c r="D239">
        <v>52</v>
      </c>
    </row>
    <row r="240" spans="1:4">
      <c r="A240" t="s">
        <v>879</v>
      </c>
      <c r="B240" t="s">
        <v>2889</v>
      </c>
      <c r="C240">
        <v>1</v>
      </c>
      <c r="D240">
        <v>1</v>
      </c>
    </row>
    <row r="241" spans="1:4">
      <c r="A241" t="s">
        <v>880</v>
      </c>
      <c r="B241" t="s">
        <v>2889</v>
      </c>
      <c r="C241">
        <v>22</v>
      </c>
      <c r="D241">
        <v>22</v>
      </c>
    </row>
    <row r="242" spans="1:4">
      <c r="A242" t="s">
        <v>881</v>
      </c>
      <c r="B242" t="s">
        <v>2888</v>
      </c>
      <c r="C242">
        <v>1260.43</v>
      </c>
      <c r="D242">
        <v>1260.43</v>
      </c>
    </row>
    <row r="243" spans="1:4">
      <c r="A243" t="s">
        <v>889</v>
      </c>
      <c r="B243" t="s">
        <v>2891</v>
      </c>
      <c r="C243">
        <v>209.39</v>
      </c>
      <c r="D243">
        <v>209.39</v>
      </c>
    </row>
    <row r="244" spans="1:4">
      <c r="A244" t="s">
        <v>896</v>
      </c>
      <c r="B244" t="s">
        <v>2891</v>
      </c>
      <c r="C244">
        <v>62.41</v>
      </c>
      <c r="D244">
        <v>62.41</v>
      </c>
    </row>
    <row r="245" spans="1:4">
      <c r="A245" t="s">
        <v>904</v>
      </c>
      <c r="B245" t="s">
        <v>2893</v>
      </c>
      <c r="C245">
        <v>37.9</v>
      </c>
      <c r="D245">
        <v>37.9</v>
      </c>
    </row>
    <row r="246" spans="1:4">
      <c r="A246" t="s">
        <v>905</v>
      </c>
      <c r="B246" t="s">
        <v>2889</v>
      </c>
      <c r="C246">
        <v>64</v>
      </c>
      <c r="D246">
        <v>64</v>
      </c>
    </row>
    <row r="247" spans="1:4">
      <c r="A247" t="s">
        <v>906</v>
      </c>
      <c r="B247" t="s">
        <v>2891</v>
      </c>
      <c r="C247">
        <v>32.200000000000003</v>
      </c>
      <c r="D247">
        <v>32.200000000000003</v>
      </c>
    </row>
    <row r="248" spans="1:4">
      <c r="A248" t="s">
        <v>907</v>
      </c>
      <c r="B248" t="s">
        <v>2893</v>
      </c>
      <c r="C248">
        <v>27.3</v>
      </c>
      <c r="D248">
        <v>27.3</v>
      </c>
    </row>
    <row r="249" spans="1:4">
      <c r="A249" t="s">
        <v>908</v>
      </c>
      <c r="B249" t="s">
        <v>2891</v>
      </c>
      <c r="C249">
        <v>244.13</v>
      </c>
      <c r="D249">
        <v>244.13</v>
      </c>
    </row>
    <row r="250" spans="1:4">
      <c r="A250" t="s">
        <v>910</v>
      </c>
      <c r="B250" t="s">
        <v>2888</v>
      </c>
      <c r="C250">
        <v>31500</v>
      </c>
      <c r="D250">
        <v>31500</v>
      </c>
    </row>
    <row r="251" spans="1:4">
      <c r="A251" t="s">
        <v>911</v>
      </c>
      <c r="B251" t="s">
        <v>2888</v>
      </c>
      <c r="C251">
        <v>480</v>
      </c>
      <c r="D251">
        <v>480</v>
      </c>
    </row>
    <row r="252" spans="1:4">
      <c r="A252" t="s">
        <v>913</v>
      </c>
      <c r="B252" t="s">
        <v>2889</v>
      </c>
      <c r="C252">
        <v>12</v>
      </c>
      <c r="D252">
        <v>12</v>
      </c>
    </row>
    <row r="253" spans="1:4">
      <c r="A253" t="s">
        <v>917</v>
      </c>
      <c r="B253" t="s">
        <v>2889</v>
      </c>
      <c r="C253">
        <v>1</v>
      </c>
      <c r="D253">
        <v>1</v>
      </c>
    </row>
    <row r="254" spans="1:4">
      <c r="A254" t="s">
        <v>918</v>
      </c>
      <c r="B254" t="s">
        <v>2888</v>
      </c>
      <c r="C254">
        <v>1470</v>
      </c>
      <c r="D254">
        <v>1470</v>
      </c>
    </row>
    <row r="255" spans="1:4">
      <c r="A255" t="s">
        <v>919</v>
      </c>
      <c r="B255" t="s">
        <v>2891</v>
      </c>
      <c r="C255">
        <v>250</v>
      </c>
      <c r="D255">
        <v>250</v>
      </c>
    </row>
    <row r="256" spans="1:4">
      <c r="A256" t="s">
        <v>920</v>
      </c>
      <c r="B256" t="s">
        <v>2891</v>
      </c>
      <c r="C256">
        <v>250</v>
      </c>
      <c r="D256">
        <v>250</v>
      </c>
    </row>
    <row r="257" spans="1:4">
      <c r="A257" t="s">
        <v>921</v>
      </c>
      <c r="B257" t="s">
        <v>2889</v>
      </c>
      <c r="C257">
        <v>1</v>
      </c>
      <c r="D257">
        <v>1</v>
      </c>
    </row>
    <row r="258" spans="1:4">
      <c r="A258" t="s">
        <v>922</v>
      </c>
      <c r="B258" t="s">
        <v>2889</v>
      </c>
      <c r="C258">
        <v>12</v>
      </c>
      <c r="D258">
        <v>12</v>
      </c>
    </row>
    <row r="259" spans="1:4">
      <c r="A259" t="s">
        <v>923</v>
      </c>
      <c r="B259" t="s">
        <v>2888</v>
      </c>
      <c r="C259">
        <v>2100</v>
      </c>
      <c r="D259">
        <v>2100</v>
      </c>
    </row>
    <row r="260" spans="1:4">
      <c r="A260" t="s">
        <v>925</v>
      </c>
      <c r="B260" t="s">
        <v>2888</v>
      </c>
      <c r="C260">
        <v>5867</v>
      </c>
      <c r="D260">
        <v>5867</v>
      </c>
    </row>
    <row r="261" spans="1:4">
      <c r="A261" t="s">
        <v>926</v>
      </c>
      <c r="B261" t="s">
        <v>2889</v>
      </c>
      <c r="C261">
        <v>8</v>
      </c>
      <c r="D261">
        <v>8</v>
      </c>
    </row>
    <row r="262" spans="1:4">
      <c r="A262" t="s">
        <v>927</v>
      </c>
      <c r="B262" t="s">
        <v>2888</v>
      </c>
      <c r="C262">
        <v>120.77</v>
      </c>
      <c r="D262">
        <v>120.77</v>
      </c>
    </row>
    <row r="263" spans="1:4">
      <c r="A263" t="s">
        <v>928</v>
      </c>
      <c r="B263" t="s">
        <v>2888</v>
      </c>
      <c r="C263">
        <v>351.36</v>
      </c>
      <c r="D263">
        <v>351.36</v>
      </c>
    </row>
    <row r="264" spans="1:4">
      <c r="A264" t="s">
        <v>930</v>
      </c>
      <c r="B264" t="s">
        <v>2888</v>
      </c>
      <c r="C264">
        <v>351.36</v>
      </c>
      <c r="D264">
        <v>351.36</v>
      </c>
    </row>
    <row r="265" spans="1:4">
      <c r="A265" t="s">
        <v>931</v>
      </c>
      <c r="B265" t="s">
        <v>2889</v>
      </c>
      <c r="C265">
        <v>42</v>
      </c>
      <c r="D265">
        <v>42</v>
      </c>
    </row>
    <row r="266" spans="1:4">
      <c r="A266" t="s">
        <v>932</v>
      </c>
      <c r="B266" t="s">
        <v>2888</v>
      </c>
      <c r="C266">
        <v>493</v>
      </c>
      <c r="D266">
        <v>493</v>
      </c>
    </row>
    <row r="267" spans="1:4">
      <c r="A267" t="s">
        <v>933</v>
      </c>
      <c r="B267" t="s">
        <v>2888</v>
      </c>
      <c r="C267">
        <v>891.55</v>
      </c>
      <c r="D267">
        <v>891.55</v>
      </c>
    </row>
    <row r="268" spans="1:4">
      <c r="A268" t="s">
        <v>936</v>
      </c>
      <c r="B268" t="s">
        <v>2890</v>
      </c>
      <c r="C268">
        <v>102.73</v>
      </c>
      <c r="D268">
        <v>102.73</v>
      </c>
    </row>
    <row r="269" spans="1:4">
      <c r="A269" t="s">
        <v>937</v>
      </c>
      <c r="B269" t="s">
        <v>2888</v>
      </c>
      <c r="C269">
        <v>1654.95</v>
      </c>
      <c r="D269">
        <v>1654.95</v>
      </c>
    </row>
    <row r="270" spans="1:4">
      <c r="A270" t="s">
        <v>938</v>
      </c>
      <c r="B270" t="s">
        <v>2888</v>
      </c>
      <c r="C270">
        <v>102</v>
      </c>
      <c r="D270">
        <v>102</v>
      </c>
    </row>
    <row r="271" spans="1:4">
      <c r="A271" t="s">
        <v>939</v>
      </c>
      <c r="B271" t="s">
        <v>2888</v>
      </c>
      <c r="C271">
        <v>517.66</v>
      </c>
      <c r="D271">
        <v>517.66</v>
      </c>
    </row>
    <row r="272" spans="1:4">
      <c r="A272" t="s">
        <v>940</v>
      </c>
      <c r="B272" t="s">
        <v>2888</v>
      </c>
      <c r="C272">
        <v>1204.07</v>
      </c>
      <c r="D272">
        <v>1204.07</v>
      </c>
    </row>
    <row r="273" spans="1:4">
      <c r="A273" t="s">
        <v>941</v>
      </c>
      <c r="B273" t="s">
        <v>2888</v>
      </c>
      <c r="C273">
        <v>2959.23</v>
      </c>
      <c r="D273">
        <v>2959.23</v>
      </c>
    </row>
    <row r="274" spans="1:4">
      <c r="A274" t="s">
        <v>942</v>
      </c>
      <c r="B274" t="s">
        <v>2888</v>
      </c>
      <c r="C274">
        <v>1220.93</v>
      </c>
      <c r="D274">
        <v>1220.93</v>
      </c>
    </row>
    <row r="275" spans="1:4">
      <c r="A275" t="s">
        <v>943</v>
      </c>
      <c r="B275" t="s">
        <v>2888</v>
      </c>
      <c r="C275">
        <v>273</v>
      </c>
      <c r="D275">
        <v>273</v>
      </c>
    </row>
    <row r="276" spans="1:4">
      <c r="A276" t="s">
        <v>944</v>
      </c>
      <c r="B276" t="s">
        <v>2888</v>
      </c>
      <c r="C276">
        <v>782.2</v>
      </c>
      <c r="D276">
        <v>782.2</v>
      </c>
    </row>
    <row r="277" spans="1:4">
      <c r="A277" t="s">
        <v>945</v>
      </c>
      <c r="B277" t="s">
        <v>2888</v>
      </c>
      <c r="C277">
        <v>4000</v>
      </c>
      <c r="D277">
        <v>4000</v>
      </c>
    </row>
    <row r="278" spans="1:4">
      <c r="A278" t="s">
        <v>946</v>
      </c>
      <c r="B278" t="s">
        <v>2889</v>
      </c>
      <c r="C278">
        <v>2</v>
      </c>
      <c r="D278">
        <v>2</v>
      </c>
    </row>
    <row r="279" spans="1:4">
      <c r="A279" t="s">
        <v>947</v>
      </c>
      <c r="B279" t="s">
        <v>2888</v>
      </c>
      <c r="C279">
        <v>279.83999999999997</v>
      </c>
      <c r="D279">
        <v>279.83999999999997</v>
      </c>
    </row>
    <row r="280" spans="1:4">
      <c r="A280" t="s">
        <v>948</v>
      </c>
      <c r="B280" t="s">
        <v>2891</v>
      </c>
      <c r="C280">
        <v>557.4</v>
      </c>
      <c r="D280">
        <v>557.4</v>
      </c>
    </row>
    <row r="281" spans="1:4">
      <c r="A281" t="s">
        <v>949</v>
      </c>
      <c r="B281" t="s">
        <v>2888</v>
      </c>
      <c r="C281">
        <v>199.62</v>
      </c>
      <c r="D281">
        <v>199.62</v>
      </c>
    </row>
    <row r="282" spans="1:4">
      <c r="A282" t="s">
        <v>950</v>
      </c>
      <c r="B282" t="s">
        <v>2888</v>
      </c>
      <c r="C282">
        <v>646.96</v>
      </c>
      <c r="D282">
        <v>646.96</v>
      </c>
    </row>
    <row r="283" spans="1:4">
      <c r="A283" t="s">
        <v>951</v>
      </c>
      <c r="B283" t="s">
        <v>2889</v>
      </c>
      <c r="C283">
        <v>1</v>
      </c>
      <c r="D283">
        <v>1</v>
      </c>
    </row>
    <row r="284" spans="1:4">
      <c r="A284" t="s">
        <v>952</v>
      </c>
      <c r="B284" t="s">
        <v>2888</v>
      </c>
      <c r="C284">
        <v>517.66</v>
      </c>
      <c r="D284">
        <v>517.66</v>
      </c>
    </row>
    <row r="285" spans="1:4">
      <c r="A285" t="s">
        <v>953</v>
      </c>
      <c r="B285" t="s">
        <v>2889</v>
      </c>
      <c r="C285">
        <v>3</v>
      </c>
      <c r="D285">
        <v>3</v>
      </c>
    </row>
    <row r="286" spans="1:4">
      <c r="A286" t="s">
        <v>954</v>
      </c>
      <c r="B286" t="s">
        <v>2889</v>
      </c>
      <c r="C286">
        <v>60</v>
      </c>
      <c r="D286">
        <v>60</v>
      </c>
    </row>
    <row r="287" spans="1:4">
      <c r="A287" t="s">
        <v>956</v>
      </c>
      <c r="B287" t="s">
        <v>2891</v>
      </c>
      <c r="C287">
        <v>794.5</v>
      </c>
      <c r="D287">
        <v>794.5</v>
      </c>
    </row>
    <row r="288" spans="1:4">
      <c r="A288" t="s">
        <v>957</v>
      </c>
      <c r="B288" t="s">
        <v>2891</v>
      </c>
      <c r="C288">
        <v>130</v>
      </c>
      <c r="D288">
        <v>130</v>
      </c>
    </row>
    <row r="289" spans="1:4">
      <c r="A289" t="s">
        <v>958</v>
      </c>
      <c r="B289" t="s">
        <v>2891</v>
      </c>
      <c r="C289">
        <v>759</v>
      </c>
      <c r="D289">
        <v>759</v>
      </c>
    </row>
    <row r="290" spans="1:4">
      <c r="A290" t="s">
        <v>959</v>
      </c>
      <c r="B290" t="s">
        <v>2889</v>
      </c>
      <c r="C290">
        <v>40</v>
      </c>
      <c r="D290">
        <v>40</v>
      </c>
    </row>
    <row r="291" spans="1:4">
      <c r="A291" t="s">
        <v>960</v>
      </c>
      <c r="B291" t="s">
        <v>2891</v>
      </c>
      <c r="C291">
        <v>350</v>
      </c>
      <c r="D291">
        <v>350</v>
      </c>
    </row>
    <row r="292" spans="1:4">
      <c r="A292" t="s">
        <v>962</v>
      </c>
      <c r="B292" t="s">
        <v>2891</v>
      </c>
      <c r="C292">
        <v>110</v>
      </c>
      <c r="D292">
        <v>110</v>
      </c>
    </row>
    <row r="293" spans="1:4">
      <c r="A293" t="s">
        <v>963</v>
      </c>
      <c r="B293" t="s">
        <v>2888</v>
      </c>
      <c r="C293">
        <v>952.43</v>
      </c>
      <c r="D293">
        <v>952.43</v>
      </c>
    </row>
    <row r="294" spans="1:4">
      <c r="A294" t="s">
        <v>965</v>
      </c>
      <c r="B294" t="s">
        <v>2889</v>
      </c>
      <c r="C294">
        <v>1</v>
      </c>
      <c r="D294">
        <v>1</v>
      </c>
    </row>
    <row r="295" spans="1:4">
      <c r="A295" t="s">
        <v>966</v>
      </c>
      <c r="B295" t="s">
        <v>2891</v>
      </c>
      <c r="C295">
        <v>519.46</v>
      </c>
      <c r="D295">
        <v>519.46</v>
      </c>
    </row>
    <row r="296" spans="1:4">
      <c r="A296" t="s">
        <v>967</v>
      </c>
      <c r="B296" t="s">
        <v>2888</v>
      </c>
      <c r="C296">
        <v>1704</v>
      </c>
      <c r="D296">
        <v>1704</v>
      </c>
    </row>
    <row r="297" spans="1:4">
      <c r="A297" t="s">
        <v>968</v>
      </c>
      <c r="B297" t="s">
        <v>2888</v>
      </c>
      <c r="C297">
        <v>1680.56</v>
      </c>
      <c r="D297">
        <v>1680.56</v>
      </c>
    </row>
    <row r="298" spans="1:4">
      <c r="A298" t="s">
        <v>969</v>
      </c>
      <c r="B298" t="s">
        <v>2891</v>
      </c>
      <c r="C298">
        <v>470.55</v>
      </c>
      <c r="D298">
        <v>470.55</v>
      </c>
    </row>
    <row r="299" spans="1:4">
      <c r="A299" t="s">
        <v>970</v>
      </c>
      <c r="B299" t="s">
        <v>2888</v>
      </c>
      <c r="C299">
        <v>5000</v>
      </c>
      <c r="D299">
        <v>5000</v>
      </c>
    </row>
    <row r="300" spans="1:4">
      <c r="A300" t="s">
        <v>973</v>
      </c>
      <c r="B300" t="s">
        <v>2888</v>
      </c>
      <c r="C300">
        <v>451</v>
      </c>
      <c r="D300">
        <v>451</v>
      </c>
    </row>
    <row r="301" spans="1:4">
      <c r="A301" t="s">
        <v>980</v>
      </c>
      <c r="B301" t="s">
        <v>2890</v>
      </c>
      <c r="C301">
        <v>42.45</v>
      </c>
      <c r="D301">
        <v>42.45</v>
      </c>
    </row>
    <row r="302" spans="1:4">
      <c r="A302" t="s">
        <v>981</v>
      </c>
      <c r="B302" t="s">
        <v>2889</v>
      </c>
      <c r="C302">
        <v>9</v>
      </c>
      <c r="D302">
        <v>9</v>
      </c>
    </row>
    <row r="303" spans="1:4">
      <c r="A303" t="s">
        <v>982</v>
      </c>
      <c r="B303" t="s">
        <v>2890</v>
      </c>
      <c r="C303">
        <v>37.35</v>
      </c>
      <c r="D303">
        <v>37.35</v>
      </c>
    </row>
    <row r="304" spans="1:4">
      <c r="A304" t="s">
        <v>983</v>
      </c>
      <c r="B304" t="s">
        <v>2889</v>
      </c>
      <c r="C304">
        <v>7</v>
      </c>
      <c r="D304">
        <v>7</v>
      </c>
    </row>
    <row r="305" spans="1:4">
      <c r="A305" t="s">
        <v>984</v>
      </c>
      <c r="B305" t="s">
        <v>2891</v>
      </c>
      <c r="C305">
        <v>8000</v>
      </c>
      <c r="D305">
        <v>8000</v>
      </c>
    </row>
    <row r="306" spans="1:4">
      <c r="A306" t="s">
        <v>985</v>
      </c>
      <c r="B306" t="s">
        <v>2890</v>
      </c>
      <c r="C306">
        <v>231.1</v>
      </c>
      <c r="D306">
        <v>231.1</v>
      </c>
    </row>
    <row r="307" spans="1:4">
      <c r="A307" t="s">
        <v>986</v>
      </c>
      <c r="B307" t="s">
        <v>2890</v>
      </c>
      <c r="C307">
        <v>39.9</v>
      </c>
      <c r="D307">
        <v>39.9</v>
      </c>
    </row>
    <row r="308" spans="1:4">
      <c r="A308" t="s">
        <v>987</v>
      </c>
      <c r="B308" t="s">
        <v>2890</v>
      </c>
      <c r="C308">
        <v>26.25</v>
      </c>
      <c r="D308">
        <v>26.25</v>
      </c>
    </row>
    <row r="309" spans="1:4">
      <c r="A309" t="s">
        <v>988</v>
      </c>
      <c r="B309" t="s">
        <v>2890</v>
      </c>
      <c r="C309">
        <v>129.53</v>
      </c>
      <c r="D309">
        <v>129.53</v>
      </c>
    </row>
    <row r="310" spans="1:4">
      <c r="A310" t="s">
        <v>989</v>
      </c>
      <c r="B310" t="s">
        <v>2891</v>
      </c>
      <c r="C310">
        <v>3500</v>
      </c>
      <c r="D310">
        <v>3500</v>
      </c>
    </row>
    <row r="311" spans="1:4">
      <c r="A311" t="s">
        <v>990</v>
      </c>
      <c r="B311" t="s">
        <v>2889</v>
      </c>
      <c r="C311">
        <v>24</v>
      </c>
      <c r="D311">
        <v>24</v>
      </c>
    </row>
    <row r="312" spans="1:4">
      <c r="A312" t="s">
        <v>994</v>
      </c>
      <c r="B312" t="s">
        <v>2888</v>
      </c>
      <c r="C312">
        <v>1</v>
      </c>
      <c r="D312">
        <v>1</v>
      </c>
    </row>
    <row r="313" spans="1:4">
      <c r="A313" t="s">
        <v>995</v>
      </c>
      <c r="B313" t="s">
        <v>2889</v>
      </c>
      <c r="C313">
        <v>1</v>
      </c>
      <c r="D313">
        <v>1</v>
      </c>
    </row>
    <row r="314" spans="1:4">
      <c r="A314" t="s">
        <v>1002</v>
      </c>
      <c r="B314" t="s">
        <v>2889</v>
      </c>
      <c r="C314">
        <v>1</v>
      </c>
      <c r="D314">
        <v>1</v>
      </c>
    </row>
    <row r="315" spans="1:4">
      <c r="A315" t="s">
        <v>1004</v>
      </c>
      <c r="B315" t="s">
        <v>2888</v>
      </c>
      <c r="C315">
        <v>1193.01</v>
      </c>
      <c r="D315">
        <v>1193.01</v>
      </c>
    </row>
    <row r="316" spans="1:4">
      <c r="A316" t="s">
        <v>1006</v>
      </c>
      <c r="B316" t="s">
        <v>2888</v>
      </c>
      <c r="C316">
        <v>256.24</v>
      </c>
      <c r="D316">
        <v>256.24</v>
      </c>
    </row>
    <row r="317" spans="1:4">
      <c r="A317" t="s">
        <v>1008</v>
      </c>
      <c r="B317" t="s">
        <v>2888</v>
      </c>
      <c r="C317">
        <v>619.85</v>
      </c>
      <c r="D317">
        <v>619.85</v>
      </c>
    </row>
    <row r="318" spans="1:4">
      <c r="A318" t="s">
        <v>1009</v>
      </c>
      <c r="B318" t="s">
        <v>2888</v>
      </c>
      <c r="C318">
        <v>739.12</v>
      </c>
      <c r="D318">
        <v>739.12</v>
      </c>
    </row>
    <row r="319" spans="1:4">
      <c r="A319" t="s">
        <v>1010</v>
      </c>
      <c r="B319" t="s">
        <v>2888</v>
      </c>
      <c r="C319">
        <v>299.22000000000003</v>
      </c>
      <c r="D319">
        <v>299.22000000000003</v>
      </c>
    </row>
    <row r="320" spans="1:4">
      <c r="A320" t="s">
        <v>1011</v>
      </c>
      <c r="B320" t="s">
        <v>2888</v>
      </c>
      <c r="C320">
        <v>460</v>
      </c>
      <c r="D320">
        <v>460</v>
      </c>
    </row>
    <row r="321" spans="1:4">
      <c r="A321" t="s">
        <v>1014</v>
      </c>
      <c r="B321" t="s">
        <v>2891</v>
      </c>
      <c r="C321">
        <v>507</v>
      </c>
      <c r="D321">
        <v>507</v>
      </c>
    </row>
    <row r="322" spans="1:4">
      <c r="A322" t="s">
        <v>1015</v>
      </c>
      <c r="B322" t="s">
        <v>2889</v>
      </c>
      <c r="C322">
        <v>1</v>
      </c>
      <c r="D322">
        <v>1</v>
      </c>
    </row>
    <row r="323" spans="1:4">
      <c r="A323" t="s">
        <v>1017</v>
      </c>
      <c r="B323" t="s">
        <v>2888</v>
      </c>
      <c r="C323">
        <v>938</v>
      </c>
      <c r="D323">
        <v>938</v>
      </c>
    </row>
    <row r="324" spans="1:4">
      <c r="A324" t="s">
        <v>1018</v>
      </c>
      <c r="B324" t="s">
        <v>2893</v>
      </c>
      <c r="C324">
        <v>23.4</v>
      </c>
      <c r="D324">
        <v>23.4</v>
      </c>
    </row>
    <row r="325" spans="1:4">
      <c r="A325" t="s">
        <v>1019</v>
      </c>
      <c r="B325" t="s">
        <v>2889</v>
      </c>
      <c r="C325">
        <v>1</v>
      </c>
      <c r="D325">
        <v>1</v>
      </c>
    </row>
    <row r="326" spans="1:4">
      <c r="A326" t="s">
        <v>1020</v>
      </c>
      <c r="B326" t="s">
        <v>2889</v>
      </c>
      <c r="C326">
        <v>1</v>
      </c>
      <c r="D326">
        <v>1</v>
      </c>
    </row>
    <row r="327" spans="1:4">
      <c r="A327" t="s">
        <v>1021</v>
      </c>
      <c r="B327" t="s">
        <v>2893</v>
      </c>
      <c r="C327">
        <v>20.5</v>
      </c>
      <c r="D327">
        <v>20.5</v>
      </c>
    </row>
    <row r="328" spans="1:4">
      <c r="A328" t="s">
        <v>1022</v>
      </c>
      <c r="B328" t="s">
        <v>2888</v>
      </c>
      <c r="C328">
        <v>122</v>
      </c>
      <c r="D328">
        <v>122</v>
      </c>
    </row>
    <row r="329" spans="1:4">
      <c r="A329" t="s">
        <v>1023</v>
      </c>
      <c r="B329" t="s">
        <v>2893</v>
      </c>
      <c r="C329">
        <v>15.44</v>
      </c>
      <c r="D329">
        <v>15.44</v>
      </c>
    </row>
    <row r="330" spans="1:4">
      <c r="A330" t="s">
        <v>1024</v>
      </c>
      <c r="B330" t="s">
        <v>2889</v>
      </c>
      <c r="C330">
        <v>1</v>
      </c>
      <c r="D330">
        <v>1</v>
      </c>
    </row>
    <row r="331" spans="1:4">
      <c r="A331" t="s">
        <v>1027</v>
      </c>
      <c r="B331" t="s">
        <v>2889</v>
      </c>
      <c r="C331">
        <v>1</v>
      </c>
      <c r="D331">
        <v>1</v>
      </c>
    </row>
    <row r="332" spans="1:4">
      <c r="A332" t="s">
        <v>1028</v>
      </c>
      <c r="B332" t="s">
        <v>2889</v>
      </c>
      <c r="C332">
        <v>1</v>
      </c>
      <c r="D332">
        <v>1</v>
      </c>
    </row>
    <row r="333" spans="1:4">
      <c r="A333" t="s">
        <v>1029</v>
      </c>
      <c r="B333" t="s">
        <v>2889</v>
      </c>
      <c r="C333">
        <v>1</v>
      </c>
      <c r="D333">
        <v>1</v>
      </c>
    </row>
    <row r="334" spans="1:4">
      <c r="A334" t="s">
        <v>1030</v>
      </c>
      <c r="B334" t="s">
        <v>2889</v>
      </c>
      <c r="C334">
        <v>1</v>
      </c>
      <c r="D334">
        <v>1</v>
      </c>
    </row>
    <row r="335" spans="1:4">
      <c r="A335" t="s">
        <v>1031</v>
      </c>
      <c r="B335" t="s">
        <v>2889</v>
      </c>
      <c r="C335">
        <v>1</v>
      </c>
      <c r="D335">
        <v>1</v>
      </c>
    </row>
    <row r="336" spans="1:4">
      <c r="A336" t="s">
        <v>1032</v>
      </c>
      <c r="B336" t="s">
        <v>2889</v>
      </c>
      <c r="C336">
        <v>1</v>
      </c>
      <c r="D336">
        <v>1</v>
      </c>
    </row>
    <row r="337" spans="1:4">
      <c r="A337" t="s">
        <v>1033</v>
      </c>
      <c r="B337" t="s">
        <v>2889</v>
      </c>
      <c r="C337">
        <v>1</v>
      </c>
      <c r="D337">
        <v>1</v>
      </c>
    </row>
    <row r="338" spans="1:4">
      <c r="A338" t="s">
        <v>1034</v>
      </c>
      <c r="B338" t="s">
        <v>2889</v>
      </c>
      <c r="C338">
        <v>16</v>
      </c>
      <c r="D338">
        <v>16</v>
      </c>
    </row>
    <row r="339" spans="1:4">
      <c r="A339" t="s">
        <v>1035</v>
      </c>
      <c r="B339" t="s">
        <v>2889</v>
      </c>
      <c r="C339">
        <v>1</v>
      </c>
      <c r="D339">
        <v>1</v>
      </c>
    </row>
    <row r="340" spans="1:4">
      <c r="A340" t="s">
        <v>1036</v>
      </c>
      <c r="B340" t="s">
        <v>2889</v>
      </c>
      <c r="C340">
        <v>1</v>
      </c>
      <c r="D340">
        <v>1</v>
      </c>
    </row>
    <row r="341" spans="1:4">
      <c r="A341" t="s">
        <v>1037</v>
      </c>
      <c r="B341" t="s">
        <v>2889</v>
      </c>
      <c r="C341">
        <v>1</v>
      </c>
      <c r="D341">
        <v>1</v>
      </c>
    </row>
    <row r="342" spans="1:4">
      <c r="A342" t="s">
        <v>1038</v>
      </c>
      <c r="B342" t="s">
        <v>2889</v>
      </c>
      <c r="C342">
        <v>1</v>
      </c>
      <c r="D342">
        <v>1</v>
      </c>
    </row>
    <row r="343" spans="1:4">
      <c r="A343" t="s">
        <v>1039</v>
      </c>
      <c r="B343" t="s">
        <v>2889</v>
      </c>
      <c r="C343">
        <v>1</v>
      </c>
      <c r="D343">
        <v>1</v>
      </c>
    </row>
    <row r="344" spans="1:4">
      <c r="A344" t="s">
        <v>1040</v>
      </c>
      <c r="B344" t="s">
        <v>2889</v>
      </c>
      <c r="C344">
        <v>1</v>
      </c>
      <c r="D344">
        <v>1</v>
      </c>
    </row>
    <row r="345" spans="1:4">
      <c r="A345" t="s">
        <v>1041</v>
      </c>
      <c r="B345" t="s">
        <v>2891</v>
      </c>
      <c r="C345">
        <v>90</v>
      </c>
      <c r="D345">
        <v>90</v>
      </c>
    </row>
    <row r="346" spans="1:4">
      <c r="A346" t="s">
        <v>1044</v>
      </c>
      <c r="B346" t="s">
        <v>2893</v>
      </c>
      <c r="C346">
        <v>35</v>
      </c>
      <c r="D346">
        <v>35</v>
      </c>
    </row>
    <row r="347" spans="1:4">
      <c r="A347" t="s">
        <v>1045</v>
      </c>
      <c r="B347" t="s">
        <v>2889</v>
      </c>
      <c r="C347">
        <v>5</v>
      </c>
      <c r="D347">
        <v>5</v>
      </c>
    </row>
    <row r="348" spans="1:4">
      <c r="A348" t="s">
        <v>1046</v>
      </c>
      <c r="B348" t="s">
        <v>2889</v>
      </c>
      <c r="C348">
        <v>11</v>
      </c>
      <c r="D348">
        <v>11</v>
      </c>
    </row>
    <row r="349" spans="1:4">
      <c r="A349" t="s">
        <v>1053</v>
      </c>
      <c r="B349" t="s">
        <v>2888</v>
      </c>
      <c r="C349">
        <v>7.84</v>
      </c>
      <c r="D349">
        <v>7.84</v>
      </c>
    </row>
    <row r="350" spans="1:4">
      <c r="A350" t="s">
        <v>1054</v>
      </c>
      <c r="B350" t="s">
        <v>2889</v>
      </c>
      <c r="C350">
        <v>1</v>
      </c>
      <c r="D350">
        <v>1</v>
      </c>
    </row>
    <row r="351" spans="1:4">
      <c r="A351" t="s">
        <v>1055</v>
      </c>
      <c r="B351" t="s">
        <v>2891</v>
      </c>
      <c r="C351">
        <v>150</v>
      </c>
      <c r="D351">
        <v>150</v>
      </c>
    </row>
    <row r="352" spans="1:4">
      <c r="A352" t="s">
        <v>1056</v>
      </c>
      <c r="B352" t="s">
        <v>2890</v>
      </c>
      <c r="C352">
        <v>18.5</v>
      </c>
      <c r="D352">
        <v>18.5</v>
      </c>
    </row>
    <row r="353" spans="1:4">
      <c r="A353" t="s">
        <v>1057</v>
      </c>
      <c r="B353" t="s">
        <v>2893</v>
      </c>
      <c r="C353">
        <v>48</v>
      </c>
      <c r="D353">
        <v>48</v>
      </c>
    </row>
    <row r="354" spans="1:4">
      <c r="A354" t="s">
        <v>1058</v>
      </c>
      <c r="B354" t="s">
        <v>2889</v>
      </c>
      <c r="C354">
        <v>1</v>
      </c>
      <c r="D354">
        <v>1</v>
      </c>
    </row>
    <row r="355" spans="1:4">
      <c r="A355" t="s">
        <v>1060</v>
      </c>
      <c r="B355" t="s">
        <v>2889</v>
      </c>
      <c r="C355">
        <v>1</v>
      </c>
      <c r="D355">
        <v>1</v>
      </c>
    </row>
    <row r="356" spans="1:4">
      <c r="A356" t="s">
        <v>1061</v>
      </c>
      <c r="B356" t="s">
        <v>2891</v>
      </c>
      <c r="C356">
        <v>48</v>
      </c>
      <c r="D356">
        <v>48</v>
      </c>
    </row>
    <row r="357" spans="1:4">
      <c r="A357" t="s">
        <v>1062</v>
      </c>
      <c r="B357" t="s">
        <v>2888</v>
      </c>
      <c r="C357">
        <v>13650</v>
      </c>
      <c r="D357">
        <v>13650</v>
      </c>
    </row>
    <row r="358" spans="1:4">
      <c r="A358" t="s">
        <v>1064</v>
      </c>
      <c r="B358" t="s">
        <v>2888</v>
      </c>
      <c r="C358">
        <v>42300</v>
      </c>
      <c r="D358">
        <v>42300</v>
      </c>
    </row>
    <row r="359" spans="1:4">
      <c r="A359" t="s">
        <v>1065</v>
      </c>
      <c r="B359" t="s">
        <v>2893</v>
      </c>
      <c r="C359">
        <v>16</v>
      </c>
      <c r="D359">
        <v>16</v>
      </c>
    </row>
    <row r="360" spans="1:4">
      <c r="A360" t="s">
        <v>1066</v>
      </c>
      <c r="B360" t="s">
        <v>2891</v>
      </c>
      <c r="C360">
        <v>250</v>
      </c>
      <c r="D360">
        <v>250</v>
      </c>
    </row>
    <row r="361" spans="1:4">
      <c r="A361" t="s">
        <v>1067</v>
      </c>
      <c r="B361" t="s">
        <v>2888</v>
      </c>
      <c r="C361">
        <v>24</v>
      </c>
      <c r="D361">
        <v>24</v>
      </c>
    </row>
    <row r="362" spans="1:4">
      <c r="A362" t="s">
        <v>1068</v>
      </c>
      <c r="B362" t="s">
        <v>2889</v>
      </c>
      <c r="C362">
        <v>365</v>
      </c>
      <c r="D362">
        <v>365</v>
      </c>
    </row>
    <row r="363" spans="1:4">
      <c r="A363" t="s">
        <v>1069</v>
      </c>
      <c r="B363" t="s">
        <v>2888</v>
      </c>
      <c r="C363">
        <v>10430</v>
      </c>
      <c r="D363">
        <v>10430</v>
      </c>
    </row>
    <row r="364" spans="1:4">
      <c r="A364" t="s">
        <v>1070</v>
      </c>
      <c r="B364" t="s">
        <v>2888</v>
      </c>
      <c r="C364">
        <v>24</v>
      </c>
      <c r="D364">
        <v>24</v>
      </c>
    </row>
    <row r="365" spans="1:4">
      <c r="A365" t="s">
        <v>1071</v>
      </c>
      <c r="B365" t="s">
        <v>2888</v>
      </c>
      <c r="C365">
        <v>10500</v>
      </c>
      <c r="D365">
        <v>10500</v>
      </c>
    </row>
    <row r="366" spans="1:4">
      <c r="A366" t="s">
        <v>1072</v>
      </c>
      <c r="B366" t="s">
        <v>2888</v>
      </c>
      <c r="C366">
        <v>77000</v>
      </c>
      <c r="D366">
        <v>77000</v>
      </c>
    </row>
    <row r="367" spans="1:4">
      <c r="A367" t="s">
        <v>1073</v>
      </c>
      <c r="B367" t="s">
        <v>2891</v>
      </c>
      <c r="C367">
        <v>110</v>
      </c>
      <c r="D367">
        <v>110</v>
      </c>
    </row>
    <row r="368" spans="1:4">
      <c r="A368" t="s">
        <v>1075</v>
      </c>
      <c r="B368" t="s">
        <v>2888</v>
      </c>
      <c r="C368">
        <v>435.6</v>
      </c>
      <c r="D368">
        <v>435.6</v>
      </c>
    </row>
    <row r="369" spans="1:4">
      <c r="A369" t="s">
        <v>1076</v>
      </c>
      <c r="B369" t="s">
        <v>2891</v>
      </c>
      <c r="C369">
        <v>600</v>
      </c>
      <c r="D369">
        <v>600</v>
      </c>
    </row>
    <row r="370" spans="1:4">
      <c r="A370" t="s">
        <v>1077</v>
      </c>
      <c r="B370" t="s">
        <v>2889</v>
      </c>
      <c r="C370">
        <v>620</v>
      </c>
      <c r="D370">
        <v>620</v>
      </c>
    </row>
    <row r="371" spans="1:4">
      <c r="A371" t="s">
        <v>1078</v>
      </c>
      <c r="B371" t="s">
        <v>2889</v>
      </c>
      <c r="C371">
        <v>1</v>
      </c>
      <c r="D371">
        <v>1</v>
      </c>
    </row>
    <row r="372" spans="1:4">
      <c r="A372" t="s">
        <v>1079</v>
      </c>
      <c r="B372" t="s">
        <v>2891</v>
      </c>
      <c r="C372">
        <v>485</v>
      </c>
      <c r="D372">
        <v>485</v>
      </c>
    </row>
    <row r="373" spans="1:4">
      <c r="A373" t="s">
        <v>1080</v>
      </c>
      <c r="B373" t="s">
        <v>2888</v>
      </c>
      <c r="C373">
        <v>2903.64</v>
      </c>
      <c r="D373">
        <v>2903.64</v>
      </c>
    </row>
    <row r="374" spans="1:4">
      <c r="A374" t="s">
        <v>1082</v>
      </c>
      <c r="B374" t="s">
        <v>2889</v>
      </c>
      <c r="C374">
        <v>1</v>
      </c>
      <c r="D374">
        <v>1</v>
      </c>
    </row>
    <row r="375" spans="1:4">
      <c r="A375" t="s">
        <v>1085</v>
      </c>
      <c r="B375" t="s">
        <v>2888</v>
      </c>
      <c r="C375">
        <v>342.45</v>
      </c>
      <c r="D375">
        <v>342.45</v>
      </c>
    </row>
    <row r="376" spans="1:4">
      <c r="A376" t="s">
        <v>1093</v>
      </c>
      <c r="B376" t="s">
        <v>2888</v>
      </c>
      <c r="C376">
        <v>1060.54</v>
      </c>
      <c r="D376">
        <v>1060.54</v>
      </c>
    </row>
    <row r="377" spans="1:4">
      <c r="A377" t="s">
        <v>1094</v>
      </c>
      <c r="B377" t="s">
        <v>2888</v>
      </c>
      <c r="C377">
        <v>803.7</v>
      </c>
      <c r="D377">
        <v>803.7</v>
      </c>
    </row>
    <row r="378" spans="1:4">
      <c r="A378" t="s">
        <v>1095</v>
      </c>
      <c r="B378" t="s">
        <v>2889</v>
      </c>
      <c r="C378">
        <v>285</v>
      </c>
      <c r="D378">
        <v>285</v>
      </c>
    </row>
    <row r="379" spans="1:4">
      <c r="A379" t="s">
        <v>1096</v>
      </c>
      <c r="B379" t="s">
        <v>2889</v>
      </c>
      <c r="C379">
        <v>1</v>
      </c>
      <c r="D379">
        <v>1</v>
      </c>
    </row>
    <row r="380" spans="1:4">
      <c r="A380" t="s">
        <v>1097</v>
      </c>
      <c r="B380" t="s">
        <v>2888</v>
      </c>
      <c r="C380">
        <v>1100.04</v>
      </c>
      <c r="D380">
        <v>1100.04</v>
      </c>
    </row>
    <row r="381" spans="1:4">
      <c r="A381" t="s">
        <v>1098</v>
      </c>
      <c r="B381" t="s">
        <v>2891</v>
      </c>
      <c r="C381">
        <v>345.48</v>
      </c>
      <c r="D381">
        <v>345.48</v>
      </c>
    </row>
    <row r="382" spans="1:4">
      <c r="A382" t="s">
        <v>1101</v>
      </c>
      <c r="B382" t="s">
        <v>2889</v>
      </c>
      <c r="C382">
        <v>30</v>
      </c>
      <c r="D382">
        <v>30</v>
      </c>
    </row>
    <row r="383" spans="1:4">
      <c r="A383" t="s">
        <v>1102</v>
      </c>
      <c r="B383" t="s">
        <v>2888</v>
      </c>
      <c r="C383">
        <v>2162</v>
      </c>
      <c r="D383">
        <v>2162</v>
      </c>
    </row>
    <row r="384" spans="1:4">
      <c r="A384" t="s">
        <v>1111</v>
      </c>
      <c r="B384" t="s">
        <v>2888</v>
      </c>
      <c r="C384">
        <v>48067.66</v>
      </c>
      <c r="D384">
        <v>48067.66</v>
      </c>
    </row>
    <row r="385" spans="1:4">
      <c r="A385" t="s">
        <v>1112</v>
      </c>
      <c r="B385" t="s">
        <v>2888</v>
      </c>
      <c r="C385">
        <v>518</v>
      </c>
      <c r="D385">
        <v>518</v>
      </c>
    </row>
    <row r="386" spans="1:4">
      <c r="A386" t="s">
        <v>1113</v>
      </c>
      <c r="B386" t="s">
        <v>2888</v>
      </c>
      <c r="C386">
        <v>518</v>
      </c>
      <c r="D386">
        <v>518</v>
      </c>
    </row>
    <row r="387" spans="1:4">
      <c r="A387" t="s">
        <v>1114</v>
      </c>
      <c r="B387" t="s">
        <v>2888</v>
      </c>
      <c r="C387">
        <v>647</v>
      </c>
      <c r="D387">
        <v>647</v>
      </c>
    </row>
    <row r="388" spans="1:4">
      <c r="A388" t="s">
        <v>1115</v>
      </c>
      <c r="B388" t="s">
        <v>2894</v>
      </c>
      <c r="C388">
        <v>10</v>
      </c>
      <c r="D388">
        <v>10</v>
      </c>
    </row>
    <row r="389" spans="1:4">
      <c r="A389" t="s">
        <v>1116</v>
      </c>
      <c r="B389" t="s">
        <v>2889</v>
      </c>
      <c r="C389">
        <v>500</v>
      </c>
      <c r="D389">
        <v>500</v>
      </c>
    </row>
    <row r="390" spans="1:4">
      <c r="A390" t="s">
        <v>1117</v>
      </c>
      <c r="B390" t="s">
        <v>2895</v>
      </c>
      <c r="C390">
        <v>1</v>
      </c>
      <c r="D390">
        <v>1</v>
      </c>
    </row>
    <row r="391" spans="1:4">
      <c r="A391" t="s">
        <v>1118</v>
      </c>
      <c r="B391" t="s">
        <v>2896</v>
      </c>
      <c r="C391">
        <v>1</v>
      </c>
      <c r="D391">
        <v>1</v>
      </c>
    </row>
    <row r="392" spans="1:4">
      <c r="A392" t="s">
        <v>1119</v>
      </c>
      <c r="B392" t="s">
        <v>2896</v>
      </c>
      <c r="C392">
        <v>1</v>
      </c>
      <c r="D392">
        <v>1</v>
      </c>
    </row>
    <row r="393" spans="1:4">
      <c r="A393" t="s">
        <v>1120</v>
      </c>
      <c r="B393" t="s">
        <v>2896</v>
      </c>
      <c r="C393">
        <v>1</v>
      </c>
      <c r="D393">
        <v>1</v>
      </c>
    </row>
    <row r="394" spans="1:4">
      <c r="A394" t="s">
        <v>1121</v>
      </c>
      <c r="B394" t="s">
        <v>2896</v>
      </c>
      <c r="C394">
        <v>1</v>
      </c>
      <c r="D394">
        <v>1</v>
      </c>
    </row>
    <row r="395" spans="1:4">
      <c r="A395" t="s">
        <v>1122</v>
      </c>
      <c r="B395" t="s">
        <v>2894</v>
      </c>
      <c r="C395">
        <v>18</v>
      </c>
      <c r="D395">
        <v>18</v>
      </c>
    </row>
    <row r="396" spans="1:4">
      <c r="A396" t="s">
        <v>1123</v>
      </c>
      <c r="B396" t="s">
        <v>2894</v>
      </c>
      <c r="C396">
        <v>1</v>
      </c>
      <c r="D396">
        <v>1</v>
      </c>
    </row>
    <row r="397" spans="1:4">
      <c r="A397" t="s">
        <v>1124</v>
      </c>
      <c r="B397" t="s">
        <v>2894</v>
      </c>
      <c r="C397">
        <v>2</v>
      </c>
      <c r="D397">
        <v>2</v>
      </c>
    </row>
    <row r="398" spans="1:4">
      <c r="A398" t="s">
        <v>1125</v>
      </c>
      <c r="B398" t="s">
        <v>2894</v>
      </c>
      <c r="C398">
        <v>8</v>
      </c>
      <c r="D398">
        <v>8</v>
      </c>
    </row>
    <row r="399" spans="1:4">
      <c r="A399" t="s">
        <v>1126</v>
      </c>
      <c r="B399" t="s">
        <v>2894</v>
      </c>
      <c r="C399">
        <v>7</v>
      </c>
      <c r="D399">
        <v>7</v>
      </c>
    </row>
    <row r="400" spans="1:4">
      <c r="A400" t="s">
        <v>1127</v>
      </c>
      <c r="B400" t="s">
        <v>2894</v>
      </c>
      <c r="C400">
        <v>1</v>
      </c>
      <c r="D400">
        <v>1</v>
      </c>
    </row>
    <row r="401" spans="1:4">
      <c r="A401" t="s">
        <v>1128</v>
      </c>
      <c r="B401" t="s">
        <v>2889</v>
      </c>
      <c r="C401">
        <v>682</v>
      </c>
      <c r="D401">
        <v>682</v>
      </c>
    </row>
    <row r="402" spans="1:4">
      <c r="A402" t="s">
        <v>1129</v>
      </c>
      <c r="B402" t="s">
        <v>2894</v>
      </c>
      <c r="C402">
        <v>52</v>
      </c>
      <c r="D402">
        <v>52</v>
      </c>
    </row>
    <row r="403" spans="1:4">
      <c r="A403" t="s">
        <v>1130</v>
      </c>
      <c r="B403" t="s">
        <v>2888</v>
      </c>
      <c r="C403">
        <v>15776.67</v>
      </c>
      <c r="D403">
        <v>15776.67</v>
      </c>
    </row>
    <row r="404" spans="1:4">
      <c r="A404" t="s">
        <v>1131</v>
      </c>
      <c r="B404" t="s">
        <v>2888</v>
      </c>
      <c r="C404">
        <v>15776.67</v>
      </c>
      <c r="D404">
        <v>15776.67</v>
      </c>
    </row>
    <row r="405" spans="1:4">
      <c r="A405" t="s">
        <v>1132</v>
      </c>
      <c r="B405" t="s">
        <v>2894</v>
      </c>
      <c r="C405">
        <v>2</v>
      </c>
      <c r="D405">
        <v>2</v>
      </c>
    </row>
    <row r="406" spans="1:4">
      <c r="A406" t="s">
        <v>1133</v>
      </c>
      <c r="B406" t="s">
        <v>2894</v>
      </c>
      <c r="C406">
        <v>100</v>
      </c>
      <c r="D406">
        <v>100</v>
      </c>
    </row>
    <row r="407" spans="1:4">
      <c r="A407" t="s">
        <v>1134</v>
      </c>
      <c r="B407" t="s">
        <v>2894</v>
      </c>
      <c r="C407">
        <v>4</v>
      </c>
      <c r="D407">
        <v>4</v>
      </c>
    </row>
    <row r="408" spans="1:4">
      <c r="A408" t="s">
        <v>1135</v>
      </c>
      <c r="B408" t="s">
        <v>2894</v>
      </c>
      <c r="C408">
        <v>1</v>
      </c>
      <c r="D408">
        <v>1</v>
      </c>
    </row>
    <row r="409" spans="1:4">
      <c r="A409" t="s">
        <v>1136</v>
      </c>
      <c r="B409" t="s">
        <v>2894</v>
      </c>
      <c r="C409">
        <v>1</v>
      </c>
      <c r="D409">
        <v>1</v>
      </c>
    </row>
    <row r="410" spans="1:4">
      <c r="A410" t="s">
        <v>1137</v>
      </c>
      <c r="B410" t="s">
        <v>2888</v>
      </c>
      <c r="C410">
        <v>640</v>
      </c>
      <c r="D410">
        <v>640</v>
      </c>
    </row>
    <row r="411" spans="1:4">
      <c r="A411" t="s">
        <v>1138</v>
      </c>
      <c r="B411" t="s">
        <v>2889</v>
      </c>
      <c r="C411">
        <v>500</v>
      </c>
      <c r="D411">
        <v>500</v>
      </c>
    </row>
    <row r="412" spans="1:4">
      <c r="A412" t="s">
        <v>1139</v>
      </c>
      <c r="B412" t="s">
        <v>2889</v>
      </c>
      <c r="C412">
        <v>350</v>
      </c>
      <c r="D412">
        <v>350</v>
      </c>
    </row>
    <row r="413" spans="1:4">
      <c r="A413" t="s">
        <v>1140</v>
      </c>
      <c r="B413" t="s">
        <v>2889</v>
      </c>
      <c r="C413">
        <v>1050</v>
      </c>
      <c r="D413">
        <v>1050</v>
      </c>
    </row>
    <row r="414" spans="1:4">
      <c r="A414" t="s">
        <v>1141</v>
      </c>
      <c r="B414" t="s">
        <v>2890</v>
      </c>
      <c r="C414">
        <v>100</v>
      </c>
      <c r="D414">
        <v>100</v>
      </c>
    </row>
    <row r="415" spans="1:4">
      <c r="A415" t="s">
        <v>1142</v>
      </c>
      <c r="B415" t="s">
        <v>2890</v>
      </c>
      <c r="C415">
        <v>84</v>
      </c>
      <c r="D415">
        <v>84</v>
      </c>
    </row>
    <row r="416" spans="1:4">
      <c r="A416" t="s">
        <v>1143</v>
      </c>
      <c r="B416" t="s">
        <v>2890</v>
      </c>
      <c r="C416">
        <v>145</v>
      </c>
      <c r="D416">
        <v>145</v>
      </c>
    </row>
    <row r="417" spans="1:4">
      <c r="A417" t="s">
        <v>1144</v>
      </c>
      <c r="B417" t="s">
        <v>2890</v>
      </c>
      <c r="C417">
        <v>589</v>
      </c>
      <c r="D417">
        <v>589</v>
      </c>
    </row>
    <row r="418" spans="1:4">
      <c r="A418" t="s">
        <v>1145</v>
      </c>
      <c r="B418" t="s">
        <v>2890</v>
      </c>
      <c r="C418">
        <v>146</v>
      </c>
      <c r="D418">
        <v>146</v>
      </c>
    </row>
    <row r="419" spans="1:4">
      <c r="A419" t="s">
        <v>1146</v>
      </c>
      <c r="B419" t="s">
        <v>2888</v>
      </c>
      <c r="C419">
        <v>640</v>
      </c>
      <c r="D419">
        <v>640</v>
      </c>
    </row>
    <row r="420" spans="1:4">
      <c r="A420" t="s">
        <v>1147</v>
      </c>
      <c r="B420" t="s">
        <v>2888</v>
      </c>
      <c r="C420">
        <v>8160</v>
      </c>
      <c r="D420">
        <v>8160</v>
      </c>
    </row>
    <row r="421" spans="1:4">
      <c r="A421" t="s">
        <v>1148</v>
      </c>
      <c r="B421" t="s">
        <v>2889</v>
      </c>
      <c r="C421">
        <v>6</v>
      </c>
      <c r="D421">
        <v>6</v>
      </c>
    </row>
    <row r="422" spans="1:4">
      <c r="A422" t="s">
        <v>1149</v>
      </c>
      <c r="B422" t="s">
        <v>2888</v>
      </c>
      <c r="C422">
        <v>6152</v>
      </c>
      <c r="D422">
        <v>6152</v>
      </c>
    </row>
    <row r="423" spans="1:4">
      <c r="A423" t="s">
        <v>1150</v>
      </c>
      <c r="B423" t="s">
        <v>2888</v>
      </c>
      <c r="C423">
        <v>134</v>
      </c>
      <c r="D423">
        <v>134</v>
      </c>
    </row>
    <row r="424" spans="1:4">
      <c r="A424" t="s">
        <v>1151</v>
      </c>
      <c r="B424" t="s">
        <v>2888</v>
      </c>
      <c r="C424">
        <v>3619.76</v>
      </c>
      <c r="D424">
        <v>3619.76</v>
      </c>
    </row>
    <row r="425" spans="1:4">
      <c r="A425" t="s">
        <v>1152</v>
      </c>
      <c r="B425" t="s">
        <v>2888</v>
      </c>
      <c r="C425">
        <v>2600</v>
      </c>
      <c r="D425">
        <v>2600</v>
      </c>
    </row>
    <row r="426" spans="1:4">
      <c r="A426" t="s">
        <v>1153</v>
      </c>
      <c r="B426" t="s">
        <v>2888</v>
      </c>
      <c r="C426">
        <v>6385.33</v>
      </c>
      <c r="D426">
        <v>6385.33</v>
      </c>
    </row>
    <row r="427" spans="1:4">
      <c r="A427" t="s">
        <v>1154</v>
      </c>
      <c r="B427" t="s">
        <v>2888</v>
      </c>
      <c r="C427">
        <v>1785</v>
      </c>
      <c r="D427">
        <v>1785</v>
      </c>
    </row>
    <row r="428" spans="1:4">
      <c r="A428" t="s">
        <v>1155</v>
      </c>
      <c r="B428" t="s">
        <v>2888</v>
      </c>
      <c r="C428">
        <v>7875</v>
      </c>
      <c r="D428">
        <v>7875</v>
      </c>
    </row>
    <row r="429" spans="1:4">
      <c r="A429" t="s">
        <v>1156</v>
      </c>
      <c r="B429" t="s">
        <v>2888</v>
      </c>
      <c r="C429">
        <v>550.87</v>
      </c>
      <c r="D429">
        <v>550.87</v>
      </c>
    </row>
    <row r="430" spans="1:4">
      <c r="A430" t="s">
        <v>1157</v>
      </c>
      <c r="B430" t="s">
        <v>2895</v>
      </c>
      <c r="C430">
        <v>16</v>
      </c>
      <c r="D430">
        <v>16</v>
      </c>
    </row>
    <row r="431" spans="1:4">
      <c r="A431" t="s">
        <v>1158</v>
      </c>
      <c r="B431" t="s">
        <v>2891</v>
      </c>
      <c r="C431">
        <v>260</v>
      </c>
      <c r="D431">
        <v>260</v>
      </c>
    </row>
    <row r="432" spans="1:4">
      <c r="A432" t="s">
        <v>1160</v>
      </c>
      <c r="B432" t="s">
        <v>2888</v>
      </c>
      <c r="C432">
        <v>5315.56</v>
      </c>
      <c r="D432">
        <v>5315.56</v>
      </c>
    </row>
    <row r="433" spans="1:4">
      <c r="A433" t="s">
        <v>1161</v>
      </c>
      <c r="B433" t="s">
        <v>2888</v>
      </c>
      <c r="C433">
        <v>19660</v>
      </c>
      <c r="D433">
        <v>19660</v>
      </c>
    </row>
    <row r="434" spans="1:4">
      <c r="A434" t="s">
        <v>1162</v>
      </c>
      <c r="B434" t="s">
        <v>2888</v>
      </c>
      <c r="C434">
        <v>330.48</v>
      </c>
      <c r="D434">
        <v>330.48</v>
      </c>
    </row>
    <row r="435" spans="1:4">
      <c r="A435" t="s">
        <v>1163</v>
      </c>
      <c r="B435" t="s">
        <v>2888</v>
      </c>
      <c r="C435">
        <v>1274.32</v>
      </c>
      <c r="D435">
        <v>1274.32</v>
      </c>
    </row>
    <row r="436" spans="1:4">
      <c r="A436" t="s">
        <v>1164</v>
      </c>
      <c r="B436" t="s">
        <v>2889</v>
      </c>
      <c r="C436">
        <v>40</v>
      </c>
      <c r="D436">
        <v>40</v>
      </c>
    </row>
    <row r="437" spans="1:4">
      <c r="A437" t="s">
        <v>1165</v>
      </c>
      <c r="B437" t="s">
        <v>2889</v>
      </c>
      <c r="C437">
        <v>200</v>
      </c>
      <c r="D437">
        <v>200</v>
      </c>
    </row>
    <row r="438" spans="1:4">
      <c r="A438" t="s">
        <v>1166</v>
      </c>
      <c r="B438" t="s">
        <v>2892</v>
      </c>
      <c r="C438">
        <v>53</v>
      </c>
      <c r="D438">
        <v>53</v>
      </c>
    </row>
    <row r="439" spans="1:4">
      <c r="A439" t="s">
        <v>1167</v>
      </c>
      <c r="B439" t="s">
        <v>2889</v>
      </c>
      <c r="C439">
        <v>6</v>
      </c>
      <c r="D439">
        <v>6</v>
      </c>
    </row>
    <row r="440" spans="1:4">
      <c r="A440" t="s">
        <v>1170</v>
      </c>
      <c r="B440" t="s">
        <v>2889</v>
      </c>
      <c r="C440">
        <v>12</v>
      </c>
      <c r="D440">
        <v>12</v>
      </c>
    </row>
    <row r="441" spans="1:4">
      <c r="A441" t="s">
        <v>1171</v>
      </c>
      <c r="B441" t="s">
        <v>2897</v>
      </c>
      <c r="C441">
        <v>1</v>
      </c>
      <c r="D441">
        <v>1</v>
      </c>
    </row>
    <row r="442" spans="1:4">
      <c r="A442" t="s">
        <v>1172</v>
      </c>
      <c r="B442" t="s">
        <v>2888</v>
      </c>
      <c r="C442">
        <v>100</v>
      </c>
      <c r="D442">
        <v>100</v>
      </c>
    </row>
    <row r="443" spans="1:4">
      <c r="A443" t="s">
        <v>1174</v>
      </c>
      <c r="B443" t="s">
        <v>2892</v>
      </c>
      <c r="C443">
        <v>67</v>
      </c>
      <c r="D443">
        <v>67</v>
      </c>
    </row>
    <row r="444" spans="1:4">
      <c r="A444" t="s">
        <v>1175</v>
      </c>
      <c r="B444" t="s">
        <v>2892</v>
      </c>
      <c r="C444">
        <v>55</v>
      </c>
      <c r="D444">
        <v>55</v>
      </c>
    </row>
    <row r="445" spans="1:4">
      <c r="A445" t="s">
        <v>1176</v>
      </c>
      <c r="B445" t="s">
        <v>2891</v>
      </c>
      <c r="C445">
        <v>1</v>
      </c>
      <c r="D445">
        <v>1</v>
      </c>
    </row>
    <row r="446" spans="1:4">
      <c r="A446" t="s">
        <v>1178</v>
      </c>
      <c r="B446" t="s">
        <v>2888</v>
      </c>
      <c r="C446">
        <v>70</v>
      </c>
      <c r="D446">
        <v>70</v>
      </c>
    </row>
    <row r="447" spans="1:4">
      <c r="A447" t="s">
        <v>1180</v>
      </c>
      <c r="B447" t="s">
        <v>2888</v>
      </c>
      <c r="C447">
        <v>174</v>
      </c>
      <c r="D447">
        <v>174</v>
      </c>
    </row>
    <row r="448" spans="1:4">
      <c r="A448" t="s">
        <v>1181</v>
      </c>
      <c r="B448" t="s">
        <v>2888</v>
      </c>
      <c r="C448">
        <v>80</v>
      </c>
      <c r="D448">
        <v>80</v>
      </c>
    </row>
    <row r="449" spans="1:4">
      <c r="A449" t="s">
        <v>1182</v>
      </c>
      <c r="B449" t="s">
        <v>2891</v>
      </c>
      <c r="C449">
        <v>55</v>
      </c>
      <c r="D449">
        <v>55</v>
      </c>
    </row>
    <row r="450" spans="1:4">
      <c r="A450" t="s">
        <v>1184</v>
      </c>
      <c r="B450" t="s">
        <v>2888</v>
      </c>
      <c r="C450">
        <v>198</v>
      </c>
      <c r="D450">
        <v>198</v>
      </c>
    </row>
    <row r="451" spans="1:4">
      <c r="A451" t="s">
        <v>1185</v>
      </c>
      <c r="B451" t="s">
        <v>2889</v>
      </c>
      <c r="C451">
        <v>120</v>
      </c>
      <c r="D451">
        <v>120</v>
      </c>
    </row>
    <row r="452" spans="1:4">
      <c r="A452" t="s">
        <v>1186</v>
      </c>
      <c r="B452" t="s">
        <v>2888</v>
      </c>
      <c r="C452">
        <v>72.5</v>
      </c>
      <c r="D452">
        <v>72.5</v>
      </c>
    </row>
    <row r="453" spans="1:4">
      <c r="A453" t="s">
        <v>1187</v>
      </c>
      <c r="B453" t="s">
        <v>2889</v>
      </c>
      <c r="C453">
        <v>11</v>
      </c>
      <c r="D453">
        <v>11</v>
      </c>
    </row>
    <row r="454" spans="1:4">
      <c r="A454" t="s">
        <v>1189</v>
      </c>
      <c r="B454" t="s">
        <v>2888</v>
      </c>
      <c r="C454">
        <v>500</v>
      </c>
      <c r="D454">
        <v>500</v>
      </c>
    </row>
    <row r="455" spans="1:4">
      <c r="A455" t="s">
        <v>1190</v>
      </c>
      <c r="B455" t="s">
        <v>2888</v>
      </c>
      <c r="C455">
        <v>420</v>
      </c>
      <c r="D455">
        <v>420</v>
      </c>
    </row>
    <row r="456" spans="1:4">
      <c r="A456" t="s">
        <v>1191</v>
      </c>
      <c r="B456" t="s">
        <v>2891</v>
      </c>
      <c r="C456">
        <v>33793.15</v>
      </c>
      <c r="D456">
        <v>33793.15</v>
      </c>
    </row>
    <row r="457" spans="1:4">
      <c r="A457" t="s">
        <v>1192</v>
      </c>
      <c r="B457" t="s">
        <v>2891</v>
      </c>
      <c r="C457">
        <v>160</v>
      </c>
      <c r="D457">
        <v>160</v>
      </c>
    </row>
    <row r="458" spans="1:4">
      <c r="A458" t="s">
        <v>1193</v>
      </c>
      <c r="B458" t="s">
        <v>2888</v>
      </c>
      <c r="C458">
        <v>2600.12</v>
      </c>
      <c r="D458">
        <v>2600.12</v>
      </c>
    </row>
    <row r="459" spans="1:4">
      <c r="A459" t="s">
        <v>1194</v>
      </c>
      <c r="B459" t="s">
        <v>2891</v>
      </c>
      <c r="C459">
        <v>1127</v>
      </c>
      <c r="D459">
        <v>1127</v>
      </c>
    </row>
    <row r="460" spans="1:4">
      <c r="A460" t="s">
        <v>1195</v>
      </c>
      <c r="B460" t="s">
        <v>2891</v>
      </c>
      <c r="C460">
        <v>1446</v>
      </c>
      <c r="D460">
        <v>1446</v>
      </c>
    </row>
    <row r="461" spans="1:4">
      <c r="A461" t="s">
        <v>1196</v>
      </c>
      <c r="B461" t="s">
        <v>2891</v>
      </c>
      <c r="C461">
        <v>2196.64</v>
      </c>
      <c r="D461">
        <v>2196.64</v>
      </c>
    </row>
    <row r="462" spans="1:4">
      <c r="A462" t="s">
        <v>1197</v>
      </c>
      <c r="B462" t="s">
        <v>2888</v>
      </c>
      <c r="C462">
        <v>800.1</v>
      </c>
      <c r="D462">
        <v>800.1</v>
      </c>
    </row>
    <row r="463" spans="1:4">
      <c r="A463" t="s">
        <v>1198</v>
      </c>
      <c r="B463" t="s">
        <v>2891</v>
      </c>
      <c r="C463">
        <v>1485</v>
      </c>
      <c r="D463">
        <v>1485</v>
      </c>
    </row>
    <row r="464" spans="1:4">
      <c r="A464" t="s">
        <v>1199</v>
      </c>
      <c r="B464" t="s">
        <v>2889</v>
      </c>
      <c r="C464">
        <v>13</v>
      </c>
      <c r="D464">
        <v>13</v>
      </c>
    </row>
    <row r="465" spans="1:4">
      <c r="A465" t="s">
        <v>1200</v>
      </c>
      <c r="B465" t="s">
        <v>2889</v>
      </c>
      <c r="C465">
        <v>1</v>
      </c>
      <c r="D465">
        <v>1</v>
      </c>
    </row>
    <row r="466" spans="1:4">
      <c r="A466" t="s">
        <v>1202</v>
      </c>
      <c r="B466" t="s">
        <v>2889</v>
      </c>
      <c r="C466">
        <v>1</v>
      </c>
      <c r="D466">
        <v>1</v>
      </c>
    </row>
    <row r="467" spans="1:4">
      <c r="A467" t="s">
        <v>1203</v>
      </c>
      <c r="B467" t="s">
        <v>2888</v>
      </c>
      <c r="C467">
        <v>540</v>
      </c>
      <c r="D467">
        <v>540</v>
      </c>
    </row>
    <row r="468" spans="1:4">
      <c r="A468" t="s">
        <v>1204</v>
      </c>
      <c r="B468" t="s">
        <v>2888</v>
      </c>
      <c r="C468">
        <v>150</v>
      </c>
      <c r="D468">
        <v>150</v>
      </c>
    </row>
    <row r="469" spans="1:4">
      <c r="A469" t="s">
        <v>1205</v>
      </c>
      <c r="B469" t="s">
        <v>2888</v>
      </c>
      <c r="C469">
        <v>540</v>
      </c>
      <c r="D469">
        <v>540</v>
      </c>
    </row>
    <row r="470" spans="1:4">
      <c r="A470" t="s">
        <v>1206</v>
      </c>
      <c r="B470" t="s">
        <v>2888</v>
      </c>
      <c r="C470">
        <v>540</v>
      </c>
      <c r="D470">
        <v>540</v>
      </c>
    </row>
    <row r="471" spans="1:4">
      <c r="A471" t="s">
        <v>1207</v>
      </c>
      <c r="B471" t="s">
        <v>2889</v>
      </c>
      <c r="C471">
        <v>1</v>
      </c>
      <c r="D471">
        <v>1</v>
      </c>
    </row>
    <row r="472" spans="1:4">
      <c r="A472" t="s">
        <v>1210</v>
      </c>
      <c r="B472" t="s">
        <v>2889</v>
      </c>
      <c r="C472">
        <v>2</v>
      </c>
      <c r="D472">
        <v>2</v>
      </c>
    </row>
    <row r="473" spans="1:4">
      <c r="A473" t="s">
        <v>1211</v>
      </c>
      <c r="B473" t="s">
        <v>2889</v>
      </c>
      <c r="C473">
        <v>6</v>
      </c>
      <c r="D473">
        <v>6</v>
      </c>
    </row>
    <row r="474" spans="1:4">
      <c r="A474" t="s">
        <v>1212</v>
      </c>
      <c r="B474" t="s">
        <v>2889</v>
      </c>
      <c r="C474">
        <v>1</v>
      </c>
      <c r="D474">
        <v>1</v>
      </c>
    </row>
    <row r="475" spans="1:4">
      <c r="A475" t="s">
        <v>1213</v>
      </c>
      <c r="B475" t="s">
        <v>2889</v>
      </c>
      <c r="C475">
        <v>3</v>
      </c>
      <c r="D475">
        <v>3</v>
      </c>
    </row>
    <row r="476" spans="1:4">
      <c r="A476" t="s">
        <v>1214</v>
      </c>
      <c r="B476" t="s">
        <v>2889</v>
      </c>
      <c r="C476">
        <v>1</v>
      </c>
      <c r="D476">
        <v>1</v>
      </c>
    </row>
    <row r="477" spans="1:4">
      <c r="A477" t="s">
        <v>1215</v>
      </c>
      <c r="B477" t="s">
        <v>2889</v>
      </c>
      <c r="C477">
        <v>1</v>
      </c>
      <c r="D477">
        <v>1</v>
      </c>
    </row>
    <row r="478" spans="1:4">
      <c r="A478" t="s">
        <v>1216</v>
      </c>
      <c r="B478" t="s">
        <v>2889</v>
      </c>
      <c r="C478">
        <v>1</v>
      </c>
      <c r="D478">
        <v>1</v>
      </c>
    </row>
    <row r="479" spans="1:4">
      <c r="A479" t="s">
        <v>1217</v>
      </c>
      <c r="B479" t="s">
        <v>2889</v>
      </c>
      <c r="C479">
        <v>1</v>
      </c>
      <c r="D479">
        <v>1</v>
      </c>
    </row>
    <row r="480" spans="1:4">
      <c r="A480" t="s">
        <v>1218</v>
      </c>
      <c r="B480" t="s">
        <v>2889</v>
      </c>
      <c r="C480">
        <v>4</v>
      </c>
      <c r="D480">
        <v>4</v>
      </c>
    </row>
    <row r="481" spans="1:4">
      <c r="A481" t="s">
        <v>1219</v>
      </c>
      <c r="B481" t="s">
        <v>2889</v>
      </c>
      <c r="C481">
        <v>2</v>
      </c>
      <c r="D481">
        <v>2</v>
      </c>
    </row>
    <row r="482" spans="1:4">
      <c r="A482" t="s">
        <v>1220</v>
      </c>
      <c r="B482" t="s">
        <v>2889</v>
      </c>
      <c r="C482">
        <v>4</v>
      </c>
      <c r="D482">
        <v>4</v>
      </c>
    </row>
    <row r="483" spans="1:4">
      <c r="A483" t="s">
        <v>1221</v>
      </c>
      <c r="B483" t="s">
        <v>2889</v>
      </c>
      <c r="C483">
        <v>2</v>
      </c>
      <c r="D483">
        <v>2</v>
      </c>
    </row>
    <row r="484" spans="1:4">
      <c r="A484" t="s">
        <v>1222</v>
      </c>
      <c r="B484" t="s">
        <v>2889</v>
      </c>
      <c r="C484">
        <v>2</v>
      </c>
      <c r="D484">
        <v>2</v>
      </c>
    </row>
    <row r="485" spans="1:4">
      <c r="A485" t="s">
        <v>1223</v>
      </c>
      <c r="B485" t="s">
        <v>2889</v>
      </c>
      <c r="C485">
        <v>3</v>
      </c>
      <c r="D485">
        <v>3</v>
      </c>
    </row>
    <row r="486" spans="1:4">
      <c r="A486" t="s">
        <v>1224</v>
      </c>
      <c r="B486" t="s">
        <v>2889</v>
      </c>
      <c r="C486">
        <v>2</v>
      </c>
      <c r="D486">
        <v>2</v>
      </c>
    </row>
    <row r="487" spans="1:4">
      <c r="A487" t="s">
        <v>1225</v>
      </c>
      <c r="B487" t="s">
        <v>2889</v>
      </c>
      <c r="C487">
        <v>3</v>
      </c>
      <c r="D487">
        <v>3</v>
      </c>
    </row>
    <row r="488" spans="1:4">
      <c r="A488" t="s">
        <v>1226</v>
      </c>
      <c r="B488" t="s">
        <v>2889</v>
      </c>
      <c r="C488">
        <v>1</v>
      </c>
      <c r="D488">
        <v>1</v>
      </c>
    </row>
    <row r="489" spans="1:4">
      <c r="A489" t="s">
        <v>1227</v>
      </c>
      <c r="B489" t="s">
        <v>2889</v>
      </c>
      <c r="C489">
        <v>17</v>
      </c>
      <c r="D489">
        <v>17</v>
      </c>
    </row>
    <row r="490" spans="1:4">
      <c r="A490" t="s">
        <v>1228</v>
      </c>
      <c r="B490" t="s">
        <v>2889</v>
      </c>
      <c r="C490">
        <v>2</v>
      </c>
      <c r="D490">
        <v>2</v>
      </c>
    </row>
    <row r="491" spans="1:4">
      <c r="A491" t="s">
        <v>1229</v>
      </c>
      <c r="B491" t="s">
        <v>2889</v>
      </c>
      <c r="C491">
        <v>1</v>
      </c>
      <c r="D491">
        <v>1</v>
      </c>
    </row>
    <row r="492" spans="1:4">
      <c r="A492" t="s">
        <v>1230</v>
      </c>
      <c r="B492" t="s">
        <v>2889</v>
      </c>
      <c r="C492">
        <v>11</v>
      </c>
      <c r="D492">
        <v>11</v>
      </c>
    </row>
    <row r="493" spans="1:4">
      <c r="A493" t="s">
        <v>1231</v>
      </c>
      <c r="B493" t="s">
        <v>2889</v>
      </c>
      <c r="C493">
        <v>5</v>
      </c>
      <c r="D493">
        <v>5</v>
      </c>
    </row>
    <row r="494" spans="1:4">
      <c r="A494" t="s">
        <v>1232</v>
      </c>
      <c r="B494" t="s">
        <v>2889</v>
      </c>
      <c r="C494">
        <v>5</v>
      </c>
      <c r="D494">
        <v>5</v>
      </c>
    </row>
    <row r="495" spans="1:4">
      <c r="A495" t="s">
        <v>1233</v>
      </c>
      <c r="B495" t="s">
        <v>2889</v>
      </c>
      <c r="C495">
        <v>4</v>
      </c>
      <c r="D495">
        <v>4</v>
      </c>
    </row>
    <row r="496" spans="1:4">
      <c r="A496" t="s">
        <v>1234</v>
      </c>
      <c r="B496" t="s">
        <v>2889</v>
      </c>
      <c r="C496">
        <v>6</v>
      </c>
      <c r="D496">
        <v>6</v>
      </c>
    </row>
    <row r="497" spans="1:4">
      <c r="A497" t="s">
        <v>1235</v>
      </c>
      <c r="B497" t="s">
        <v>2889</v>
      </c>
      <c r="C497">
        <v>4</v>
      </c>
      <c r="D497">
        <v>4</v>
      </c>
    </row>
    <row r="498" spans="1:4">
      <c r="A498" t="s">
        <v>1236</v>
      </c>
      <c r="B498" t="s">
        <v>2891</v>
      </c>
      <c r="C498">
        <v>40</v>
      </c>
      <c r="D498">
        <v>40</v>
      </c>
    </row>
    <row r="499" spans="1:4">
      <c r="A499" t="s">
        <v>1237</v>
      </c>
      <c r="B499" t="s">
        <v>2889</v>
      </c>
      <c r="C499">
        <v>54</v>
      </c>
      <c r="D499">
        <v>54</v>
      </c>
    </row>
    <row r="500" spans="1:4">
      <c r="A500" t="s">
        <v>1238</v>
      </c>
      <c r="B500" t="s">
        <v>2889</v>
      </c>
      <c r="C500">
        <v>3</v>
      </c>
      <c r="D500">
        <v>3</v>
      </c>
    </row>
    <row r="501" spans="1:4">
      <c r="A501" t="s">
        <v>1239</v>
      </c>
      <c r="B501" t="s">
        <v>2889</v>
      </c>
      <c r="C501">
        <v>1</v>
      </c>
      <c r="D501">
        <v>1</v>
      </c>
    </row>
    <row r="502" spans="1:4">
      <c r="A502" t="s">
        <v>1240</v>
      </c>
      <c r="B502" t="s">
        <v>2889</v>
      </c>
      <c r="C502">
        <v>1</v>
      </c>
      <c r="D502">
        <v>1</v>
      </c>
    </row>
    <row r="503" spans="1:4">
      <c r="A503" t="s">
        <v>1241</v>
      </c>
      <c r="B503" t="s">
        <v>2889</v>
      </c>
      <c r="C503">
        <v>6</v>
      </c>
      <c r="D503">
        <v>6</v>
      </c>
    </row>
    <row r="504" spans="1:4">
      <c r="A504" t="s">
        <v>1242</v>
      </c>
      <c r="B504" t="s">
        <v>2888</v>
      </c>
      <c r="C504">
        <v>480</v>
      </c>
      <c r="D504">
        <v>480</v>
      </c>
    </row>
    <row r="505" spans="1:4">
      <c r="A505" t="s">
        <v>1243</v>
      </c>
      <c r="B505" t="s">
        <v>2889</v>
      </c>
      <c r="C505">
        <v>2</v>
      </c>
      <c r="D505">
        <v>2</v>
      </c>
    </row>
    <row r="506" spans="1:4">
      <c r="A506" t="s">
        <v>1244</v>
      </c>
      <c r="B506" t="s">
        <v>2889</v>
      </c>
      <c r="C506">
        <v>1</v>
      </c>
      <c r="D506">
        <v>1</v>
      </c>
    </row>
    <row r="507" spans="1:4">
      <c r="A507" t="s">
        <v>1245</v>
      </c>
      <c r="B507" t="s">
        <v>2889</v>
      </c>
      <c r="C507">
        <v>3</v>
      </c>
      <c r="D507">
        <v>3</v>
      </c>
    </row>
    <row r="508" spans="1:4">
      <c r="A508" t="s">
        <v>1246</v>
      </c>
      <c r="B508" t="s">
        <v>2888</v>
      </c>
      <c r="C508">
        <v>2950</v>
      </c>
      <c r="D508">
        <v>2950</v>
      </c>
    </row>
    <row r="509" spans="1:4">
      <c r="A509" t="s">
        <v>1247</v>
      </c>
      <c r="B509" t="s">
        <v>2889</v>
      </c>
      <c r="C509">
        <v>1</v>
      </c>
      <c r="D509">
        <v>1</v>
      </c>
    </row>
    <row r="510" spans="1:4">
      <c r="A510" t="s">
        <v>1248</v>
      </c>
      <c r="B510" t="s">
        <v>2889</v>
      </c>
      <c r="C510">
        <v>2</v>
      </c>
      <c r="D510">
        <v>2</v>
      </c>
    </row>
    <row r="511" spans="1:4">
      <c r="A511" t="s">
        <v>1249</v>
      </c>
      <c r="B511" t="s">
        <v>2891</v>
      </c>
      <c r="C511">
        <v>8790</v>
      </c>
      <c r="D511">
        <v>8790</v>
      </c>
    </row>
    <row r="512" spans="1:4">
      <c r="A512" t="s">
        <v>1250</v>
      </c>
      <c r="B512" t="s">
        <v>2889</v>
      </c>
      <c r="C512">
        <v>1</v>
      </c>
      <c r="D512">
        <v>1</v>
      </c>
    </row>
    <row r="513" spans="1:4">
      <c r="A513" t="s">
        <v>1251</v>
      </c>
      <c r="B513" t="s">
        <v>2889</v>
      </c>
      <c r="C513">
        <v>2</v>
      </c>
      <c r="D513">
        <v>2</v>
      </c>
    </row>
    <row r="514" spans="1:4">
      <c r="A514" t="s">
        <v>1252</v>
      </c>
      <c r="B514" t="s">
        <v>2889</v>
      </c>
      <c r="C514">
        <v>1</v>
      </c>
      <c r="D514">
        <v>1</v>
      </c>
    </row>
    <row r="515" spans="1:4">
      <c r="A515" t="s">
        <v>1253</v>
      </c>
      <c r="B515" t="s">
        <v>2889</v>
      </c>
      <c r="C515">
        <v>5</v>
      </c>
      <c r="D515">
        <v>5</v>
      </c>
    </row>
    <row r="516" spans="1:4">
      <c r="A516" t="s">
        <v>1254</v>
      </c>
      <c r="B516" t="s">
        <v>2889</v>
      </c>
      <c r="C516">
        <v>4</v>
      </c>
      <c r="D516">
        <v>4</v>
      </c>
    </row>
    <row r="517" spans="1:4">
      <c r="A517" t="s">
        <v>1255</v>
      </c>
      <c r="B517" t="s">
        <v>2889</v>
      </c>
      <c r="C517">
        <v>2</v>
      </c>
      <c r="D517">
        <v>2</v>
      </c>
    </row>
    <row r="518" spans="1:4">
      <c r="A518" t="s">
        <v>1256</v>
      </c>
      <c r="B518" t="s">
        <v>2889</v>
      </c>
      <c r="C518">
        <v>1</v>
      </c>
      <c r="D518">
        <v>1</v>
      </c>
    </row>
    <row r="519" spans="1:4">
      <c r="A519" t="s">
        <v>1257</v>
      </c>
      <c r="B519" t="s">
        <v>2889</v>
      </c>
      <c r="C519">
        <v>2</v>
      </c>
      <c r="D519">
        <v>2</v>
      </c>
    </row>
    <row r="520" spans="1:4">
      <c r="A520" t="s">
        <v>1258</v>
      </c>
      <c r="B520" t="s">
        <v>2889</v>
      </c>
      <c r="C520">
        <v>2</v>
      </c>
      <c r="D520">
        <v>2</v>
      </c>
    </row>
    <row r="521" spans="1:4">
      <c r="A521" t="s">
        <v>1259</v>
      </c>
      <c r="B521" t="s">
        <v>2889</v>
      </c>
      <c r="C521">
        <v>1</v>
      </c>
      <c r="D521">
        <v>1</v>
      </c>
    </row>
    <row r="522" spans="1:4">
      <c r="A522" t="s">
        <v>1260</v>
      </c>
      <c r="B522" t="s">
        <v>2889</v>
      </c>
      <c r="C522">
        <v>2</v>
      </c>
      <c r="D522">
        <v>2</v>
      </c>
    </row>
    <row r="523" spans="1:4">
      <c r="A523" t="s">
        <v>1261</v>
      </c>
      <c r="B523" t="s">
        <v>2889</v>
      </c>
      <c r="C523">
        <v>1</v>
      </c>
      <c r="D523">
        <v>1</v>
      </c>
    </row>
    <row r="524" spans="1:4">
      <c r="A524" t="s">
        <v>1262</v>
      </c>
      <c r="B524" t="s">
        <v>2889</v>
      </c>
      <c r="C524">
        <v>1</v>
      </c>
      <c r="D524">
        <v>1</v>
      </c>
    </row>
    <row r="525" spans="1:4">
      <c r="A525" t="s">
        <v>1263</v>
      </c>
      <c r="B525" t="s">
        <v>2889</v>
      </c>
      <c r="C525">
        <v>3</v>
      </c>
      <c r="D525">
        <v>3</v>
      </c>
    </row>
    <row r="526" spans="1:4">
      <c r="A526" t="s">
        <v>1264</v>
      </c>
      <c r="B526" t="s">
        <v>2889</v>
      </c>
      <c r="C526">
        <v>9</v>
      </c>
      <c r="D526">
        <v>9</v>
      </c>
    </row>
    <row r="527" spans="1:4">
      <c r="A527" t="s">
        <v>1265</v>
      </c>
      <c r="B527" t="s">
        <v>2889</v>
      </c>
      <c r="C527">
        <v>6</v>
      </c>
      <c r="D527">
        <v>6</v>
      </c>
    </row>
    <row r="528" spans="1:4">
      <c r="A528" t="s">
        <v>1266</v>
      </c>
      <c r="B528" t="s">
        <v>2889</v>
      </c>
      <c r="C528">
        <v>1</v>
      </c>
      <c r="D528">
        <v>1</v>
      </c>
    </row>
    <row r="529" spans="1:4">
      <c r="A529" t="s">
        <v>1267</v>
      </c>
      <c r="B529" t="s">
        <v>2889</v>
      </c>
      <c r="C529">
        <v>2</v>
      </c>
      <c r="D529">
        <v>2</v>
      </c>
    </row>
    <row r="530" spans="1:4">
      <c r="A530" t="s">
        <v>1268</v>
      </c>
      <c r="B530" t="s">
        <v>2889</v>
      </c>
      <c r="C530">
        <v>1</v>
      </c>
      <c r="D530">
        <v>1</v>
      </c>
    </row>
    <row r="531" spans="1:4">
      <c r="A531" t="s">
        <v>1269</v>
      </c>
      <c r="B531" t="s">
        <v>2889</v>
      </c>
      <c r="C531">
        <v>2</v>
      </c>
      <c r="D531">
        <v>2</v>
      </c>
    </row>
    <row r="532" spans="1:4">
      <c r="A532" t="s">
        <v>1270</v>
      </c>
      <c r="B532" t="s">
        <v>2889</v>
      </c>
      <c r="C532">
        <v>2</v>
      </c>
      <c r="D532">
        <v>2</v>
      </c>
    </row>
    <row r="533" spans="1:4">
      <c r="A533" t="s">
        <v>1271</v>
      </c>
      <c r="B533" t="s">
        <v>2890</v>
      </c>
      <c r="C533">
        <v>3756</v>
      </c>
      <c r="D533">
        <v>3756</v>
      </c>
    </row>
    <row r="534" spans="1:4">
      <c r="A534" t="s">
        <v>1272</v>
      </c>
      <c r="B534" t="s">
        <v>2889</v>
      </c>
      <c r="C534">
        <v>1</v>
      </c>
      <c r="D534">
        <v>1</v>
      </c>
    </row>
    <row r="535" spans="1:4">
      <c r="A535" t="s">
        <v>1273</v>
      </c>
      <c r="B535" t="s">
        <v>2889</v>
      </c>
      <c r="C535">
        <v>2</v>
      </c>
      <c r="D535">
        <v>2</v>
      </c>
    </row>
    <row r="536" spans="1:4">
      <c r="A536" t="s">
        <v>1274</v>
      </c>
      <c r="B536" t="s">
        <v>2889</v>
      </c>
      <c r="C536">
        <v>3</v>
      </c>
      <c r="D536">
        <v>3</v>
      </c>
    </row>
    <row r="537" spans="1:4">
      <c r="A537" t="s">
        <v>1275</v>
      </c>
      <c r="B537" t="s">
        <v>2889</v>
      </c>
      <c r="C537">
        <v>1</v>
      </c>
      <c r="D537">
        <v>1</v>
      </c>
    </row>
    <row r="538" spans="1:4">
      <c r="A538" t="s">
        <v>1276</v>
      </c>
      <c r="B538" t="s">
        <v>2889</v>
      </c>
      <c r="C538">
        <v>1</v>
      </c>
      <c r="D538">
        <v>1</v>
      </c>
    </row>
    <row r="539" spans="1:4">
      <c r="A539" t="s">
        <v>1277</v>
      </c>
      <c r="B539" t="s">
        <v>2889</v>
      </c>
      <c r="C539">
        <v>9</v>
      </c>
      <c r="D539">
        <v>9</v>
      </c>
    </row>
    <row r="540" spans="1:4">
      <c r="A540" t="s">
        <v>1278</v>
      </c>
      <c r="B540" t="s">
        <v>2889</v>
      </c>
      <c r="C540">
        <v>1</v>
      </c>
      <c r="D540">
        <v>1</v>
      </c>
    </row>
    <row r="541" spans="1:4">
      <c r="A541" t="s">
        <v>1279</v>
      </c>
      <c r="B541" t="s">
        <v>2889</v>
      </c>
      <c r="C541">
        <v>1</v>
      </c>
      <c r="D541">
        <v>1</v>
      </c>
    </row>
    <row r="542" spans="1:4">
      <c r="A542" t="s">
        <v>1280</v>
      </c>
      <c r="B542" t="s">
        <v>2889</v>
      </c>
      <c r="C542">
        <v>4</v>
      </c>
      <c r="D542">
        <v>4</v>
      </c>
    </row>
    <row r="543" spans="1:4">
      <c r="A543" t="s">
        <v>1281</v>
      </c>
      <c r="B543" t="s">
        <v>2889</v>
      </c>
      <c r="C543">
        <v>10</v>
      </c>
      <c r="D543">
        <v>10</v>
      </c>
    </row>
    <row r="544" spans="1:4">
      <c r="A544" t="s">
        <v>1282</v>
      </c>
      <c r="B544" t="s">
        <v>2889</v>
      </c>
      <c r="C544">
        <v>5</v>
      </c>
      <c r="D544">
        <v>5</v>
      </c>
    </row>
    <row r="545" spans="1:4">
      <c r="A545" t="s">
        <v>1283</v>
      </c>
      <c r="B545" t="s">
        <v>2889</v>
      </c>
      <c r="C545">
        <v>8</v>
      </c>
      <c r="D545">
        <v>8</v>
      </c>
    </row>
    <row r="546" spans="1:4">
      <c r="A546" t="s">
        <v>1284</v>
      </c>
      <c r="B546" t="s">
        <v>2889</v>
      </c>
      <c r="C546">
        <v>3</v>
      </c>
      <c r="D546">
        <v>3</v>
      </c>
    </row>
    <row r="547" spans="1:4">
      <c r="A547" t="s">
        <v>1285</v>
      </c>
      <c r="B547" t="s">
        <v>2889</v>
      </c>
      <c r="C547">
        <v>9</v>
      </c>
      <c r="D547">
        <v>9</v>
      </c>
    </row>
    <row r="548" spans="1:4">
      <c r="A548" t="s">
        <v>1286</v>
      </c>
      <c r="B548" t="s">
        <v>2889</v>
      </c>
      <c r="C548">
        <v>3</v>
      </c>
      <c r="D548">
        <v>3</v>
      </c>
    </row>
    <row r="549" spans="1:4">
      <c r="A549" t="s">
        <v>1287</v>
      </c>
      <c r="B549" t="s">
        <v>2889</v>
      </c>
      <c r="C549">
        <v>2</v>
      </c>
      <c r="D549">
        <v>2</v>
      </c>
    </row>
    <row r="550" spans="1:4">
      <c r="A550" t="s">
        <v>1288</v>
      </c>
      <c r="B550" t="s">
        <v>2889</v>
      </c>
      <c r="C550">
        <v>8</v>
      </c>
      <c r="D550">
        <v>8</v>
      </c>
    </row>
    <row r="551" spans="1:4">
      <c r="A551" t="s">
        <v>1289</v>
      </c>
      <c r="B551" t="s">
        <v>2889</v>
      </c>
      <c r="C551">
        <v>13</v>
      </c>
      <c r="D551">
        <v>13</v>
      </c>
    </row>
    <row r="552" spans="1:4">
      <c r="A552" t="s">
        <v>1290</v>
      </c>
      <c r="B552" t="s">
        <v>2889</v>
      </c>
      <c r="C552">
        <v>1</v>
      </c>
      <c r="D552">
        <v>1</v>
      </c>
    </row>
    <row r="553" spans="1:4">
      <c r="A553" t="s">
        <v>1291</v>
      </c>
      <c r="B553" t="s">
        <v>2889</v>
      </c>
      <c r="C553">
        <v>1</v>
      </c>
      <c r="D553">
        <v>1</v>
      </c>
    </row>
    <row r="554" spans="1:4">
      <c r="A554" t="s">
        <v>1292</v>
      </c>
      <c r="B554" t="s">
        <v>2889</v>
      </c>
      <c r="C554">
        <v>2</v>
      </c>
      <c r="D554">
        <v>2</v>
      </c>
    </row>
    <row r="555" spans="1:4">
      <c r="A555" t="s">
        <v>1293</v>
      </c>
      <c r="B555" t="s">
        <v>2889</v>
      </c>
      <c r="C555">
        <v>1</v>
      </c>
      <c r="D555">
        <v>1</v>
      </c>
    </row>
    <row r="556" spans="1:4">
      <c r="A556" t="s">
        <v>1294</v>
      </c>
      <c r="B556" t="s">
        <v>2889</v>
      </c>
      <c r="C556">
        <v>2</v>
      </c>
      <c r="D556">
        <v>2</v>
      </c>
    </row>
    <row r="557" spans="1:4">
      <c r="A557" t="s">
        <v>1295</v>
      </c>
      <c r="B557" t="s">
        <v>2889</v>
      </c>
      <c r="C557">
        <v>1</v>
      </c>
      <c r="D557">
        <v>1</v>
      </c>
    </row>
    <row r="558" spans="1:4">
      <c r="A558" t="s">
        <v>1296</v>
      </c>
      <c r="B558" t="s">
        <v>2889</v>
      </c>
      <c r="C558">
        <v>5</v>
      </c>
      <c r="D558">
        <v>5</v>
      </c>
    </row>
    <row r="559" spans="1:4">
      <c r="A559" t="s">
        <v>1297</v>
      </c>
      <c r="B559" t="s">
        <v>2889</v>
      </c>
      <c r="C559">
        <v>25</v>
      </c>
      <c r="D559">
        <v>25</v>
      </c>
    </row>
    <row r="560" spans="1:4">
      <c r="A560" t="s">
        <v>1298</v>
      </c>
      <c r="B560" t="s">
        <v>2889</v>
      </c>
      <c r="C560">
        <v>1</v>
      </c>
      <c r="D560">
        <v>1</v>
      </c>
    </row>
    <row r="561" spans="1:4">
      <c r="A561" t="s">
        <v>1299</v>
      </c>
      <c r="B561" t="s">
        <v>2889</v>
      </c>
      <c r="C561">
        <v>2</v>
      </c>
      <c r="D561">
        <v>2</v>
      </c>
    </row>
    <row r="562" spans="1:4">
      <c r="A562" t="s">
        <v>1300</v>
      </c>
      <c r="B562" t="s">
        <v>2889</v>
      </c>
      <c r="C562">
        <v>7</v>
      </c>
      <c r="D562">
        <v>7</v>
      </c>
    </row>
    <row r="563" spans="1:4">
      <c r="A563" t="s">
        <v>1301</v>
      </c>
      <c r="B563" t="s">
        <v>2889</v>
      </c>
      <c r="C563">
        <v>20</v>
      </c>
      <c r="D563">
        <v>20</v>
      </c>
    </row>
    <row r="564" spans="1:4">
      <c r="A564" t="s">
        <v>1302</v>
      </c>
      <c r="B564" t="s">
        <v>2889</v>
      </c>
      <c r="C564">
        <v>1</v>
      </c>
      <c r="D564">
        <v>1</v>
      </c>
    </row>
    <row r="565" spans="1:4">
      <c r="A565" t="s">
        <v>1303</v>
      </c>
      <c r="B565" t="s">
        <v>2888</v>
      </c>
      <c r="C565">
        <v>2460</v>
      </c>
      <c r="D565">
        <v>2460</v>
      </c>
    </row>
    <row r="566" spans="1:4">
      <c r="A566" t="s">
        <v>1304</v>
      </c>
      <c r="B566" t="s">
        <v>2889</v>
      </c>
      <c r="C566">
        <v>7</v>
      </c>
      <c r="D566">
        <v>7</v>
      </c>
    </row>
    <row r="567" spans="1:4">
      <c r="A567" t="s">
        <v>1305</v>
      </c>
      <c r="B567" t="s">
        <v>2889</v>
      </c>
      <c r="C567">
        <v>40</v>
      </c>
      <c r="D567">
        <v>40</v>
      </c>
    </row>
    <row r="568" spans="1:4">
      <c r="A568" t="s">
        <v>1306</v>
      </c>
      <c r="B568" t="s">
        <v>2888</v>
      </c>
      <c r="C568">
        <v>540</v>
      </c>
      <c r="D568">
        <v>540</v>
      </c>
    </row>
    <row r="569" spans="1:4">
      <c r="A569" t="s">
        <v>1307</v>
      </c>
      <c r="B569" t="s">
        <v>2889</v>
      </c>
      <c r="C569">
        <v>1</v>
      </c>
      <c r="D569">
        <v>0</v>
      </c>
    </row>
    <row r="570" spans="1:4">
      <c r="A570" t="s">
        <v>1308</v>
      </c>
      <c r="B570" t="s">
        <v>2889</v>
      </c>
      <c r="C570">
        <v>4</v>
      </c>
      <c r="D570">
        <v>4</v>
      </c>
    </row>
    <row r="571" spans="1:4">
      <c r="A571" t="s">
        <v>1309</v>
      </c>
      <c r="B571" t="s">
        <v>2889</v>
      </c>
      <c r="C571">
        <v>8</v>
      </c>
      <c r="D571">
        <v>8</v>
      </c>
    </row>
    <row r="572" spans="1:4">
      <c r="A572" t="s">
        <v>1310</v>
      </c>
      <c r="B572" t="s">
        <v>2889</v>
      </c>
      <c r="C572">
        <v>7</v>
      </c>
      <c r="D572">
        <v>7</v>
      </c>
    </row>
    <row r="573" spans="1:4">
      <c r="A573" t="s">
        <v>1311</v>
      </c>
      <c r="B573" t="s">
        <v>2889</v>
      </c>
      <c r="C573">
        <v>10</v>
      </c>
      <c r="D573">
        <v>10</v>
      </c>
    </row>
    <row r="574" spans="1:4">
      <c r="A574" t="s">
        <v>1312</v>
      </c>
      <c r="B574" t="s">
        <v>2889</v>
      </c>
      <c r="C574">
        <v>22</v>
      </c>
      <c r="D574">
        <v>22</v>
      </c>
    </row>
    <row r="575" spans="1:4">
      <c r="A575" t="s">
        <v>1313</v>
      </c>
      <c r="B575" t="s">
        <v>2889</v>
      </c>
      <c r="C575">
        <v>9</v>
      </c>
      <c r="D575">
        <v>9</v>
      </c>
    </row>
    <row r="576" spans="1:4">
      <c r="A576" t="s">
        <v>1314</v>
      </c>
      <c r="B576" t="s">
        <v>2890</v>
      </c>
      <c r="C576">
        <v>2500</v>
      </c>
      <c r="D576">
        <v>2500</v>
      </c>
    </row>
    <row r="577" spans="1:4">
      <c r="A577" t="s">
        <v>1317</v>
      </c>
      <c r="B577" t="s">
        <v>2890</v>
      </c>
      <c r="C577">
        <v>2500</v>
      </c>
      <c r="D577">
        <v>2500</v>
      </c>
    </row>
    <row r="578" spans="1:4">
      <c r="A578" t="s">
        <v>1318</v>
      </c>
      <c r="B578" t="s">
        <v>2889</v>
      </c>
      <c r="C578">
        <v>1</v>
      </c>
      <c r="D578">
        <v>1</v>
      </c>
    </row>
    <row r="579" spans="1:4">
      <c r="A579" t="s">
        <v>1319</v>
      </c>
      <c r="B579" t="s">
        <v>2888</v>
      </c>
      <c r="C579">
        <v>1072</v>
      </c>
      <c r="D579">
        <v>1072</v>
      </c>
    </row>
    <row r="580" spans="1:4">
      <c r="A580" t="s">
        <v>1327</v>
      </c>
      <c r="B580" t="s">
        <v>2889</v>
      </c>
      <c r="C580">
        <v>407</v>
      </c>
      <c r="D580">
        <v>407</v>
      </c>
    </row>
    <row r="581" spans="1:4">
      <c r="A581" t="s">
        <v>1328</v>
      </c>
      <c r="B581" t="s">
        <v>2891</v>
      </c>
      <c r="C581">
        <v>664</v>
      </c>
      <c r="D581">
        <v>664</v>
      </c>
    </row>
    <row r="582" spans="1:4">
      <c r="A582" t="s">
        <v>1330</v>
      </c>
      <c r="B582" t="s">
        <v>2891</v>
      </c>
      <c r="C582">
        <v>21700</v>
      </c>
      <c r="D582">
        <v>21700</v>
      </c>
    </row>
    <row r="583" spans="1:4">
      <c r="A583" t="s">
        <v>1331</v>
      </c>
      <c r="B583" t="s">
        <v>2890</v>
      </c>
      <c r="C583">
        <v>2500</v>
      </c>
      <c r="D583">
        <v>2500</v>
      </c>
    </row>
    <row r="584" spans="1:4">
      <c r="A584" t="s">
        <v>1332</v>
      </c>
      <c r="B584" t="s">
        <v>2888</v>
      </c>
      <c r="C584">
        <v>126000</v>
      </c>
      <c r="D584">
        <v>126000</v>
      </c>
    </row>
    <row r="585" spans="1:4">
      <c r="A585" t="s">
        <v>1333</v>
      </c>
      <c r="B585" t="s">
        <v>2890</v>
      </c>
      <c r="C585">
        <v>2500</v>
      </c>
      <c r="D585">
        <v>2500</v>
      </c>
    </row>
    <row r="586" spans="1:4">
      <c r="A586" t="s">
        <v>1334</v>
      </c>
      <c r="B586" t="s">
        <v>2891</v>
      </c>
      <c r="C586">
        <v>485.52</v>
      </c>
      <c r="D586">
        <v>485.52</v>
      </c>
    </row>
    <row r="587" spans="1:4">
      <c r="A587" t="s">
        <v>1335</v>
      </c>
      <c r="B587" t="s">
        <v>2889</v>
      </c>
      <c r="C587">
        <v>600</v>
      </c>
      <c r="D587">
        <v>600</v>
      </c>
    </row>
    <row r="588" spans="1:4">
      <c r="A588" t="s">
        <v>1336</v>
      </c>
      <c r="B588" t="s">
        <v>2891</v>
      </c>
      <c r="C588">
        <v>18000</v>
      </c>
      <c r="D588">
        <v>18000</v>
      </c>
    </row>
    <row r="589" spans="1:4">
      <c r="A589" t="s">
        <v>1337</v>
      </c>
      <c r="B589" t="s">
        <v>2888</v>
      </c>
      <c r="C589">
        <v>3150</v>
      </c>
      <c r="D589">
        <v>3150</v>
      </c>
    </row>
    <row r="590" spans="1:4">
      <c r="A590" t="s">
        <v>1339</v>
      </c>
      <c r="B590" t="s">
        <v>2888</v>
      </c>
      <c r="C590">
        <v>37955.839999999997</v>
      </c>
      <c r="D590">
        <v>37955.839999999997</v>
      </c>
    </row>
    <row r="591" spans="1:4">
      <c r="A591" t="s">
        <v>1340</v>
      </c>
      <c r="B591" t="s">
        <v>2888</v>
      </c>
      <c r="C591">
        <v>650</v>
      </c>
      <c r="D591">
        <v>650</v>
      </c>
    </row>
    <row r="592" spans="1:4">
      <c r="A592" t="s">
        <v>1341</v>
      </c>
      <c r="B592" t="s">
        <v>2891</v>
      </c>
      <c r="C592">
        <v>1400</v>
      </c>
      <c r="D592">
        <v>1400</v>
      </c>
    </row>
    <row r="593" spans="1:4">
      <c r="A593" t="s">
        <v>1342</v>
      </c>
      <c r="B593" t="s">
        <v>2888</v>
      </c>
      <c r="C593">
        <v>702.76</v>
      </c>
      <c r="D593">
        <v>702.76</v>
      </c>
    </row>
    <row r="594" spans="1:4">
      <c r="A594" t="s">
        <v>1343</v>
      </c>
      <c r="B594" t="s">
        <v>2890</v>
      </c>
      <c r="C594">
        <v>807.16</v>
      </c>
      <c r="D594">
        <v>807.16</v>
      </c>
    </row>
    <row r="595" spans="1:4">
      <c r="A595" t="s">
        <v>1344</v>
      </c>
      <c r="B595" t="s">
        <v>2890</v>
      </c>
      <c r="C595">
        <v>826.38</v>
      </c>
      <c r="D595">
        <v>826.38</v>
      </c>
    </row>
    <row r="596" spans="1:4">
      <c r="A596" t="s">
        <v>1345</v>
      </c>
      <c r="B596" t="s">
        <v>2888</v>
      </c>
      <c r="C596">
        <v>655</v>
      </c>
      <c r="D596">
        <v>655</v>
      </c>
    </row>
    <row r="597" spans="1:4">
      <c r="A597" t="s">
        <v>1346</v>
      </c>
      <c r="B597" t="s">
        <v>2888</v>
      </c>
      <c r="C597">
        <v>558.12</v>
      </c>
      <c r="D597">
        <v>558.12</v>
      </c>
    </row>
    <row r="598" spans="1:4">
      <c r="A598" t="s">
        <v>1347</v>
      </c>
      <c r="B598" t="s">
        <v>2888</v>
      </c>
      <c r="C598">
        <v>660.47</v>
      </c>
      <c r="D598">
        <v>660.47</v>
      </c>
    </row>
    <row r="599" spans="1:4">
      <c r="A599" t="s">
        <v>1348</v>
      </c>
      <c r="B599" t="s">
        <v>2889</v>
      </c>
      <c r="C599">
        <v>278</v>
      </c>
      <c r="D599">
        <v>278</v>
      </c>
    </row>
    <row r="600" spans="1:4">
      <c r="A600" t="s">
        <v>1349</v>
      </c>
      <c r="B600" t="s">
        <v>2888</v>
      </c>
      <c r="C600">
        <v>673.26</v>
      </c>
      <c r="D600">
        <v>673.26</v>
      </c>
    </row>
    <row r="601" spans="1:4">
      <c r="A601" t="s">
        <v>1351</v>
      </c>
      <c r="B601" t="s">
        <v>2888</v>
      </c>
      <c r="C601">
        <v>37955.839999999997</v>
      </c>
      <c r="D601">
        <v>37955.839999999997</v>
      </c>
    </row>
    <row r="602" spans="1:4">
      <c r="A602" t="s">
        <v>1352</v>
      </c>
      <c r="B602" t="s">
        <v>2888</v>
      </c>
      <c r="C602">
        <v>5335</v>
      </c>
      <c r="D602">
        <v>5335</v>
      </c>
    </row>
    <row r="603" spans="1:4">
      <c r="A603" t="s">
        <v>1355</v>
      </c>
      <c r="B603" t="s">
        <v>2888</v>
      </c>
      <c r="C603">
        <v>6421.64</v>
      </c>
      <c r="D603">
        <v>6421.64</v>
      </c>
    </row>
    <row r="604" spans="1:4">
      <c r="A604" t="s">
        <v>1356</v>
      </c>
      <c r="B604" t="s">
        <v>2888</v>
      </c>
      <c r="C604">
        <v>90000</v>
      </c>
      <c r="D604">
        <v>90000</v>
      </c>
    </row>
    <row r="605" spans="1:4">
      <c r="A605" t="s">
        <v>1357</v>
      </c>
      <c r="B605" t="s">
        <v>2888</v>
      </c>
      <c r="C605">
        <v>134700</v>
      </c>
      <c r="D605">
        <v>134700</v>
      </c>
    </row>
    <row r="606" spans="1:4">
      <c r="A606" t="s">
        <v>1358</v>
      </c>
      <c r="B606" t="s">
        <v>2888</v>
      </c>
      <c r="C606">
        <v>79200</v>
      </c>
      <c r="D606">
        <v>79200</v>
      </c>
    </row>
    <row r="607" spans="1:4">
      <c r="A607" t="s">
        <v>1359</v>
      </c>
      <c r="B607" t="s">
        <v>2890</v>
      </c>
      <c r="C607">
        <v>8.16</v>
      </c>
      <c r="D607">
        <v>8.16</v>
      </c>
    </row>
    <row r="608" spans="1:4">
      <c r="A608" t="s">
        <v>1360</v>
      </c>
      <c r="B608" t="s">
        <v>2893</v>
      </c>
      <c r="C608">
        <v>31.1</v>
      </c>
      <c r="D608">
        <v>31.1</v>
      </c>
    </row>
    <row r="609" spans="1:4">
      <c r="A609" t="s">
        <v>1361</v>
      </c>
      <c r="B609" t="s">
        <v>2889</v>
      </c>
      <c r="C609">
        <v>11</v>
      </c>
      <c r="D609">
        <v>11</v>
      </c>
    </row>
    <row r="610" spans="1:4">
      <c r="A610" t="s">
        <v>1362</v>
      </c>
      <c r="B610" t="s">
        <v>2893</v>
      </c>
      <c r="C610">
        <v>31.1</v>
      </c>
      <c r="D610">
        <v>31.1</v>
      </c>
    </row>
    <row r="611" spans="1:4">
      <c r="A611" t="s">
        <v>1363</v>
      </c>
      <c r="B611" t="s">
        <v>2888</v>
      </c>
      <c r="C611">
        <v>175200</v>
      </c>
      <c r="D611">
        <v>175200</v>
      </c>
    </row>
    <row r="612" spans="1:4">
      <c r="A612" t="s">
        <v>1364</v>
      </c>
      <c r="B612" t="s">
        <v>2889</v>
      </c>
      <c r="C612">
        <v>34</v>
      </c>
      <c r="D612">
        <v>34</v>
      </c>
    </row>
    <row r="613" spans="1:4">
      <c r="A613" t="s">
        <v>1365</v>
      </c>
      <c r="B613" t="s">
        <v>2889</v>
      </c>
      <c r="C613">
        <v>52</v>
      </c>
      <c r="D613">
        <v>52</v>
      </c>
    </row>
    <row r="614" spans="1:4">
      <c r="A614" t="s">
        <v>1366</v>
      </c>
      <c r="B614" t="s">
        <v>2889</v>
      </c>
      <c r="C614">
        <v>1</v>
      </c>
      <c r="D614">
        <v>1</v>
      </c>
    </row>
    <row r="615" spans="1:4">
      <c r="A615" t="s">
        <v>1367</v>
      </c>
      <c r="B615" t="s">
        <v>2888</v>
      </c>
      <c r="C615">
        <v>76200</v>
      </c>
      <c r="D615">
        <v>76200</v>
      </c>
    </row>
    <row r="616" spans="1:4">
      <c r="A616" t="s">
        <v>1368</v>
      </c>
      <c r="B616" t="s">
        <v>2888</v>
      </c>
      <c r="C616">
        <v>864</v>
      </c>
      <c r="D616">
        <v>864</v>
      </c>
    </row>
    <row r="617" spans="1:4">
      <c r="A617" t="s">
        <v>1369</v>
      </c>
      <c r="B617" t="s">
        <v>2888</v>
      </c>
      <c r="C617">
        <v>327.55</v>
      </c>
      <c r="D617">
        <v>327.55</v>
      </c>
    </row>
    <row r="618" spans="1:4">
      <c r="A618" t="s">
        <v>1370</v>
      </c>
      <c r="B618" t="s">
        <v>2893</v>
      </c>
      <c r="C618">
        <v>28</v>
      </c>
      <c r="D618">
        <v>28</v>
      </c>
    </row>
    <row r="619" spans="1:4">
      <c r="A619" t="s">
        <v>1371</v>
      </c>
      <c r="B619" t="s">
        <v>2893</v>
      </c>
      <c r="C619">
        <v>28</v>
      </c>
      <c r="D619">
        <v>28</v>
      </c>
    </row>
    <row r="620" spans="1:4">
      <c r="A620" t="s">
        <v>1372</v>
      </c>
      <c r="B620" t="s">
        <v>2889</v>
      </c>
      <c r="C620">
        <v>5</v>
      </c>
      <c r="D620">
        <v>5</v>
      </c>
    </row>
    <row r="621" spans="1:4">
      <c r="A621" t="s">
        <v>1373</v>
      </c>
      <c r="B621" t="s">
        <v>2893</v>
      </c>
      <c r="C621">
        <v>19.649999999999999</v>
      </c>
      <c r="D621">
        <v>19.649999999999999</v>
      </c>
    </row>
    <row r="622" spans="1:4">
      <c r="A622" t="s">
        <v>1374</v>
      </c>
      <c r="B622" t="s">
        <v>2888</v>
      </c>
      <c r="C622">
        <v>246.15</v>
      </c>
      <c r="D622">
        <v>246.15</v>
      </c>
    </row>
    <row r="623" spans="1:4">
      <c r="A623" t="s">
        <v>1375</v>
      </c>
      <c r="B623" t="s">
        <v>2893</v>
      </c>
      <c r="C623">
        <v>18</v>
      </c>
      <c r="D623">
        <v>18</v>
      </c>
    </row>
    <row r="624" spans="1:4">
      <c r="A624" t="s">
        <v>1377</v>
      </c>
      <c r="B624" t="s">
        <v>2893</v>
      </c>
      <c r="C624">
        <v>5.5</v>
      </c>
      <c r="D624">
        <v>5.5</v>
      </c>
    </row>
    <row r="625" spans="1:4">
      <c r="A625" t="s">
        <v>1378</v>
      </c>
      <c r="B625" t="s">
        <v>2893</v>
      </c>
      <c r="C625">
        <v>12</v>
      </c>
      <c r="D625">
        <v>12</v>
      </c>
    </row>
    <row r="626" spans="1:4">
      <c r="A626" t="s">
        <v>1379</v>
      </c>
      <c r="B626" t="s">
        <v>2893</v>
      </c>
      <c r="C626">
        <v>18</v>
      </c>
      <c r="D626">
        <v>18</v>
      </c>
    </row>
    <row r="627" spans="1:4">
      <c r="A627" t="s">
        <v>1380</v>
      </c>
      <c r="B627" t="s">
        <v>2893</v>
      </c>
      <c r="C627">
        <v>8</v>
      </c>
      <c r="D627">
        <v>8</v>
      </c>
    </row>
    <row r="628" spans="1:4">
      <c r="A628" t="s">
        <v>1381</v>
      </c>
      <c r="B628" t="s">
        <v>2888</v>
      </c>
      <c r="C628">
        <v>16</v>
      </c>
      <c r="D628">
        <v>16</v>
      </c>
    </row>
    <row r="629" spans="1:4">
      <c r="A629" t="s">
        <v>1382</v>
      </c>
      <c r="B629" t="s">
        <v>2888</v>
      </c>
      <c r="C629">
        <v>16</v>
      </c>
      <c r="D629">
        <v>16</v>
      </c>
    </row>
    <row r="630" spans="1:4">
      <c r="A630" t="s">
        <v>1383</v>
      </c>
      <c r="B630" t="s">
        <v>2888</v>
      </c>
      <c r="C630">
        <v>857</v>
      </c>
      <c r="D630">
        <v>857</v>
      </c>
    </row>
    <row r="631" spans="1:4">
      <c r="A631" t="s">
        <v>1384</v>
      </c>
      <c r="B631" t="s">
        <v>2888</v>
      </c>
      <c r="C631">
        <v>16</v>
      </c>
      <c r="D631">
        <v>16</v>
      </c>
    </row>
    <row r="632" spans="1:4">
      <c r="A632" t="s">
        <v>1385</v>
      </c>
      <c r="B632" t="s">
        <v>2893</v>
      </c>
      <c r="C632">
        <v>8</v>
      </c>
      <c r="D632">
        <v>8</v>
      </c>
    </row>
    <row r="633" spans="1:4">
      <c r="A633" t="s">
        <v>1386</v>
      </c>
      <c r="B633" t="s">
        <v>2888</v>
      </c>
      <c r="C633">
        <v>16</v>
      </c>
      <c r="D633">
        <v>16</v>
      </c>
    </row>
    <row r="634" spans="1:4">
      <c r="A634" t="s">
        <v>1387</v>
      </c>
      <c r="B634" t="s">
        <v>2888</v>
      </c>
      <c r="C634">
        <v>408</v>
      </c>
      <c r="D634">
        <v>408</v>
      </c>
    </row>
    <row r="635" spans="1:4">
      <c r="A635" t="s">
        <v>1388</v>
      </c>
      <c r="B635" t="s">
        <v>2888</v>
      </c>
      <c r="C635">
        <v>16</v>
      </c>
      <c r="D635">
        <v>16</v>
      </c>
    </row>
    <row r="636" spans="1:4">
      <c r="A636" t="s">
        <v>1389</v>
      </c>
      <c r="B636" t="s">
        <v>2888</v>
      </c>
      <c r="C636">
        <v>720</v>
      </c>
      <c r="D636">
        <v>720</v>
      </c>
    </row>
    <row r="637" spans="1:4">
      <c r="A637" t="s">
        <v>1390</v>
      </c>
      <c r="B637" t="s">
        <v>2888</v>
      </c>
      <c r="C637">
        <v>16</v>
      </c>
      <c r="D637">
        <v>16</v>
      </c>
    </row>
    <row r="638" spans="1:4">
      <c r="A638" t="s">
        <v>1391</v>
      </c>
      <c r="B638" t="s">
        <v>2893</v>
      </c>
      <c r="C638">
        <v>8</v>
      </c>
      <c r="D638">
        <v>8</v>
      </c>
    </row>
    <row r="639" spans="1:4">
      <c r="A639" t="s">
        <v>1392</v>
      </c>
      <c r="B639" t="s">
        <v>2888</v>
      </c>
      <c r="C639">
        <v>16</v>
      </c>
      <c r="D639">
        <v>16</v>
      </c>
    </row>
    <row r="640" spans="1:4">
      <c r="A640" t="s">
        <v>1393</v>
      </c>
      <c r="B640" t="s">
        <v>2893</v>
      </c>
      <c r="C640">
        <v>12</v>
      </c>
      <c r="D640">
        <v>12</v>
      </c>
    </row>
    <row r="641" spans="1:4">
      <c r="A641" t="s">
        <v>1394</v>
      </c>
      <c r="B641" t="s">
        <v>2888</v>
      </c>
      <c r="C641">
        <v>421.5</v>
      </c>
      <c r="D641">
        <v>421.5</v>
      </c>
    </row>
    <row r="642" spans="1:4">
      <c r="A642" t="s">
        <v>1395</v>
      </c>
      <c r="B642" t="s">
        <v>2888</v>
      </c>
      <c r="C642">
        <v>16</v>
      </c>
      <c r="D642">
        <v>16</v>
      </c>
    </row>
    <row r="643" spans="1:4">
      <c r="A643" t="s">
        <v>1396</v>
      </c>
      <c r="B643" t="s">
        <v>2888</v>
      </c>
      <c r="C643">
        <v>16</v>
      </c>
      <c r="D643">
        <v>16</v>
      </c>
    </row>
    <row r="644" spans="1:4">
      <c r="A644" t="s">
        <v>1397</v>
      </c>
      <c r="B644" t="s">
        <v>2893</v>
      </c>
      <c r="C644">
        <v>13</v>
      </c>
      <c r="D644">
        <v>13</v>
      </c>
    </row>
    <row r="645" spans="1:4">
      <c r="A645" t="s">
        <v>1398</v>
      </c>
      <c r="B645" t="s">
        <v>2891</v>
      </c>
      <c r="C645">
        <v>580</v>
      </c>
      <c r="D645">
        <v>580</v>
      </c>
    </row>
    <row r="646" spans="1:4">
      <c r="A646" t="s">
        <v>1400</v>
      </c>
      <c r="B646" t="s">
        <v>2888</v>
      </c>
      <c r="C646">
        <v>294</v>
      </c>
      <c r="D646">
        <v>294</v>
      </c>
    </row>
    <row r="647" spans="1:4">
      <c r="A647" t="s">
        <v>1403</v>
      </c>
      <c r="B647" t="s">
        <v>2891</v>
      </c>
      <c r="C647">
        <v>283</v>
      </c>
      <c r="D647">
        <v>283</v>
      </c>
    </row>
    <row r="648" spans="1:4">
      <c r="A648" t="s">
        <v>1410</v>
      </c>
      <c r="B648" t="s">
        <v>2891</v>
      </c>
      <c r="C648">
        <v>464</v>
      </c>
      <c r="D648">
        <v>464</v>
      </c>
    </row>
    <row r="649" spans="1:4">
      <c r="A649" t="s">
        <v>1412</v>
      </c>
      <c r="B649" t="s">
        <v>2891</v>
      </c>
      <c r="C649">
        <v>874</v>
      </c>
      <c r="D649">
        <v>874</v>
      </c>
    </row>
    <row r="650" spans="1:4">
      <c r="A650" t="s">
        <v>1413</v>
      </c>
      <c r="B650" t="s">
        <v>2888</v>
      </c>
      <c r="C650">
        <v>666.29</v>
      </c>
      <c r="D650">
        <v>666.29</v>
      </c>
    </row>
    <row r="651" spans="1:4">
      <c r="A651" t="s">
        <v>1414</v>
      </c>
      <c r="B651" t="s">
        <v>2891</v>
      </c>
      <c r="C651">
        <v>1808.5</v>
      </c>
      <c r="D651">
        <v>1808.5</v>
      </c>
    </row>
    <row r="652" spans="1:4">
      <c r="A652" t="s">
        <v>1424</v>
      </c>
      <c r="B652" t="s">
        <v>2888</v>
      </c>
      <c r="C652">
        <v>1382</v>
      </c>
      <c r="D652">
        <v>1382</v>
      </c>
    </row>
    <row r="653" spans="1:4">
      <c r="A653" t="s">
        <v>1433</v>
      </c>
      <c r="B653" t="s">
        <v>2888</v>
      </c>
      <c r="C653">
        <v>2200</v>
      </c>
      <c r="D653">
        <v>2200</v>
      </c>
    </row>
    <row r="654" spans="1:4">
      <c r="A654" t="s">
        <v>1434</v>
      </c>
      <c r="B654" t="s">
        <v>2888</v>
      </c>
      <c r="C654">
        <v>1464.61</v>
      </c>
      <c r="D654">
        <v>1464.61</v>
      </c>
    </row>
    <row r="655" spans="1:4">
      <c r="A655" t="s">
        <v>1443</v>
      </c>
      <c r="B655" t="s">
        <v>2891</v>
      </c>
      <c r="C655">
        <v>34.4</v>
      </c>
      <c r="D655">
        <v>172</v>
      </c>
    </row>
    <row r="656" spans="1:4">
      <c r="A656" t="s">
        <v>1451</v>
      </c>
      <c r="B656" t="s">
        <v>2891</v>
      </c>
      <c r="C656">
        <v>120</v>
      </c>
      <c r="D656">
        <v>120</v>
      </c>
    </row>
    <row r="657" spans="1:4">
      <c r="A657" t="s">
        <v>1452</v>
      </c>
      <c r="B657" t="s">
        <v>2891</v>
      </c>
      <c r="C657">
        <v>250</v>
      </c>
      <c r="D657">
        <v>250</v>
      </c>
    </row>
    <row r="658" spans="1:4">
      <c r="A658" t="s">
        <v>1453</v>
      </c>
      <c r="B658" t="s">
        <v>2888</v>
      </c>
      <c r="C658">
        <v>265.27999999999997</v>
      </c>
      <c r="D658">
        <v>265.27999999999997</v>
      </c>
    </row>
    <row r="659" spans="1:4">
      <c r="A659" t="s">
        <v>1463</v>
      </c>
      <c r="B659" t="s">
        <v>2893</v>
      </c>
      <c r="C659">
        <v>1.7</v>
      </c>
      <c r="D659">
        <v>1.7</v>
      </c>
    </row>
    <row r="660" spans="1:4">
      <c r="A660" t="s">
        <v>1466</v>
      </c>
      <c r="B660" t="s">
        <v>2889</v>
      </c>
      <c r="C660">
        <v>1</v>
      </c>
      <c r="D660">
        <v>1</v>
      </c>
    </row>
    <row r="661" spans="1:4">
      <c r="A661" t="s">
        <v>1467</v>
      </c>
      <c r="B661" t="s">
        <v>2888</v>
      </c>
      <c r="C661">
        <v>540</v>
      </c>
      <c r="D661">
        <v>540</v>
      </c>
    </row>
    <row r="662" spans="1:4">
      <c r="A662" t="s">
        <v>1468</v>
      </c>
      <c r="B662" t="s">
        <v>2888</v>
      </c>
      <c r="C662">
        <v>1445</v>
      </c>
      <c r="D662">
        <v>1445</v>
      </c>
    </row>
    <row r="663" spans="1:4">
      <c r="A663" t="s">
        <v>1469</v>
      </c>
      <c r="B663" t="s">
        <v>2888</v>
      </c>
      <c r="C663">
        <v>540</v>
      </c>
      <c r="D663">
        <v>540</v>
      </c>
    </row>
    <row r="664" spans="1:4">
      <c r="A664" t="s">
        <v>1470</v>
      </c>
      <c r="B664" t="s">
        <v>2889</v>
      </c>
      <c r="C664">
        <v>12</v>
      </c>
      <c r="D664">
        <v>12</v>
      </c>
    </row>
    <row r="665" spans="1:4">
      <c r="A665" t="s">
        <v>1472</v>
      </c>
      <c r="B665" t="s">
        <v>2888</v>
      </c>
      <c r="C665">
        <v>30</v>
      </c>
      <c r="D665">
        <v>30</v>
      </c>
    </row>
    <row r="666" spans="1:4">
      <c r="A666" t="s">
        <v>1474</v>
      </c>
      <c r="B666" t="s">
        <v>2893</v>
      </c>
      <c r="C666">
        <v>13.5</v>
      </c>
      <c r="D666">
        <v>13.5</v>
      </c>
    </row>
    <row r="667" spans="1:4">
      <c r="A667" t="s">
        <v>1475</v>
      </c>
      <c r="B667" t="s">
        <v>2893</v>
      </c>
      <c r="C667">
        <v>3</v>
      </c>
      <c r="D667">
        <v>3</v>
      </c>
    </row>
    <row r="668" spans="1:4">
      <c r="A668" t="s">
        <v>1476</v>
      </c>
      <c r="B668" t="s">
        <v>2888</v>
      </c>
      <c r="C668">
        <v>30</v>
      </c>
      <c r="D668">
        <v>30</v>
      </c>
    </row>
    <row r="669" spans="1:4">
      <c r="A669" t="s">
        <v>1477</v>
      </c>
      <c r="B669" t="s">
        <v>2888</v>
      </c>
      <c r="C669">
        <v>388.4</v>
      </c>
      <c r="D669">
        <v>388.4</v>
      </c>
    </row>
    <row r="670" spans="1:4">
      <c r="A670" t="s">
        <v>1478</v>
      </c>
      <c r="B670" t="s">
        <v>2893</v>
      </c>
      <c r="C670">
        <v>6.5</v>
      </c>
      <c r="D670">
        <v>6.5</v>
      </c>
    </row>
    <row r="671" spans="1:4">
      <c r="A671" t="s">
        <v>1479</v>
      </c>
      <c r="B671" t="s">
        <v>2888</v>
      </c>
      <c r="C671">
        <v>540</v>
      </c>
      <c r="D671">
        <v>540</v>
      </c>
    </row>
    <row r="672" spans="1:4">
      <c r="A672" t="s">
        <v>1480</v>
      </c>
      <c r="B672" t="s">
        <v>2888</v>
      </c>
      <c r="C672">
        <v>3000</v>
      </c>
      <c r="D672">
        <v>3000</v>
      </c>
    </row>
    <row r="673" spans="1:4">
      <c r="A673" t="s">
        <v>1481</v>
      </c>
      <c r="B673" t="s">
        <v>2893</v>
      </c>
      <c r="C673">
        <v>1</v>
      </c>
      <c r="D673">
        <v>1</v>
      </c>
    </row>
    <row r="674" spans="1:4">
      <c r="A674" t="s">
        <v>1482</v>
      </c>
      <c r="B674" t="s">
        <v>2888</v>
      </c>
      <c r="C674">
        <v>1200</v>
      </c>
      <c r="D674">
        <v>1200</v>
      </c>
    </row>
    <row r="675" spans="1:4">
      <c r="A675" t="s">
        <v>1483</v>
      </c>
      <c r="B675" t="s">
        <v>2888</v>
      </c>
      <c r="C675">
        <v>540</v>
      </c>
      <c r="D675">
        <v>540</v>
      </c>
    </row>
    <row r="676" spans="1:4">
      <c r="A676" t="s">
        <v>1484</v>
      </c>
      <c r="B676" t="s">
        <v>2893</v>
      </c>
      <c r="C676">
        <v>23</v>
      </c>
      <c r="D676">
        <v>23</v>
      </c>
    </row>
    <row r="677" spans="1:4">
      <c r="A677" t="s">
        <v>1485</v>
      </c>
      <c r="B677" t="s">
        <v>2888</v>
      </c>
      <c r="C677">
        <v>540</v>
      </c>
      <c r="D677">
        <v>540</v>
      </c>
    </row>
    <row r="678" spans="1:4">
      <c r="A678" t="s">
        <v>1486</v>
      </c>
      <c r="B678" t="s">
        <v>2888</v>
      </c>
      <c r="C678">
        <v>540</v>
      </c>
      <c r="D678">
        <v>540</v>
      </c>
    </row>
    <row r="679" spans="1:4">
      <c r="A679" t="s">
        <v>1487</v>
      </c>
      <c r="B679" t="s">
        <v>2888</v>
      </c>
      <c r="C679">
        <v>460</v>
      </c>
      <c r="D679">
        <v>460</v>
      </c>
    </row>
    <row r="680" spans="1:4">
      <c r="A680" t="s">
        <v>1488</v>
      </c>
      <c r="B680" t="s">
        <v>2888</v>
      </c>
      <c r="C680">
        <v>1200</v>
      </c>
      <c r="D680">
        <v>1200</v>
      </c>
    </row>
    <row r="681" spans="1:4">
      <c r="A681" t="s">
        <v>1489</v>
      </c>
      <c r="B681" t="s">
        <v>2888</v>
      </c>
      <c r="C681">
        <v>894</v>
      </c>
      <c r="D681">
        <v>894</v>
      </c>
    </row>
    <row r="682" spans="1:4">
      <c r="A682" t="s">
        <v>1490</v>
      </c>
      <c r="B682" t="s">
        <v>2889</v>
      </c>
      <c r="C682">
        <v>15</v>
      </c>
      <c r="D682">
        <v>15</v>
      </c>
    </row>
    <row r="683" spans="1:4">
      <c r="A683" t="s">
        <v>1492</v>
      </c>
      <c r="B683" t="s">
        <v>2888</v>
      </c>
      <c r="C683">
        <v>252</v>
      </c>
      <c r="D683">
        <v>252</v>
      </c>
    </row>
    <row r="684" spans="1:4">
      <c r="A684" t="s">
        <v>1493</v>
      </c>
      <c r="B684" t="s">
        <v>2890</v>
      </c>
      <c r="C684">
        <v>207</v>
      </c>
      <c r="D684">
        <v>207</v>
      </c>
    </row>
    <row r="685" spans="1:4">
      <c r="A685" t="s">
        <v>1494</v>
      </c>
      <c r="B685" t="s">
        <v>2893</v>
      </c>
      <c r="C685">
        <v>16.3</v>
      </c>
      <c r="D685">
        <v>16.3</v>
      </c>
    </row>
    <row r="686" spans="1:4">
      <c r="A686" t="s">
        <v>1495</v>
      </c>
      <c r="B686" t="s">
        <v>2890</v>
      </c>
      <c r="C686">
        <v>57.22</v>
      </c>
      <c r="D686">
        <v>57.22</v>
      </c>
    </row>
    <row r="687" spans="1:4">
      <c r="A687" t="s">
        <v>1496</v>
      </c>
      <c r="B687" t="s">
        <v>2889</v>
      </c>
      <c r="C687">
        <v>6</v>
      </c>
      <c r="D687">
        <v>6</v>
      </c>
    </row>
    <row r="688" spans="1:4">
      <c r="A688" t="s">
        <v>1497</v>
      </c>
      <c r="B688" t="s">
        <v>2890</v>
      </c>
      <c r="C688">
        <v>57.6</v>
      </c>
      <c r="D688">
        <v>57.6</v>
      </c>
    </row>
    <row r="689" spans="1:4">
      <c r="A689" t="s">
        <v>1498</v>
      </c>
      <c r="B689" t="s">
        <v>2888</v>
      </c>
      <c r="C689">
        <v>126</v>
      </c>
      <c r="D689">
        <v>126</v>
      </c>
    </row>
    <row r="690" spans="1:4">
      <c r="A690" t="s">
        <v>1499</v>
      </c>
      <c r="B690" t="s">
        <v>2891</v>
      </c>
      <c r="C690">
        <v>457</v>
      </c>
      <c r="D690">
        <v>457</v>
      </c>
    </row>
    <row r="691" spans="1:4">
      <c r="A691" t="s">
        <v>1500</v>
      </c>
      <c r="B691" t="s">
        <v>2893</v>
      </c>
      <c r="C691">
        <v>12.4</v>
      </c>
      <c r="D691">
        <v>12.4</v>
      </c>
    </row>
    <row r="692" spans="1:4">
      <c r="A692" t="s">
        <v>1501</v>
      </c>
      <c r="B692" t="s">
        <v>2889</v>
      </c>
      <c r="C692">
        <v>10</v>
      </c>
      <c r="D692">
        <v>10</v>
      </c>
    </row>
    <row r="693" spans="1:4">
      <c r="A693" t="s">
        <v>1502</v>
      </c>
      <c r="B693" t="s">
        <v>2891</v>
      </c>
      <c r="C693">
        <v>6000</v>
      </c>
      <c r="D693">
        <v>6000</v>
      </c>
    </row>
    <row r="694" spans="1:4">
      <c r="A694" t="s">
        <v>1503</v>
      </c>
      <c r="B694" t="s">
        <v>2891</v>
      </c>
      <c r="C694">
        <v>4500</v>
      </c>
      <c r="D694">
        <v>4500</v>
      </c>
    </row>
    <row r="695" spans="1:4">
      <c r="A695" t="s">
        <v>1504</v>
      </c>
      <c r="B695" t="s">
        <v>2893</v>
      </c>
      <c r="C695">
        <v>21.9</v>
      </c>
      <c r="D695">
        <v>21.9</v>
      </c>
    </row>
    <row r="696" spans="1:4">
      <c r="A696" t="s">
        <v>1505</v>
      </c>
      <c r="B696" t="s">
        <v>2893</v>
      </c>
      <c r="C696">
        <v>8.8699999999999992</v>
      </c>
      <c r="D696">
        <v>8.8699999999999992</v>
      </c>
    </row>
    <row r="697" spans="1:4">
      <c r="A697" t="s">
        <v>1506</v>
      </c>
      <c r="B697" t="s">
        <v>2891</v>
      </c>
      <c r="C697">
        <v>4500</v>
      </c>
      <c r="D697">
        <v>4500</v>
      </c>
    </row>
    <row r="698" spans="1:4">
      <c r="A698" t="s">
        <v>1507</v>
      </c>
      <c r="B698" t="s">
        <v>2891</v>
      </c>
      <c r="C698">
        <v>4960</v>
      </c>
      <c r="D698">
        <v>4960</v>
      </c>
    </row>
    <row r="699" spans="1:4">
      <c r="A699" t="s">
        <v>1508</v>
      </c>
      <c r="B699" t="s">
        <v>2888</v>
      </c>
      <c r="C699">
        <v>1330.8</v>
      </c>
      <c r="D699">
        <v>1330.8</v>
      </c>
    </row>
    <row r="700" spans="1:4">
      <c r="A700" t="s">
        <v>1509</v>
      </c>
      <c r="B700" t="s">
        <v>2893</v>
      </c>
      <c r="C700">
        <v>8.6300000000000008</v>
      </c>
      <c r="D700">
        <v>8.6300000000000008</v>
      </c>
    </row>
    <row r="701" spans="1:4">
      <c r="A701" t="s">
        <v>1510</v>
      </c>
      <c r="B701" t="s">
        <v>2893</v>
      </c>
      <c r="C701">
        <v>24.4</v>
      </c>
      <c r="D701">
        <v>24.4</v>
      </c>
    </row>
    <row r="702" spans="1:4">
      <c r="A702" t="s">
        <v>1511</v>
      </c>
      <c r="B702" t="s">
        <v>2893</v>
      </c>
      <c r="C702">
        <v>9.7799999999999994</v>
      </c>
      <c r="D702">
        <v>9.7799999999999994</v>
      </c>
    </row>
    <row r="703" spans="1:4">
      <c r="A703" t="s">
        <v>1512</v>
      </c>
      <c r="B703" t="s">
        <v>2893</v>
      </c>
      <c r="C703">
        <v>13.4</v>
      </c>
      <c r="D703">
        <v>13.4</v>
      </c>
    </row>
    <row r="704" spans="1:4">
      <c r="A704" t="s">
        <v>1513</v>
      </c>
      <c r="B704" t="s">
        <v>2890</v>
      </c>
      <c r="C704">
        <v>72.16</v>
      </c>
      <c r="D704">
        <v>72.16</v>
      </c>
    </row>
    <row r="705" spans="1:4">
      <c r="A705" t="s">
        <v>1514</v>
      </c>
      <c r="B705" t="s">
        <v>2888</v>
      </c>
      <c r="C705">
        <v>702</v>
      </c>
      <c r="D705">
        <v>702</v>
      </c>
    </row>
    <row r="706" spans="1:4">
      <c r="A706" t="s">
        <v>1515</v>
      </c>
      <c r="B706" t="s">
        <v>2891</v>
      </c>
      <c r="C706">
        <v>9500</v>
      </c>
      <c r="D706">
        <v>9500</v>
      </c>
    </row>
    <row r="707" spans="1:4">
      <c r="A707" t="s">
        <v>1516</v>
      </c>
      <c r="B707" t="s">
        <v>2890</v>
      </c>
      <c r="C707">
        <v>103.2</v>
      </c>
      <c r="D707">
        <v>103.2</v>
      </c>
    </row>
    <row r="708" spans="1:4">
      <c r="A708" t="s">
        <v>1517</v>
      </c>
      <c r="B708" t="s">
        <v>2888</v>
      </c>
      <c r="C708">
        <v>124</v>
      </c>
      <c r="D708">
        <v>124</v>
      </c>
    </row>
    <row r="709" spans="1:4">
      <c r="A709" t="s">
        <v>1518</v>
      </c>
      <c r="B709" t="s">
        <v>2889</v>
      </c>
      <c r="C709">
        <v>1</v>
      </c>
      <c r="D709">
        <v>1</v>
      </c>
    </row>
    <row r="710" spans="1:4">
      <c r="A710" t="s">
        <v>1519</v>
      </c>
      <c r="B710" t="s">
        <v>2890</v>
      </c>
      <c r="C710">
        <v>153.12</v>
      </c>
      <c r="D710">
        <v>153.12</v>
      </c>
    </row>
    <row r="711" spans="1:4">
      <c r="A711" t="s">
        <v>1520</v>
      </c>
      <c r="B711" t="s">
        <v>2893</v>
      </c>
      <c r="C711">
        <v>16.7</v>
      </c>
      <c r="D711">
        <v>16.7</v>
      </c>
    </row>
    <row r="712" spans="1:4">
      <c r="A712" t="s">
        <v>1521</v>
      </c>
      <c r="B712" t="s">
        <v>2891</v>
      </c>
      <c r="C712">
        <v>2600</v>
      </c>
      <c r="D712">
        <v>2600</v>
      </c>
    </row>
    <row r="713" spans="1:4">
      <c r="A713" t="s">
        <v>1522</v>
      </c>
      <c r="B713" t="s">
        <v>2889</v>
      </c>
      <c r="C713">
        <v>30</v>
      </c>
      <c r="D713">
        <v>30</v>
      </c>
    </row>
    <row r="714" spans="1:4">
      <c r="A714" t="s">
        <v>1523</v>
      </c>
      <c r="B714" t="s">
        <v>2889</v>
      </c>
      <c r="C714">
        <v>23</v>
      </c>
      <c r="D714">
        <v>23</v>
      </c>
    </row>
    <row r="715" spans="1:4">
      <c r="A715" t="s">
        <v>1524</v>
      </c>
      <c r="B715" t="s">
        <v>2888</v>
      </c>
      <c r="C715">
        <v>215</v>
      </c>
      <c r="D715">
        <v>215</v>
      </c>
    </row>
    <row r="716" spans="1:4">
      <c r="A716" t="s">
        <v>1525</v>
      </c>
      <c r="B716" t="s">
        <v>2889</v>
      </c>
      <c r="C716">
        <v>20</v>
      </c>
      <c r="D716">
        <v>20</v>
      </c>
    </row>
    <row r="717" spans="1:4">
      <c r="A717" t="s">
        <v>1526</v>
      </c>
      <c r="B717" t="s">
        <v>2893</v>
      </c>
      <c r="C717">
        <v>20.5</v>
      </c>
      <c r="D717">
        <v>20.5</v>
      </c>
    </row>
    <row r="718" spans="1:4">
      <c r="A718" t="s">
        <v>1527</v>
      </c>
      <c r="B718" t="s">
        <v>2889</v>
      </c>
      <c r="C718">
        <v>50</v>
      </c>
      <c r="D718">
        <v>50</v>
      </c>
    </row>
    <row r="719" spans="1:4">
      <c r="A719" t="s">
        <v>1528</v>
      </c>
      <c r="B719" t="s">
        <v>2889</v>
      </c>
      <c r="C719">
        <v>1</v>
      </c>
      <c r="D719">
        <v>1</v>
      </c>
    </row>
    <row r="720" spans="1:4">
      <c r="A720" t="s">
        <v>1529</v>
      </c>
      <c r="B720" t="s">
        <v>2888</v>
      </c>
      <c r="C720">
        <v>269.7</v>
      </c>
      <c r="D720">
        <v>269.7</v>
      </c>
    </row>
    <row r="721" spans="1:4">
      <c r="A721" t="s">
        <v>1530</v>
      </c>
      <c r="B721" t="s">
        <v>2889</v>
      </c>
      <c r="C721">
        <v>10</v>
      </c>
      <c r="D721">
        <v>10</v>
      </c>
    </row>
    <row r="722" spans="1:4">
      <c r="A722" t="s">
        <v>1531</v>
      </c>
      <c r="B722" t="s">
        <v>2893</v>
      </c>
      <c r="C722">
        <v>2.7</v>
      </c>
      <c r="D722">
        <v>2.7</v>
      </c>
    </row>
    <row r="723" spans="1:4">
      <c r="A723" t="s">
        <v>1532</v>
      </c>
      <c r="B723" t="s">
        <v>2889</v>
      </c>
      <c r="C723">
        <v>60</v>
      </c>
      <c r="D723">
        <v>60</v>
      </c>
    </row>
    <row r="724" spans="1:4">
      <c r="A724" t="s">
        <v>1533</v>
      </c>
      <c r="B724" t="s">
        <v>2893</v>
      </c>
      <c r="C724">
        <v>31.7</v>
      </c>
      <c r="D724">
        <v>31.7</v>
      </c>
    </row>
    <row r="725" spans="1:4">
      <c r="A725" t="s">
        <v>1534</v>
      </c>
      <c r="B725" t="s">
        <v>2890</v>
      </c>
      <c r="C725">
        <v>59.85</v>
      </c>
      <c r="D725">
        <v>59.85</v>
      </c>
    </row>
    <row r="726" spans="1:4">
      <c r="A726" t="s">
        <v>1535</v>
      </c>
      <c r="B726" t="s">
        <v>2893</v>
      </c>
      <c r="C726">
        <v>2.7</v>
      </c>
      <c r="D726">
        <v>2.7</v>
      </c>
    </row>
    <row r="727" spans="1:4">
      <c r="A727" t="s">
        <v>1536</v>
      </c>
      <c r="B727" t="s">
        <v>2889</v>
      </c>
      <c r="C727">
        <v>23</v>
      </c>
      <c r="D727">
        <v>23</v>
      </c>
    </row>
    <row r="728" spans="1:4">
      <c r="A728" t="s">
        <v>1537</v>
      </c>
      <c r="B728" t="s">
        <v>2893</v>
      </c>
      <c r="C728">
        <v>8.85</v>
      </c>
      <c r="D728">
        <v>8.85</v>
      </c>
    </row>
    <row r="729" spans="1:4">
      <c r="A729" t="s">
        <v>1538</v>
      </c>
      <c r="B729" t="s">
        <v>2893</v>
      </c>
      <c r="C729">
        <v>17.079999999999998</v>
      </c>
      <c r="D729">
        <v>17.079999999999998</v>
      </c>
    </row>
    <row r="730" spans="1:4">
      <c r="A730" t="s">
        <v>1539</v>
      </c>
      <c r="B730" t="s">
        <v>2890</v>
      </c>
      <c r="C730">
        <v>66.180000000000007</v>
      </c>
      <c r="D730">
        <v>66.180000000000007</v>
      </c>
    </row>
    <row r="731" spans="1:4">
      <c r="A731" t="s">
        <v>1540</v>
      </c>
      <c r="B731" t="s">
        <v>2888</v>
      </c>
      <c r="C731">
        <v>1593</v>
      </c>
      <c r="D731">
        <v>1593</v>
      </c>
    </row>
    <row r="732" spans="1:4">
      <c r="A732" t="s">
        <v>1542</v>
      </c>
      <c r="B732" t="s">
        <v>2893</v>
      </c>
      <c r="C732">
        <v>23</v>
      </c>
      <c r="D732">
        <v>23</v>
      </c>
    </row>
    <row r="733" spans="1:4">
      <c r="A733" t="s">
        <v>1543</v>
      </c>
      <c r="B733" t="s">
        <v>2889</v>
      </c>
      <c r="C733">
        <v>1</v>
      </c>
      <c r="D733">
        <v>1</v>
      </c>
    </row>
    <row r="734" spans="1:4">
      <c r="A734" t="s">
        <v>1553</v>
      </c>
      <c r="B734" t="s">
        <v>2889</v>
      </c>
      <c r="C734">
        <v>5</v>
      </c>
      <c r="D734">
        <v>5</v>
      </c>
    </row>
    <row r="735" spans="1:4">
      <c r="A735" t="s">
        <v>1559</v>
      </c>
      <c r="B735" t="s">
        <v>2898</v>
      </c>
      <c r="C735">
        <v>158.74</v>
      </c>
      <c r="D735">
        <v>158.74</v>
      </c>
    </row>
    <row r="736" spans="1:4">
      <c r="A736" t="s">
        <v>1560</v>
      </c>
      <c r="B736" t="s">
        <v>2888</v>
      </c>
      <c r="C736">
        <v>677.5</v>
      </c>
      <c r="D736">
        <v>677.5</v>
      </c>
    </row>
    <row r="737" spans="1:4">
      <c r="A737" t="s">
        <v>1561</v>
      </c>
      <c r="B737" t="s">
        <v>2888</v>
      </c>
      <c r="C737">
        <v>1410</v>
      </c>
      <c r="D737">
        <v>1410</v>
      </c>
    </row>
    <row r="738" spans="1:4">
      <c r="A738" t="s">
        <v>1562</v>
      </c>
      <c r="B738" t="s">
        <v>2888</v>
      </c>
      <c r="C738">
        <v>175</v>
      </c>
      <c r="D738">
        <v>175</v>
      </c>
    </row>
    <row r="739" spans="1:4">
      <c r="A739" t="s">
        <v>1563</v>
      </c>
      <c r="B739" t="s">
        <v>2888</v>
      </c>
      <c r="C739">
        <v>84.37</v>
      </c>
      <c r="D739">
        <v>84.37</v>
      </c>
    </row>
    <row r="740" spans="1:4">
      <c r="A740" t="s">
        <v>1564</v>
      </c>
      <c r="B740" t="s">
        <v>2888</v>
      </c>
      <c r="C740">
        <v>33.75</v>
      </c>
      <c r="D740">
        <v>33.75</v>
      </c>
    </row>
    <row r="741" spans="1:4">
      <c r="A741" t="s">
        <v>1565</v>
      </c>
      <c r="B741" t="s">
        <v>2889</v>
      </c>
      <c r="C741">
        <v>1</v>
      </c>
      <c r="D741">
        <v>1</v>
      </c>
    </row>
    <row r="742" spans="1:4">
      <c r="A742" t="s">
        <v>1566</v>
      </c>
      <c r="B742" t="s">
        <v>2899</v>
      </c>
      <c r="C742">
        <v>1</v>
      </c>
      <c r="D742">
        <v>1</v>
      </c>
    </row>
    <row r="743" spans="1:4">
      <c r="A743" t="s">
        <v>1567</v>
      </c>
      <c r="B743" t="s">
        <v>2888</v>
      </c>
      <c r="C743">
        <v>415</v>
      </c>
      <c r="D743">
        <v>415</v>
      </c>
    </row>
    <row r="744" spans="1:4">
      <c r="A744" t="s">
        <v>1568</v>
      </c>
      <c r="B744" t="s">
        <v>2888</v>
      </c>
      <c r="C744">
        <v>971.1</v>
      </c>
      <c r="D744">
        <v>971.1</v>
      </c>
    </row>
    <row r="745" spans="1:4">
      <c r="A745" t="s">
        <v>1569</v>
      </c>
      <c r="B745" t="s">
        <v>2895</v>
      </c>
      <c r="C745">
        <v>1</v>
      </c>
      <c r="D745">
        <v>1</v>
      </c>
    </row>
    <row r="746" spans="1:4">
      <c r="A746" t="s">
        <v>1570</v>
      </c>
      <c r="B746" t="s">
        <v>2895</v>
      </c>
      <c r="C746">
        <v>1</v>
      </c>
      <c r="D746">
        <v>1</v>
      </c>
    </row>
    <row r="747" spans="1:4">
      <c r="A747" t="s">
        <v>1571</v>
      </c>
      <c r="B747" t="s">
        <v>2888</v>
      </c>
      <c r="C747">
        <v>50.57</v>
      </c>
      <c r="D747">
        <v>50.57</v>
      </c>
    </row>
    <row r="748" spans="1:4">
      <c r="A748" t="s">
        <v>1572</v>
      </c>
      <c r="B748" t="s">
        <v>2889</v>
      </c>
      <c r="C748">
        <v>7</v>
      </c>
      <c r="D748">
        <v>7</v>
      </c>
    </row>
    <row r="749" spans="1:4">
      <c r="A749" t="s">
        <v>1572</v>
      </c>
      <c r="B749" t="s">
        <v>2888</v>
      </c>
      <c r="C749">
        <v>38.590000000000003</v>
      </c>
      <c r="D749">
        <v>38.590000000000003</v>
      </c>
    </row>
    <row r="750" spans="1:4">
      <c r="A750" t="s">
        <v>1573</v>
      </c>
      <c r="B750" t="s">
        <v>2888</v>
      </c>
      <c r="C750">
        <v>1</v>
      </c>
      <c r="D750">
        <v>1</v>
      </c>
    </row>
    <row r="751" spans="1:4">
      <c r="A751" t="s">
        <v>1574</v>
      </c>
      <c r="B751" t="s">
        <v>2895</v>
      </c>
      <c r="C751">
        <v>1</v>
      </c>
      <c r="D751">
        <v>1</v>
      </c>
    </row>
    <row r="752" spans="1:4">
      <c r="A752" t="s">
        <v>1575</v>
      </c>
      <c r="B752" t="s">
        <v>2888</v>
      </c>
      <c r="C752">
        <v>78</v>
      </c>
      <c r="D752">
        <v>78</v>
      </c>
    </row>
    <row r="753" spans="1:4">
      <c r="A753" t="s">
        <v>1576</v>
      </c>
      <c r="B753" t="s">
        <v>2888</v>
      </c>
      <c r="C753">
        <v>140</v>
      </c>
      <c r="D753">
        <v>140</v>
      </c>
    </row>
    <row r="754" spans="1:4">
      <c r="A754" t="s">
        <v>1577</v>
      </c>
      <c r="B754" t="s">
        <v>2888</v>
      </c>
      <c r="C754">
        <v>5450.68</v>
      </c>
      <c r="D754">
        <v>5450.68</v>
      </c>
    </row>
    <row r="755" spans="1:4">
      <c r="A755" t="s">
        <v>1578</v>
      </c>
      <c r="B755" t="s">
        <v>2888</v>
      </c>
      <c r="C755">
        <v>5699.49</v>
      </c>
      <c r="D755">
        <v>5699.49</v>
      </c>
    </row>
    <row r="756" spans="1:4">
      <c r="A756" t="s">
        <v>1579</v>
      </c>
      <c r="B756" t="s">
        <v>2888</v>
      </c>
      <c r="C756">
        <v>90.9</v>
      </c>
      <c r="D756">
        <v>90.9</v>
      </c>
    </row>
    <row r="757" spans="1:4">
      <c r="A757" t="s">
        <v>1580</v>
      </c>
      <c r="B757" t="s">
        <v>2900</v>
      </c>
      <c r="C757">
        <v>7723</v>
      </c>
      <c r="D757">
        <v>7723</v>
      </c>
    </row>
    <row r="758" spans="1:4">
      <c r="A758" t="s">
        <v>1581</v>
      </c>
      <c r="B758" t="s">
        <v>2888</v>
      </c>
      <c r="C758">
        <v>1771</v>
      </c>
      <c r="D758">
        <v>1771</v>
      </c>
    </row>
    <row r="759" spans="1:4">
      <c r="A759" t="s">
        <v>1582</v>
      </c>
      <c r="B759" t="s">
        <v>2888</v>
      </c>
      <c r="C759">
        <v>300</v>
      </c>
      <c r="D759">
        <v>300</v>
      </c>
    </row>
    <row r="760" spans="1:4">
      <c r="A760" t="s">
        <v>1583</v>
      </c>
      <c r="B760" t="s">
        <v>2888</v>
      </c>
      <c r="C760">
        <v>254.15</v>
      </c>
      <c r="D760">
        <v>254.15</v>
      </c>
    </row>
    <row r="761" spans="1:4">
      <c r="A761" t="s">
        <v>1584</v>
      </c>
      <c r="B761" t="s">
        <v>2888</v>
      </c>
      <c r="C761">
        <v>430</v>
      </c>
      <c r="D761">
        <v>430</v>
      </c>
    </row>
    <row r="762" spans="1:4">
      <c r="A762" t="s">
        <v>1585</v>
      </c>
      <c r="B762" t="s">
        <v>2888</v>
      </c>
      <c r="C762">
        <v>96</v>
      </c>
      <c r="D762">
        <v>96</v>
      </c>
    </row>
    <row r="763" spans="1:4">
      <c r="A763" t="s">
        <v>1586</v>
      </c>
      <c r="B763" t="s">
        <v>2888</v>
      </c>
      <c r="C763">
        <v>1316.2</v>
      </c>
      <c r="D763">
        <v>1316.2</v>
      </c>
    </row>
    <row r="764" spans="1:4">
      <c r="A764" t="s">
        <v>1587</v>
      </c>
      <c r="B764" t="s">
        <v>2888</v>
      </c>
      <c r="C764">
        <v>2069</v>
      </c>
      <c r="D764">
        <v>2069</v>
      </c>
    </row>
    <row r="765" spans="1:4">
      <c r="A765" t="s">
        <v>1588</v>
      </c>
      <c r="B765" t="s">
        <v>2901</v>
      </c>
      <c r="C765">
        <v>100</v>
      </c>
      <c r="D765">
        <v>100</v>
      </c>
    </row>
    <row r="766" spans="1:4">
      <c r="A766" t="s">
        <v>1590</v>
      </c>
      <c r="B766" t="s">
        <v>2888</v>
      </c>
      <c r="C766">
        <v>422.64</v>
      </c>
      <c r="D766">
        <v>422.64</v>
      </c>
    </row>
    <row r="767" spans="1:4">
      <c r="A767" t="s">
        <v>1591</v>
      </c>
      <c r="B767" t="s">
        <v>2891</v>
      </c>
      <c r="C767">
        <v>1462</v>
      </c>
      <c r="D767">
        <v>1462</v>
      </c>
    </row>
    <row r="768" spans="1:4">
      <c r="A768" t="s">
        <v>1591</v>
      </c>
      <c r="B768" t="s">
        <v>2889</v>
      </c>
      <c r="C768">
        <v>107</v>
      </c>
      <c r="D768">
        <v>107</v>
      </c>
    </row>
    <row r="769" spans="1:4">
      <c r="A769" t="s">
        <v>1592</v>
      </c>
      <c r="B769" t="s">
        <v>2890</v>
      </c>
      <c r="C769">
        <v>263</v>
      </c>
      <c r="D769">
        <v>263</v>
      </c>
    </row>
    <row r="770" spans="1:4">
      <c r="A770" t="s">
        <v>1593</v>
      </c>
      <c r="B770" t="s">
        <v>2888</v>
      </c>
      <c r="C770">
        <v>2000</v>
      </c>
      <c r="D770">
        <v>2000</v>
      </c>
    </row>
    <row r="771" spans="1:4">
      <c r="A771" t="s">
        <v>1594</v>
      </c>
      <c r="B771" t="s">
        <v>2888</v>
      </c>
      <c r="C771">
        <v>497.08</v>
      </c>
      <c r="D771">
        <v>497.08</v>
      </c>
    </row>
    <row r="772" spans="1:4">
      <c r="A772" t="s">
        <v>1595</v>
      </c>
      <c r="B772" t="s">
        <v>2891</v>
      </c>
      <c r="C772">
        <v>560</v>
      </c>
      <c r="D772">
        <v>560</v>
      </c>
    </row>
    <row r="773" spans="1:4">
      <c r="A773" t="s">
        <v>1596</v>
      </c>
      <c r="B773" t="s">
        <v>2895</v>
      </c>
      <c r="C773">
        <v>1</v>
      </c>
      <c r="D773">
        <v>1</v>
      </c>
    </row>
    <row r="774" spans="1:4">
      <c r="A774" t="s">
        <v>1597</v>
      </c>
      <c r="B774" t="s">
        <v>2890</v>
      </c>
      <c r="C774">
        <v>3848</v>
      </c>
      <c r="D774">
        <v>3848</v>
      </c>
    </row>
    <row r="775" spans="1:4">
      <c r="A775" t="s">
        <v>1598</v>
      </c>
      <c r="B775" t="s">
        <v>2895</v>
      </c>
      <c r="C775">
        <v>1</v>
      </c>
      <c r="D775">
        <v>1</v>
      </c>
    </row>
    <row r="776" spans="1:4">
      <c r="A776" t="s">
        <v>1599</v>
      </c>
      <c r="B776" t="s">
        <v>2888</v>
      </c>
      <c r="C776">
        <v>351.36</v>
      </c>
      <c r="D776">
        <v>351.36</v>
      </c>
    </row>
    <row r="777" spans="1:4">
      <c r="A777" t="s">
        <v>1600</v>
      </c>
      <c r="B777" t="s">
        <v>2889</v>
      </c>
      <c r="C777">
        <v>1</v>
      </c>
      <c r="D777">
        <v>1</v>
      </c>
    </row>
    <row r="778" spans="1:4">
      <c r="A778" t="s">
        <v>1601</v>
      </c>
      <c r="B778" t="s">
        <v>2898</v>
      </c>
      <c r="C778">
        <v>2000</v>
      </c>
      <c r="D778">
        <v>2000</v>
      </c>
    </row>
    <row r="779" spans="1:4">
      <c r="A779" t="s">
        <v>1602</v>
      </c>
      <c r="B779" t="s">
        <v>2891</v>
      </c>
      <c r="C779">
        <v>400</v>
      </c>
      <c r="D779">
        <v>400</v>
      </c>
    </row>
    <row r="780" spans="1:4">
      <c r="A780" t="s">
        <v>1603</v>
      </c>
      <c r="B780" t="s">
        <v>2888</v>
      </c>
      <c r="C780">
        <v>100</v>
      </c>
      <c r="D780">
        <v>100</v>
      </c>
    </row>
    <row r="781" spans="1:4">
      <c r="A781" t="s">
        <v>1604</v>
      </c>
      <c r="B781" t="s">
        <v>2888</v>
      </c>
      <c r="C781">
        <v>360</v>
      </c>
      <c r="D781">
        <v>360</v>
      </c>
    </row>
    <row r="782" spans="1:4">
      <c r="A782" t="s">
        <v>1605</v>
      </c>
      <c r="B782" t="s">
        <v>2888</v>
      </c>
      <c r="C782">
        <v>1235</v>
      </c>
      <c r="D782">
        <v>1235</v>
      </c>
    </row>
    <row r="783" spans="1:4">
      <c r="A783" t="s">
        <v>1606</v>
      </c>
      <c r="B783" t="s">
        <v>2900</v>
      </c>
      <c r="C783">
        <v>1</v>
      </c>
      <c r="D783">
        <v>0</v>
      </c>
    </row>
    <row r="784" spans="1:4">
      <c r="A784" t="s">
        <v>1608</v>
      </c>
      <c r="B784" t="s">
        <v>2900</v>
      </c>
      <c r="C784">
        <v>1</v>
      </c>
      <c r="D784">
        <v>0</v>
      </c>
    </row>
    <row r="785" spans="1:4">
      <c r="A785" t="s">
        <v>1609</v>
      </c>
      <c r="B785" t="s">
        <v>2888</v>
      </c>
      <c r="C785">
        <v>1</v>
      </c>
      <c r="D785">
        <v>1</v>
      </c>
    </row>
    <row r="786" spans="1:4">
      <c r="A786" t="s">
        <v>1610</v>
      </c>
      <c r="B786" t="s">
        <v>2889</v>
      </c>
      <c r="C786">
        <v>1</v>
      </c>
      <c r="D786">
        <v>1</v>
      </c>
    </row>
    <row r="787" spans="1:4">
      <c r="A787" t="s">
        <v>1611</v>
      </c>
      <c r="B787" t="s">
        <v>2888</v>
      </c>
      <c r="C787">
        <v>1</v>
      </c>
      <c r="D787">
        <v>1</v>
      </c>
    </row>
    <row r="788" spans="1:4">
      <c r="A788" t="s">
        <v>1612</v>
      </c>
      <c r="B788" t="s">
        <v>2888</v>
      </c>
      <c r="C788">
        <v>1</v>
      </c>
      <c r="D788">
        <v>1</v>
      </c>
    </row>
    <row r="789" spans="1:4">
      <c r="A789" t="s">
        <v>1613</v>
      </c>
      <c r="B789" t="s">
        <v>2900</v>
      </c>
      <c r="C789">
        <v>1</v>
      </c>
      <c r="D789">
        <v>0</v>
      </c>
    </row>
    <row r="790" spans="1:4">
      <c r="A790" t="s">
        <v>1614</v>
      </c>
      <c r="B790" t="s">
        <v>2900</v>
      </c>
      <c r="C790">
        <v>200</v>
      </c>
      <c r="D790">
        <v>0</v>
      </c>
    </row>
    <row r="791" spans="1:4">
      <c r="A791" t="s">
        <v>1615</v>
      </c>
      <c r="B791" t="s">
        <v>186</v>
      </c>
      <c r="C791">
        <v>1</v>
      </c>
      <c r="D791">
        <v>1</v>
      </c>
    </row>
    <row r="792" spans="1:4">
      <c r="A792" t="s">
        <v>1616</v>
      </c>
      <c r="B792" t="s">
        <v>2900</v>
      </c>
      <c r="C792">
        <v>1</v>
      </c>
      <c r="D792">
        <v>0</v>
      </c>
    </row>
    <row r="793" spans="1:4">
      <c r="A793" t="s">
        <v>1617</v>
      </c>
      <c r="B793" t="s">
        <v>2900</v>
      </c>
      <c r="C793">
        <v>1</v>
      </c>
      <c r="D793">
        <v>0</v>
      </c>
    </row>
    <row r="794" spans="1:4">
      <c r="A794" t="s">
        <v>1618</v>
      </c>
      <c r="B794" t="s">
        <v>2888</v>
      </c>
      <c r="C794">
        <v>96</v>
      </c>
      <c r="D794">
        <v>96</v>
      </c>
    </row>
    <row r="795" spans="1:4">
      <c r="A795" t="s">
        <v>1619</v>
      </c>
      <c r="B795" t="s">
        <v>2891</v>
      </c>
      <c r="C795">
        <v>50</v>
      </c>
      <c r="D795">
        <v>50</v>
      </c>
    </row>
    <row r="796" spans="1:4">
      <c r="A796" t="s">
        <v>1619</v>
      </c>
      <c r="B796" t="s">
        <v>2889</v>
      </c>
      <c r="C796">
        <v>2</v>
      </c>
      <c r="D796">
        <v>2</v>
      </c>
    </row>
    <row r="797" spans="1:4">
      <c r="A797" t="s">
        <v>1620</v>
      </c>
      <c r="B797" t="s">
        <v>2889</v>
      </c>
      <c r="C797">
        <v>17300</v>
      </c>
      <c r="D797">
        <v>17300</v>
      </c>
    </row>
    <row r="798" spans="1:4">
      <c r="A798" t="s">
        <v>1621</v>
      </c>
      <c r="B798" t="s">
        <v>2889</v>
      </c>
      <c r="C798">
        <v>7000</v>
      </c>
      <c r="D798">
        <v>7000</v>
      </c>
    </row>
    <row r="799" spans="1:4">
      <c r="A799" t="s">
        <v>1622</v>
      </c>
      <c r="B799" t="s">
        <v>2888</v>
      </c>
      <c r="C799">
        <v>2821</v>
      </c>
      <c r="D799">
        <v>2821</v>
      </c>
    </row>
    <row r="800" spans="1:4">
      <c r="A800" t="s">
        <v>1623</v>
      </c>
      <c r="B800" t="s">
        <v>2888</v>
      </c>
      <c r="C800">
        <v>5220.49</v>
      </c>
      <c r="D800">
        <v>5220.49</v>
      </c>
    </row>
    <row r="801" spans="1:4">
      <c r="A801" t="s">
        <v>1624</v>
      </c>
      <c r="B801" t="s">
        <v>2888</v>
      </c>
      <c r="C801">
        <v>2138.92</v>
      </c>
      <c r="D801">
        <v>2138.92</v>
      </c>
    </row>
    <row r="802" spans="1:4">
      <c r="A802" t="s">
        <v>1625</v>
      </c>
      <c r="B802" t="s">
        <v>2889</v>
      </c>
      <c r="C802">
        <v>1</v>
      </c>
      <c r="D802">
        <v>0</v>
      </c>
    </row>
    <row r="803" spans="1:4">
      <c r="A803" t="s">
        <v>1626</v>
      </c>
      <c r="B803" t="s">
        <v>2891</v>
      </c>
      <c r="C803">
        <v>3192.03</v>
      </c>
      <c r="D803">
        <v>3192.03</v>
      </c>
    </row>
    <row r="804" spans="1:4">
      <c r="A804" t="s">
        <v>1626</v>
      </c>
      <c r="B804" t="s">
        <v>2889</v>
      </c>
      <c r="C804">
        <v>96</v>
      </c>
      <c r="D804">
        <v>96</v>
      </c>
    </row>
    <row r="805" spans="1:4">
      <c r="A805" t="s">
        <v>1626</v>
      </c>
      <c r="B805" t="s">
        <v>2888</v>
      </c>
      <c r="C805">
        <v>207.68</v>
      </c>
      <c r="D805">
        <v>207.68</v>
      </c>
    </row>
    <row r="806" spans="1:4">
      <c r="A806" t="s">
        <v>1627</v>
      </c>
      <c r="B806" t="s">
        <v>2888</v>
      </c>
      <c r="C806">
        <v>287.36</v>
      </c>
      <c r="D806">
        <v>287.36</v>
      </c>
    </row>
    <row r="807" spans="1:4">
      <c r="A807" t="s">
        <v>1628</v>
      </c>
      <c r="B807" t="s">
        <v>2889</v>
      </c>
      <c r="C807">
        <v>1000</v>
      </c>
      <c r="D807">
        <v>1000</v>
      </c>
    </row>
    <row r="808" spans="1:4">
      <c r="A808" t="s">
        <v>1629</v>
      </c>
      <c r="B808" t="s">
        <v>2888</v>
      </c>
      <c r="C808">
        <v>2915</v>
      </c>
      <c r="D808">
        <v>2915</v>
      </c>
    </row>
    <row r="809" spans="1:4">
      <c r="A809" t="s">
        <v>1630</v>
      </c>
      <c r="B809" t="s">
        <v>2891</v>
      </c>
      <c r="C809">
        <v>48</v>
      </c>
      <c r="D809">
        <v>48</v>
      </c>
    </row>
    <row r="810" spans="1:4">
      <c r="A810" t="s">
        <v>1631</v>
      </c>
      <c r="B810" t="s">
        <v>2889</v>
      </c>
      <c r="C810">
        <v>440</v>
      </c>
      <c r="D810">
        <v>440</v>
      </c>
    </row>
    <row r="811" spans="1:4">
      <c r="A811" t="s">
        <v>1639</v>
      </c>
      <c r="B811" t="s">
        <v>2888</v>
      </c>
      <c r="C811">
        <v>179.2</v>
      </c>
      <c r="D811">
        <v>179.2</v>
      </c>
    </row>
    <row r="812" spans="1:4">
      <c r="A812" t="s">
        <v>1640</v>
      </c>
      <c r="B812" t="s">
        <v>2893</v>
      </c>
      <c r="C812">
        <v>23</v>
      </c>
      <c r="D812">
        <v>23</v>
      </c>
    </row>
    <row r="813" spans="1:4">
      <c r="A813" t="s">
        <v>1641</v>
      </c>
      <c r="B813" t="s">
        <v>2900</v>
      </c>
      <c r="C813">
        <v>1</v>
      </c>
      <c r="D813">
        <v>0</v>
      </c>
    </row>
    <row r="814" spans="1:4">
      <c r="A814" t="s">
        <v>1642</v>
      </c>
      <c r="B814" t="s">
        <v>2900</v>
      </c>
      <c r="C814">
        <v>22</v>
      </c>
      <c r="D814">
        <v>0</v>
      </c>
    </row>
    <row r="815" spans="1:4">
      <c r="A815" t="s">
        <v>1643</v>
      </c>
      <c r="B815" t="s">
        <v>2888</v>
      </c>
      <c r="C815">
        <v>1</v>
      </c>
      <c r="D815">
        <v>1</v>
      </c>
    </row>
    <row r="816" spans="1:4">
      <c r="A816" t="s">
        <v>1644</v>
      </c>
      <c r="B816" t="s">
        <v>2888</v>
      </c>
      <c r="C816">
        <v>1</v>
      </c>
      <c r="D816">
        <v>1</v>
      </c>
    </row>
    <row r="817" spans="1:4">
      <c r="A817" t="s">
        <v>1645</v>
      </c>
      <c r="B817" t="s">
        <v>2900</v>
      </c>
      <c r="C817">
        <v>1</v>
      </c>
      <c r="D817">
        <v>0</v>
      </c>
    </row>
    <row r="818" spans="1:4">
      <c r="A818" t="s">
        <v>1646</v>
      </c>
      <c r="B818" t="s">
        <v>2900</v>
      </c>
      <c r="C818">
        <v>1</v>
      </c>
      <c r="D818">
        <v>0</v>
      </c>
    </row>
    <row r="819" spans="1:4">
      <c r="A819" t="s">
        <v>1647</v>
      </c>
      <c r="B819" t="s">
        <v>2891</v>
      </c>
      <c r="C819">
        <v>93.03</v>
      </c>
      <c r="D819">
        <v>0</v>
      </c>
    </row>
    <row r="820" spans="1:4">
      <c r="A820" t="s">
        <v>1649</v>
      </c>
      <c r="B820" t="s">
        <v>2891</v>
      </c>
      <c r="C820">
        <v>30</v>
      </c>
      <c r="D820">
        <v>30</v>
      </c>
    </row>
    <row r="821" spans="1:4">
      <c r="A821" t="s">
        <v>1649</v>
      </c>
      <c r="B821" t="s">
        <v>2888</v>
      </c>
      <c r="C821">
        <v>202.5</v>
      </c>
      <c r="D821">
        <v>202.5</v>
      </c>
    </row>
    <row r="822" spans="1:4">
      <c r="A822" t="s">
        <v>1650</v>
      </c>
      <c r="B822" t="s">
        <v>2900</v>
      </c>
      <c r="C822">
        <v>1</v>
      </c>
      <c r="D822">
        <v>1</v>
      </c>
    </row>
    <row r="823" spans="1:4">
      <c r="A823" t="s">
        <v>1651</v>
      </c>
      <c r="B823" t="s">
        <v>2900</v>
      </c>
      <c r="C823">
        <v>1</v>
      </c>
      <c r="D823">
        <v>0</v>
      </c>
    </row>
    <row r="824" spans="1:4">
      <c r="A824" t="s">
        <v>1652</v>
      </c>
      <c r="B824" t="s">
        <v>2900</v>
      </c>
      <c r="C824">
        <v>1</v>
      </c>
      <c r="D824">
        <v>0</v>
      </c>
    </row>
    <row r="825" spans="1:4">
      <c r="A825" t="s">
        <v>1653</v>
      </c>
      <c r="B825" t="s">
        <v>2900</v>
      </c>
      <c r="C825">
        <v>1</v>
      </c>
      <c r="D825">
        <v>0</v>
      </c>
    </row>
    <row r="826" spans="1:4">
      <c r="A826" t="s">
        <v>1654</v>
      </c>
      <c r="B826" t="s">
        <v>2888</v>
      </c>
      <c r="C826">
        <v>62.5</v>
      </c>
      <c r="D826">
        <v>62.5</v>
      </c>
    </row>
    <row r="827" spans="1:4">
      <c r="A827" t="s">
        <v>1655</v>
      </c>
      <c r="B827" t="s">
        <v>2888</v>
      </c>
      <c r="C827">
        <v>100</v>
      </c>
      <c r="D827">
        <v>100</v>
      </c>
    </row>
    <row r="828" spans="1:4">
      <c r="A828" t="s">
        <v>1656</v>
      </c>
      <c r="B828" t="s">
        <v>2889</v>
      </c>
      <c r="C828">
        <v>1</v>
      </c>
      <c r="D828">
        <v>1</v>
      </c>
    </row>
    <row r="829" spans="1:4">
      <c r="A829" t="s">
        <v>1661</v>
      </c>
      <c r="B829" t="s">
        <v>2895</v>
      </c>
      <c r="C829">
        <v>1</v>
      </c>
      <c r="D829">
        <v>1</v>
      </c>
    </row>
    <row r="830" spans="1:4">
      <c r="A830" t="s">
        <v>1662</v>
      </c>
      <c r="B830" t="s">
        <v>2888</v>
      </c>
      <c r="C830">
        <v>1445</v>
      </c>
      <c r="D830">
        <v>1445</v>
      </c>
    </row>
    <row r="831" spans="1:4">
      <c r="A831" t="s">
        <v>1663</v>
      </c>
      <c r="B831" t="s">
        <v>2891</v>
      </c>
      <c r="C831">
        <v>225.2</v>
      </c>
      <c r="D831">
        <v>225.2</v>
      </c>
    </row>
    <row r="832" spans="1:4">
      <c r="A832" t="s">
        <v>1664</v>
      </c>
      <c r="B832" t="s">
        <v>2893</v>
      </c>
      <c r="C832">
        <v>10.5</v>
      </c>
      <c r="D832">
        <v>10.5</v>
      </c>
    </row>
    <row r="833" spans="1:4">
      <c r="A833" t="s">
        <v>1665</v>
      </c>
      <c r="B833" t="s">
        <v>2888</v>
      </c>
      <c r="C833">
        <v>96</v>
      </c>
      <c r="D833">
        <v>96</v>
      </c>
    </row>
    <row r="834" spans="1:4">
      <c r="A834" t="s">
        <v>1666</v>
      </c>
      <c r="B834" t="s">
        <v>2888</v>
      </c>
      <c r="C834">
        <v>48</v>
      </c>
      <c r="D834">
        <v>48</v>
      </c>
    </row>
    <row r="835" spans="1:4">
      <c r="A835" t="s">
        <v>1667</v>
      </c>
      <c r="B835" t="s">
        <v>2889</v>
      </c>
      <c r="C835">
        <v>1</v>
      </c>
      <c r="D835">
        <v>1</v>
      </c>
    </row>
    <row r="836" spans="1:4">
      <c r="A836" t="s">
        <v>1668</v>
      </c>
      <c r="B836" t="s">
        <v>2888</v>
      </c>
      <c r="C836">
        <v>6606.1</v>
      </c>
      <c r="D836">
        <v>6606.1</v>
      </c>
    </row>
    <row r="837" spans="1:4">
      <c r="A837" t="s">
        <v>1669</v>
      </c>
      <c r="B837" t="s">
        <v>2888</v>
      </c>
      <c r="C837">
        <v>450</v>
      </c>
      <c r="D837">
        <v>450</v>
      </c>
    </row>
    <row r="838" spans="1:4">
      <c r="A838" t="s">
        <v>1670</v>
      </c>
      <c r="B838" t="s">
        <v>2901</v>
      </c>
      <c r="C838">
        <v>37</v>
      </c>
      <c r="D838">
        <v>37</v>
      </c>
    </row>
    <row r="839" spans="1:4">
      <c r="A839" t="s">
        <v>1671</v>
      </c>
      <c r="B839" t="s">
        <v>2891</v>
      </c>
      <c r="C839">
        <v>1495.23</v>
      </c>
      <c r="D839">
        <v>1495.23</v>
      </c>
    </row>
    <row r="840" spans="1:4">
      <c r="A840" t="s">
        <v>1679</v>
      </c>
      <c r="B840" t="s">
        <v>2902</v>
      </c>
      <c r="C840">
        <v>693</v>
      </c>
      <c r="D840">
        <v>693</v>
      </c>
    </row>
    <row r="841" spans="1:4">
      <c r="A841" t="s">
        <v>1680</v>
      </c>
      <c r="B841" t="s">
        <v>2900</v>
      </c>
      <c r="C841">
        <v>1</v>
      </c>
      <c r="D841">
        <v>1</v>
      </c>
    </row>
    <row r="842" spans="1:4">
      <c r="A842" t="s">
        <v>1681</v>
      </c>
      <c r="B842" t="s">
        <v>2888</v>
      </c>
      <c r="C842">
        <v>17184.66</v>
      </c>
      <c r="D842">
        <v>17184.66</v>
      </c>
    </row>
    <row r="843" spans="1:4">
      <c r="A843" t="s">
        <v>1682</v>
      </c>
      <c r="B843" t="s">
        <v>2888</v>
      </c>
      <c r="C843">
        <v>90</v>
      </c>
      <c r="D843">
        <v>90</v>
      </c>
    </row>
    <row r="844" spans="1:4">
      <c r="A844" t="s">
        <v>1683</v>
      </c>
      <c r="B844" t="s">
        <v>2888</v>
      </c>
      <c r="C844">
        <v>90</v>
      </c>
      <c r="D844">
        <v>90</v>
      </c>
    </row>
    <row r="845" spans="1:4">
      <c r="A845" t="s">
        <v>1684</v>
      </c>
      <c r="B845" t="s">
        <v>2888</v>
      </c>
      <c r="C845">
        <v>195.89</v>
      </c>
      <c r="D845">
        <v>195.89</v>
      </c>
    </row>
    <row r="846" spans="1:4">
      <c r="A846" t="s">
        <v>1685</v>
      </c>
      <c r="B846" t="s">
        <v>2888</v>
      </c>
      <c r="C846">
        <v>300</v>
      </c>
      <c r="D846">
        <v>300</v>
      </c>
    </row>
    <row r="847" spans="1:4">
      <c r="A847" t="s">
        <v>1686</v>
      </c>
      <c r="B847" t="s">
        <v>2888</v>
      </c>
      <c r="C847">
        <v>500</v>
      </c>
      <c r="D847">
        <v>500</v>
      </c>
    </row>
    <row r="848" spans="1:4">
      <c r="A848" t="s">
        <v>1687</v>
      </c>
      <c r="B848" t="s">
        <v>2888</v>
      </c>
      <c r="C848">
        <v>400</v>
      </c>
      <c r="D848">
        <v>400</v>
      </c>
    </row>
    <row r="849" spans="1:4">
      <c r="A849" t="s">
        <v>1688</v>
      </c>
      <c r="B849" t="s">
        <v>2888</v>
      </c>
      <c r="C849">
        <v>52.5</v>
      </c>
      <c r="D849">
        <v>52.5</v>
      </c>
    </row>
    <row r="850" spans="1:4">
      <c r="A850" t="s">
        <v>1689</v>
      </c>
      <c r="B850" t="s">
        <v>2888</v>
      </c>
      <c r="C850">
        <v>430</v>
      </c>
      <c r="D850">
        <v>430</v>
      </c>
    </row>
    <row r="851" spans="1:4">
      <c r="A851" t="s">
        <v>1690</v>
      </c>
      <c r="B851" t="s">
        <v>2891</v>
      </c>
      <c r="C851">
        <v>258</v>
      </c>
      <c r="D851">
        <v>258</v>
      </c>
    </row>
    <row r="852" spans="1:4">
      <c r="A852" t="s">
        <v>1691</v>
      </c>
      <c r="B852" t="s">
        <v>2888</v>
      </c>
      <c r="C852">
        <v>48</v>
      </c>
      <c r="D852">
        <v>48</v>
      </c>
    </row>
    <row r="853" spans="1:4">
      <c r="A853" t="s">
        <v>1692</v>
      </c>
      <c r="B853" t="s">
        <v>2895</v>
      </c>
      <c r="C853">
        <v>1</v>
      </c>
      <c r="D853">
        <v>1</v>
      </c>
    </row>
    <row r="854" spans="1:4">
      <c r="A854" t="s">
        <v>1693</v>
      </c>
      <c r="B854" t="s">
        <v>2891</v>
      </c>
      <c r="C854">
        <v>1484</v>
      </c>
      <c r="D854">
        <v>1484</v>
      </c>
    </row>
    <row r="855" spans="1:4">
      <c r="A855" t="s">
        <v>1693</v>
      </c>
      <c r="B855" t="s">
        <v>2889</v>
      </c>
      <c r="C855">
        <v>135</v>
      </c>
      <c r="D855">
        <v>135</v>
      </c>
    </row>
    <row r="856" spans="1:4">
      <c r="A856" t="s">
        <v>1694</v>
      </c>
      <c r="B856" t="s">
        <v>2888</v>
      </c>
      <c r="C856">
        <v>107.33</v>
      </c>
      <c r="D856">
        <v>107.33</v>
      </c>
    </row>
    <row r="857" spans="1:4">
      <c r="A857" t="s">
        <v>1695</v>
      </c>
      <c r="B857" t="s">
        <v>2888</v>
      </c>
      <c r="C857">
        <v>5126.04</v>
      </c>
      <c r="D857">
        <v>5126.04</v>
      </c>
    </row>
    <row r="858" spans="1:4">
      <c r="A858" t="s">
        <v>1696</v>
      </c>
      <c r="B858" t="s">
        <v>2888</v>
      </c>
      <c r="C858">
        <v>5429.91</v>
      </c>
      <c r="D858">
        <v>5429.91</v>
      </c>
    </row>
    <row r="859" spans="1:4">
      <c r="A859" t="s">
        <v>1697</v>
      </c>
      <c r="B859" t="s">
        <v>2888</v>
      </c>
      <c r="C859">
        <v>222</v>
      </c>
      <c r="D859">
        <v>222</v>
      </c>
    </row>
    <row r="860" spans="1:4">
      <c r="A860" t="s">
        <v>1698</v>
      </c>
      <c r="B860" t="s">
        <v>2891</v>
      </c>
      <c r="C860">
        <v>980</v>
      </c>
      <c r="D860">
        <v>0</v>
      </c>
    </row>
    <row r="861" spans="1:4">
      <c r="A861" t="s">
        <v>1699</v>
      </c>
      <c r="B861" t="s">
        <v>2903</v>
      </c>
      <c r="C861">
        <v>1</v>
      </c>
      <c r="D861">
        <v>1</v>
      </c>
    </row>
    <row r="862" spans="1:4">
      <c r="A862" t="s">
        <v>1700</v>
      </c>
      <c r="B862" t="s">
        <v>2889</v>
      </c>
      <c r="C862">
        <v>1</v>
      </c>
      <c r="D862">
        <v>0</v>
      </c>
    </row>
    <row r="863" spans="1:4">
      <c r="A863" t="s">
        <v>1701</v>
      </c>
      <c r="B863" t="s">
        <v>2901</v>
      </c>
      <c r="C863">
        <v>1</v>
      </c>
      <c r="D863">
        <v>1</v>
      </c>
    </row>
    <row r="864" spans="1:4">
      <c r="A864" t="s">
        <v>1701</v>
      </c>
      <c r="B864" t="s">
        <v>2889</v>
      </c>
      <c r="C864">
        <v>9</v>
      </c>
      <c r="D864">
        <v>9</v>
      </c>
    </row>
    <row r="865" spans="1:4">
      <c r="A865" t="s">
        <v>1702</v>
      </c>
      <c r="B865" t="s">
        <v>2890</v>
      </c>
      <c r="C865">
        <v>489</v>
      </c>
      <c r="D865">
        <v>489</v>
      </c>
    </row>
    <row r="866" spans="1:4">
      <c r="A866" t="s">
        <v>1704</v>
      </c>
      <c r="B866" t="s">
        <v>2891</v>
      </c>
      <c r="C866">
        <v>1662</v>
      </c>
      <c r="D866">
        <v>1662</v>
      </c>
    </row>
    <row r="867" spans="1:4">
      <c r="A867" t="s">
        <v>1705</v>
      </c>
      <c r="B867" t="s">
        <v>2888</v>
      </c>
      <c r="C867">
        <v>1167.5999999999999</v>
      </c>
      <c r="D867">
        <v>1167.5999999999999</v>
      </c>
    </row>
    <row r="868" spans="1:4">
      <c r="A868" t="s">
        <v>1706</v>
      </c>
      <c r="B868" t="s">
        <v>2888</v>
      </c>
      <c r="C868">
        <v>337.7</v>
      </c>
      <c r="D868">
        <v>337.7</v>
      </c>
    </row>
    <row r="869" spans="1:4">
      <c r="A869" t="s">
        <v>1707</v>
      </c>
      <c r="B869" t="s">
        <v>2888</v>
      </c>
      <c r="C869">
        <v>202.32</v>
      </c>
      <c r="D869">
        <v>202.32</v>
      </c>
    </row>
    <row r="870" spans="1:4">
      <c r="A870" t="s">
        <v>1708</v>
      </c>
      <c r="B870" t="s">
        <v>2888</v>
      </c>
      <c r="C870">
        <v>129.6</v>
      </c>
      <c r="D870">
        <v>129.6</v>
      </c>
    </row>
    <row r="871" spans="1:4">
      <c r="A871" t="s">
        <v>1709</v>
      </c>
      <c r="B871" t="s">
        <v>2891</v>
      </c>
      <c r="C871">
        <v>167</v>
      </c>
      <c r="D871">
        <v>167</v>
      </c>
    </row>
    <row r="872" spans="1:4">
      <c r="A872" t="s">
        <v>1710</v>
      </c>
      <c r="B872" t="s">
        <v>2889</v>
      </c>
      <c r="C872">
        <v>1</v>
      </c>
      <c r="D872">
        <v>1</v>
      </c>
    </row>
    <row r="873" spans="1:4">
      <c r="A873" t="s">
        <v>1711</v>
      </c>
      <c r="B873" t="s">
        <v>2888</v>
      </c>
      <c r="C873">
        <v>459.79</v>
      </c>
      <c r="D873">
        <v>459.79</v>
      </c>
    </row>
    <row r="874" spans="1:4">
      <c r="A874" t="s">
        <v>1712</v>
      </c>
      <c r="B874" t="s">
        <v>2891</v>
      </c>
      <c r="C874">
        <v>87.4</v>
      </c>
      <c r="D874">
        <v>87.4</v>
      </c>
    </row>
    <row r="875" spans="1:4">
      <c r="A875" t="s">
        <v>1713</v>
      </c>
      <c r="B875" t="s">
        <v>2895</v>
      </c>
      <c r="C875">
        <v>1</v>
      </c>
      <c r="D875">
        <v>1</v>
      </c>
    </row>
    <row r="876" spans="1:4">
      <c r="A876" t="s">
        <v>1714</v>
      </c>
      <c r="B876" t="s">
        <v>2888</v>
      </c>
      <c r="C876">
        <v>34.200000000000003</v>
      </c>
      <c r="D876">
        <v>34.200000000000003</v>
      </c>
    </row>
    <row r="877" spans="1:4">
      <c r="A877" t="s">
        <v>1715</v>
      </c>
      <c r="B877" t="s">
        <v>2891</v>
      </c>
      <c r="C877">
        <v>5207.09</v>
      </c>
      <c r="D877">
        <v>5207.09</v>
      </c>
    </row>
    <row r="878" spans="1:4">
      <c r="A878" t="s">
        <v>1724</v>
      </c>
      <c r="B878" t="s">
        <v>2889</v>
      </c>
      <c r="C878">
        <v>522</v>
      </c>
      <c r="D878">
        <v>522</v>
      </c>
    </row>
    <row r="879" spans="1:4">
      <c r="A879" t="s">
        <v>1733</v>
      </c>
      <c r="B879" t="s">
        <v>2888</v>
      </c>
      <c r="C879">
        <v>3817.2</v>
      </c>
      <c r="D879">
        <v>3817.2</v>
      </c>
    </row>
    <row r="880" spans="1:4">
      <c r="A880" t="s">
        <v>1734</v>
      </c>
      <c r="B880" t="s">
        <v>2891</v>
      </c>
      <c r="C880">
        <v>82</v>
      </c>
      <c r="D880">
        <v>82</v>
      </c>
    </row>
    <row r="881" spans="1:4">
      <c r="A881" t="s">
        <v>1734</v>
      </c>
      <c r="B881" t="s">
        <v>2888</v>
      </c>
      <c r="C881">
        <v>392</v>
      </c>
      <c r="D881">
        <v>392</v>
      </c>
    </row>
    <row r="882" spans="1:4">
      <c r="A882" t="s">
        <v>1735</v>
      </c>
      <c r="B882" t="s">
        <v>2888</v>
      </c>
      <c r="C882">
        <v>1817</v>
      </c>
      <c r="D882">
        <v>1817</v>
      </c>
    </row>
    <row r="883" spans="1:4">
      <c r="A883" t="s">
        <v>1736</v>
      </c>
      <c r="B883" t="s">
        <v>2888</v>
      </c>
      <c r="C883">
        <v>3135</v>
      </c>
      <c r="D883">
        <v>3135</v>
      </c>
    </row>
    <row r="884" spans="1:4">
      <c r="A884" t="s">
        <v>1737</v>
      </c>
      <c r="B884" t="s">
        <v>2888</v>
      </c>
      <c r="C884">
        <v>270</v>
      </c>
      <c r="D884">
        <v>270</v>
      </c>
    </row>
    <row r="885" spans="1:4">
      <c r="A885" t="s">
        <v>1738</v>
      </c>
      <c r="B885" t="s">
        <v>2891</v>
      </c>
      <c r="C885">
        <v>250</v>
      </c>
      <c r="D885">
        <v>250</v>
      </c>
    </row>
    <row r="886" spans="1:4">
      <c r="A886" t="s">
        <v>1738</v>
      </c>
      <c r="B886" t="s">
        <v>2889</v>
      </c>
      <c r="C886">
        <v>4</v>
      </c>
      <c r="D886">
        <v>4</v>
      </c>
    </row>
    <row r="887" spans="1:4">
      <c r="A887" t="s">
        <v>1739</v>
      </c>
      <c r="B887" t="s">
        <v>2890</v>
      </c>
      <c r="C887">
        <v>292</v>
      </c>
      <c r="D887">
        <v>292</v>
      </c>
    </row>
    <row r="888" spans="1:4">
      <c r="A888" t="s">
        <v>1740</v>
      </c>
      <c r="B888" t="s">
        <v>2888</v>
      </c>
      <c r="C888">
        <v>1066.4000000000001</v>
      </c>
      <c r="D888">
        <v>1066.4000000000001</v>
      </c>
    </row>
    <row r="889" spans="1:4">
      <c r="A889" t="s">
        <v>1741</v>
      </c>
      <c r="B889" t="s">
        <v>2889</v>
      </c>
      <c r="C889">
        <v>75</v>
      </c>
      <c r="D889">
        <v>75</v>
      </c>
    </row>
    <row r="890" spans="1:4">
      <c r="A890" t="s">
        <v>1750</v>
      </c>
      <c r="B890" t="s">
        <v>2888</v>
      </c>
      <c r="C890">
        <v>465</v>
      </c>
      <c r="D890">
        <v>465</v>
      </c>
    </row>
    <row r="891" spans="1:4">
      <c r="A891" t="s">
        <v>1751</v>
      </c>
      <c r="B891" t="s">
        <v>2888</v>
      </c>
      <c r="C891">
        <v>360</v>
      </c>
      <c r="D891">
        <v>360</v>
      </c>
    </row>
    <row r="892" spans="1:4">
      <c r="A892" t="s">
        <v>1752</v>
      </c>
      <c r="B892" t="s">
        <v>2888</v>
      </c>
      <c r="C892">
        <v>450</v>
      </c>
      <c r="D892">
        <v>450</v>
      </c>
    </row>
    <row r="893" spans="1:4">
      <c r="A893" t="s">
        <v>1753</v>
      </c>
      <c r="B893" t="s">
        <v>2888</v>
      </c>
      <c r="C893">
        <v>468</v>
      </c>
      <c r="D893">
        <v>468</v>
      </c>
    </row>
    <row r="894" spans="1:4">
      <c r="A894" t="s">
        <v>1754</v>
      </c>
      <c r="B894" t="s">
        <v>2888</v>
      </c>
      <c r="C894">
        <v>448</v>
      </c>
      <c r="D894">
        <v>448</v>
      </c>
    </row>
    <row r="895" spans="1:4">
      <c r="A895" t="s">
        <v>1755</v>
      </c>
      <c r="B895" t="s">
        <v>2888</v>
      </c>
      <c r="C895">
        <v>101.16</v>
      </c>
      <c r="D895">
        <v>101.16</v>
      </c>
    </row>
    <row r="896" spans="1:4">
      <c r="A896" t="s">
        <v>1756</v>
      </c>
      <c r="B896" t="s">
        <v>2888</v>
      </c>
      <c r="C896">
        <v>1072</v>
      </c>
      <c r="D896">
        <v>1072</v>
      </c>
    </row>
    <row r="897" spans="1:4">
      <c r="A897" t="s">
        <v>1763</v>
      </c>
      <c r="B897" t="s">
        <v>2888</v>
      </c>
      <c r="C897">
        <v>990</v>
      </c>
      <c r="D897">
        <v>990</v>
      </c>
    </row>
    <row r="898" spans="1:4">
      <c r="A898" t="s">
        <v>1764</v>
      </c>
      <c r="B898" t="s">
        <v>2888</v>
      </c>
      <c r="C898">
        <v>540</v>
      </c>
      <c r="D898">
        <v>540</v>
      </c>
    </row>
    <row r="899" spans="1:4">
      <c r="A899" t="s">
        <v>1765</v>
      </c>
      <c r="B899" t="s">
        <v>2888</v>
      </c>
      <c r="C899">
        <v>540</v>
      </c>
      <c r="D899">
        <v>540</v>
      </c>
    </row>
    <row r="900" spans="1:4">
      <c r="A900" t="s">
        <v>1766</v>
      </c>
      <c r="B900" t="s">
        <v>2888</v>
      </c>
      <c r="C900">
        <v>174.97</v>
      </c>
      <c r="D900">
        <v>174.97</v>
      </c>
    </row>
    <row r="901" spans="1:4">
      <c r="A901" t="s">
        <v>1767</v>
      </c>
      <c r="B901" t="s">
        <v>2895</v>
      </c>
      <c r="C901">
        <v>1</v>
      </c>
      <c r="D901">
        <v>1</v>
      </c>
    </row>
    <row r="902" spans="1:4">
      <c r="A902" t="s">
        <v>1768</v>
      </c>
      <c r="B902" t="s">
        <v>2888</v>
      </c>
      <c r="C902">
        <v>48</v>
      </c>
      <c r="D902">
        <v>48</v>
      </c>
    </row>
    <row r="903" spans="1:4">
      <c r="A903" t="s">
        <v>1769</v>
      </c>
      <c r="B903" t="s">
        <v>2888</v>
      </c>
      <c r="C903">
        <v>48</v>
      </c>
      <c r="D903">
        <v>48</v>
      </c>
    </row>
    <row r="904" spans="1:4">
      <c r="A904" t="s">
        <v>1770</v>
      </c>
      <c r="B904" t="s">
        <v>2891</v>
      </c>
      <c r="C904">
        <v>688.45</v>
      </c>
      <c r="D904">
        <v>688.45</v>
      </c>
    </row>
    <row r="905" spans="1:4">
      <c r="A905" t="s">
        <v>1771</v>
      </c>
      <c r="B905" t="s">
        <v>2891</v>
      </c>
      <c r="C905">
        <v>75</v>
      </c>
      <c r="D905">
        <v>75</v>
      </c>
    </row>
    <row r="906" spans="1:4">
      <c r="A906" t="s">
        <v>1771</v>
      </c>
      <c r="B906" t="s">
        <v>2888</v>
      </c>
      <c r="C906">
        <v>120</v>
      </c>
      <c r="D906">
        <v>120</v>
      </c>
    </row>
    <row r="907" spans="1:4">
      <c r="A907" t="s">
        <v>1772</v>
      </c>
      <c r="B907" t="s">
        <v>2888</v>
      </c>
      <c r="C907">
        <v>4200</v>
      </c>
      <c r="D907">
        <v>4200</v>
      </c>
    </row>
    <row r="908" spans="1:4">
      <c r="A908" t="s">
        <v>1773</v>
      </c>
      <c r="B908" t="s">
        <v>2897</v>
      </c>
      <c r="C908">
        <v>1</v>
      </c>
      <c r="D908">
        <v>1</v>
      </c>
    </row>
    <row r="909" spans="1:4">
      <c r="A909" t="s">
        <v>1774</v>
      </c>
      <c r="B909" t="s">
        <v>2888</v>
      </c>
      <c r="C909">
        <v>3584</v>
      </c>
      <c r="D909">
        <v>3584</v>
      </c>
    </row>
    <row r="910" spans="1:4">
      <c r="A910" t="s">
        <v>1775</v>
      </c>
      <c r="B910" t="s">
        <v>2888</v>
      </c>
      <c r="C910">
        <v>1</v>
      </c>
      <c r="D910">
        <v>1</v>
      </c>
    </row>
    <row r="911" spans="1:4">
      <c r="A911" t="s">
        <v>1776</v>
      </c>
      <c r="B911" t="s">
        <v>2888</v>
      </c>
      <c r="C911">
        <v>1</v>
      </c>
      <c r="D911">
        <v>1</v>
      </c>
    </row>
    <row r="912" spans="1:4">
      <c r="A912" t="s">
        <v>1777</v>
      </c>
      <c r="B912" t="s">
        <v>2891</v>
      </c>
      <c r="C912">
        <v>200</v>
      </c>
      <c r="D912">
        <v>200</v>
      </c>
    </row>
    <row r="913" spans="1:4">
      <c r="A913" t="s">
        <v>1778</v>
      </c>
      <c r="B913" t="s">
        <v>2888</v>
      </c>
      <c r="C913">
        <v>1384.5</v>
      </c>
      <c r="D913">
        <v>1384.5</v>
      </c>
    </row>
    <row r="914" spans="1:4">
      <c r="A914" t="s">
        <v>1779</v>
      </c>
      <c r="B914" t="s">
        <v>2891</v>
      </c>
      <c r="C914">
        <v>238.13</v>
      </c>
      <c r="D914">
        <v>238.13</v>
      </c>
    </row>
    <row r="915" spans="1:4">
      <c r="A915" t="s">
        <v>1780</v>
      </c>
      <c r="B915" t="s">
        <v>2888</v>
      </c>
      <c r="C915">
        <v>870</v>
      </c>
      <c r="D915">
        <v>870</v>
      </c>
    </row>
    <row r="916" spans="1:4">
      <c r="A916" t="s">
        <v>1781</v>
      </c>
      <c r="B916" t="s">
        <v>2891</v>
      </c>
      <c r="C916">
        <v>166.7</v>
      </c>
      <c r="D916">
        <v>166.7</v>
      </c>
    </row>
    <row r="917" spans="1:4">
      <c r="A917" t="s">
        <v>1782</v>
      </c>
      <c r="B917" t="s">
        <v>2891</v>
      </c>
      <c r="C917">
        <v>325.38</v>
      </c>
      <c r="D917">
        <v>325.38</v>
      </c>
    </row>
    <row r="918" spans="1:4">
      <c r="A918" t="s">
        <v>1783</v>
      </c>
      <c r="B918" t="s">
        <v>2888</v>
      </c>
      <c r="C918">
        <v>778</v>
      </c>
      <c r="D918">
        <v>778</v>
      </c>
    </row>
    <row r="919" spans="1:4">
      <c r="A919" t="s">
        <v>1784</v>
      </c>
      <c r="B919" t="s">
        <v>2888</v>
      </c>
      <c r="C919">
        <v>1925</v>
      </c>
      <c r="D919">
        <v>1925</v>
      </c>
    </row>
    <row r="920" spans="1:4">
      <c r="A920" t="s">
        <v>1785</v>
      </c>
      <c r="B920" t="s">
        <v>2888</v>
      </c>
      <c r="C920">
        <v>2881</v>
      </c>
      <c r="D920">
        <v>2881</v>
      </c>
    </row>
    <row r="921" spans="1:4">
      <c r="A921" t="s">
        <v>1786</v>
      </c>
      <c r="B921" t="s">
        <v>2888</v>
      </c>
      <c r="C921">
        <v>5136.6000000000004</v>
      </c>
      <c r="D921">
        <v>5136.6000000000004</v>
      </c>
    </row>
    <row r="922" spans="1:4">
      <c r="A922" t="s">
        <v>1787</v>
      </c>
      <c r="B922" t="s">
        <v>2888</v>
      </c>
      <c r="C922">
        <v>8295.48</v>
      </c>
      <c r="D922">
        <v>8295.48</v>
      </c>
    </row>
    <row r="923" spans="1:4">
      <c r="A923" t="s">
        <v>1788</v>
      </c>
      <c r="B923" t="s">
        <v>2888</v>
      </c>
      <c r="C923">
        <v>8547.75</v>
      </c>
      <c r="D923">
        <v>8547.75</v>
      </c>
    </row>
    <row r="924" spans="1:4">
      <c r="A924" t="s">
        <v>1789</v>
      </c>
      <c r="B924" t="s">
        <v>2888</v>
      </c>
      <c r="C924">
        <v>4117.96</v>
      </c>
      <c r="D924">
        <v>4117.96</v>
      </c>
    </row>
    <row r="925" spans="1:4">
      <c r="A925" t="s">
        <v>1790</v>
      </c>
      <c r="B925" t="s">
        <v>2888</v>
      </c>
      <c r="C925">
        <v>4366.91</v>
      </c>
      <c r="D925">
        <v>4366.91</v>
      </c>
    </row>
    <row r="926" spans="1:4">
      <c r="A926" t="s">
        <v>1791</v>
      </c>
      <c r="B926" t="s">
        <v>2888</v>
      </c>
      <c r="C926">
        <v>1645.31</v>
      </c>
      <c r="D926">
        <v>1645.31</v>
      </c>
    </row>
    <row r="927" spans="1:4">
      <c r="A927" t="s">
        <v>1792</v>
      </c>
      <c r="B927" t="s">
        <v>2888</v>
      </c>
      <c r="C927">
        <v>3250.05</v>
      </c>
      <c r="D927">
        <v>3250.05</v>
      </c>
    </row>
    <row r="928" spans="1:4">
      <c r="A928" t="s">
        <v>1793</v>
      </c>
      <c r="B928" t="s">
        <v>2888</v>
      </c>
      <c r="C928">
        <v>9362.02</v>
      </c>
      <c r="D928">
        <v>9362.02</v>
      </c>
    </row>
    <row r="929" spans="1:4">
      <c r="A929" t="s">
        <v>1794</v>
      </c>
      <c r="B929" t="s">
        <v>2888</v>
      </c>
      <c r="C929">
        <v>17374.89</v>
      </c>
      <c r="D929">
        <v>17374.89</v>
      </c>
    </row>
    <row r="930" spans="1:4">
      <c r="A930" t="s">
        <v>1795</v>
      </c>
      <c r="B930" t="s">
        <v>2889</v>
      </c>
      <c r="C930">
        <v>191</v>
      </c>
      <c r="D930">
        <v>191</v>
      </c>
    </row>
    <row r="931" spans="1:4">
      <c r="A931" t="s">
        <v>1804</v>
      </c>
      <c r="B931" t="s">
        <v>2888</v>
      </c>
      <c r="C931">
        <v>336.76</v>
      </c>
      <c r="D931">
        <v>336.76</v>
      </c>
    </row>
    <row r="932" spans="1:4">
      <c r="A932" t="s">
        <v>1805</v>
      </c>
      <c r="B932" t="s">
        <v>2888</v>
      </c>
      <c r="C932">
        <v>480</v>
      </c>
      <c r="D932">
        <v>480</v>
      </c>
    </row>
    <row r="933" spans="1:4">
      <c r="A933" t="s">
        <v>1806</v>
      </c>
      <c r="B933" t="s">
        <v>2888</v>
      </c>
      <c r="C933">
        <v>461.53</v>
      </c>
      <c r="D933">
        <v>461.53</v>
      </c>
    </row>
    <row r="934" spans="1:4">
      <c r="A934" t="s">
        <v>1807</v>
      </c>
      <c r="B934" t="s">
        <v>2888</v>
      </c>
      <c r="C934">
        <v>96</v>
      </c>
      <c r="D934">
        <v>96</v>
      </c>
    </row>
    <row r="935" spans="1:4">
      <c r="A935" t="s">
        <v>1808</v>
      </c>
      <c r="B935" t="s">
        <v>2889</v>
      </c>
      <c r="C935">
        <v>1</v>
      </c>
      <c r="D935">
        <v>1</v>
      </c>
    </row>
    <row r="936" spans="1:4">
      <c r="A936" t="s">
        <v>1809</v>
      </c>
      <c r="B936" t="s">
        <v>2888</v>
      </c>
      <c r="C936">
        <v>218.75</v>
      </c>
      <c r="D936">
        <v>218.75</v>
      </c>
    </row>
    <row r="937" spans="1:4">
      <c r="A937" t="s">
        <v>1810</v>
      </c>
      <c r="B937" t="s">
        <v>2888</v>
      </c>
      <c r="C937">
        <v>10253.84</v>
      </c>
      <c r="D937">
        <v>10253.84</v>
      </c>
    </row>
    <row r="938" spans="1:4">
      <c r="A938" t="s">
        <v>1811</v>
      </c>
      <c r="B938" t="s">
        <v>2888</v>
      </c>
      <c r="C938">
        <v>300</v>
      </c>
      <c r="D938">
        <v>300</v>
      </c>
    </row>
    <row r="939" spans="1:4">
      <c r="A939" t="s">
        <v>1812</v>
      </c>
      <c r="B939" t="s">
        <v>2888</v>
      </c>
      <c r="C939">
        <v>315</v>
      </c>
      <c r="D939">
        <v>315</v>
      </c>
    </row>
    <row r="940" spans="1:4">
      <c r="A940" t="s">
        <v>1813</v>
      </c>
      <c r="B940" t="s">
        <v>2893</v>
      </c>
      <c r="C940">
        <v>2</v>
      </c>
      <c r="D940">
        <v>2</v>
      </c>
    </row>
    <row r="941" spans="1:4">
      <c r="A941" t="s">
        <v>1814</v>
      </c>
      <c r="B941" t="s">
        <v>2889</v>
      </c>
      <c r="C941">
        <v>50</v>
      </c>
      <c r="D941">
        <v>50</v>
      </c>
    </row>
    <row r="942" spans="1:4">
      <c r="A942" t="s">
        <v>1815</v>
      </c>
      <c r="B942" t="s">
        <v>2888</v>
      </c>
      <c r="C942">
        <v>13923.56</v>
      </c>
      <c r="D942">
        <v>13923.56</v>
      </c>
    </row>
    <row r="943" spans="1:4">
      <c r="A943" t="s">
        <v>1816</v>
      </c>
      <c r="B943" t="s">
        <v>2888</v>
      </c>
      <c r="C943">
        <v>440</v>
      </c>
      <c r="D943">
        <v>440</v>
      </c>
    </row>
    <row r="944" spans="1:4">
      <c r="A944" t="s">
        <v>1817</v>
      </c>
      <c r="B944" t="s">
        <v>2888</v>
      </c>
      <c r="C944">
        <v>595.20000000000005</v>
      </c>
      <c r="D944">
        <v>595.20000000000005</v>
      </c>
    </row>
    <row r="945" spans="1:4">
      <c r="A945" t="s">
        <v>1818</v>
      </c>
      <c r="B945" t="s">
        <v>2904</v>
      </c>
      <c r="C945">
        <v>489</v>
      </c>
      <c r="D945">
        <v>489</v>
      </c>
    </row>
    <row r="946" spans="1:4">
      <c r="A946" t="s">
        <v>1819</v>
      </c>
      <c r="B946" t="s">
        <v>2888</v>
      </c>
      <c r="C946">
        <v>718.75</v>
      </c>
      <c r="D946">
        <v>718.75</v>
      </c>
    </row>
    <row r="947" spans="1:4">
      <c r="A947" t="s">
        <v>1820</v>
      </c>
      <c r="B947" t="s">
        <v>2888</v>
      </c>
      <c r="C947">
        <v>1</v>
      </c>
      <c r="D947">
        <v>1</v>
      </c>
    </row>
    <row r="948" spans="1:4">
      <c r="A948" t="s">
        <v>1822</v>
      </c>
      <c r="B948" t="s">
        <v>2888</v>
      </c>
      <c r="C948">
        <v>129.6</v>
      </c>
      <c r="D948">
        <v>129.6</v>
      </c>
    </row>
    <row r="949" spans="1:4">
      <c r="A949" t="s">
        <v>1823</v>
      </c>
      <c r="B949" t="s">
        <v>2901</v>
      </c>
      <c r="C949">
        <v>1</v>
      </c>
      <c r="D949">
        <v>1</v>
      </c>
    </row>
    <row r="950" spans="1:4">
      <c r="A950" t="s">
        <v>1823</v>
      </c>
      <c r="B950" t="s">
        <v>2889</v>
      </c>
      <c r="C950">
        <v>31</v>
      </c>
      <c r="D950">
        <v>31</v>
      </c>
    </row>
    <row r="951" spans="1:4">
      <c r="A951" t="s">
        <v>1824</v>
      </c>
      <c r="B951" t="s">
        <v>2888</v>
      </c>
      <c r="C951">
        <v>2740</v>
      </c>
      <c r="D951">
        <v>2740</v>
      </c>
    </row>
    <row r="952" spans="1:4">
      <c r="A952" t="s">
        <v>1825</v>
      </c>
      <c r="B952" t="s">
        <v>2888</v>
      </c>
      <c r="C952">
        <v>1386</v>
      </c>
      <c r="D952">
        <v>1386</v>
      </c>
    </row>
    <row r="953" spans="1:4">
      <c r="A953" t="s">
        <v>1826</v>
      </c>
      <c r="B953" t="s">
        <v>2888</v>
      </c>
      <c r="C953">
        <v>2173.3000000000002</v>
      </c>
      <c r="D953">
        <v>2173.3000000000002</v>
      </c>
    </row>
    <row r="954" spans="1:4">
      <c r="A954" t="s">
        <v>1827</v>
      </c>
      <c r="B954" t="s">
        <v>2888</v>
      </c>
      <c r="C954">
        <v>5067</v>
      </c>
      <c r="D954">
        <v>5067</v>
      </c>
    </row>
    <row r="955" spans="1:4">
      <c r="A955" t="s">
        <v>1828</v>
      </c>
      <c r="B955" t="s">
        <v>2888</v>
      </c>
      <c r="C955">
        <v>825</v>
      </c>
      <c r="D955">
        <v>825</v>
      </c>
    </row>
    <row r="956" spans="1:4">
      <c r="A956" t="s">
        <v>1829</v>
      </c>
      <c r="B956" t="s">
        <v>2888</v>
      </c>
      <c r="C956">
        <v>1131.2</v>
      </c>
      <c r="D956">
        <v>1131.2</v>
      </c>
    </row>
    <row r="957" spans="1:4">
      <c r="A957" t="s">
        <v>1830</v>
      </c>
      <c r="B957" t="s">
        <v>2888</v>
      </c>
      <c r="C957">
        <v>656</v>
      </c>
      <c r="D957">
        <v>656</v>
      </c>
    </row>
    <row r="958" spans="1:4">
      <c r="A958" t="s">
        <v>1831</v>
      </c>
      <c r="B958" t="s">
        <v>2888</v>
      </c>
      <c r="C958">
        <v>4782.2</v>
      </c>
      <c r="D958">
        <v>4782.2</v>
      </c>
    </row>
    <row r="959" spans="1:4">
      <c r="A959" t="s">
        <v>1832</v>
      </c>
      <c r="B959" t="s">
        <v>2888</v>
      </c>
      <c r="C959">
        <v>925.82</v>
      </c>
      <c r="D959">
        <v>925.82</v>
      </c>
    </row>
    <row r="960" spans="1:4">
      <c r="A960" t="s">
        <v>1833</v>
      </c>
      <c r="B960" t="s">
        <v>2889</v>
      </c>
      <c r="C960">
        <v>72</v>
      </c>
      <c r="D960">
        <v>72</v>
      </c>
    </row>
    <row r="961" spans="1:4">
      <c r="A961" t="s">
        <v>1834</v>
      </c>
      <c r="B961" t="s">
        <v>2898</v>
      </c>
      <c r="C961">
        <v>100</v>
      </c>
      <c r="D961">
        <v>100</v>
      </c>
    </row>
    <row r="962" spans="1:4">
      <c r="A962" t="s">
        <v>1835</v>
      </c>
      <c r="B962" t="s">
        <v>2889</v>
      </c>
      <c r="C962">
        <v>1</v>
      </c>
      <c r="D962">
        <v>1</v>
      </c>
    </row>
    <row r="963" spans="1:4">
      <c r="A963" t="s">
        <v>1836</v>
      </c>
      <c r="B963" t="s">
        <v>2888</v>
      </c>
      <c r="C963">
        <v>600</v>
      </c>
      <c r="D963">
        <v>600</v>
      </c>
    </row>
    <row r="964" spans="1:4">
      <c r="A964" t="s">
        <v>1837</v>
      </c>
      <c r="B964" t="s">
        <v>2895</v>
      </c>
      <c r="C964">
        <v>1</v>
      </c>
      <c r="D964">
        <v>1</v>
      </c>
    </row>
    <row r="965" spans="1:4">
      <c r="A965" t="s">
        <v>1838</v>
      </c>
      <c r="B965" t="s">
        <v>2888</v>
      </c>
      <c r="C965">
        <v>161.6</v>
      </c>
      <c r="D965">
        <v>161.6</v>
      </c>
    </row>
    <row r="966" spans="1:4">
      <c r="A966" t="s">
        <v>1839</v>
      </c>
      <c r="B966" t="s">
        <v>2888</v>
      </c>
      <c r="C966">
        <v>48</v>
      </c>
      <c r="D966">
        <v>48</v>
      </c>
    </row>
    <row r="967" spans="1:4">
      <c r="A967" t="s">
        <v>1840</v>
      </c>
      <c r="B967" t="s">
        <v>2891</v>
      </c>
      <c r="C967">
        <v>5622.6</v>
      </c>
      <c r="D967">
        <v>5622.6</v>
      </c>
    </row>
    <row r="968" spans="1:4">
      <c r="A968" t="s">
        <v>1840</v>
      </c>
      <c r="B968" t="s">
        <v>2889</v>
      </c>
      <c r="C968">
        <v>90</v>
      </c>
      <c r="D968">
        <v>90</v>
      </c>
    </row>
    <row r="969" spans="1:4">
      <c r="A969" t="s">
        <v>1840</v>
      </c>
      <c r="B969" t="s">
        <v>2888</v>
      </c>
      <c r="C969">
        <v>6022.47</v>
      </c>
      <c r="D969">
        <v>6022.47</v>
      </c>
    </row>
    <row r="970" spans="1:4">
      <c r="A970" t="s">
        <v>1841</v>
      </c>
      <c r="B970" t="s">
        <v>2888</v>
      </c>
      <c r="C970">
        <v>78</v>
      </c>
      <c r="D970">
        <v>78</v>
      </c>
    </row>
    <row r="971" spans="1:4">
      <c r="A971" t="s">
        <v>1842</v>
      </c>
      <c r="B971" t="s">
        <v>2888</v>
      </c>
      <c r="C971">
        <v>56.28</v>
      </c>
      <c r="D971">
        <v>56.28</v>
      </c>
    </row>
    <row r="972" spans="1:4">
      <c r="A972" t="s">
        <v>1843</v>
      </c>
      <c r="B972" t="s">
        <v>2888</v>
      </c>
      <c r="C972">
        <v>56</v>
      </c>
      <c r="D972">
        <v>56</v>
      </c>
    </row>
    <row r="973" spans="1:4">
      <c r="A973" t="s">
        <v>1844</v>
      </c>
      <c r="B973" t="s">
        <v>2893</v>
      </c>
      <c r="C973">
        <v>18</v>
      </c>
      <c r="D973">
        <v>18</v>
      </c>
    </row>
    <row r="974" spans="1:4">
      <c r="A974" t="s">
        <v>1845</v>
      </c>
      <c r="B974" t="s">
        <v>2890</v>
      </c>
      <c r="C974">
        <v>3500</v>
      </c>
      <c r="D974">
        <v>3500</v>
      </c>
    </row>
    <row r="975" spans="1:4">
      <c r="A975" t="s">
        <v>1846</v>
      </c>
      <c r="B975" t="s">
        <v>2888</v>
      </c>
      <c r="C975">
        <v>1206.48</v>
      </c>
      <c r="D975">
        <v>1206.48</v>
      </c>
    </row>
    <row r="976" spans="1:4">
      <c r="A976" t="s">
        <v>1847</v>
      </c>
      <c r="B976" t="s">
        <v>2901</v>
      </c>
      <c r="C976">
        <v>1</v>
      </c>
      <c r="D976">
        <v>1</v>
      </c>
    </row>
    <row r="977" spans="1:4">
      <c r="A977" t="s">
        <v>1848</v>
      </c>
      <c r="B977" t="s">
        <v>2901</v>
      </c>
      <c r="C977">
        <v>100</v>
      </c>
      <c r="D977">
        <v>100</v>
      </c>
    </row>
    <row r="978" spans="1:4">
      <c r="A978" t="s">
        <v>1849</v>
      </c>
      <c r="B978" t="s">
        <v>2901</v>
      </c>
      <c r="C978">
        <v>1</v>
      </c>
      <c r="D978">
        <v>1</v>
      </c>
    </row>
    <row r="979" spans="1:4">
      <c r="A979" t="s">
        <v>1850</v>
      </c>
      <c r="B979" t="s">
        <v>2905</v>
      </c>
      <c r="C979">
        <v>100</v>
      </c>
      <c r="D979">
        <v>98.9</v>
      </c>
    </row>
    <row r="980" spans="1:4">
      <c r="A980" t="s">
        <v>1851</v>
      </c>
      <c r="B980" t="s">
        <v>2901</v>
      </c>
      <c r="C980">
        <v>100</v>
      </c>
      <c r="D980">
        <v>100</v>
      </c>
    </row>
    <row r="981" spans="1:4">
      <c r="A981" t="s">
        <v>1852</v>
      </c>
      <c r="B981" t="s">
        <v>2888</v>
      </c>
      <c r="C981">
        <v>3482</v>
      </c>
      <c r="D981">
        <v>3482</v>
      </c>
    </row>
    <row r="982" spans="1:4">
      <c r="A982" t="s">
        <v>1853</v>
      </c>
      <c r="B982" t="s">
        <v>2888</v>
      </c>
      <c r="C982">
        <v>1185</v>
      </c>
      <c r="D982">
        <v>1185</v>
      </c>
    </row>
    <row r="983" spans="1:4">
      <c r="A983" t="s">
        <v>1854</v>
      </c>
      <c r="B983" t="s">
        <v>2888</v>
      </c>
      <c r="C983">
        <v>5572</v>
      </c>
      <c r="D983">
        <v>5572</v>
      </c>
    </row>
    <row r="984" spans="1:4">
      <c r="A984" t="s">
        <v>1855</v>
      </c>
      <c r="B984" t="s">
        <v>2888</v>
      </c>
      <c r="C984">
        <v>2128</v>
      </c>
      <c r="D984">
        <v>2128</v>
      </c>
    </row>
    <row r="985" spans="1:4">
      <c r="A985" t="s">
        <v>1856</v>
      </c>
      <c r="B985" t="s">
        <v>2888</v>
      </c>
      <c r="C985">
        <v>2160</v>
      </c>
      <c r="D985">
        <v>2160</v>
      </c>
    </row>
    <row r="986" spans="1:4">
      <c r="A986" t="s">
        <v>1857</v>
      </c>
      <c r="B986" t="s">
        <v>2888</v>
      </c>
      <c r="C986">
        <v>2160</v>
      </c>
      <c r="D986">
        <v>2160</v>
      </c>
    </row>
    <row r="987" spans="1:4">
      <c r="A987" t="s">
        <v>1858</v>
      </c>
      <c r="B987" t="s">
        <v>2888</v>
      </c>
      <c r="C987">
        <v>2150</v>
      </c>
      <c r="D987">
        <v>2150</v>
      </c>
    </row>
    <row r="988" spans="1:4">
      <c r="A988" t="s">
        <v>1859</v>
      </c>
      <c r="B988" t="s">
        <v>2888</v>
      </c>
      <c r="C988">
        <v>2143.33</v>
      </c>
      <c r="D988">
        <v>2143.33</v>
      </c>
    </row>
    <row r="989" spans="1:4">
      <c r="A989" t="s">
        <v>1860</v>
      </c>
      <c r="B989" t="s">
        <v>2888</v>
      </c>
      <c r="C989">
        <v>2365.2399999999998</v>
      </c>
      <c r="D989">
        <v>2365.2399999999998</v>
      </c>
    </row>
    <row r="990" spans="1:4">
      <c r="A990" t="s">
        <v>1861</v>
      </c>
      <c r="B990" t="s">
        <v>2888</v>
      </c>
      <c r="C990">
        <v>11000</v>
      </c>
      <c r="D990">
        <v>11000</v>
      </c>
    </row>
    <row r="991" spans="1:4">
      <c r="A991" t="s">
        <v>1862</v>
      </c>
      <c r="B991" t="s">
        <v>2888</v>
      </c>
      <c r="C991">
        <v>4952.82</v>
      </c>
      <c r="D991">
        <v>4952.82</v>
      </c>
    </row>
    <row r="992" spans="1:4">
      <c r="A992" t="s">
        <v>1863</v>
      </c>
      <c r="B992" t="s">
        <v>2888</v>
      </c>
      <c r="C992">
        <v>6001</v>
      </c>
      <c r="D992">
        <v>6001</v>
      </c>
    </row>
    <row r="993" spans="1:4">
      <c r="A993" t="s">
        <v>1864</v>
      </c>
      <c r="B993" t="s">
        <v>2888</v>
      </c>
      <c r="C993">
        <v>1741.2</v>
      </c>
      <c r="D993">
        <v>1741.2</v>
      </c>
    </row>
    <row r="994" spans="1:4">
      <c r="A994" t="s">
        <v>1865</v>
      </c>
      <c r="B994" t="s">
        <v>2888</v>
      </c>
      <c r="C994">
        <v>700</v>
      </c>
      <c r="D994">
        <v>700</v>
      </c>
    </row>
    <row r="995" spans="1:4">
      <c r="A995" t="s">
        <v>1866</v>
      </c>
      <c r="B995" t="s">
        <v>2890</v>
      </c>
      <c r="C995">
        <v>997.22</v>
      </c>
      <c r="D995">
        <v>997.22</v>
      </c>
    </row>
    <row r="996" spans="1:4">
      <c r="A996" t="s">
        <v>1867</v>
      </c>
      <c r="B996" t="s">
        <v>2888</v>
      </c>
      <c r="C996">
        <v>2500</v>
      </c>
      <c r="D996">
        <v>2500</v>
      </c>
    </row>
    <row r="997" spans="1:4">
      <c r="A997" t="s">
        <v>1868</v>
      </c>
      <c r="B997" t="s">
        <v>2888</v>
      </c>
      <c r="C997">
        <v>384</v>
      </c>
      <c r="D997">
        <v>384</v>
      </c>
    </row>
    <row r="998" spans="1:4">
      <c r="A998" t="s">
        <v>1869</v>
      </c>
      <c r="B998" t="s">
        <v>2891</v>
      </c>
      <c r="C998">
        <v>130</v>
      </c>
      <c r="D998">
        <v>130</v>
      </c>
    </row>
    <row r="999" spans="1:4">
      <c r="A999" t="s">
        <v>1870</v>
      </c>
      <c r="B999" t="s">
        <v>2888</v>
      </c>
      <c r="C999">
        <v>460</v>
      </c>
      <c r="D999">
        <v>460</v>
      </c>
    </row>
    <row r="1000" spans="1:4">
      <c r="A1000" t="s">
        <v>1871</v>
      </c>
      <c r="B1000" t="s">
        <v>2901</v>
      </c>
      <c r="C1000">
        <v>100</v>
      </c>
      <c r="D1000">
        <v>100</v>
      </c>
    </row>
    <row r="1001" spans="1:4">
      <c r="A1001" t="s">
        <v>1872</v>
      </c>
      <c r="B1001" t="s">
        <v>2901</v>
      </c>
      <c r="C1001">
        <v>1</v>
      </c>
      <c r="D1001">
        <v>1</v>
      </c>
    </row>
    <row r="1002" spans="1:4">
      <c r="A1002" t="s">
        <v>1872</v>
      </c>
      <c r="B1002" t="s">
        <v>2889</v>
      </c>
      <c r="C1002">
        <v>25</v>
      </c>
      <c r="D1002">
        <v>25</v>
      </c>
    </row>
    <row r="1003" spans="1:4">
      <c r="A1003" t="s">
        <v>1873</v>
      </c>
      <c r="B1003" t="s">
        <v>2888</v>
      </c>
      <c r="C1003">
        <v>100</v>
      </c>
      <c r="D1003">
        <v>100</v>
      </c>
    </row>
    <row r="1004" spans="1:4">
      <c r="A1004" t="s">
        <v>1875</v>
      </c>
      <c r="B1004" t="s">
        <v>2888</v>
      </c>
      <c r="C1004">
        <v>3825</v>
      </c>
      <c r="D1004">
        <v>3825</v>
      </c>
    </row>
    <row r="1005" spans="1:4">
      <c r="A1005" t="s">
        <v>1876</v>
      </c>
      <c r="B1005" t="s">
        <v>2888</v>
      </c>
      <c r="C1005">
        <v>1970.51</v>
      </c>
      <c r="D1005">
        <v>1970.51</v>
      </c>
    </row>
    <row r="1006" spans="1:4">
      <c r="A1006" t="s">
        <v>1877</v>
      </c>
      <c r="B1006" t="s">
        <v>2888</v>
      </c>
      <c r="C1006">
        <v>50</v>
      </c>
      <c r="D1006">
        <v>50</v>
      </c>
    </row>
    <row r="1007" spans="1:4">
      <c r="A1007" t="s">
        <v>1878</v>
      </c>
      <c r="B1007" t="s">
        <v>2888</v>
      </c>
      <c r="C1007">
        <v>126</v>
      </c>
      <c r="D1007">
        <v>126</v>
      </c>
    </row>
    <row r="1008" spans="1:4">
      <c r="A1008" t="s">
        <v>1879</v>
      </c>
      <c r="B1008" t="s">
        <v>2891</v>
      </c>
      <c r="C1008">
        <v>125.06</v>
      </c>
      <c r="D1008">
        <v>125.06</v>
      </c>
    </row>
    <row r="1009" spans="1:4">
      <c r="A1009" t="s">
        <v>1879</v>
      </c>
      <c r="B1009" t="s">
        <v>2888</v>
      </c>
      <c r="C1009">
        <v>1152.44</v>
      </c>
      <c r="D1009">
        <v>1152.44</v>
      </c>
    </row>
    <row r="1010" spans="1:4">
      <c r="A1010" t="s">
        <v>1880</v>
      </c>
      <c r="B1010" t="s">
        <v>2891</v>
      </c>
      <c r="C1010">
        <v>24.83</v>
      </c>
      <c r="D1010">
        <v>24.83</v>
      </c>
    </row>
    <row r="1011" spans="1:4">
      <c r="A1011" t="s">
        <v>1880</v>
      </c>
      <c r="B1011" t="s">
        <v>2888</v>
      </c>
      <c r="C1011">
        <v>719</v>
      </c>
      <c r="D1011">
        <v>719</v>
      </c>
    </row>
    <row r="1012" spans="1:4">
      <c r="A1012" t="s">
        <v>1881</v>
      </c>
      <c r="B1012" t="s">
        <v>2888</v>
      </c>
      <c r="C1012">
        <v>1056.3399999999999</v>
      </c>
      <c r="D1012">
        <v>1056.3399999999999</v>
      </c>
    </row>
    <row r="1013" spans="1:4">
      <c r="A1013" t="s">
        <v>1882</v>
      </c>
      <c r="B1013" t="s">
        <v>2888</v>
      </c>
      <c r="C1013">
        <v>1238.4000000000001</v>
      </c>
      <c r="D1013">
        <v>1238.4000000000001</v>
      </c>
    </row>
    <row r="1014" spans="1:4">
      <c r="A1014" t="s">
        <v>1883</v>
      </c>
      <c r="B1014" t="s">
        <v>2888</v>
      </c>
      <c r="C1014">
        <v>11718.06</v>
      </c>
      <c r="D1014">
        <v>11718.06</v>
      </c>
    </row>
    <row r="1015" spans="1:4">
      <c r="A1015" t="s">
        <v>1884</v>
      </c>
      <c r="B1015" t="s">
        <v>2888</v>
      </c>
      <c r="C1015">
        <v>8447.76</v>
      </c>
      <c r="D1015">
        <v>8447.76</v>
      </c>
    </row>
    <row r="1016" spans="1:4">
      <c r="A1016" t="s">
        <v>1885</v>
      </c>
      <c r="B1016" t="s">
        <v>2888</v>
      </c>
      <c r="C1016">
        <v>11864.55</v>
      </c>
      <c r="D1016">
        <v>11864.55</v>
      </c>
    </row>
    <row r="1017" spans="1:4">
      <c r="A1017" t="s">
        <v>1886</v>
      </c>
      <c r="B1017" t="s">
        <v>2888</v>
      </c>
      <c r="C1017">
        <v>7571.16</v>
      </c>
      <c r="D1017">
        <v>7571.16</v>
      </c>
    </row>
    <row r="1018" spans="1:4">
      <c r="A1018" t="s">
        <v>1887</v>
      </c>
      <c r="B1018" t="s">
        <v>2888</v>
      </c>
      <c r="C1018">
        <v>4977.47</v>
      </c>
      <c r="D1018">
        <v>4977.47</v>
      </c>
    </row>
    <row r="1019" spans="1:4">
      <c r="A1019" t="s">
        <v>1888</v>
      </c>
      <c r="B1019" t="s">
        <v>2888</v>
      </c>
      <c r="C1019">
        <v>3397.94</v>
      </c>
      <c r="D1019">
        <v>3397.94</v>
      </c>
    </row>
    <row r="1020" spans="1:4">
      <c r="A1020" t="s">
        <v>1889</v>
      </c>
      <c r="B1020" t="s">
        <v>2888</v>
      </c>
      <c r="C1020">
        <v>2754.38</v>
      </c>
      <c r="D1020">
        <v>2754.38</v>
      </c>
    </row>
    <row r="1021" spans="1:4">
      <c r="A1021" t="s">
        <v>1890</v>
      </c>
      <c r="B1021" t="s">
        <v>2888</v>
      </c>
      <c r="C1021">
        <v>6822.56</v>
      </c>
      <c r="D1021">
        <v>6822.56</v>
      </c>
    </row>
    <row r="1022" spans="1:4">
      <c r="A1022" t="s">
        <v>1891</v>
      </c>
      <c r="B1022" t="s">
        <v>2888</v>
      </c>
      <c r="C1022">
        <v>3194.73</v>
      </c>
      <c r="D1022">
        <v>3194.73</v>
      </c>
    </row>
    <row r="1023" spans="1:4">
      <c r="A1023" t="s">
        <v>1892</v>
      </c>
      <c r="B1023" t="s">
        <v>2888</v>
      </c>
      <c r="C1023">
        <v>51</v>
      </c>
      <c r="D1023">
        <v>51</v>
      </c>
    </row>
    <row r="1024" spans="1:4">
      <c r="A1024" t="s">
        <v>1893</v>
      </c>
      <c r="B1024" t="s">
        <v>2888</v>
      </c>
      <c r="C1024">
        <v>400</v>
      </c>
      <c r="D1024">
        <v>400</v>
      </c>
    </row>
    <row r="1025" spans="1:4">
      <c r="A1025" t="s">
        <v>1894</v>
      </c>
      <c r="B1025" t="s">
        <v>2888</v>
      </c>
      <c r="C1025">
        <v>400</v>
      </c>
      <c r="D1025">
        <v>400</v>
      </c>
    </row>
    <row r="1026" spans="1:4">
      <c r="A1026" t="s">
        <v>1895</v>
      </c>
      <c r="B1026" t="s">
        <v>2888</v>
      </c>
      <c r="C1026">
        <v>235</v>
      </c>
      <c r="D1026">
        <v>235</v>
      </c>
    </row>
    <row r="1027" spans="1:4">
      <c r="A1027" t="s">
        <v>1896</v>
      </c>
      <c r="B1027" t="s">
        <v>2888</v>
      </c>
      <c r="C1027">
        <v>5.9</v>
      </c>
      <c r="D1027">
        <v>5.9</v>
      </c>
    </row>
    <row r="1028" spans="1:4">
      <c r="A1028" t="s">
        <v>1897</v>
      </c>
      <c r="B1028" t="s">
        <v>2888</v>
      </c>
      <c r="C1028">
        <v>1440</v>
      </c>
      <c r="D1028">
        <v>1440</v>
      </c>
    </row>
    <row r="1029" spans="1:4">
      <c r="A1029" t="s">
        <v>1898</v>
      </c>
      <c r="B1029" t="s">
        <v>2888</v>
      </c>
      <c r="C1029">
        <v>2308</v>
      </c>
      <c r="D1029">
        <v>2308</v>
      </c>
    </row>
    <row r="1030" spans="1:4">
      <c r="A1030" t="s">
        <v>1899</v>
      </c>
      <c r="B1030" t="s">
        <v>2888</v>
      </c>
      <c r="C1030">
        <v>2940</v>
      </c>
      <c r="D1030">
        <v>2940</v>
      </c>
    </row>
    <row r="1031" spans="1:4">
      <c r="A1031" t="s">
        <v>1900</v>
      </c>
      <c r="B1031" t="s">
        <v>2888</v>
      </c>
      <c r="C1031">
        <v>609.5</v>
      </c>
      <c r="D1031">
        <v>609.5</v>
      </c>
    </row>
    <row r="1032" spans="1:4">
      <c r="A1032" t="s">
        <v>1901</v>
      </c>
      <c r="B1032" t="s">
        <v>2888</v>
      </c>
      <c r="C1032">
        <v>182</v>
      </c>
      <c r="D1032">
        <v>182</v>
      </c>
    </row>
    <row r="1033" spans="1:4">
      <c r="A1033" t="s">
        <v>1902</v>
      </c>
      <c r="B1033" t="s">
        <v>2888</v>
      </c>
      <c r="C1033">
        <v>180</v>
      </c>
      <c r="D1033">
        <v>180</v>
      </c>
    </row>
    <row r="1034" spans="1:4">
      <c r="A1034" t="s">
        <v>1903</v>
      </c>
      <c r="B1034" t="s">
        <v>2888</v>
      </c>
      <c r="C1034">
        <v>1160</v>
      </c>
      <c r="D1034">
        <v>1160</v>
      </c>
    </row>
    <row r="1035" spans="1:4">
      <c r="A1035" t="s">
        <v>1904</v>
      </c>
      <c r="B1035" t="s">
        <v>2888</v>
      </c>
      <c r="C1035">
        <v>33</v>
      </c>
      <c r="D1035">
        <v>33</v>
      </c>
    </row>
    <row r="1036" spans="1:4">
      <c r="A1036" t="s">
        <v>1905</v>
      </c>
      <c r="B1036" t="s">
        <v>2888</v>
      </c>
      <c r="C1036">
        <v>40</v>
      </c>
      <c r="D1036">
        <v>40</v>
      </c>
    </row>
    <row r="1037" spans="1:4">
      <c r="A1037" t="s">
        <v>1906</v>
      </c>
      <c r="B1037" t="s">
        <v>2888</v>
      </c>
      <c r="C1037">
        <v>29.52</v>
      </c>
      <c r="D1037">
        <v>29.52</v>
      </c>
    </row>
    <row r="1038" spans="1:4">
      <c r="A1038" t="s">
        <v>1907</v>
      </c>
      <c r="B1038" t="s">
        <v>2888</v>
      </c>
      <c r="C1038">
        <v>413.69</v>
      </c>
      <c r="D1038">
        <v>413.69</v>
      </c>
    </row>
    <row r="1039" spans="1:4">
      <c r="A1039" t="s">
        <v>1908</v>
      </c>
      <c r="B1039" t="s">
        <v>2891</v>
      </c>
      <c r="C1039">
        <v>337.6</v>
      </c>
      <c r="D1039">
        <v>337.6</v>
      </c>
    </row>
    <row r="1040" spans="1:4">
      <c r="A1040" t="s">
        <v>1909</v>
      </c>
      <c r="B1040" t="s">
        <v>2888</v>
      </c>
      <c r="C1040">
        <v>750</v>
      </c>
      <c r="D1040">
        <v>750</v>
      </c>
    </row>
    <row r="1041" spans="1:4">
      <c r="A1041" t="s">
        <v>1910</v>
      </c>
      <c r="B1041" t="s">
        <v>2891</v>
      </c>
      <c r="C1041">
        <v>13</v>
      </c>
      <c r="D1041">
        <v>13</v>
      </c>
    </row>
    <row r="1042" spans="1:4">
      <c r="A1042" t="s">
        <v>1910</v>
      </c>
      <c r="B1042" t="s">
        <v>2888</v>
      </c>
      <c r="C1042">
        <v>271.95</v>
      </c>
      <c r="D1042">
        <v>271.95</v>
      </c>
    </row>
    <row r="1043" spans="1:4">
      <c r="A1043" t="s">
        <v>1911</v>
      </c>
      <c r="B1043" t="s">
        <v>2888</v>
      </c>
      <c r="C1043">
        <v>135.6</v>
      </c>
      <c r="D1043">
        <v>135.6</v>
      </c>
    </row>
    <row r="1044" spans="1:4">
      <c r="A1044" t="s">
        <v>1912</v>
      </c>
      <c r="B1044" t="s">
        <v>2895</v>
      </c>
      <c r="C1044">
        <v>1</v>
      </c>
      <c r="D1044">
        <v>1</v>
      </c>
    </row>
    <row r="1045" spans="1:4">
      <c r="A1045" t="s">
        <v>1913</v>
      </c>
      <c r="B1045" t="s">
        <v>2891</v>
      </c>
      <c r="C1045">
        <v>308</v>
      </c>
      <c r="D1045">
        <v>308</v>
      </c>
    </row>
    <row r="1046" spans="1:4">
      <c r="A1046" t="s">
        <v>1913</v>
      </c>
      <c r="B1046" t="s">
        <v>2888</v>
      </c>
      <c r="C1046">
        <v>1197.18</v>
      </c>
      <c r="D1046">
        <v>1197.18</v>
      </c>
    </row>
    <row r="1047" spans="1:4">
      <c r="A1047" t="s">
        <v>1914</v>
      </c>
      <c r="B1047" t="s">
        <v>2889</v>
      </c>
      <c r="C1047">
        <v>10</v>
      </c>
      <c r="D1047">
        <v>10</v>
      </c>
    </row>
    <row r="1048" spans="1:4">
      <c r="A1048" t="s">
        <v>1914</v>
      </c>
      <c r="B1048" t="s">
        <v>2888</v>
      </c>
      <c r="C1048">
        <v>121.97</v>
      </c>
      <c r="D1048">
        <v>121.97</v>
      </c>
    </row>
    <row r="1049" spans="1:4">
      <c r="A1049" t="s">
        <v>1915</v>
      </c>
      <c r="B1049" t="s">
        <v>2888</v>
      </c>
      <c r="C1049">
        <v>270</v>
      </c>
      <c r="D1049">
        <v>270</v>
      </c>
    </row>
    <row r="1050" spans="1:4">
      <c r="A1050" t="s">
        <v>1916</v>
      </c>
      <c r="B1050" t="s">
        <v>2895</v>
      </c>
      <c r="C1050">
        <v>1</v>
      </c>
      <c r="D1050">
        <v>1</v>
      </c>
    </row>
    <row r="1051" spans="1:4">
      <c r="A1051" t="s">
        <v>1917</v>
      </c>
      <c r="B1051" t="s">
        <v>2893</v>
      </c>
      <c r="C1051">
        <v>12.5</v>
      </c>
      <c r="D1051">
        <v>12.5</v>
      </c>
    </row>
    <row r="1052" spans="1:4">
      <c r="A1052" t="s">
        <v>1918</v>
      </c>
      <c r="B1052" t="s">
        <v>2888</v>
      </c>
      <c r="C1052">
        <v>880</v>
      </c>
      <c r="D1052">
        <v>880</v>
      </c>
    </row>
    <row r="1053" spans="1:4">
      <c r="A1053" t="s">
        <v>1919</v>
      </c>
      <c r="B1053" t="s">
        <v>2891</v>
      </c>
      <c r="C1053">
        <v>199.6</v>
      </c>
      <c r="D1053">
        <v>199.6</v>
      </c>
    </row>
    <row r="1054" spans="1:4">
      <c r="A1054" t="s">
        <v>1919</v>
      </c>
      <c r="B1054" t="s">
        <v>2888</v>
      </c>
      <c r="C1054">
        <v>787.2</v>
      </c>
      <c r="D1054">
        <v>787.2</v>
      </c>
    </row>
    <row r="1055" spans="1:4">
      <c r="A1055" t="s">
        <v>1920</v>
      </c>
      <c r="B1055" t="s">
        <v>2888</v>
      </c>
      <c r="C1055">
        <v>216</v>
      </c>
      <c r="D1055">
        <v>216</v>
      </c>
    </row>
    <row r="1056" spans="1:4">
      <c r="A1056" t="s">
        <v>1921</v>
      </c>
      <c r="B1056" t="s">
        <v>2888</v>
      </c>
      <c r="C1056">
        <v>540</v>
      </c>
      <c r="D1056">
        <v>540</v>
      </c>
    </row>
    <row r="1057" spans="1:4">
      <c r="A1057" t="s">
        <v>1922</v>
      </c>
      <c r="B1057" t="s">
        <v>2888</v>
      </c>
      <c r="C1057">
        <v>48</v>
      </c>
      <c r="D1057">
        <v>48</v>
      </c>
    </row>
    <row r="1058" spans="1:4">
      <c r="A1058" t="s">
        <v>1923</v>
      </c>
      <c r="B1058" t="s">
        <v>2888</v>
      </c>
      <c r="C1058">
        <v>144.31</v>
      </c>
      <c r="D1058">
        <v>144.31</v>
      </c>
    </row>
    <row r="1059" spans="1:4">
      <c r="A1059" t="s">
        <v>1924</v>
      </c>
      <c r="B1059" t="s">
        <v>2888</v>
      </c>
      <c r="C1059">
        <v>48</v>
      </c>
      <c r="D1059">
        <v>48</v>
      </c>
    </row>
    <row r="1060" spans="1:4">
      <c r="A1060" t="s">
        <v>1925</v>
      </c>
      <c r="B1060" t="s">
        <v>2888</v>
      </c>
      <c r="C1060">
        <v>48</v>
      </c>
      <c r="D1060">
        <v>48</v>
      </c>
    </row>
    <row r="1061" spans="1:4">
      <c r="A1061" t="s">
        <v>1926</v>
      </c>
      <c r="B1061" t="s">
        <v>2895</v>
      </c>
      <c r="C1061">
        <v>1</v>
      </c>
      <c r="D1061">
        <v>1</v>
      </c>
    </row>
    <row r="1062" spans="1:4">
      <c r="A1062" t="s">
        <v>1927</v>
      </c>
      <c r="B1062" t="s">
        <v>2900</v>
      </c>
      <c r="C1062">
        <v>1</v>
      </c>
      <c r="D1062">
        <v>0</v>
      </c>
    </row>
    <row r="1063" spans="1:4">
      <c r="A1063" t="s">
        <v>1928</v>
      </c>
      <c r="B1063" t="s">
        <v>2900</v>
      </c>
      <c r="C1063">
        <v>1</v>
      </c>
      <c r="D1063">
        <v>0</v>
      </c>
    </row>
    <row r="1064" spans="1:4">
      <c r="A1064" t="s">
        <v>1929</v>
      </c>
      <c r="B1064" t="s">
        <v>2900</v>
      </c>
      <c r="C1064">
        <v>1</v>
      </c>
      <c r="D1064">
        <v>0</v>
      </c>
    </row>
    <row r="1065" spans="1:4">
      <c r="A1065" t="s">
        <v>1930</v>
      </c>
      <c r="B1065" t="s">
        <v>2888</v>
      </c>
      <c r="C1065">
        <v>1</v>
      </c>
      <c r="D1065">
        <v>1</v>
      </c>
    </row>
    <row r="1066" spans="1:4">
      <c r="A1066" t="s">
        <v>1931</v>
      </c>
      <c r="B1066" t="s">
        <v>2888</v>
      </c>
      <c r="C1066">
        <v>22</v>
      </c>
      <c r="D1066">
        <v>0</v>
      </c>
    </row>
    <row r="1067" spans="1:4">
      <c r="A1067" t="s">
        <v>1932</v>
      </c>
      <c r="B1067" t="s">
        <v>2900</v>
      </c>
      <c r="C1067">
        <v>1</v>
      </c>
      <c r="D1067">
        <v>0</v>
      </c>
    </row>
    <row r="1068" spans="1:4">
      <c r="A1068" t="s">
        <v>1933</v>
      </c>
      <c r="B1068" t="s">
        <v>2900</v>
      </c>
      <c r="C1068">
        <v>1</v>
      </c>
      <c r="D1068">
        <v>0</v>
      </c>
    </row>
    <row r="1069" spans="1:4">
      <c r="A1069" t="s">
        <v>1934</v>
      </c>
      <c r="B1069" t="s">
        <v>2891</v>
      </c>
      <c r="C1069">
        <v>145</v>
      </c>
      <c r="D1069">
        <v>0</v>
      </c>
    </row>
    <row r="1070" spans="1:4">
      <c r="A1070" t="s">
        <v>1935</v>
      </c>
      <c r="B1070" t="s">
        <v>2888</v>
      </c>
      <c r="C1070">
        <v>911.44</v>
      </c>
      <c r="D1070">
        <v>811</v>
      </c>
    </row>
    <row r="1071" spans="1:4">
      <c r="A1071" t="s">
        <v>1936</v>
      </c>
      <c r="B1071" t="s">
        <v>2891</v>
      </c>
      <c r="C1071">
        <v>623</v>
      </c>
      <c r="D1071">
        <v>623</v>
      </c>
    </row>
    <row r="1072" spans="1:4">
      <c r="A1072" t="s">
        <v>1937</v>
      </c>
      <c r="B1072" t="s">
        <v>2904</v>
      </c>
      <c r="C1072">
        <v>540</v>
      </c>
      <c r="D1072">
        <v>540</v>
      </c>
    </row>
    <row r="1073" spans="1:4">
      <c r="A1073" t="s">
        <v>1938</v>
      </c>
      <c r="B1073" t="s">
        <v>2900</v>
      </c>
      <c r="C1073">
        <v>870</v>
      </c>
      <c r="D1073">
        <v>870</v>
      </c>
    </row>
    <row r="1074" spans="1:4">
      <c r="A1074" t="s">
        <v>1939</v>
      </c>
      <c r="B1074" t="s">
        <v>2900</v>
      </c>
      <c r="C1074">
        <v>6229</v>
      </c>
      <c r="D1074">
        <v>6229</v>
      </c>
    </row>
    <row r="1075" spans="1:4">
      <c r="A1075" t="s">
        <v>1940</v>
      </c>
      <c r="B1075" t="s">
        <v>2888</v>
      </c>
      <c r="C1075">
        <v>870</v>
      </c>
      <c r="D1075">
        <v>870</v>
      </c>
    </row>
    <row r="1076" spans="1:4">
      <c r="A1076" t="s">
        <v>1941</v>
      </c>
      <c r="B1076" t="s">
        <v>2888</v>
      </c>
      <c r="C1076">
        <v>2147</v>
      </c>
      <c r="D1076">
        <v>2147</v>
      </c>
    </row>
    <row r="1077" spans="1:4">
      <c r="A1077" t="s">
        <v>1942</v>
      </c>
      <c r="B1077" t="s">
        <v>2888</v>
      </c>
      <c r="C1077">
        <v>129.6</v>
      </c>
      <c r="D1077">
        <v>129.6</v>
      </c>
    </row>
    <row r="1078" spans="1:4">
      <c r="A1078" t="s">
        <v>1943</v>
      </c>
      <c r="B1078" t="s">
        <v>2889</v>
      </c>
      <c r="C1078">
        <v>60</v>
      </c>
      <c r="D1078">
        <v>60</v>
      </c>
    </row>
    <row r="1079" spans="1:4">
      <c r="A1079" t="s">
        <v>1944</v>
      </c>
      <c r="B1079" t="s">
        <v>2889</v>
      </c>
      <c r="C1079">
        <v>60</v>
      </c>
      <c r="D1079">
        <v>60</v>
      </c>
    </row>
    <row r="1080" spans="1:4">
      <c r="A1080" t="s">
        <v>1945</v>
      </c>
      <c r="B1080" t="s">
        <v>2891</v>
      </c>
      <c r="C1080">
        <v>315</v>
      </c>
      <c r="D1080">
        <v>315</v>
      </c>
    </row>
    <row r="1081" spans="1:4">
      <c r="A1081" t="s">
        <v>1946</v>
      </c>
      <c r="B1081" t="s">
        <v>2888</v>
      </c>
      <c r="C1081">
        <v>847</v>
      </c>
      <c r="D1081">
        <v>847</v>
      </c>
    </row>
    <row r="1082" spans="1:4">
      <c r="A1082" t="s">
        <v>1947</v>
      </c>
      <c r="B1082" t="s">
        <v>2906</v>
      </c>
      <c r="C1082">
        <v>87</v>
      </c>
      <c r="D1082">
        <v>87</v>
      </c>
    </row>
    <row r="1083" spans="1:4">
      <c r="A1083" t="s">
        <v>1948</v>
      </c>
      <c r="B1083" t="s">
        <v>2889</v>
      </c>
      <c r="C1083">
        <v>500</v>
      </c>
      <c r="D1083">
        <v>500</v>
      </c>
    </row>
    <row r="1084" spans="1:4">
      <c r="A1084" t="s">
        <v>1949</v>
      </c>
      <c r="B1084" t="s">
        <v>2888</v>
      </c>
      <c r="C1084">
        <v>27432</v>
      </c>
      <c r="D1084">
        <v>27432</v>
      </c>
    </row>
    <row r="1085" spans="1:4">
      <c r="A1085" t="s">
        <v>1950</v>
      </c>
      <c r="B1085" t="s">
        <v>2891</v>
      </c>
      <c r="C1085">
        <v>92.5</v>
      </c>
      <c r="D1085">
        <v>0</v>
      </c>
    </row>
    <row r="1086" spans="1:4">
      <c r="A1086" t="s">
        <v>1951</v>
      </c>
      <c r="B1086" t="s">
        <v>2888</v>
      </c>
      <c r="C1086">
        <v>1</v>
      </c>
      <c r="D1086">
        <v>1</v>
      </c>
    </row>
    <row r="1087" spans="1:4">
      <c r="A1087" t="s">
        <v>1952</v>
      </c>
      <c r="B1087" t="s">
        <v>2900</v>
      </c>
      <c r="C1087">
        <v>1</v>
      </c>
      <c r="D1087">
        <v>0</v>
      </c>
    </row>
    <row r="1088" spans="1:4">
      <c r="A1088" t="s">
        <v>1953</v>
      </c>
      <c r="B1088" t="s">
        <v>2900</v>
      </c>
      <c r="C1088">
        <v>1</v>
      </c>
      <c r="D1088">
        <v>0</v>
      </c>
    </row>
    <row r="1089" spans="1:4">
      <c r="A1089" t="s">
        <v>1954</v>
      </c>
      <c r="B1089" t="s">
        <v>2900</v>
      </c>
      <c r="C1089">
        <v>1</v>
      </c>
      <c r="D1089">
        <v>0</v>
      </c>
    </row>
    <row r="1090" spans="1:4">
      <c r="A1090" t="s">
        <v>1955</v>
      </c>
      <c r="B1090" t="s">
        <v>2900</v>
      </c>
      <c r="C1090">
        <v>1</v>
      </c>
      <c r="D1090">
        <v>0</v>
      </c>
    </row>
    <row r="1091" spans="1:4">
      <c r="A1091" t="s">
        <v>1956</v>
      </c>
      <c r="B1091" t="s">
        <v>2900</v>
      </c>
      <c r="C1091">
        <v>1</v>
      </c>
      <c r="D1091">
        <v>0</v>
      </c>
    </row>
    <row r="1092" spans="1:4">
      <c r="A1092" t="s">
        <v>1957</v>
      </c>
      <c r="B1092" t="s">
        <v>186</v>
      </c>
      <c r="C1092">
        <v>1</v>
      </c>
      <c r="D1092">
        <v>1</v>
      </c>
    </row>
    <row r="1093" spans="1:4">
      <c r="A1093" t="s">
        <v>1958</v>
      </c>
      <c r="B1093" t="s">
        <v>2900</v>
      </c>
      <c r="C1093">
        <v>40</v>
      </c>
      <c r="D1093">
        <v>0</v>
      </c>
    </row>
    <row r="1094" spans="1:4">
      <c r="A1094" t="s">
        <v>1959</v>
      </c>
      <c r="B1094" t="s">
        <v>186</v>
      </c>
      <c r="C1094">
        <v>1</v>
      </c>
      <c r="D1094">
        <v>1</v>
      </c>
    </row>
    <row r="1095" spans="1:4">
      <c r="A1095" t="s">
        <v>1960</v>
      </c>
      <c r="B1095" t="s">
        <v>2900</v>
      </c>
      <c r="C1095">
        <v>150</v>
      </c>
      <c r="D1095">
        <v>0</v>
      </c>
    </row>
    <row r="1096" spans="1:4">
      <c r="A1096" t="s">
        <v>1961</v>
      </c>
      <c r="B1096" t="s">
        <v>2900</v>
      </c>
      <c r="C1096">
        <v>1</v>
      </c>
      <c r="D1096">
        <v>0</v>
      </c>
    </row>
    <row r="1097" spans="1:4">
      <c r="A1097" t="s">
        <v>1962</v>
      </c>
      <c r="B1097" t="s">
        <v>2889</v>
      </c>
      <c r="C1097">
        <v>1</v>
      </c>
      <c r="D1097">
        <v>0</v>
      </c>
    </row>
    <row r="1098" spans="1:4">
      <c r="A1098" t="s">
        <v>1963</v>
      </c>
      <c r="B1098" t="s">
        <v>2889</v>
      </c>
      <c r="C1098">
        <v>1</v>
      </c>
      <c r="D1098">
        <v>0</v>
      </c>
    </row>
    <row r="1099" spans="1:4">
      <c r="A1099" t="s">
        <v>1964</v>
      </c>
      <c r="B1099" t="s">
        <v>2888</v>
      </c>
      <c r="C1099">
        <v>3000</v>
      </c>
      <c r="D1099">
        <v>3000</v>
      </c>
    </row>
    <row r="1100" spans="1:4">
      <c r="A1100" t="s">
        <v>1965</v>
      </c>
      <c r="B1100" t="s">
        <v>2891</v>
      </c>
      <c r="C1100">
        <v>100</v>
      </c>
      <c r="D1100">
        <v>100</v>
      </c>
    </row>
    <row r="1101" spans="1:4">
      <c r="A1101" t="s">
        <v>1966</v>
      </c>
      <c r="B1101" t="s">
        <v>2888</v>
      </c>
      <c r="C1101">
        <v>861.63</v>
      </c>
      <c r="D1101">
        <v>861.5</v>
      </c>
    </row>
    <row r="1102" spans="1:4">
      <c r="A1102" t="s">
        <v>1967</v>
      </c>
      <c r="B1102" t="s">
        <v>2888</v>
      </c>
      <c r="C1102">
        <v>96</v>
      </c>
      <c r="D1102">
        <v>96</v>
      </c>
    </row>
    <row r="1103" spans="1:4">
      <c r="A1103" t="s">
        <v>1968</v>
      </c>
      <c r="B1103" t="s">
        <v>2889</v>
      </c>
      <c r="C1103">
        <v>180</v>
      </c>
      <c r="D1103">
        <v>180</v>
      </c>
    </row>
    <row r="1104" spans="1:4">
      <c r="A1104" t="s">
        <v>1969</v>
      </c>
      <c r="B1104" t="s">
        <v>2888</v>
      </c>
      <c r="C1104">
        <v>513</v>
      </c>
      <c r="D1104">
        <v>513</v>
      </c>
    </row>
    <row r="1105" spans="1:4">
      <c r="A1105" t="s">
        <v>1970</v>
      </c>
      <c r="B1105" t="s">
        <v>2890</v>
      </c>
      <c r="C1105">
        <v>328</v>
      </c>
      <c r="D1105">
        <v>328</v>
      </c>
    </row>
    <row r="1106" spans="1:4">
      <c r="A1106" t="s">
        <v>1971</v>
      </c>
      <c r="B1106" t="s">
        <v>2889</v>
      </c>
      <c r="C1106">
        <v>700</v>
      </c>
      <c r="D1106">
        <v>700</v>
      </c>
    </row>
    <row r="1107" spans="1:4">
      <c r="A1107" t="s">
        <v>1972</v>
      </c>
      <c r="B1107" t="s">
        <v>2888</v>
      </c>
      <c r="C1107">
        <v>144</v>
      </c>
      <c r="D1107">
        <v>144</v>
      </c>
    </row>
    <row r="1108" spans="1:4">
      <c r="A1108" t="s">
        <v>1973</v>
      </c>
      <c r="B1108" t="s">
        <v>2888</v>
      </c>
      <c r="C1108">
        <v>150</v>
      </c>
      <c r="D1108">
        <v>150</v>
      </c>
    </row>
    <row r="1109" spans="1:4">
      <c r="A1109" t="s">
        <v>1974</v>
      </c>
      <c r="B1109" t="s">
        <v>2900</v>
      </c>
      <c r="C1109">
        <v>1</v>
      </c>
      <c r="D1109">
        <v>0</v>
      </c>
    </row>
    <row r="1110" spans="1:4">
      <c r="A1110" t="s">
        <v>1975</v>
      </c>
      <c r="B1110" t="s">
        <v>2901</v>
      </c>
      <c r="C1110">
        <v>8</v>
      </c>
      <c r="D1110">
        <v>8</v>
      </c>
    </row>
    <row r="1111" spans="1:4">
      <c r="A1111" t="s">
        <v>1976</v>
      </c>
      <c r="B1111" t="s">
        <v>2889</v>
      </c>
      <c r="C1111">
        <v>1</v>
      </c>
      <c r="D1111">
        <v>0</v>
      </c>
    </row>
    <row r="1112" spans="1:4">
      <c r="A1112" t="s">
        <v>1977</v>
      </c>
      <c r="B1112" t="s">
        <v>2900</v>
      </c>
      <c r="C1112">
        <v>1</v>
      </c>
      <c r="D1112">
        <v>0</v>
      </c>
    </row>
    <row r="1113" spans="1:4">
      <c r="A1113" t="s">
        <v>1978</v>
      </c>
      <c r="B1113" t="s">
        <v>2900</v>
      </c>
      <c r="C1113">
        <v>80</v>
      </c>
      <c r="D1113">
        <v>0</v>
      </c>
    </row>
    <row r="1114" spans="1:4">
      <c r="A1114" t="s">
        <v>1979</v>
      </c>
      <c r="B1114" t="s">
        <v>2900</v>
      </c>
      <c r="C1114">
        <v>1</v>
      </c>
      <c r="D1114">
        <v>0</v>
      </c>
    </row>
    <row r="1115" spans="1:4">
      <c r="A1115" t="s">
        <v>1980</v>
      </c>
      <c r="B1115" t="s">
        <v>2888</v>
      </c>
      <c r="C1115">
        <v>21551.24</v>
      </c>
      <c r="D1115">
        <v>21551.24</v>
      </c>
    </row>
    <row r="1116" spans="1:4">
      <c r="A1116" t="s">
        <v>1981</v>
      </c>
      <c r="B1116" t="s">
        <v>2888</v>
      </c>
      <c r="C1116">
        <v>334.54</v>
      </c>
      <c r="D1116">
        <v>334.54</v>
      </c>
    </row>
    <row r="1117" spans="1:4">
      <c r="A1117" t="s">
        <v>1982</v>
      </c>
      <c r="B1117" t="s">
        <v>2888</v>
      </c>
      <c r="C1117">
        <v>881.64</v>
      </c>
      <c r="D1117">
        <v>881.64</v>
      </c>
    </row>
    <row r="1118" spans="1:4">
      <c r="A1118" t="s">
        <v>1983</v>
      </c>
      <c r="B1118" t="s">
        <v>2888</v>
      </c>
      <c r="C1118">
        <v>2626.5</v>
      </c>
      <c r="D1118">
        <v>2626.5</v>
      </c>
    </row>
    <row r="1119" spans="1:4">
      <c r="A1119" t="s">
        <v>1984</v>
      </c>
      <c r="B1119" t="s">
        <v>2895</v>
      </c>
      <c r="C1119">
        <v>1</v>
      </c>
      <c r="D1119">
        <v>1</v>
      </c>
    </row>
    <row r="1120" spans="1:4">
      <c r="A1120" t="s">
        <v>1985</v>
      </c>
      <c r="B1120" t="s">
        <v>2895</v>
      </c>
      <c r="C1120">
        <v>1</v>
      </c>
      <c r="D1120">
        <v>1</v>
      </c>
    </row>
    <row r="1121" spans="1:4">
      <c r="A1121" t="s">
        <v>1986</v>
      </c>
      <c r="B1121" t="s">
        <v>2895</v>
      </c>
      <c r="C1121">
        <v>1</v>
      </c>
      <c r="D1121">
        <v>1</v>
      </c>
    </row>
    <row r="1122" spans="1:4">
      <c r="A1122" t="s">
        <v>1987</v>
      </c>
      <c r="B1122" t="s">
        <v>2901</v>
      </c>
      <c r="C1122">
        <v>213</v>
      </c>
      <c r="D1122">
        <v>213</v>
      </c>
    </row>
    <row r="1123" spans="1:4">
      <c r="A1123" t="s">
        <v>1988</v>
      </c>
      <c r="B1123" t="s">
        <v>2891</v>
      </c>
      <c r="C1123">
        <v>768.72</v>
      </c>
      <c r="D1123">
        <v>768.72</v>
      </c>
    </row>
    <row r="1124" spans="1:4">
      <c r="A1124" t="s">
        <v>1995</v>
      </c>
      <c r="B1124" t="s">
        <v>2891</v>
      </c>
      <c r="C1124">
        <v>158</v>
      </c>
      <c r="D1124">
        <v>158</v>
      </c>
    </row>
    <row r="1125" spans="1:4">
      <c r="A1125" t="s">
        <v>1996</v>
      </c>
      <c r="B1125" t="s">
        <v>2889</v>
      </c>
      <c r="C1125">
        <v>1</v>
      </c>
      <c r="D1125">
        <v>0</v>
      </c>
    </row>
    <row r="1126" spans="1:4">
      <c r="A1126" t="s">
        <v>1997</v>
      </c>
      <c r="B1126" t="s">
        <v>2889</v>
      </c>
      <c r="C1126">
        <v>1</v>
      </c>
      <c r="D1126">
        <v>1</v>
      </c>
    </row>
    <row r="1127" spans="1:4">
      <c r="A1127" t="s">
        <v>2004</v>
      </c>
      <c r="B1127" t="s">
        <v>2888</v>
      </c>
      <c r="C1127">
        <v>91</v>
      </c>
      <c r="D1127">
        <v>91</v>
      </c>
    </row>
    <row r="1128" spans="1:4">
      <c r="A1128" t="s">
        <v>2005</v>
      </c>
      <c r="B1128" t="s">
        <v>2901</v>
      </c>
      <c r="C1128">
        <v>55</v>
      </c>
      <c r="D1128">
        <v>55</v>
      </c>
    </row>
    <row r="1129" spans="1:4">
      <c r="A1129" t="s">
        <v>2006</v>
      </c>
      <c r="B1129" t="s">
        <v>2888</v>
      </c>
      <c r="C1129">
        <v>233</v>
      </c>
      <c r="D1129">
        <v>233</v>
      </c>
    </row>
    <row r="1130" spans="1:4">
      <c r="A1130" t="s">
        <v>2007</v>
      </c>
      <c r="B1130" t="s">
        <v>2888</v>
      </c>
      <c r="C1130">
        <v>28.25</v>
      </c>
      <c r="D1130">
        <v>28.25</v>
      </c>
    </row>
    <row r="1131" spans="1:4">
      <c r="A1131" t="s">
        <v>2008</v>
      </c>
      <c r="B1131" t="s">
        <v>2889</v>
      </c>
      <c r="C1131">
        <v>1</v>
      </c>
      <c r="D1131">
        <v>1</v>
      </c>
    </row>
    <row r="1132" spans="1:4">
      <c r="A1132" t="s">
        <v>2009</v>
      </c>
      <c r="B1132" t="s">
        <v>2895</v>
      </c>
      <c r="C1132">
        <v>1</v>
      </c>
      <c r="D1132">
        <v>1</v>
      </c>
    </row>
    <row r="1133" spans="1:4">
      <c r="A1133" t="s">
        <v>2010</v>
      </c>
      <c r="B1133" t="s">
        <v>2895</v>
      </c>
      <c r="C1133">
        <v>1</v>
      </c>
      <c r="D1133">
        <v>1</v>
      </c>
    </row>
    <row r="1134" spans="1:4">
      <c r="A1134" t="s">
        <v>2011</v>
      </c>
      <c r="B1134" t="s">
        <v>2888</v>
      </c>
      <c r="C1134">
        <v>965</v>
      </c>
      <c r="D1134">
        <v>965</v>
      </c>
    </row>
    <row r="1135" spans="1:4">
      <c r="A1135" t="s">
        <v>2012</v>
      </c>
      <c r="B1135" t="s">
        <v>2888</v>
      </c>
      <c r="C1135">
        <v>437</v>
      </c>
      <c r="D1135">
        <v>437</v>
      </c>
    </row>
    <row r="1136" spans="1:4">
      <c r="A1136" t="s">
        <v>2013</v>
      </c>
      <c r="B1136" t="s">
        <v>2891</v>
      </c>
      <c r="C1136">
        <v>21551.24</v>
      </c>
      <c r="D1136">
        <v>21551.24</v>
      </c>
    </row>
    <row r="1137" spans="1:4">
      <c r="A1137" t="s">
        <v>2021</v>
      </c>
      <c r="B1137" t="s">
        <v>2888</v>
      </c>
      <c r="C1137">
        <v>1021.2</v>
      </c>
      <c r="D1137">
        <v>1021.2</v>
      </c>
    </row>
    <row r="1138" spans="1:4">
      <c r="A1138" t="s">
        <v>2030</v>
      </c>
      <c r="B1138" t="s">
        <v>2889</v>
      </c>
      <c r="C1138">
        <v>1</v>
      </c>
      <c r="D1138">
        <v>1</v>
      </c>
    </row>
    <row r="1139" spans="1:4">
      <c r="A1139" t="s">
        <v>2037</v>
      </c>
      <c r="B1139" t="s">
        <v>2888</v>
      </c>
      <c r="C1139">
        <v>2617.14</v>
      </c>
      <c r="D1139">
        <v>2617.14</v>
      </c>
    </row>
    <row r="1140" spans="1:4">
      <c r="A1140" t="s">
        <v>2038</v>
      </c>
      <c r="B1140" t="s">
        <v>2888</v>
      </c>
      <c r="C1140">
        <v>426.1</v>
      </c>
      <c r="D1140">
        <v>426.1</v>
      </c>
    </row>
    <row r="1141" spans="1:4">
      <c r="A1141" t="s">
        <v>2039</v>
      </c>
      <c r="B1141" t="s">
        <v>2891</v>
      </c>
      <c r="C1141">
        <v>28</v>
      </c>
      <c r="D1141">
        <v>28</v>
      </c>
    </row>
    <row r="1142" spans="1:4">
      <c r="A1142" t="s">
        <v>2039</v>
      </c>
      <c r="B1142" t="s">
        <v>2888</v>
      </c>
      <c r="C1142">
        <v>281.39999999999998</v>
      </c>
      <c r="D1142">
        <v>281.39999999999998</v>
      </c>
    </row>
    <row r="1143" spans="1:4">
      <c r="A1143" t="s">
        <v>2040</v>
      </c>
      <c r="B1143" t="s">
        <v>2888</v>
      </c>
      <c r="C1143">
        <v>3596.56</v>
      </c>
      <c r="D1143">
        <v>3596.56</v>
      </c>
    </row>
    <row r="1144" spans="1:4">
      <c r="A1144" t="s">
        <v>2041</v>
      </c>
      <c r="B1144" t="s">
        <v>2888</v>
      </c>
      <c r="C1144">
        <v>4986.63</v>
      </c>
      <c r="D1144">
        <v>4986.63</v>
      </c>
    </row>
    <row r="1145" spans="1:4">
      <c r="A1145" t="s">
        <v>2042</v>
      </c>
      <c r="B1145" t="s">
        <v>2888</v>
      </c>
      <c r="C1145">
        <v>20</v>
      </c>
      <c r="D1145">
        <v>20</v>
      </c>
    </row>
    <row r="1146" spans="1:4">
      <c r="A1146" t="s">
        <v>2043</v>
      </c>
      <c r="B1146" t="s">
        <v>2888</v>
      </c>
      <c r="C1146">
        <v>93</v>
      </c>
      <c r="D1146">
        <v>93</v>
      </c>
    </row>
    <row r="1147" spans="1:4">
      <c r="A1147" t="s">
        <v>2044</v>
      </c>
      <c r="B1147" t="s">
        <v>2888</v>
      </c>
      <c r="C1147">
        <v>337</v>
      </c>
      <c r="D1147">
        <v>337</v>
      </c>
    </row>
    <row r="1148" spans="1:4">
      <c r="A1148" t="s">
        <v>2045</v>
      </c>
      <c r="B1148" t="s">
        <v>2888</v>
      </c>
      <c r="C1148">
        <v>48</v>
      </c>
      <c r="D1148">
        <v>48</v>
      </c>
    </row>
    <row r="1149" spans="1:4">
      <c r="A1149" t="s">
        <v>2046</v>
      </c>
      <c r="B1149" t="s">
        <v>2888</v>
      </c>
      <c r="C1149">
        <v>512</v>
      </c>
      <c r="D1149">
        <v>512</v>
      </c>
    </row>
    <row r="1150" spans="1:4">
      <c r="A1150" t="s">
        <v>2047</v>
      </c>
      <c r="B1150" t="s">
        <v>2891</v>
      </c>
      <c r="C1150">
        <v>1216.1500000000001</v>
      </c>
      <c r="D1150">
        <v>1216.1500000000001</v>
      </c>
    </row>
    <row r="1151" spans="1:4">
      <c r="A1151" t="s">
        <v>2048</v>
      </c>
      <c r="B1151" t="s">
        <v>2888</v>
      </c>
      <c r="C1151">
        <v>540</v>
      </c>
      <c r="D1151">
        <v>540</v>
      </c>
    </row>
    <row r="1152" spans="1:4">
      <c r="A1152" t="s">
        <v>2049</v>
      </c>
      <c r="B1152" t="s">
        <v>2888</v>
      </c>
      <c r="C1152">
        <v>2821.11</v>
      </c>
      <c r="D1152">
        <v>2821.11</v>
      </c>
    </row>
    <row r="1153" spans="1:4">
      <c r="A1153" t="s">
        <v>2050</v>
      </c>
      <c r="B1153" t="s">
        <v>2895</v>
      </c>
      <c r="C1153">
        <v>1</v>
      </c>
      <c r="D1153">
        <v>1</v>
      </c>
    </row>
    <row r="1154" spans="1:4">
      <c r="A1154" t="s">
        <v>2051</v>
      </c>
      <c r="B1154" t="s">
        <v>2901</v>
      </c>
      <c r="C1154">
        <v>10</v>
      </c>
      <c r="D1154">
        <v>10</v>
      </c>
    </row>
    <row r="1155" spans="1:4">
      <c r="A1155" t="s">
        <v>2052</v>
      </c>
      <c r="B1155" t="s">
        <v>2888</v>
      </c>
      <c r="C1155">
        <v>955</v>
      </c>
      <c r="D1155">
        <v>955</v>
      </c>
    </row>
    <row r="1156" spans="1:4">
      <c r="A1156" t="s">
        <v>2053</v>
      </c>
      <c r="B1156" t="s">
        <v>2900</v>
      </c>
      <c r="C1156">
        <v>1</v>
      </c>
      <c r="D1156">
        <v>1</v>
      </c>
    </row>
    <row r="1157" spans="1:4">
      <c r="A1157" t="s">
        <v>2054</v>
      </c>
      <c r="B1157" t="s">
        <v>2888</v>
      </c>
      <c r="C1157">
        <v>1425</v>
      </c>
      <c r="D1157">
        <v>1425</v>
      </c>
    </row>
    <row r="1158" spans="1:4">
      <c r="A1158" t="s">
        <v>2055</v>
      </c>
      <c r="B1158" t="s">
        <v>2888</v>
      </c>
      <c r="C1158">
        <v>1989.6</v>
      </c>
      <c r="D1158">
        <v>1989.6</v>
      </c>
    </row>
    <row r="1159" spans="1:4">
      <c r="A1159" t="s">
        <v>2063</v>
      </c>
      <c r="B1159" t="s">
        <v>2888</v>
      </c>
      <c r="C1159">
        <v>1633.37</v>
      </c>
      <c r="D1159">
        <v>1633.37</v>
      </c>
    </row>
    <row r="1160" spans="1:4">
      <c r="A1160" t="s">
        <v>2071</v>
      </c>
      <c r="B1160" t="s">
        <v>2891</v>
      </c>
      <c r="C1160">
        <v>1050</v>
      </c>
      <c r="D1160">
        <v>1050</v>
      </c>
    </row>
    <row r="1161" spans="1:4">
      <c r="A1161" t="s">
        <v>2079</v>
      </c>
      <c r="B1161" t="s">
        <v>2891</v>
      </c>
      <c r="C1161">
        <v>1800</v>
      </c>
      <c r="D1161">
        <v>1800</v>
      </c>
    </row>
    <row r="1162" spans="1:4">
      <c r="A1162" t="s">
        <v>2088</v>
      </c>
      <c r="B1162" t="s">
        <v>2889</v>
      </c>
      <c r="C1162">
        <v>1</v>
      </c>
      <c r="D1162">
        <v>1</v>
      </c>
    </row>
    <row r="1163" spans="1:4">
      <c r="A1163" t="s">
        <v>2095</v>
      </c>
      <c r="B1163" t="s">
        <v>2889</v>
      </c>
      <c r="C1163">
        <v>12</v>
      </c>
      <c r="D1163">
        <v>12</v>
      </c>
    </row>
    <row r="1164" spans="1:4">
      <c r="A1164" t="s">
        <v>2103</v>
      </c>
      <c r="B1164" t="s">
        <v>2889</v>
      </c>
      <c r="C1164">
        <v>1</v>
      </c>
      <c r="D1164">
        <v>1</v>
      </c>
    </row>
    <row r="1165" spans="1:4">
      <c r="A1165" t="s">
        <v>2104</v>
      </c>
      <c r="B1165" t="s">
        <v>2895</v>
      </c>
      <c r="C1165">
        <v>1</v>
      </c>
      <c r="D1165">
        <v>1</v>
      </c>
    </row>
    <row r="1166" spans="1:4">
      <c r="A1166" t="s">
        <v>2105</v>
      </c>
      <c r="B1166" t="s">
        <v>2895</v>
      </c>
      <c r="C1166">
        <v>1</v>
      </c>
      <c r="D1166">
        <v>1</v>
      </c>
    </row>
    <row r="1167" spans="1:4">
      <c r="A1167" t="s">
        <v>2106</v>
      </c>
      <c r="B1167" t="s">
        <v>2888</v>
      </c>
      <c r="C1167">
        <v>2464.44</v>
      </c>
      <c r="D1167">
        <v>2464.44</v>
      </c>
    </row>
    <row r="1168" spans="1:4">
      <c r="A1168" t="s">
        <v>2107</v>
      </c>
      <c r="B1168" t="s">
        <v>2895</v>
      </c>
      <c r="C1168">
        <v>1</v>
      </c>
      <c r="D1168">
        <v>1</v>
      </c>
    </row>
    <row r="1169" spans="1:4">
      <c r="A1169" t="s">
        <v>2108</v>
      </c>
      <c r="B1169" t="s">
        <v>2895</v>
      </c>
      <c r="C1169">
        <v>1</v>
      </c>
      <c r="D1169">
        <v>1</v>
      </c>
    </row>
    <row r="1170" spans="1:4">
      <c r="A1170" t="s">
        <v>2109</v>
      </c>
      <c r="B1170" t="s">
        <v>2891</v>
      </c>
      <c r="C1170">
        <v>30</v>
      </c>
      <c r="D1170">
        <v>30</v>
      </c>
    </row>
    <row r="1171" spans="1:4">
      <c r="A1171" t="s">
        <v>2109</v>
      </c>
      <c r="B1171" t="s">
        <v>2888</v>
      </c>
      <c r="C1171">
        <v>60</v>
      </c>
      <c r="D1171">
        <v>60</v>
      </c>
    </row>
    <row r="1172" spans="1:4">
      <c r="A1172" t="s">
        <v>2110</v>
      </c>
      <c r="B1172" t="s">
        <v>2888</v>
      </c>
      <c r="C1172">
        <v>422</v>
      </c>
      <c r="D1172">
        <v>422</v>
      </c>
    </row>
    <row r="1173" spans="1:4">
      <c r="A1173" t="s">
        <v>2111</v>
      </c>
      <c r="B1173" t="s">
        <v>2891</v>
      </c>
      <c r="C1173">
        <v>537.80999999999995</v>
      </c>
      <c r="D1173">
        <v>537.80999999999995</v>
      </c>
    </row>
    <row r="1174" spans="1:4">
      <c r="A1174" t="s">
        <v>2121</v>
      </c>
      <c r="B1174" t="s">
        <v>2891</v>
      </c>
      <c r="C1174">
        <v>500</v>
      </c>
      <c r="D1174">
        <v>500</v>
      </c>
    </row>
    <row r="1175" spans="1:4">
      <c r="A1175" t="s">
        <v>2129</v>
      </c>
      <c r="B1175" t="s">
        <v>2888</v>
      </c>
      <c r="C1175">
        <v>854</v>
      </c>
      <c r="D1175">
        <v>854</v>
      </c>
    </row>
    <row r="1176" spans="1:4">
      <c r="A1176" t="s">
        <v>2130</v>
      </c>
      <c r="B1176" t="s">
        <v>2891</v>
      </c>
      <c r="C1176">
        <v>514</v>
      </c>
      <c r="D1176">
        <v>514</v>
      </c>
    </row>
    <row r="1177" spans="1:4">
      <c r="A1177" t="s">
        <v>2138</v>
      </c>
      <c r="B1177" t="s">
        <v>2888</v>
      </c>
      <c r="C1177">
        <v>297.51</v>
      </c>
      <c r="D1177">
        <v>297.51</v>
      </c>
    </row>
    <row r="1178" spans="1:4">
      <c r="A1178" t="s">
        <v>2139</v>
      </c>
      <c r="B1178" t="s">
        <v>2900</v>
      </c>
      <c r="C1178">
        <v>1</v>
      </c>
      <c r="D1178">
        <v>1</v>
      </c>
    </row>
    <row r="1179" spans="1:4">
      <c r="A1179" t="s">
        <v>2140</v>
      </c>
      <c r="B1179" t="s">
        <v>2890</v>
      </c>
      <c r="C1179">
        <v>535.79999999999995</v>
      </c>
      <c r="D1179">
        <v>535.79999999999995</v>
      </c>
    </row>
    <row r="1180" spans="1:4">
      <c r="A1180" t="s">
        <v>2148</v>
      </c>
      <c r="B1180" t="s">
        <v>2889</v>
      </c>
      <c r="C1180">
        <v>1</v>
      </c>
      <c r="D1180">
        <v>1</v>
      </c>
    </row>
    <row r="1181" spans="1:4">
      <c r="A1181" t="s">
        <v>2154</v>
      </c>
      <c r="B1181" t="s">
        <v>2889</v>
      </c>
      <c r="C1181">
        <v>1</v>
      </c>
      <c r="D1181">
        <v>1</v>
      </c>
    </row>
    <row r="1182" spans="1:4">
      <c r="A1182" t="s">
        <v>2159</v>
      </c>
      <c r="B1182" t="s">
        <v>2888</v>
      </c>
      <c r="C1182">
        <v>56.54</v>
      </c>
      <c r="D1182">
        <v>56.54</v>
      </c>
    </row>
    <row r="1183" spans="1:4">
      <c r="A1183" t="s">
        <v>2160</v>
      </c>
      <c r="B1183" t="s">
        <v>2891</v>
      </c>
      <c r="C1183">
        <v>1364</v>
      </c>
      <c r="D1183">
        <v>1364</v>
      </c>
    </row>
    <row r="1184" spans="1:4">
      <c r="A1184" t="s">
        <v>2161</v>
      </c>
      <c r="B1184" t="s">
        <v>2895</v>
      </c>
      <c r="C1184">
        <v>1</v>
      </c>
      <c r="D1184">
        <v>1</v>
      </c>
    </row>
    <row r="1185" spans="1:4">
      <c r="A1185" t="s">
        <v>2162</v>
      </c>
      <c r="B1185" t="s">
        <v>2895</v>
      </c>
      <c r="C1185">
        <v>1</v>
      </c>
      <c r="D1185">
        <v>1</v>
      </c>
    </row>
    <row r="1186" spans="1:4">
      <c r="A1186" t="s">
        <v>2163</v>
      </c>
      <c r="B1186" t="s">
        <v>2888</v>
      </c>
      <c r="C1186">
        <v>1547</v>
      </c>
      <c r="D1186">
        <v>1547</v>
      </c>
    </row>
    <row r="1187" spans="1:4">
      <c r="A1187" t="s">
        <v>2164</v>
      </c>
      <c r="B1187" t="s">
        <v>2900</v>
      </c>
      <c r="C1187">
        <v>1</v>
      </c>
      <c r="D1187">
        <v>1</v>
      </c>
    </row>
    <row r="1188" spans="1:4">
      <c r="A1188" t="s">
        <v>2165</v>
      </c>
      <c r="B1188" t="s">
        <v>2895</v>
      </c>
      <c r="C1188">
        <v>1</v>
      </c>
      <c r="D1188">
        <v>1</v>
      </c>
    </row>
    <row r="1189" spans="1:4">
      <c r="A1189" t="s">
        <v>2166</v>
      </c>
      <c r="B1189" t="s">
        <v>2888</v>
      </c>
      <c r="C1189">
        <v>19.8</v>
      </c>
      <c r="D1189">
        <v>19.8</v>
      </c>
    </row>
    <row r="1190" spans="1:4">
      <c r="A1190" t="s">
        <v>2167</v>
      </c>
      <c r="B1190" t="s">
        <v>2888</v>
      </c>
      <c r="C1190">
        <v>334.8</v>
      </c>
      <c r="D1190">
        <v>334.8</v>
      </c>
    </row>
    <row r="1191" spans="1:4">
      <c r="A1191" t="s">
        <v>2168</v>
      </c>
      <c r="B1191" t="s">
        <v>2888</v>
      </c>
      <c r="C1191">
        <v>281.88</v>
      </c>
      <c r="D1191">
        <v>281.88</v>
      </c>
    </row>
    <row r="1192" spans="1:4">
      <c r="A1192" t="s">
        <v>2169</v>
      </c>
      <c r="B1192" t="s">
        <v>2888</v>
      </c>
      <c r="C1192">
        <v>48</v>
      </c>
      <c r="D1192">
        <v>48</v>
      </c>
    </row>
    <row r="1193" spans="1:4">
      <c r="A1193" t="s">
        <v>2170</v>
      </c>
      <c r="B1193" t="s">
        <v>2888</v>
      </c>
      <c r="C1193">
        <v>543.04999999999995</v>
      </c>
      <c r="D1193">
        <v>543.04999999999995</v>
      </c>
    </row>
    <row r="1194" spans="1:4">
      <c r="A1194" t="s">
        <v>2171</v>
      </c>
      <c r="B1194" t="s">
        <v>2893</v>
      </c>
      <c r="C1194">
        <v>21</v>
      </c>
      <c r="D1194">
        <v>21</v>
      </c>
    </row>
    <row r="1195" spans="1:4">
      <c r="A1195" t="s">
        <v>2172</v>
      </c>
      <c r="B1195" t="s">
        <v>2888</v>
      </c>
      <c r="C1195">
        <v>96</v>
      </c>
      <c r="D1195">
        <v>96</v>
      </c>
    </row>
    <row r="1196" spans="1:4">
      <c r="A1196" t="s">
        <v>2173</v>
      </c>
      <c r="B1196" t="s">
        <v>2888</v>
      </c>
      <c r="C1196">
        <v>1112</v>
      </c>
      <c r="D1196">
        <v>1112</v>
      </c>
    </row>
    <row r="1197" spans="1:4">
      <c r="A1197" t="s">
        <v>2174</v>
      </c>
      <c r="B1197" t="s">
        <v>2888</v>
      </c>
      <c r="C1197">
        <v>703</v>
      </c>
      <c r="D1197">
        <v>703</v>
      </c>
    </row>
    <row r="1198" spans="1:4">
      <c r="A1198" t="s">
        <v>2175</v>
      </c>
      <c r="B1198" t="s">
        <v>2889</v>
      </c>
      <c r="C1198">
        <v>3810</v>
      </c>
      <c r="D1198">
        <v>3810</v>
      </c>
    </row>
    <row r="1199" spans="1:4">
      <c r="A1199" t="s">
        <v>2176</v>
      </c>
      <c r="B1199" t="s">
        <v>2895</v>
      </c>
      <c r="C1199">
        <v>1</v>
      </c>
      <c r="D1199">
        <v>1</v>
      </c>
    </row>
    <row r="1200" spans="1:4">
      <c r="A1200" t="s">
        <v>2177</v>
      </c>
      <c r="B1200" t="s">
        <v>2888</v>
      </c>
      <c r="C1200">
        <v>353.32</v>
      </c>
      <c r="D1200">
        <v>353.32</v>
      </c>
    </row>
    <row r="1201" spans="1:4">
      <c r="A1201" t="s">
        <v>2178</v>
      </c>
      <c r="B1201" t="s">
        <v>2888</v>
      </c>
      <c r="C1201">
        <v>52</v>
      </c>
      <c r="D1201">
        <v>52</v>
      </c>
    </row>
    <row r="1202" spans="1:4">
      <c r="A1202" t="s">
        <v>2179</v>
      </c>
      <c r="B1202" t="s">
        <v>2889</v>
      </c>
      <c r="C1202">
        <v>2</v>
      </c>
      <c r="D1202">
        <v>2</v>
      </c>
    </row>
    <row r="1203" spans="1:4">
      <c r="A1203" t="s">
        <v>2180</v>
      </c>
      <c r="B1203" t="s">
        <v>2888</v>
      </c>
      <c r="C1203">
        <v>1</v>
      </c>
      <c r="D1203">
        <v>1</v>
      </c>
    </row>
    <row r="1204" spans="1:4">
      <c r="A1204" t="s">
        <v>2181</v>
      </c>
      <c r="B1204" t="s">
        <v>2888</v>
      </c>
      <c r="C1204">
        <v>1</v>
      </c>
      <c r="D1204">
        <v>1</v>
      </c>
    </row>
    <row r="1205" spans="1:4">
      <c r="A1205" t="s">
        <v>2182</v>
      </c>
      <c r="B1205" t="s">
        <v>2889</v>
      </c>
      <c r="C1205">
        <v>1</v>
      </c>
      <c r="D1205">
        <v>1</v>
      </c>
    </row>
    <row r="1206" spans="1:4">
      <c r="A1206" t="s">
        <v>2188</v>
      </c>
      <c r="B1206" t="s">
        <v>2888</v>
      </c>
      <c r="C1206">
        <v>100</v>
      </c>
      <c r="D1206">
        <v>100</v>
      </c>
    </row>
    <row r="1207" spans="1:4">
      <c r="A1207" t="s">
        <v>2189</v>
      </c>
      <c r="B1207" t="s">
        <v>2888</v>
      </c>
      <c r="C1207">
        <v>100</v>
      </c>
      <c r="D1207">
        <v>100</v>
      </c>
    </row>
    <row r="1208" spans="1:4">
      <c r="A1208" t="s">
        <v>2190</v>
      </c>
      <c r="B1208" t="s">
        <v>2888</v>
      </c>
      <c r="C1208">
        <v>100</v>
      </c>
      <c r="D1208">
        <v>100</v>
      </c>
    </row>
    <row r="1209" spans="1:4">
      <c r="A1209" t="s">
        <v>2191</v>
      </c>
      <c r="B1209" t="s">
        <v>2888</v>
      </c>
      <c r="C1209">
        <v>360</v>
      </c>
      <c r="D1209">
        <v>360</v>
      </c>
    </row>
    <row r="1210" spans="1:4">
      <c r="A1210" t="s">
        <v>2192</v>
      </c>
      <c r="B1210" t="s">
        <v>2891</v>
      </c>
      <c r="C1210">
        <v>1535</v>
      </c>
      <c r="D1210">
        <v>1535</v>
      </c>
    </row>
    <row r="1211" spans="1:4">
      <c r="A1211" t="s">
        <v>2192</v>
      </c>
      <c r="B1211" t="s">
        <v>2889</v>
      </c>
      <c r="C1211">
        <v>164</v>
      </c>
      <c r="D1211">
        <v>164</v>
      </c>
    </row>
    <row r="1212" spans="1:4">
      <c r="A1212" t="s">
        <v>2193</v>
      </c>
      <c r="B1212" t="s">
        <v>2888</v>
      </c>
      <c r="C1212">
        <v>600</v>
      </c>
      <c r="D1212">
        <v>600</v>
      </c>
    </row>
    <row r="1213" spans="1:4">
      <c r="A1213" t="s">
        <v>2194</v>
      </c>
      <c r="B1213" t="s">
        <v>2888</v>
      </c>
      <c r="C1213">
        <v>645</v>
      </c>
      <c r="D1213">
        <v>645</v>
      </c>
    </row>
    <row r="1214" spans="1:4">
      <c r="A1214" t="s">
        <v>2195</v>
      </c>
      <c r="B1214" t="s">
        <v>2889</v>
      </c>
      <c r="C1214">
        <v>1</v>
      </c>
      <c r="D1214">
        <v>1</v>
      </c>
    </row>
    <row r="1215" spans="1:4">
      <c r="A1215" t="s">
        <v>2200</v>
      </c>
      <c r="B1215" t="s">
        <v>2889</v>
      </c>
      <c r="C1215">
        <v>1</v>
      </c>
      <c r="D1215">
        <v>1</v>
      </c>
    </row>
    <row r="1216" spans="1:4">
      <c r="A1216" t="s">
        <v>2205</v>
      </c>
      <c r="B1216" t="s">
        <v>2891</v>
      </c>
      <c r="C1216">
        <v>1403.5</v>
      </c>
      <c r="D1216">
        <v>1403.5</v>
      </c>
    </row>
    <row r="1217" spans="1:4">
      <c r="A1217" t="s">
        <v>2206</v>
      </c>
      <c r="B1217" t="s">
        <v>2888</v>
      </c>
      <c r="C1217">
        <v>1214.81</v>
      </c>
      <c r="D1217">
        <v>1214.81</v>
      </c>
    </row>
    <row r="1218" spans="1:4">
      <c r="A1218" t="s">
        <v>2207</v>
      </c>
      <c r="B1218" t="s">
        <v>2891</v>
      </c>
      <c r="C1218">
        <v>15</v>
      </c>
      <c r="D1218">
        <v>15</v>
      </c>
    </row>
    <row r="1219" spans="1:4">
      <c r="A1219" t="s">
        <v>2207</v>
      </c>
      <c r="B1219" t="s">
        <v>2888</v>
      </c>
      <c r="C1219">
        <v>78</v>
      </c>
      <c r="D1219">
        <v>78</v>
      </c>
    </row>
    <row r="1220" spans="1:4">
      <c r="A1220" t="s">
        <v>2208</v>
      </c>
      <c r="B1220" t="s">
        <v>2891</v>
      </c>
      <c r="C1220">
        <v>54</v>
      </c>
      <c r="D1220">
        <v>54</v>
      </c>
    </row>
    <row r="1221" spans="1:4">
      <c r="A1221" t="s">
        <v>2208</v>
      </c>
      <c r="B1221" t="s">
        <v>2888</v>
      </c>
      <c r="C1221">
        <v>109</v>
      </c>
      <c r="D1221">
        <v>109</v>
      </c>
    </row>
    <row r="1222" spans="1:4">
      <c r="A1222" t="s">
        <v>2209</v>
      </c>
      <c r="B1222" t="s">
        <v>2888</v>
      </c>
      <c r="C1222">
        <v>4364.2</v>
      </c>
      <c r="D1222">
        <v>4364.2</v>
      </c>
    </row>
    <row r="1223" spans="1:4">
      <c r="A1223" t="s">
        <v>2210</v>
      </c>
      <c r="B1223" t="s">
        <v>2891</v>
      </c>
      <c r="C1223">
        <v>3463</v>
      </c>
      <c r="D1223">
        <v>3463</v>
      </c>
    </row>
    <row r="1224" spans="1:4">
      <c r="A1224" t="s">
        <v>2218</v>
      </c>
      <c r="B1224" t="s">
        <v>2888</v>
      </c>
      <c r="C1224">
        <v>817.8</v>
      </c>
      <c r="D1224">
        <v>817.8</v>
      </c>
    </row>
    <row r="1225" spans="1:4">
      <c r="A1225" t="s">
        <v>2219</v>
      </c>
      <c r="B1225" t="s">
        <v>2889</v>
      </c>
      <c r="C1225">
        <v>1</v>
      </c>
      <c r="D1225">
        <v>1</v>
      </c>
    </row>
    <row r="1226" spans="1:4">
      <c r="A1226" t="s">
        <v>2226</v>
      </c>
      <c r="B1226" t="s">
        <v>2891</v>
      </c>
      <c r="C1226">
        <v>99.2</v>
      </c>
      <c r="D1226">
        <v>99.2</v>
      </c>
    </row>
    <row r="1227" spans="1:4">
      <c r="A1227" t="s">
        <v>2227</v>
      </c>
      <c r="B1227" t="s">
        <v>2891</v>
      </c>
      <c r="C1227">
        <v>81.8</v>
      </c>
      <c r="D1227">
        <v>81.8</v>
      </c>
    </row>
    <row r="1228" spans="1:4">
      <c r="A1228" t="s">
        <v>2228</v>
      </c>
      <c r="B1228" t="s">
        <v>2891</v>
      </c>
      <c r="C1228">
        <v>102</v>
      </c>
      <c r="D1228">
        <v>102</v>
      </c>
    </row>
    <row r="1229" spans="1:4">
      <c r="A1229" t="s">
        <v>2229</v>
      </c>
      <c r="B1229" t="s">
        <v>2891</v>
      </c>
      <c r="C1229">
        <v>192.9</v>
      </c>
      <c r="D1229">
        <v>192.9</v>
      </c>
    </row>
    <row r="1230" spans="1:4">
      <c r="A1230" t="s">
        <v>2230</v>
      </c>
      <c r="B1230" t="s">
        <v>2888</v>
      </c>
      <c r="C1230">
        <v>3120</v>
      </c>
      <c r="D1230">
        <v>3120</v>
      </c>
    </row>
    <row r="1231" spans="1:4">
      <c r="A1231" t="s">
        <v>2231</v>
      </c>
      <c r="B1231" t="s">
        <v>2888</v>
      </c>
      <c r="C1231">
        <v>926.26</v>
      </c>
      <c r="D1231">
        <v>926.26</v>
      </c>
    </row>
    <row r="1232" spans="1:4">
      <c r="A1232" t="s">
        <v>2232</v>
      </c>
      <c r="B1232" t="s">
        <v>2888</v>
      </c>
      <c r="C1232">
        <v>12094.13</v>
      </c>
      <c r="D1232">
        <v>12094.13</v>
      </c>
    </row>
    <row r="1233" spans="1:4">
      <c r="A1233" t="s">
        <v>2233</v>
      </c>
      <c r="B1233" t="s">
        <v>2888</v>
      </c>
      <c r="C1233">
        <v>8810.4699999999993</v>
      </c>
      <c r="D1233">
        <v>8810.4699999999993</v>
      </c>
    </row>
    <row r="1234" spans="1:4">
      <c r="A1234" t="s">
        <v>2241</v>
      </c>
      <c r="B1234" t="s">
        <v>2888</v>
      </c>
      <c r="C1234">
        <v>5335</v>
      </c>
      <c r="D1234">
        <v>5335</v>
      </c>
    </row>
    <row r="1235" spans="1:4">
      <c r="A1235" t="s">
        <v>2248</v>
      </c>
      <c r="B1235" t="s">
        <v>2888</v>
      </c>
      <c r="C1235">
        <v>274.23</v>
      </c>
      <c r="D1235">
        <v>274.23</v>
      </c>
    </row>
    <row r="1236" spans="1:4">
      <c r="A1236" t="s">
        <v>2249</v>
      </c>
      <c r="B1236" t="s">
        <v>2888</v>
      </c>
      <c r="C1236">
        <v>235.34</v>
      </c>
      <c r="D1236">
        <v>235.34</v>
      </c>
    </row>
    <row r="1237" spans="1:4">
      <c r="A1237" t="s">
        <v>2250</v>
      </c>
      <c r="B1237" t="s">
        <v>2888</v>
      </c>
      <c r="C1237">
        <v>572.20000000000005</v>
      </c>
      <c r="D1237">
        <v>572.20000000000005</v>
      </c>
    </row>
    <row r="1238" spans="1:4">
      <c r="A1238" t="s">
        <v>2251</v>
      </c>
      <c r="B1238" t="s">
        <v>2888</v>
      </c>
      <c r="C1238">
        <v>132.6</v>
      </c>
      <c r="D1238">
        <v>132.6</v>
      </c>
    </row>
    <row r="1239" spans="1:4">
      <c r="A1239" t="s">
        <v>2252</v>
      </c>
      <c r="B1239" t="s">
        <v>2891</v>
      </c>
      <c r="C1239">
        <v>1416</v>
      </c>
      <c r="D1239">
        <v>1416</v>
      </c>
    </row>
    <row r="1240" spans="1:4">
      <c r="A1240" t="s">
        <v>2253</v>
      </c>
      <c r="B1240" t="s">
        <v>2888</v>
      </c>
      <c r="C1240">
        <v>1450</v>
      </c>
      <c r="D1240">
        <v>1450</v>
      </c>
    </row>
    <row r="1241" spans="1:4">
      <c r="A1241" t="s">
        <v>2254</v>
      </c>
      <c r="B1241" t="s">
        <v>2888</v>
      </c>
      <c r="C1241">
        <v>4950</v>
      </c>
      <c r="D1241">
        <v>4950</v>
      </c>
    </row>
    <row r="1242" spans="1:4">
      <c r="A1242" t="s">
        <v>2262</v>
      </c>
      <c r="B1242" t="s">
        <v>2888</v>
      </c>
      <c r="C1242">
        <v>5784.01</v>
      </c>
      <c r="D1242">
        <v>5784.01</v>
      </c>
    </row>
    <row r="1243" spans="1:4">
      <c r="A1243" t="s">
        <v>2270</v>
      </c>
      <c r="B1243" t="s">
        <v>2889</v>
      </c>
      <c r="C1243">
        <v>1</v>
      </c>
      <c r="D1243">
        <v>1</v>
      </c>
    </row>
    <row r="1244" spans="1:4">
      <c r="A1244" t="s">
        <v>2278</v>
      </c>
      <c r="B1244" t="s">
        <v>2888</v>
      </c>
      <c r="C1244">
        <v>48</v>
      </c>
      <c r="D1244">
        <v>48</v>
      </c>
    </row>
    <row r="1245" spans="1:4">
      <c r="A1245" t="s">
        <v>2279</v>
      </c>
      <c r="B1245" t="s">
        <v>2888</v>
      </c>
      <c r="C1245">
        <v>161.6</v>
      </c>
      <c r="D1245">
        <v>161.6</v>
      </c>
    </row>
    <row r="1246" spans="1:4">
      <c r="A1246" t="s">
        <v>2280</v>
      </c>
      <c r="B1246" t="s">
        <v>2901</v>
      </c>
      <c r="C1246">
        <v>1</v>
      </c>
      <c r="D1246">
        <v>1</v>
      </c>
    </row>
    <row r="1247" spans="1:4">
      <c r="A1247" t="s">
        <v>2281</v>
      </c>
      <c r="B1247" t="s">
        <v>2889</v>
      </c>
      <c r="C1247">
        <v>1</v>
      </c>
      <c r="D1247">
        <v>1</v>
      </c>
    </row>
    <row r="1248" spans="1:4">
      <c r="A1248" t="s">
        <v>2282</v>
      </c>
      <c r="B1248" t="s">
        <v>2905</v>
      </c>
      <c r="C1248">
        <v>100</v>
      </c>
      <c r="D1248">
        <v>100</v>
      </c>
    </row>
    <row r="1249" spans="1:4">
      <c r="A1249" t="s">
        <v>2283</v>
      </c>
      <c r="B1249" t="s">
        <v>2889</v>
      </c>
      <c r="C1249">
        <v>404782</v>
      </c>
      <c r="D1249">
        <v>1</v>
      </c>
    </row>
    <row r="1250" spans="1:4">
      <c r="A1250" t="s">
        <v>2284</v>
      </c>
      <c r="B1250" t="s">
        <v>2888</v>
      </c>
      <c r="C1250">
        <v>2400</v>
      </c>
      <c r="D1250">
        <v>2400</v>
      </c>
    </row>
    <row r="1251" spans="1:4">
      <c r="A1251" t="s">
        <v>2285</v>
      </c>
      <c r="B1251" t="s">
        <v>2888</v>
      </c>
      <c r="C1251">
        <v>1470</v>
      </c>
      <c r="D1251">
        <v>1470</v>
      </c>
    </row>
    <row r="1252" spans="1:4">
      <c r="A1252" t="s">
        <v>2286</v>
      </c>
      <c r="B1252" t="s">
        <v>2888</v>
      </c>
      <c r="C1252">
        <v>5400</v>
      </c>
      <c r="D1252">
        <v>5400</v>
      </c>
    </row>
    <row r="1253" spans="1:4">
      <c r="A1253" t="s">
        <v>2287</v>
      </c>
      <c r="B1253" t="s">
        <v>2888</v>
      </c>
      <c r="C1253">
        <v>350</v>
      </c>
      <c r="D1253">
        <v>350</v>
      </c>
    </row>
    <row r="1254" spans="1:4">
      <c r="A1254" t="s">
        <v>2288</v>
      </c>
      <c r="B1254" t="s">
        <v>2888</v>
      </c>
      <c r="C1254">
        <v>96</v>
      </c>
      <c r="D1254">
        <v>96</v>
      </c>
    </row>
    <row r="1255" spans="1:4">
      <c r="A1255" t="s">
        <v>2289</v>
      </c>
      <c r="B1255" t="s">
        <v>2888</v>
      </c>
      <c r="C1255">
        <v>192</v>
      </c>
      <c r="D1255">
        <v>192</v>
      </c>
    </row>
    <row r="1256" spans="1:4">
      <c r="A1256" t="s">
        <v>2290</v>
      </c>
      <c r="B1256" t="s">
        <v>2891</v>
      </c>
      <c r="C1256">
        <v>570</v>
      </c>
      <c r="D1256">
        <v>570</v>
      </c>
    </row>
    <row r="1257" spans="1:4">
      <c r="A1257" t="s">
        <v>2290</v>
      </c>
      <c r="B1257" t="s">
        <v>2888</v>
      </c>
      <c r="C1257">
        <v>168</v>
      </c>
      <c r="D1257">
        <v>168</v>
      </c>
    </row>
    <row r="1258" spans="1:4">
      <c r="A1258" t="s">
        <v>2291</v>
      </c>
      <c r="B1258" t="s">
        <v>2895</v>
      </c>
      <c r="C1258">
        <v>1</v>
      </c>
      <c r="D1258">
        <v>1</v>
      </c>
    </row>
    <row r="1259" spans="1:4">
      <c r="A1259" t="s">
        <v>2292</v>
      </c>
      <c r="B1259" t="s">
        <v>2889</v>
      </c>
      <c r="C1259">
        <v>188</v>
      </c>
      <c r="D1259">
        <v>188</v>
      </c>
    </row>
    <row r="1260" spans="1:4">
      <c r="A1260" t="s">
        <v>2293</v>
      </c>
      <c r="B1260" t="s">
        <v>2892</v>
      </c>
      <c r="C1260">
        <v>184</v>
      </c>
      <c r="D1260">
        <v>184</v>
      </c>
    </row>
    <row r="1261" spans="1:4">
      <c r="A1261" t="s">
        <v>2293</v>
      </c>
      <c r="B1261" t="s">
        <v>2901</v>
      </c>
      <c r="C1261">
        <v>2</v>
      </c>
      <c r="D1261">
        <v>2</v>
      </c>
    </row>
    <row r="1262" spans="1:4">
      <c r="A1262" t="s">
        <v>2294</v>
      </c>
      <c r="B1262" t="s">
        <v>2901</v>
      </c>
      <c r="C1262">
        <v>10</v>
      </c>
      <c r="D1262">
        <v>10</v>
      </c>
    </row>
    <row r="1263" spans="1:4">
      <c r="A1263" t="s">
        <v>2295</v>
      </c>
      <c r="B1263" t="s">
        <v>2900</v>
      </c>
      <c r="C1263">
        <v>1</v>
      </c>
      <c r="D1263">
        <v>0</v>
      </c>
    </row>
    <row r="1264" spans="1:4">
      <c r="A1264" t="s">
        <v>2296</v>
      </c>
      <c r="B1264" t="s">
        <v>2888</v>
      </c>
      <c r="C1264">
        <v>1</v>
      </c>
      <c r="D1264">
        <v>1</v>
      </c>
    </row>
    <row r="1265" spans="1:4">
      <c r="A1265" t="s">
        <v>2297</v>
      </c>
      <c r="B1265" t="s">
        <v>2900</v>
      </c>
      <c r="C1265">
        <v>1</v>
      </c>
      <c r="D1265">
        <v>0</v>
      </c>
    </row>
    <row r="1266" spans="1:4">
      <c r="A1266" t="s">
        <v>2298</v>
      </c>
      <c r="B1266" t="s">
        <v>2888</v>
      </c>
      <c r="C1266">
        <v>1</v>
      </c>
      <c r="D1266">
        <v>1</v>
      </c>
    </row>
    <row r="1267" spans="1:4">
      <c r="A1267" t="s">
        <v>2299</v>
      </c>
      <c r="B1267" t="s">
        <v>2900</v>
      </c>
      <c r="C1267">
        <v>1</v>
      </c>
      <c r="D1267">
        <v>0</v>
      </c>
    </row>
    <row r="1268" spans="1:4">
      <c r="A1268" t="s">
        <v>2300</v>
      </c>
      <c r="B1268" t="s">
        <v>2888</v>
      </c>
      <c r="C1268">
        <v>400</v>
      </c>
      <c r="D1268">
        <v>0</v>
      </c>
    </row>
    <row r="1269" spans="1:4">
      <c r="A1269" t="s">
        <v>2301</v>
      </c>
      <c r="B1269" t="s">
        <v>2900</v>
      </c>
      <c r="C1269">
        <v>1</v>
      </c>
      <c r="D1269">
        <v>0</v>
      </c>
    </row>
    <row r="1270" spans="1:4">
      <c r="A1270" t="s">
        <v>2302</v>
      </c>
      <c r="B1270" t="s">
        <v>2888</v>
      </c>
      <c r="C1270">
        <v>165</v>
      </c>
      <c r="D1270">
        <v>165</v>
      </c>
    </row>
    <row r="1271" spans="1:4">
      <c r="A1271" t="s">
        <v>2303</v>
      </c>
      <c r="B1271" t="s">
        <v>2888</v>
      </c>
      <c r="C1271">
        <v>1000</v>
      </c>
      <c r="D1271">
        <v>1000</v>
      </c>
    </row>
    <row r="1272" spans="1:4">
      <c r="A1272" t="s">
        <v>2304</v>
      </c>
      <c r="B1272" t="s">
        <v>2888</v>
      </c>
      <c r="C1272">
        <v>1664</v>
      </c>
      <c r="D1272">
        <v>1664</v>
      </c>
    </row>
    <row r="1273" spans="1:4">
      <c r="A1273" t="s">
        <v>2305</v>
      </c>
      <c r="B1273" t="s">
        <v>2888</v>
      </c>
      <c r="C1273">
        <v>1546</v>
      </c>
      <c r="D1273">
        <v>1546</v>
      </c>
    </row>
    <row r="1274" spans="1:4">
      <c r="A1274" t="s">
        <v>2306</v>
      </c>
      <c r="B1274" t="s">
        <v>2888</v>
      </c>
      <c r="C1274">
        <v>732</v>
      </c>
      <c r="D1274">
        <v>732</v>
      </c>
    </row>
    <row r="1275" spans="1:4">
      <c r="A1275" t="s">
        <v>2307</v>
      </c>
      <c r="B1275" t="s">
        <v>2888</v>
      </c>
      <c r="C1275">
        <v>1204</v>
      </c>
      <c r="D1275">
        <v>1204</v>
      </c>
    </row>
    <row r="1276" spans="1:4">
      <c r="A1276" t="s">
        <v>2308</v>
      </c>
      <c r="B1276" t="s">
        <v>2895</v>
      </c>
      <c r="C1276">
        <v>1</v>
      </c>
      <c r="D1276">
        <v>1</v>
      </c>
    </row>
    <row r="1277" spans="1:4">
      <c r="A1277" t="s">
        <v>2309</v>
      </c>
      <c r="B1277" t="s">
        <v>2888</v>
      </c>
      <c r="C1277">
        <v>1</v>
      </c>
      <c r="D1277">
        <v>0</v>
      </c>
    </row>
    <row r="1278" spans="1:4">
      <c r="A1278" t="s">
        <v>2310</v>
      </c>
      <c r="B1278" t="s">
        <v>2900</v>
      </c>
      <c r="C1278">
        <v>1</v>
      </c>
      <c r="D1278">
        <v>0</v>
      </c>
    </row>
    <row r="1279" spans="1:4">
      <c r="A1279" t="s">
        <v>2311</v>
      </c>
      <c r="B1279" t="s">
        <v>2900</v>
      </c>
      <c r="C1279">
        <v>20</v>
      </c>
      <c r="D1279">
        <v>1</v>
      </c>
    </row>
    <row r="1280" spans="1:4">
      <c r="A1280" t="s">
        <v>2312</v>
      </c>
      <c r="B1280" t="s">
        <v>2888</v>
      </c>
      <c r="C1280">
        <v>594.09</v>
      </c>
      <c r="D1280">
        <v>594.09</v>
      </c>
    </row>
    <row r="1281" spans="1:4">
      <c r="A1281" t="s">
        <v>2313</v>
      </c>
      <c r="B1281" t="s">
        <v>2891</v>
      </c>
      <c r="C1281">
        <v>122.19</v>
      </c>
      <c r="D1281">
        <v>0</v>
      </c>
    </row>
    <row r="1282" spans="1:4">
      <c r="A1282" t="s">
        <v>2314</v>
      </c>
      <c r="B1282" t="s">
        <v>2888</v>
      </c>
      <c r="C1282">
        <v>1</v>
      </c>
      <c r="D1282">
        <v>1</v>
      </c>
    </row>
    <row r="1283" spans="1:4">
      <c r="A1283" t="s">
        <v>2315</v>
      </c>
      <c r="B1283" t="s">
        <v>2888</v>
      </c>
      <c r="C1283">
        <v>1</v>
      </c>
      <c r="D1283">
        <v>1</v>
      </c>
    </row>
    <row r="1284" spans="1:4">
      <c r="A1284" t="s">
        <v>2316</v>
      </c>
      <c r="B1284" t="s">
        <v>2900</v>
      </c>
      <c r="C1284">
        <v>1</v>
      </c>
      <c r="D1284">
        <v>0</v>
      </c>
    </row>
    <row r="1285" spans="1:4">
      <c r="A1285" t="s">
        <v>2317</v>
      </c>
      <c r="B1285" t="s">
        <v>2888</v>
      </c>
      <c r="C1285">
        <v>1</v>
      </c>
      <c r="D1285">
        <v>1</v>
      </c>
    </row>
    <row r="1286" spans="1:4">
      <c r="A1286" t="s">
        <v>2318</v>
      </c>
      <c r="B1286" t="s">
        <v>2900</v>
      </c>
      <c r="C1286">
        <v>100</v>
      </c>
      <c r="D1286">
        <v>0</v>
      </c>
    </row>
    <row r="1287" spans="1:4">
      <c r="A1287" t="s">
        <v>2319</v>
      </c>
      <c r="B1287" t="s">
        <v>2900</v>
      </c>
      <c r="C1287">
        <v>100</v>
      </c>
      <c r="D1287">
        <v>1</v>
      </c>
    </row>
    <row r="1288" spans="1:4">
      <c r="A1288" t="s">
        <v>2320</v>
      </c>
      <c r="B1288" t="s">
        <v>2900</v>
      </c>
      <c r="C1288">
        <v>1</v>
      </c>
      <c r="D1288">
        <v>0</v>
      </c>
    </row>
    <row r="1289" spans="1:4">
      <c r="A1289" t="s">
        <v>2321</v>
      </c>
      <c r="B1289" t="s">
        <v>2900</v>
      </c>
      <c r="C1289">
        <v>1</v>
      </c>
      <c r="D1289">
        <v>0</v>
      </c>
    </row>
    <row r="1290" spans="1:4">
      <c r="A1290" t="s">
        <v>2322</v>
      </c>
      <c r="B1290" t="s">
        <v>2905</v>
      </c>
      <c r="C1290">
        <v>1</v>
      </c>
      <c r="D1290">
        <v>0</v>
      </c>
    </row>
    <row r="1291" spans="1:4">
      <c r="A1291" t="s">
        <v>2323</v>
      </c>
      <c r="B1291" t="s">
        <v>2900</v>
      </c>
      <c r="C1291">
        <v>1</v>
      </c>
      <c r="D1291">
        <v>0</v>
      </c>
    </row>
    <row r="1292" spans="1:4">
      <c r="A1292" t="s">
        <v>2324</v>
      </c>
      <c r="B1292" t="s">
        <v>2901</v>
      </c>
      <c r="C1292">
        <v>1</v>
      </c>
      <c r="D1292">
        <v>1</v>
      </c>
    </row>
    <row r="1293" spans="1:4">
      <c r="A1293" t="s">
        <v>2325</v>
      </c>
      <c r="B1293" t="s">
        <v>2888</v>
      </c>
      <c r="C1293">
        <v>2456</v>
      </c>
      <c r="D1293">
        <v>2456</v>
      </c>
    </row>
    <row r="1294" spans="1:4">
      <c r="A1294" t="s">
        <v>2326</v>
      </c>
      <c r="B1294" t="s">
        <v>2889</v>
      </c>
      <c r="C1294">
        <v>1818</v>
      </c>
      <c r="D1294">
        <v>1818</v>
      </c>
    </row>
    <row r="1295" spans="1:4">
      <c r="A1295" t="s">
        <v>2327</v>
      </c>
      <c r="B1295" t="s">
        <v>2891</v>
      </c>
      <c r="C1295">
        <v>6526</v>
      </c>
      <c r="D1295">
        <v>6526</v>
      </c>
    </row>
    <row r="1296" spans="1:4">
      <c r="A1296" t="s">
        <v>2327</v>
      </c>
      <c r="B1296" t="s">
        <v>2888</v>
      </c>
      <c r="C1296">
        <v>5813.79</v>
      </c>
      <c r="D1296">
        <v>5813.79</v>
      </c>
    </row>
    <row r="1297" spans="1:4">
      <c r="A1297" t="s">
        <v>2328</v>
      </c>
      <c r="B1297" t="s">
        <v>2888</v>
      </c>
      <c r="C1297">
        <v>2894.4</v>
      </c>
      <c r="D1297">
        <v>2894.4</v>
      </c>
    </row>
    <row r="1298" spans="1:4">
      <c r="A1298" t="s">
        <v>2329</v>
      </c>
      <c r="B1298" t="s">
        <v>2890</v>
      </c>
      <c r="C1298">
        <v>2653</v>
      </c>
      <c r="D1298">
        <v>2653</v>
      </c>
    </row>
    <row r="1299" spans="1:4">
      <c r="A1299" t="s">
        <v>2330</v>
      </c>
      <c r="B1299" t="s">
        <v>2888</v>
      </c>
      <c r="C1299">
        <v>535</v>
      </c>
      <c r="D1299">
        <v>535</v>
      </c>
    </row>
    <row r="1300" spans="1:4">
      <c r="A1300" t="s">
        <v>2331</v>
      </c>
      <c r="B1300" t="s">
        <v>2901</v>
      </c>
      <c r="C1300">
        <v>7</v>
      </c>
      <c r="D1300">
        <v>7</v>
      </c>
    </row>
    <row r="1301" spans="1:4">
      <c r="A1301" t="s">
        <v>2333</v>
      </c>
      <c r="B1301" t="s">
        <v>2900</v>
      </c>
      <c r="C1301">
        <v>16908</v>
      </c>
      <c r="D1301">
        <v>16908</v>
      </c>
    </row>
    <row r="1302" spans="1:4">
      <c r="A1302" t="s">
        <v>2334</v>
      </c>
      <c r="B1302" t="s">
        <v>2891</v>
      </c>
      <c r="C1302">
        <v>237.15</v>
      </c>
      <c r="D1302">
        <v>237.15</v>
      </c>
    </row>
    <row r="1303" spans="1:4">
      <c r="A1303" t="s">
        <v>2343</v>
      </c>
      <c r="B1303" t="s">
        <v>2889</v>
      </c>
      <c r="C1303">
        <v>135</v>
      </c>
      <c r="D1303">
        <v>135</v>
      </c>
    </row>
    <row r="1304" spans="1:4">
      <c r="A1304" t="s">
        <v>2353</v>
      </c>
      <c r="B1304" t="s">
        <v>2907</v>
      </c>
      <c r="C1304">
        <v>1</v>
      </c>
      <c r="D1304">
        <v>1</v>
      </c>
    </row>
    <row r="1305" spans="1:4">
      <c r="A1305" t="s">
        <v>2354</v>
      </c>
      <c r="B1305" t="s">
        <v>2895</v>
      </c>
      <c r="C1305">
        <v>1</v>
      </c>
      <c r="D1305">
        <v>1</v>
      </c>
    </row>
    <row r="1306" spans="1:4">
      <c r="A1306" t="s">
        <v>2355</v>
      </c>
      <c r="B1306" t="s">
        <v>2895</v>
      </c>
      <c r="C1306">
        <v>1</v>
      </c>
      <c r="D1306">
        <v>1</v>
      </c>
    </row>
    <row r="1307" spans="1:4">
      <c r="A1307" t="s">
        <v>2356</v>
      </c>
      <c r="B1307" t="s">
        <v>2888</v>
      </c>
      <c r="C1307">
        <v>444.33</v>
      </c>
      <c r="D1307">
        <v>444.33</v>
      </c>
    </row>
    <row r="1308" spans="1:4">
      <c r="A1308" t="s">
        <v>2357</v>
      </c>
      <c r="B1308" t="s">
        <v>2888</v>
      </c>
      <c r="C1308">
        <v>150</v>
      </c>
      <c r="D1308">
        <v>150</v>
      </c>
    </row>
    <row r="1309" spans="1:4">
      <c r="A1309" t="s">
        <v>2358</v>
      </c>
      <c r="B1309" t="s">
        <v>2888</v>
      </c>
      <c r="C1309">
        <v>44.75</v>
      </c>
      <c r="D1309">
        <v>44.75</v>
      </c>
    </row>
    <row r="1310" spans="1:4">
      <c r="A1310" t="s">
        <v>2359</v>
      </c>
      <c r="B1310" t="s">
        <v>2888</v>
      </c>
      <c r="C1310">
        <v>912</v>
      </c>
      <c r="D1310">
        <v>912</v>
      </c>
    </row>
    <row r="1311" spans="1:4">
      <c r="A1311" t="s">
        <v>2360</v>
      </c>
      <c r="B1311" t="s">
        <v>2888</v>
      </c>
      <c r="C1311">
        <v>34.5</v>
      </c>
      <c r="D1311">
        <v>34.5</v>
      </c>
    </row>
    <row r="1312" spans="1:4">
      <c r="A1312" t="s">
        <v>2361</v>
      </c>
      <c r="B1312" t="s">
        <v>2888</v>
      </c>
      <c r="C1312">
        <v>215</v>
      </c>
      <c r="D1312">
        <v>215</v>
      </c>
    </row>
    <row r="1313" spans="1:4">
      <c r="A1313" t="s">
        <v>2362</v>
      </c>
      <c r="B1313" t="s">
        <v>2888</v>
      </c>
      <c r="C1313">
        <v>250</v>
      </c>
      <c r="D1313">
        <v>250</v>
      </c>
    </row>
    <row r="1314" spans="1:4">
      <c r="A1314" t="s">
        <v>2363</v>
      </c>
      <c r="B1314" t="s">
        <v>2888</v>
      </c>
      <c r="C1314">
        <v>340.19</v>
      </c>
      <c r="D1314">
        <v>340.19</v>
      </c>
    </row>
    <row r="1315" spans="1:4">
      <c r="A1315" t="s">
        <v>2364</v>
      </c>
      <c r="B1315" t="s">
        <v>2891</v>
      </c>
      <c r="C1315">
        <v>1896.1</v>
      </c>
      <c r="D1315">
        <v>1896.1</v>
      </c>
    </row>
    <row r="1316" spans="1:4">
      <c r="A1316" t="s">
        <v>2373</v>
      </c>
      <c r="B1316" t="s">
        <v>2888</v>
      </c>
      <c r="C1316">
        <v>422.82</v>
      </c>
      <c r="D1316">
        <v>422.82</v>
      </c>
    </row>
    <row r="1317" spans="1:4">
      <c r="A1317" t="s">
        <v>2374</v>
      </c>
      <c r="B1317" t="s">
        <v>2891</v>
      </c>
      <c r="C1317">
        <v>811.09</v>
      </c>
      <c r="D1317">
        <v>811.09</v>
      </c>
    </row>
    <row r="1318" spans="1:4">
      <c r="A1318" t="s">
        <v>2383</v>
      </c>
      <c r="B1318" t="s">
        <v>2891</v>
      </c>
      <c r="C1318">
        <v>889.07</v>
      </c>
      <c r="D1318">
        <v>889.07</v>
      </c>
    </row>
    <row r="1319" spans="1:4">
      <c r="A1319" t="s">
        <v>2391</v>
      </c>
      <c r="B1319" t="s">
        <v>2891</v>
      </c>
      <c r="C1319">
        <v>1535</v>
      </c>
      <c r="D1319">
        <v>1535</v>
      </c>
    </row>
    <row r="1320" spans="1:4">
      <c r="A1320" t="s">
        <v>2392</v>
      </c>
      <c r="B1320" t="s">
        <v>2889</v>
      </c>
      <c r="C1320">
        <v>300</v>
      </c>
      <c r="D1320">
        <v>300</v>
      </c>
    </row>
    <row r="1321" spans="1:4">
      <c r="A1321" t="s">
        <v>2393</v>
      </c>
      <c r="B1321" t="s">
        <v>2888</v>
      </c>
      <c r="C1321">
        <v>259.2</v>
      </c>
      <c r="D1321">
        <v>259.2</v>
      </c>
    </row>
    <row r="1322" spans="1:4">
      <c r="A1322" t="s">
        <v>2394</v>
      </c>
      <c r="B1322" t="s">
        <v>2898</v>
      </c>
      <c r="C1322">
        <v>2897.64</v>
      </c>
      <c r="D1322">
        <v>2897.64</v>
      </c>
    </row>
    <row r="1323" spans="1:4">
      <c r="A1323" t="s">
        <v>2395</v>
      </c>
      <c r="B1323" t="s">
        <v>2889</v>
      </c>
      <c r="C1323">
        <v>1</v>
      </c>
      <c r="D1323">
        <v>1</v>
      </c>
    </row>
    <row r="1324" spans="1:4">
      <c r="A1324" t="s">
        <v>2396</v>
      </c>
      <c r="B1324" t="s">
        <v>2889</v>
      </c>
      <c r="C1324">
        <v>1250</v>
      </c>
      <c r="D1324">
        <v>1250</v>
      </c>
    </row>
    <row r="1325" spans="1:4">
      <c r="A1325" t="s">
        <v>2397</v>
      </c>
      <c r="B1325" t="s">
        <v>2891</v>
      </c>
      <c r="C1325">
        <v>655.69</v>
      </c>
      <c r="D1325">
        <v>655.69</v>
      </c>
    </row>
    <row r="1326" spans="1:4">
      <c r="A1326" t="s">
        <v>2406</v>
      </c>
      <c r="B1326" t="s">
        <v>2889</v>
      </c>
      <c r="C1326">
        <v>28</v>
      </c>
      <c r="D1326">
        <v>28</v>
      </c>
    </row>
    <row r="1327" spans="1:4">
      <c r="A1327" t="s">
        <v>2414</v>
      </c>
      <c r="B1327" t="s">
        <v>2889</v>
      </c>
      <c r="C1327">
        <v>382</v>
      </c>
      <c r="D1327">
        <v>382</v>
      </c>
    </row>
    <row r="1328" spans="1:4">
      <c r="A1328" t="s">
        <v>2423</v>
      </c>
      <c r="B1328" t="s">
        <v>2889</v>
      </c>
      <c r="C1328">
        <v>1000</v>
      </c>
      <c r="D1328">
        <v>1000</v>
      </c>
    </row>
    <row r="1329" spans="1:4">
      <c r="A1329" t="s">
        <v>2424</v>
      </c>
      <c r="B1329" t="s">
        <v>2889</v>
      </c>
      <c r="C1329">
        <v>120</v>
      </c>
      <c r="D1329">
        <v>120</v>
      </c>
    </row>
    <row r="1330" spans="1:4">
      <c r="A1330" t="s">
        <v>2425</v>
      </c>
      <c r="B1330" t="s">
        <v>2888</v>
      </c>
      <c r="C1330">
        <v>180</v>
      </c>
      <c r="D1330">
        <v>180</v>
      </c>
    </row>
    <row r="1331" spans="1:4">
      <c r="A1331" t="s">
        <v>2426</v>
      </c>
      <c r="B1331" t="s">
        <v>2888</v>
      </c>
      <c r="C1331">
        <v>299</v>
      </c>
      <c r="D1331">
        <v>299</v>
      </c>
    </row>
    <row r="1332" spans="1:4">
      <c r="A1332" t="s">
        <v>2427</v>
      </c>
      <c r="B1332" t="s">
        <v>2888</v>
      </c>
      <c r="C1332">
        <v>718</v>
      </c>
      <c r="D1332">
        <v>718</v>
      </c>
    </row>
    <row r="1333" spans="1:4">
      <c r="A1333" t="s">
        <v>2428</v>
      </c>
      <c r="B1333" t="s">
        <v>2901</v>
      </c>
      <c r="C1333">
        <v>299</v>
      </c>
      <c r="D1333">
        <v>299</v>
      </c>
    </row>
    <row r="1334" spans="1:4">
      <c r="A1334" t="s">
        <v>2429</v>
      </c>
      <c r="B1334" t="s">
        <v>2888</v>
      </c>
      <c r="C1334">
        <v>462.17</v>
      </c>
      <c r="D1334">
        <v>462.17</v>
      </c>
    </row>
    <row r="1335" spans="1:4">
      <c r="A1335" t="s">
        <v>2430</v>
      </c>
      <c r="B1335" t="s">
        <v>2888</v>
      </c>
      <c r="C1335">
        <v>2424</v>
      </c>
      <c r="D1335">
        <v>2424</v>
      </c>
    </row>
    <row r="1336" spans="1:4">
      <c r="A1336" t="s">
        <v>2431</v>
      </c>
      <c r="B1336" t="s">
        <v>2888</v>
      </c>
      <c r="C1336">
        <v>192</v>
      </c>
      <c r="D1336">
        <v>192</v>
      </c>
    </row>
    <row r="1337" spans="1:4">
      <c r="A1337" t="s">
        <v>2432</v>
      </c>
      <c r="B1337" t="s">
        <v>2895</v>
      </c>
      <c r="C1337">
        <v>1</v>
      </c>
      <c r="D1337">
        <v>1</v>
      </c>
    </row>
    <row r="1338" spans="1:4">
      <c r="A1338" t="s">
        <v>2433</v>
      </c>
      <c r="B1338" t="s">
        <v>2895</v>
      </c>
      <c r="C1338">
        <v>1</v>
      </c>
      <c r="D1338">
        <v>1</v>
      </c>
    </row>
    <row r="1339" spans="1:4">
      <c r="A1339" t="s">
        <v>2434</v>
      </c>
      <c r="B1339" t="s">
        <v>2888</v>
      </c>
      <c r="C1339">
        <v>351.36</v>
      </c>
      <c r="D1339">
        <v>351.36</v>
      </c>
    </row>
    <row r="1340" spans="1:4">
      <c r="A1340" t="s">
        <v>2435</v>
      </c>
      <c r="B1340" t="s">
        <v>2888</v>
      </c>
      <c r="C1340">
        <v>2413.11</v>
      </c>
      <c r="D1340">
        <v>2413.11</v>
      </c>
    </row>
    <row r="1341" spans="1:4">
      <c r="A1341" t="s">
        <v>2436</v>
      </c>
      <c r="B1341" t="s">
        <v>2889</v>
      </c>
      <c r="C1341">
        <v>1</v>
      </c>
      <c r="D1341">
        <v>1</v>
      </c>
    </row>
    <row r="1342" spans="1:4">
      <c r="A1342" t="s">
        <v>2437</v>
      </c>
      <c r="B1342" t="s">
        <v>2889</v>
      </c>
      <c r="C1342">
        <v>1</v>
      </c>
      <c r="D1342">
        <v>1</v>
      </c>
    </row>
    <row r="1343" spans="1:4">
      <c r="A1343" t="s">
        <v>2438</v>
      </c>
      <c r="B1343" t="s">
        <v>2888</v>
      </c>
      <c r="C1343">
        <v>540</v>
      </c>
      <c r="D1343">
        <v>540</v>
      </c>
    </row>
    <row r="1344" spans="1:4">
      <c r="A1344" t="s">
        <v>2439</v>
      </c>
      <c r="B1344" t="s">
        <v>2888</v>
      </c>
      <c r="C1344">
        <v>2250</v>
      </c>
      <c r="D1344">
        <v>2250</v>
      </c>
    </row>
    <row r="1345" spans="1:4">
      <c r="A1345" t="s">
        <v>2446</v>
      </c>
      <c r="B1345" t="s">
        <v>2891</v>
      </c>
      <c r="C1345">
        <v>194.24</v>
      </c>
      <c r="D1345">
        <v>194.24</v>
      </c>
    </row>
    <row r="1346" spans="1:4">
      <c r="A1346" t="s">
        <v>2447</v>
      </c>
      <c r="B1346" t="s">
        <v>2888</v>
      </c>
      <c r="C1346">
        <v>586.5</v>
      </c>
      <c r="D1346">
        <v>586.5</v>
      </c>
    </row>
    <row r="1347" spans="1:4">
      <c r="A1347" t="s">
        <v>2448</v>
      </c>
      <c r="B1347" t="s">
        <v>2900</v>
      </c>
      <c r="C1347">
        <v>1</v>
      </c>
      <c r="D1347">
        <v>0.7</v>
      </c>
    </row>
    <row r="1348" spans="1:4">
      <c r="A1348" t="s">
        <v>2449</v>
      </c>
      <c r="B1348" t="s">
        <v>2895</v>
      </c>
      <c r="C1348">
        <v>1</v>
      </c>
      <c r="D1348">
        <v>1</v>
      </c>
    </row>
    <row r="1349" spans="1:4">
      <c r="A1349" t="s">
        <v>2450</v>
      </c>
      <c r="B1349" t="s">
        <v>2888</v>
      </c>
      <c r="C1349">
        <v>254.09</v>
      </c>
      <c r="D1349">
        <v>254.09</v>
      </c>
    </row>
    <row r="1350" spans="1:4">
      <c r="A1350" t="s">
        <v>2451</v>
      </c>
      <c r="B1350" t="s">
        <v>2888</v>
      </c>
      <c r="C1350">
        <v>77.760000000000005</v>
      </c>
      <c r="D1350">
        <v>77.760000000000005</v>
      </c>
    </row>
    <row r="1351" spans="1:4">
      <c r="A1351" t="s">
        <v>2452</v>
      </c>
      <c r="B1351" t="s">
        <v>2888</v>
      </c>
      <c r="C1351">
        <v>450</v>
      </c>
      <c r="D1351">
        <v>450</v>
      </c>
    </row>
    <row r="1352" spans="1:4">
      <c r="A1352" t="s">
        <v>2453</v>
      </c>
      <c r="B1352" t="s">
        <v>2888</v>
      </c>
      <c r="C1352">
        <v>5.16</v>
      </c>
      <c r="D1352">
        <v>5.16</v>
      </c>
    </row>
    <row r="1353" spans="1:4">
      <c r="A1353" t="s">
        <v>2454</v>
      </c>
      <c r="B1353" t="s">
        <v>2888</v>
      </c>
      <c r="C1353">
        <v>77.760000000000005</v>
      </c>
      <c r="D1353">
        <v>77.760000000000005</v>
      </c>
    </row>
    <row r="1354" spans="1:4">
      <c r="A1354" t="s">
        <v>2455</v>
      </c>
      <c r="B1354" t="s">
        <v>2888</v>
      </c>
      <c r="C1354">
        <v>4950</v>
      </c>
      <c r="D1354">
        <v>4950</v>
      </c>
    </row>
    <row r="1355" spans="1:4">
      <c r="A1355" t="s">
        <v>2456</v>
      </c>
      <c r="B1355" t="s">
        <v>2891</v>
      </c>
      <c r="C1355">
        <v>395.31</v>
      </c>
      <c r="D1355">
        <v>395.31</v>
      </c>
    </row>
    <row r="1356" spans="1:4">
      <c r="A1356" t="s">
        <v>2456</v>
      </c>
      <c r="B1356" t="s">
        <v>2889</v>
      </c>
      <c r="C1356">
        <v>537</v>
      </c>
      <c r="D1356">
        <v>537</v>
      </c>
    </row>
    <row r="1357" spans="1:4">
      <c r="A1357" t="s">
        <v>2457</v>
      </c>
      <c r="B1357" t="s">
        <v>2891</v>
      </c>
      <c r="C1357">
        <v>326</v>
      </c>
      <c r="D1357">
        <v>326</v>
      </c>
    </row>
    <row r="1358" spans="1:4">
      <c r="A1358" t="s">
        <v>2458</v>
      </c>
      <c r="B1358" t="s">
        <v>2889</v>
      </c>
      <c r="C1358">
        <v>1</v>
      </c>
      <c r="D1358">
        <v>1</v>
      </c>
    </row>
    <row r="1359" spans="1:4">
      <c r="A1359" t="s">
        <v>2459</v>
      </c>
      <c r="B1359" t="s">
        <v>2889</v>
      </c>
      <c r="C1359">
        <v>306</v>
      </c>
      <c r="D1359">
        <v>306</v>
      </c>
    </row>
    <row r="1360" spans="1:4">
      <c r="A1360" t="s">
        <v>2460</v>
      </c>
      <c r="B1360" t="s">
        <v>2888</v>
      </c>
      <c r="C1360">
        <v>1323</v>
      </c>
      <c r="D1360">
        <v>1323</v>
      </c>
    </row>
    <row r="1361" spans="1:4">
      <c r="A1361" t="s">
        <v>2461</v>
      </c>
      <c r="B1361" t="s">
        <v>2895</v>
      </c>
      <c r="C1361">
        <v>1</v>
      </c>
      <c r="D1361">
        <v>1</v>
      </c>
    </row>
    <row r="1362" spans="1:4">
      <c r="A1362" t="s">
        <v>2462</v>
      </c>
      <c r="B1362" t="s">
        <v>2895</v>
      </c>
      <c r="C1362">
        <v>1</v>
      </c>
      <c r="D1362">
        <v>1</v>
      </c>
    </row>
    <row r="1363" spans="1:4">
      <c r="A1363" t="s">
        <v>2463</v>
      </c>
      <c r="B1363" t="s">
        <v>2888</v>
      </c>
      <c r="C1363">
        <v>364</v>
      </c>
      <c r="D1363">
        <v>364</v>
      </c>
    </row>
    <row r="1364" spans="1:4">
      <c r="A1364" t="s">
        <v>2464</v>
      </c>
      <c r="B1364" t="s">
        <v>2888</v>
      </c>
      <c r="C1364">
        <v>313.95</v>
      </c>
      <c r="D1364">
        <v>313.95</v>
      </c>
    </row>
    <row r="1365" spans="1:4">
      <c r="A1365" t="s">
        <v>2465</v>
      </c>
      <c r="B1365" t="s">
        <v>2888</v>
      </c>
      <c r="C1365">
        <v>313.95</v>
      </c>
      <c r="D1365">
        <v>313.95</v>
      </c>
    </row>
    <row r="1366" spans="1:4">
      <c r="A1366" t="s">
        <v>2466</v>
      </c>
      <c r="B1366" t="s">
        <v>2888</v>
      </c>
      <c r="C1366">
        <v>179</v>
      </c>
      <c r="D1366">
        <v>179</v>
      </c>
    </row>
    <row r="1367" spans="1:4">
      <c r="A1367" t="s">
        <v>2467</v>
      </c>
      <c r="B1367" t="s">
        <v>2888</v>
      </c>
      <c r="C1367">
        <v>215</v>
      </c>
      <c r="D1367">
        <v>215</v>
      </c>
    </row>
    <row r="1368" spans="1:4">
      <c r="A1368" t="s">
        <v>2468</v>
      </c>
      <c r="B1368" t="s">
        <v>2888</v>
      </c>
      <c r="C1368">
        <v>215</v>
      </c>
      <c r="D1368">
        <v>215</v>
      </c>
    </row>
    <row r="1369" spans="1:4">
      <c r="A1369" t="s">
        <v>2469</v>
      </c>
      <c r="B1369" t="s">
        <v>2888</v>
      </c>
      <c r="C1369">
        <v>360</v>
      </c>
      <c r="D1369">
        <v>360</v>
      </c>
    </row>
    <row r="1370" spans="1:4">
      <c r="A1370" t="s">
        <v>2470</v>
      </c>
      <c r="B1370" t="s">
        <v>2888</v>
      </c>
      <c r="C1370">
        <v>57.6</v>
      </c>
      <c r="D1370">
        <v>57.6</v>
      </c>
    </row>
    <row r="1371" spans="1:4">
      <c r="A1371" t="s">
        <v>2471</v>
      </c>
      <c r="B1371" t="s">
        <v>2888</v>
      </c>
      <c r="C1371">
        <v>703.1</v>
      </c>
      <c r="D1371">
        <v>703.1</v>
      </c>
    </row>
    <row r="1372" spans="1:4">
      <c r="A1372" t="s">
        <v>2472</v>
      </c>
      <c r="B1372" t="s">
        <v>2888</v>
      </c>
      <c r="C1372">
        <v>120</v>
      </c>
      <c r="D1372">
        <v>120</v>
      </c>
    </row>
    <row r="1373" spans="1:4">
      <c r="A1373" t="s">
        <v>2473</v>
      </c>
      <c r="B1373" t="s">
        <v>2891</v>
      </c>
      <c r="C1373">
        <v>140</v>
      </c>
      <c r="D1373">
        <v>140</v>
      </c>
    </row>
    <row r="1374" spans="1:4">
      <c r="A1374" t="s">
        <v>2474</v>
      </c>
      <c r="B1374" t="s">
        <v>2891</v>
      </c>
      <c r="C1374">
        <v>1808</v>
      </c>
      <c r="D1374">
        <v>1808</v>
      </c>
    </row>
    <row r="1375" spans="1:4">
      <c r="A1375" t="s">
        <v>2475</v>
      </c>
      <c r="B1375" t="s">
        <v>2889</v>
      </c>
      <c r="C1375">
        <v>1</v>
      </c>
      <c r="D1375">
        <v>1</v>
      </c>
    </row>
    <row r="1376" spans="1:4">
      <c r="A1376" t="s">
        <v>2476</v>
      </c>
      <c r="B1376" t="s">
        <v>2889</v>
      </c>
      <c r="C1376">
        <v>1</v>
      </c>
      <c r="D1376">
        <v>1</v>
      </c>
    </row>
    <row r="1377" spans="1:4">
      <c r="A1377" t="s">
        <v>2477</v>
      </c>
      <c r="B1377" t="s">
        <v>2891</v>
      </c>
      <c r="C1377">
        <v>363.6</v>
      </c>
      <c r="D1377">
        <v>363.6</v>
      </c>
    </row>
    <row r="1378" spans="1:4">
      <c r="A1378" t="s">
        <v>2478</v>
      </c>
      <c r="B1378" t="s">
        <v>2888</v>
      </c>
      <c r="C1378">
        <v>4925.5600000000004</v>
      </c>
      <c r="D1378">
        <v>4925.5600000000004</v>
      </c>
    </row>
    <row r="1379" spans="1:4">
      <c r="A1379" t="s">
        <v>2479</v>
      </c>
      <c r="B1379" t="s">
        <v>2888</v>
      </c>
      <c r="C1379">
        <v>2003.24</v>
      </c>
      <c r="D1379">
        <v>2003.24</v>
      </c>
    </row>
    <row r="1380" spans="1:4">
      <c r="A1380" t="s">
        <v>2480</v>
      </c>
      <c r="B1380" t="s">
        <v>2888</v>
      </c>
      <c r="C1380">
        <v>6959.62</v>
      </c>
      <c r="D1380">
        <v>6959.62</v>
      </c>
    </row>
    <row r="1381" spans="1:4">
      <c r="A1381" t="s">
        <v>2481</v>
      </c>
      <c r="B1381" t="s">
        <v>2889</v>
      </c>
      <c r="C1381">
        <v>1</v>
      </c>
      <c r="D1381">
        <v>1</v>
      </c>
    </row>
    <row r="1382" spans="1:4">
      <c r="A1382" t="s">
        <v>2482</v>
      </c>
      <c r="B1382" t="s">
        <v>2891</v>
      </c>
      <c r="C1382">
        <v>143</v>
      </c>
      <c r="D1382">
        <v>143</v>
      </c>
    </row>
    <row r="1383" spans="1:4">
      <c r="A1383" t="s">
        <v>2483</v>
      </c>
      <c r="B1383" t="s">
        <v>2891</v>
      </c>
      <c r="C1383">
        <v>200</v>
      </c>
      <c r="D1383">
        <v>200</v>
      </c>
    </row>
    <row r="1384" spans="1:4">
      <c r="A1384" t="s">
        <v>2484</v>
      </c>
      <c r="B1384" t="s">
        <v>2889</v>
      </c>
      <c r="C1384">
        <v>145</v>
      </c>
      <c r="D1384">
        <v>145</v>
      </c>
    </row>
    <row r="1385" spans="1:4">
      <c r="A1385" t="s">
        <v>2485</v>
      </c>
      <c r="B1385" t="s">
        <v>2888</v>
      </c>
      <c r="C1385">
        <v>31.25</v>
      </c>
      <c r="D1385">
        <v>31.25</v>
      </c>
    </row>
    <row r="1386" spans="1:4">
      <c r="A1386" t="s">
        <v>2486</v>
      </c>
      <c r="B1386" t="s">
        <v>2891</v>
      </c>
      <c r="C1386">
        <v>720</v>
      </c>
      <c r="D1386">
        <v>720</v>
      </c>
    </row>
    <row r="1387" spans="1:4">
      <c r="A1387" t="s">
        <v>2487</v>
      </c>
      <c r="B1387" t="s">
        <v>2891</v>
      </c>
      <c r="C1387">
        <v>100</v>
      </c>
      <c r="D1387">
        <v>100</v>
      </c>
    </row>
    <row r="1388" spans="1:4">
      <c r="A1388" t="s">
        <v>2488</v>
      </c>
      <c r="B1388" t="s">
        <v>2888</v>
      </c>
      <c r="C1388">
        <v>28.8</v>
      </c>
      <c r="D1388">
        <v>28.8</v>
      </c>
    </row>
    <row r="1389" spans="1:4">
      <c r="A1389" t="s">
        <v>2489</v>
      </c>
      <c r="B1389" t="s">
        <v>2888</v>
      </c>
      <c r="C1389">
        <v>803</v>
      </c>
      <c r="D1389">
        <v>803</v>
      </c>
    </row>
    <row r="1390" spans="1:4">
      <c r="A1390" t="s">
        <v>2490</v>
      </c>
      <c r="B1390" t="s">
        <v>2891</v>
      </c>
      <c r="C1390">
        <v>60</v>
      </c>
      <c r="D1390">
        <v>60</v>
      </c>
    </row>
    <row r="1391" spans="1:4">
      <c r="A1391" t="s">
        <v>2491</v>
      </c>
      <c r="B1391" t="s">
        <v>2893</v>
      </c>
      <c r="C1391">
        <v>13</v>
      </c>
      <c r="D1391">
        <v>13</v>
      </c>
    </row>
    <row r="1392" spans="1:4">
      <c r="A1392" t="s">
        <v>2492</v>
      </c>
      <c r="B1392" t="s">
        <v>2893</v>
      </c>
      <c r="C1392">
        <v>20</v>
      </c>
      <c r="D1392">
        <v>20</v>
      </c>
    </row>
    <row r="1393" spans="1:4">
      <c r="A1393" t="s">
        <v>2493</v>
      </c>
      <c r="B1393" t="s">
        <v>2889</v>
      </c>
      <c r="C1393">
        <v>6</v>
      </c>
      <c r="D1393">
        <v>6</v>
      </c>
    </row>
    <row r="1394" spans="1:4">
      <c r="A1394" t="s">
        <v>2494</v>
      </c>
      <c r="B1394" t="s">
        <v>2888</v>
      </c>
      <c r="C1394">
        <v>1383.24</v>
      </c>
      <c r="D1394">
        <v>1383.24</v>
      </c>
    </row>
    <row r="1395" spans="1:4">
      <c r="A1395" t="s">
        <v>2495</v>
      </c>
      <c r="B1395" t="s">
        <v>2888</v>
      </c>
      <c r="C1395">
        <v>89.36</v>
      </c>
      <c r="D1395">
        <v>89.36</v>
      </c>
    </row>
    <row r="1396" spans="1:4">
      <c r="A1396" t="s">
        <v>2496</v>
      </c>
      <c r="B1396" t="s">
        <v>2891</v>
      </c>
      <c r="C1396">
        <v>23.4</v>
      </c>
      <c r="D1396">
        <v>23.4</v>
      </c>
    </row>
    <row r="1397" spans="1:4">
      <c r="A1397" t="s">
        <v>2497</v>
      </c>
      <c r="B1397" t="s">
        <v>2893</v>
      </c>
      <c r="C1397">
        <v>26</v>
      </c>
      <c r="D1397">
        <v>26</v>
      </c>
    </row>
    <row r="1398" spans="1:4">
      <c r="A1398" t="s">
        <v>2498</v>
      </c>
      <c r="B1398" t="s">
        <v>2891</v>
      </c>
      <c r="C1398">
        <v>118</v>
      </c>
      <c r="D1398">
        <v>118</v>
      </c>
    </row>
    <row r="1399" spans="1:4">
      <c r="A1399" t="s">
        <v>2499</v>
      </c>
      <c r="B1399" t="s">
        <v>2889</v>
      </c>
      <c r="C1399">
        <v>27</v>
      </c>
      <c r="D1399">
        <v>27</v>
      </c>
    </row>
    <row r="1400" spans="1:4">
      <c r="A1400" t="s">
        <v>2500</v>
      </c>
      <c r="B1400" t="s">
        <v>2893</v>
      </c>
      <c r="C1400">
        <v>6</v>
      </c>
      <c r="D1400">
        <v>6</v>
      </c>
    </row>
    <row r="1401" spans="1:4">
      <c r="A1401" t="s">
        <v>2501</v>
      </c>
      <c r="B1401" t="s">
        <v>2893</v>
      </c>
      <c r="C1401">
        <v>12</v>
      </c>
      <c r="D1401">
        <v>12</v>
      </c>
    </row>
    <row r="1402" spans="1:4">
      <c r="A1402" t="s">
        <v>2502</v>
      </c>
      <c r="B1402" t="s">
        <v>2889</v>
      </c>
      <c r="C1402">
        <v>380</v>
      </c>
      <c r="D1402">
        <v>380</v>
      </c>
    </row>
    <row r="1403" spans="1:4">
      <c r="A1403" t="s">
        <v>2503</v>
      </c>
      <c r="B1403" t="s">
        <v>2889</v>
      </c>
      <c r="C1403">
        <v>200</v>
      </c>
      <c r="D1403">
        <v>200</v>
      </c>
    </row>
    <row r="1404" spans="1:4">
      <c r="A1404" t="s">
        <v>2504</v>
      </c>
      <c r="B1404" t="s">
        <v>2893</v>
      </c>
      <c r="C1404">
        <v>30</v>
      </c>
      <c r="D1404">
        <v>30</v>
      </c>
    </row>
    <row r="1405" spans="1:4">
      <c r="A1405" t="s">
        <v>2505</v>
      </c>
      <c r="B1405" t="s">
        <v>2891</v>
      </c>
      <c r="C1405">
        <v>70</v>
      </c>
      <c r="D1405">
        <v>70</v>
      </c>
    </row>
    <row r="1406" spans="1:4">
      <c r="A1406" t="s">
        <v>2506</v>
      </c>
      <c r="B1406" t="s">
        <v>2888</v>
      </c>
      <c r="C1406">
        <v>618</v>
      </c>
      <c r="D1406">
        <v>618</v>
      </c>
    </row>
    <row r="1407" spans="1:4">
      <c r="A1407" t="s">
        <v>2507</v>
      </c>
      <c r="B1407" t="s">
        <v>2888</v>
      </c>
      <c r="C1407">
        <v>48</v>
      </c>
      <c r="D1407">
        <v>48</v>
      </c>
    </row>
    <row r="1408" spans="1:4">
      <c r="A1408" t="s">
        <v>2508</v>
      </c>
      <c r="B1408" t="s">
        <v>2889</v>
      </c>
      <c r="C1408">
        <v>280</v>
      </c>
      <c r="D1408">
        <v>280</v>
      </c>
    </row>
    <row r="1409" spans="1:4">
      <c r="A1409" t="s">
        <v>2509</v>
      </c>
      <c r="B1409" t="s">
        <v>2891</v>
      </c>
      <c r="C1409">
        <v>1379</v>
      </c>
      <c r="D1409">
        <v>1379</v>
      </c>
    </row>
    <row r="1410" spans="1:4">
      <c r="A1410" t="s">
        <v>2510</v>
      </c>
      <c r="B1410" t="s">
        <v>2888</v>
      </c>
      <c r="C1410">
        <v>156.54</v>
      </c>
      <c r="D1410">
        <v>156.54</v>
      </c>
    </row>
    <row r="1411" spans="1:4">
      <c r="A1411" t="s">
        <v>2511</v>
      </c>
      <c r="B1411" t="s">
        <v>2891</v>
      </c>
      <c r="C1411">
        <v>171.3</v>
      </c>
      <c r="D1411">
        <v>171.3</v>
      </c>
    </row>
    <row r="1412" spans="1:4">
      <c r="A1412" t="s">
        <v>2512</v>
      </c>
      <c r="B1412" t="s">
        <v>2889</v>
      </c>
      <c r="C1412">
        <v>4</v>
      </c>
      <c r="D1412">
        <v>4</v>
      </c>
    </row>
    <row r="1413" spans="1:4">
      <c r="A1413" t="s">
        <v>2513</v>
      </c>
      <c r="B1413" t="s">
        <v>2891</v>
      </c>
      <c r="C1413">
        <v>300</v>
      </c>
      <c r="D1413">
        <v>300</v>
      </c>
    </row>
    <row r="1414" spans="1:4">
      <c r="A1414" t="s">
        <v>2514</v>
      </c>
      <c r="B1414" t="s">
        <v>2889</v>
      </c>
      <c r="C1414">
        <v>16</v>
      </c>
      <c r="D1414">
        <v>16</v>
      </c>
    </row>
    <row r="1415" spans="1:4">
      <c r="A1415" t="s">
        <v>2515</v>
      </c>
      <c r="B1415" t="s">
        <v>2891</v>
      </c>
      <c r="C1415">
        <v>82</v>
      </c>
      <c r="D1415">
        <v>82</v>
      </c>
    </row>
    <row r="1416" spans="1:4">
      <c r="A1416" t="s">
        <v>2516</v>
      </c>
      <c r="B1416" t="s">
        <v>2893</v>
      </c>
      <c r="C1416">
        <v>17.670000000000002</v>
      </c>
      <c r="D1416">
        <v>17.670000000000002</v>
      </c>
    </row>
    <row r="1417" spans="1:4">
      <c r="A1417" t="s">
        <v>2517</v>
      </c>
      <c r="B1417" t="s">
        <v>2893</v>
      </c>
      <c r="C1417">
        <v>12.88</v>
      </c>
      <c r="D1417">
        <v>12.88</v>
      </c>
    </row>
    <row r="1418" spans="1:4">
      <c r="A1418" t="s">
        <v>2518</v>
      </c>
      <c r="B1418" t="s">
        <v>2891</v>
      </c>
      <c r="C1418">
        <v>85</v>
      </c>
      <c r="D1418">
        <v>85</v>
      </c>
    </row>
    <row r="1419" spans="1:4">
      <c r="A1419" t="s">
        <v>2519</v>
      </c>
      <c r="B1419" t="s">
        <v>2891</v>
      </c>
      <c r="C1419">
        <v>95</v>
      </c>
      <c r="D1419">
        <v>95</v>
      </c>
    </row>
    <row r="1420" spans="1:4">
      <c r="A1420" t="s">
        <v>2520</v>
      </c>
      <c r="B1420" t="s">
        <v>2891</v>
      </c>
      <c r="C1420">
        <v>1130</v>
      </c>
      <c r="D1420">
        <v>1130</v>
      </c>
    </row>
    <row r="1421" spans="1:4">
      <c r="A1421" t="s">
        <v>2521</v>
      </c>
      <c r="B1421" t="s">
        <v>2893</v>
      </c>
      <c r="C1421">
        <v>43</v>
      </c>
      <c r="D1421">
        <v>43</v>
      </c>
    </row>
    <row r="1422" spans="1:4">
      <c r="A1422" t="s">
        <v>2522</v>
      </c>
      <c r="B1422" t="s">
        <v>2893</v>
      </c>
      <c r="C1422">
        <v>21.12</v>
      </c>
      <c r="D1422">
        <v>21.12</v>
      </c>
    </row>
    <row r="1423" spans="1:4">
      <c r="A1423" t="s">
        <v>2523</v>
      </c>
      <c r="B1423" t="s">
        <v>2893</v>
      </c>
      <c r="C1423">
        <v>44</v>
      </c>
      <c r="D1423">
        <v>44</v>
      </c>
    </row>
    <row r="1424" spans="1:4">
      <c r="A1424" t="s">
        <v>2524</v>
      </c>
      <c r="B1424" t="s">
        <v>2889</v>
      </c>
      <c r="C1424">
        <v>1</v>
      </c>
      <c r="D1424">
        <v>1</v>
      </c>
    </row>
    <row r="1425" spans="1:4">
      <c r="A1425" t="s">
        <v>2525</v>
      </c>
      <c r="B1425" t="s">
        <v>2893</v>
      </c>
      <c r="C1425">
        <v>14</v>
      </c>
      <c r="D1425">
        <v>14</v>
      </c>
    </row>
    <row r="1426" spans="1:4">
      <c r="A1426" t="s">
        <v>2526</v>
      </c>
      <c r="B1426" t="s">
        <v>2893</v>
      </c>
      <c r="C1426">
        <v>13.5</v>
      </c>
      <c r="D1426">
        <v>13.5</v>
      </c>
    </row>
    <row r="1427" spans="1:4">
      <c r="A1427" t="s">
        <v>2527</v>
      </c>
      <c r="B1427" t="s">
        <v>2891</v>
      </c>
      <c r="C1427">
        <v>65</v>
      </c>
      <c r="D1427">
        <v>65</v>
      </c>
    </row>
    <row r="1428" spans="1:4">
      <c r="A1428" t="s">
        <v>2528</v>
      </c>
      <c r="B1428" t="s">
        <v>2893</v>
      </c>
      <c r="C1428">
        <v>12.7</v>
      </c>
      <c r="D1428">
        <v>12.7</v>
      </c>
    </row>
    <row r="1429" spans="1:4">
      <c r="A1429" t="s">
        <v>2529</v>
      </c>
      <c r="B1429" t="s">
        <v>2889</v>
      </c>
      <c r="C1429">
        <v>1</v>
      </c>
      <c r="D1429">
        <v>1</v>
      </c>
    </row>
    <row r="1430" spans="1:4">
      <c r="A1430" t="s">
        <v>2530</v>
      </c>
      <c r="B1430" t="s">
        <v>2891</v>
      </c>
      <c r="C1430">
        <v>12000</v>
      </c>
      <c r="D1430">
        <v>12000</v>
      </c>
    </row>
    <row r="1431" spans="1:4">
      <c r="A1431" t="s">
        <v>2531</v>
      </c>
      <c r="B1431" t="s">
        <v>2893</v>
      </c>
      <c r="C1431">
        <v>13.98</v>
      </c>
      <c r="D1431">
        <v>13.98</v>
      </c>
    </row>
    <row r="1432" spans="1:4">
      <c r="A1432" t="s">
        <v>2532</v>
      </c>
      <c r="B1432" t="s">
        <v>2889</v>
      </c>
      <c r="C1432">
        <v>1</v>
      </c>
      <c r="D1432">
        <v>1</v>
      </c>
    </row>
    <row r="1433" spans="1:4">
      <c r="A1433" t="s">
        <v>2533</v>
      </c>
      <c r="B1433" t="s">
        <v>2893</v>
      </c>
      <c r="C1433">
        <v>34</v>
      </c>
      <c r="D1433">
        <v>34</v>
      </c>
    </row>
    <row r="1434" spans="1:4">
      <c r="A1434" t="s">
        <v>2534</v>
      </c>
      <c r="B1434" t="s">
        <v>2893</v>
      </c>
      <c r="C1434">
        <v>22</v>
      </c>
      <c r="D1434">
        <v>22</v>
      </c>
    </row>
    <row r="1435" spans="1:4">
      <c r="A1435" t="s">
        <v>2535</v>
      </c>
      <c r="B1435" t="s">
        <v>2893</v>
      </c>
      <c r="C1435">
        <v>9.11</v>
      </c>
      <c r="D1435">
        <v>9.11</v>
      </c>
    </row>
    <row r="1436" spans="1:4">
      <c r="A1436" t="s">
        <v>2536</v>
      </c>
      <c r="B1436" t="s">
        <v>2891</v>
      </c>
      <c r="C1436">
        <v>172</v>
      </c>
      <c r="D1436">
        <v>172</v>
      </c>
    </row>
    <row r="1437" spans="1:4">
      <c r="A1437" t="s">
        <v>2537</v>
      </c>
      <c r="B1437" t="s">
        <v>2893</v>
      </c>
      <c r="C1437">
        <v>1.57</v>
      </c>
      <c r="D1437">
        <v>1.57</v>
      </c>
    </row>
    <row r="1438" spans="1:4">
      <c r="A1438" t="s">
        <v>2538</v>
      </c>
      <c r="B1438" t="s">
        <v>2893</v>
      </c>
      <c r="C1438">
        <v>36.5</v>
      </c>
      <c r="D1438">
        <v>36.5</v>
      </c>
    </row>
    <row r="1439" spans="1:4">
      <c r="A1439" t="s">
        <v>2539</v>
      </c>
      <c r="B1439" t="s">
        <v>2893</v>
      </c>
      <c r="C1439">
        <v>1.67</v>
      </c>
      <c r="D1439">
        <v>1.67</v>
      </c>
    </row>
    <row r="1440" spans="1:4">
      <c r="A1440" t="s">
        <v>2540</v>
      </c>
      <c r="B1440" t="s">
        <v>2891</v>
      </c>
      <c r="C1440">
        <v>46.8</v>
      </c>
      <c r="D1440">
        <v>46.8</v>
      </c>
    </row>
    <row r="1441" spans="1:4">
      <c r="A1441" t="s">
        <v>2542</v>
      </c>
      <c r="B1441" t="s">
        <v>2888</v>
      </c>
      <c r="C1441">
        <v>56000</v>
      </c>
      <c r="D1441">
        <v>56000</v>
      </c>
    </row>
    <row r="1442" spans="1:4">
      <c r="A1442" t="s">
        <v>2543</v>
      </c>
      <c r="B1442" t="s">
        <v>2888</v>
      </c>
      <c r="C1442">
        <v>51600</v>
      </c>
      <c r="D1442">
        <v>51600</v>
      </c>
    </row>
    <row r="1443" spans="1:4">
      <c r="A1443" t="s">
        <v>2544</v>
      </c>
      <c r="B1443" t="s">
        <v>2891</v>
      </c>
      <c r="C1443">
        <v>885</v>
      </c>
      <c r="D1443">
        <v>885</v>
      </c>
    </row>
    <row r="1444" spans="1:4">
      <c r="A1444" t="s">
        <v>2545</v>
      </c>
      <c r="B1444" t="s">
        <v>2888</v>
      </c>
      <c r="C1444">
        <v>56000</v>
      </c>
      <c r="D1444">
        <v>56000</v>
      </c>
    </row>
    <row r="1445" spans="1:4">
      <c r="A1445" t="s">
        <v>2546</v>
      </c>
      <c r="B1445" t="s">
        <v>2888</v>
      </c>
      <c r="C1445">
        <v>1077.21</v>
      </c>
      <c r="D1445">
        <v>1077.21</v>
      </c>
    </row>
    <row r="1446" spans="1:4">
      <c r="A1446" t="s">
        <v>2547</v>
      </c>
      <c r="B1446" t="s">
        <v>2891</v>
      </c>
      <c r="C1446">
        <v>328</v>
      </c>
      <c r="D1446">
        <v>328</v>
      </c>
    </row>
    <row r="1447" spans="1:4">
      <c r="A1447" t="s">
        <v>2548</v>
      </c>
      <c r="B1447" t="s">
        <v>2890</v>
      </c>
      <c r="C1447">
        <v>806.19</v>
      </c>
      <c r="D1447">
        <v>806.19</v>
      </c>
    </row>
    <row r="1448" spans="1:4">
      <c r="A1448" t="s">
        <v>2549</v>
      </c>
      <c r="B1448" t="s">
        <v>2889</v>
      </c>
      <c r="C1448">
        <v>49</v>
      </c>
      <c r="D1448">
        <v>49</v>
      </c>
    </row>
    <row r="1449" spans="1:4">
      <c r="A1449" t="s">
        <v>2550</v>
      </c>
      <c r="B1449" t="s">
        <v>2888</v>
      </c>
      <c r="C1449">
        <v>787</v>
      </c>
      <c r="D1449">
        <v>787</v>
      </c>
    </row>
    <row r="1450" spans="1:4">
      <c r="A1450" t="s">
        <v>2551</v>
      </c>
      <c r="B1450" t="s">
        <v>2889</v>
      </c>
      <c r="C1450">
        <v>1</v>
      </c>
      <c r="D1450">
        <v>1</v>
      </c>
    </row>
    <row r="1451" spans="1:4">
      <c r="A1451" t="s">
        <v>2552</v>
      </c>
      <c r="B1451" t="s">
        <v>2888</v>
      </c>
      <c r="C1451">
        <v>480</v>
      </c>
      <c r="D1451">
        <v>480</v>
      </c>
    </row>
    <row r="1452" spans="1:4">
      <c r="A1452" t="s">
        <v>2553</v>
      </c>
      <c r="B1452" t="s">
        <v>2888</v>
      </c>
      <c r="C1452">
        <v>1712</v>
      </c>
      <c r="D1452">
        <v>1712</v>
      </c>
    </row>
    <row r="1453" spans="1:4">
      <c r="A1453" t="s">
        <v>2554</v>
      </c>
      <c r="B1453" t="s">
        <v>2891</v>
      </c>
      <c r="C1453">
        <v>110</v>
      </c>
      <c r="D1453">
        <v>110</v>
      </c>
    </row>
    <row r="1454" spans="1:4">
      <c r="A1454" t="s">
        <v>2555</v>
      </c>
      <c r="B1454" t="s">
        <v>2891</v>
      </c>
      <c r="C1454">
        <v>110</v>
      </c>
      <c r="D1454">
        <v>110</v>
      </c>
    </row>
    <row r="1455" spans="1:4">
      <c r="A1455" t="s">
        <v>2556</v>
      </c>
      <c r="B1455" t="s">
        <v>2889</v>
      </c>
      <c r="C1455">
        <v>300</v>
      </c>
      <c r="D1455">
        <v>300</v>
      </c>
    </row>
    <row r="1456" spans="1:4">
      <c r="A1456" t="s">
        <v>2557</v>
      </c>
      <c r="B1456" t="s">
        <v>2888</v>
      </c>
      <c r="C1456">
        <v>1377</v>
      </c>
      <c r="D1456">
        <v>1377</v>
      </c>
    </row>
    <row r="1457" spans="1:4">
      <c r="A1457" t="s">
        <v>2558</v>
      </c>
      <c r="B1457" t="s">
        <v>2891</v>
      </c>
      <c r="C1457">
        <v>60</v>
      </c>
      <c r="D1457">
        <v>60</v>
      </c>
    </row>
    <row r="1458" spans="1:4">
      <c r="A1458" t="s">
        <v>2559</v>
      </c>
      <c r="B1458" t="s">
        <v>2891</v>
      </c>
      <c r="C1458">
        <v>140</v>
      </c>
      <c r="D1458">
        <v>140</v>
      </c>
    </row>
    <row r="1459" spans="1:4">
      <c r="A1459" t="s">
        <v>2560</v>
      </c>
      <c r="B1459" t="s">
        <v>2893</v>
      </c>
      <c r="C1459">
        <v>12.36</v>
      </c>
      <c r="D1459">
        <v>12.36</v>
      </c>
    </row>
    <row r="1460" spans="1:4">
      <c r="A1460" t="s">
        <v>2561</v>
      </c>
      <c r="B1460" t="s">
        <v>2891</v>
      </c>
      <c r="C1460">
        <v>300</v>
      </c>
      <c r="D1460">
        <v>300</v>
      </c>
    </row>
    <row r="1461" spans="1:4">
      <c r="A1461" t="s">
        <v>2562</v>
      </c>
      <c r="B1461" t="s">
        <v>2893</v>
      </c>
      <c r="C1461">
        <v>12.36</v>
      </c>
      <c r="D1461">
        <v>12.36</v>
      </c>
    </row>
    <row r="1462" spans="1:4">
      <c r="A1462" t="s">
        <v>2563</v>
      </c>
      <c r="B1462" t="s">
        <v>2893</v>
      </c>
      <c r="C1462">
        <v>14</v>
      </c>
      <c r="D1462">
        <v>14</v>
      </c>
    </row>
    <row r="1463" spans="1:4">
      <c r="A1463" t="s">
        <v>2564</v>
      </c>
      <c r="B1463" t="s">
        <v>2893</v>
      </c>
      <c r="C1463">
        <v>6.76</v>
      </c>
      <c r="D1463">
        <v>6.76</v>
      </c>
    </row>
    <row r="1464" spans="1:4">
      <c r="A1464" t="s">
        <v>2565</v>
      </c>
      <c r="B1464" t="s">
        <v>2893</v>
      </c>
      <c r="C1464">
        <v>21.3</v>
      </c>
      <c r="D1464">
        <v>21.3</v>
      </c>
    </row>
    <row r="1465" spans="1:4">
      <c r="A1465" t="s">
        <v>2566</v>
      </c>
      <c r="B1465" t="s">
        <v>2889</v>
      </c>
      <c r="C1465">
        <v>8</v>
      </c>
      <c r="D1465">
        <v>8</v>
      </c>
    </row>
    <row r="1466" spans="1:4">
      <c r="A1466" t="s">
        <v>2567</v>
      </c>
      <c r="B1466" t="s">
        <v>2891</v>
      </c>
      <c r="C1466">
        <v>355</v>
      </c>
      <c r="D1466">
        <v>355</v>
      </c>
    </row>
    <row r="1467" spans="1:4">
      <c r="A1467" t="s">
        <v>2568</v>
      </c>
      <c r="B1467" t="s">
        <v>2891</v>
      </c>
      <c r="C1467">
        <v>260</v>
      </c>
      <c r="D1467">
        <v>260</v>
      </c>
    </row>
    <row r="1468" spans="1:4">
      <c r="A1468" t="s">
        <v>2569</v>
      </c>
      <c r="B1468" t="s">
        <v>2891</v>
      </c>
      <c r="C1468">
        <v>500</v>
      </c>
      <c r="D1468">
        <v>500</v>
      </c>
    </row>
    <row r="1469" spans="1:4">
      <c r="A1469" t="s">
        <v>2570</v>
      </c>
      <c r="B1469" t="s">
        <v>2893</v>
      </c>
      <c r="C1469">
        <v>6.29</v>
      </c>
      <c r="D1469">
        <v>6.29</v>
      </c>
    </row>
    <row r="1470" spans="1:4">
      <c r="A1470" t="s">
        <v>2571</v>
      </c>
      <c r="B1470" t="s">
        <v>2893</v>
      </c>
      <c r="C1470">
        <v>4.53</v>
      </c>
      <c r="D1470">
        <v>4.53</v>
      </c>
    </row>
    <row r="1471" spans="1:4">
      <c r="A1471" t="s">
        <v>2572</v>
      </c>
      <c r="B1471" t="s">
        <v>2893</v>
      </c>
      <c r="C1471">
        <v>15.98</v>
      </c>
      <c r="D1471">
        <v>15.98</v>
      </c>
    </row>
    <row r="1472" spans="1:4">
      <c r="A1472" t="s">
        <v>2573</v>
      </c>
      <c r="B1472" t="s">
        <v>2893</v>
      </c>
      <c r="C1472">
        <v>14.18</v>
      </c>
      <c r="D1472">
        <v>14.18</v>
      </c>
    </row>
    <row r="1473" spans="1:4">
      <c r="A1473" t="s">
        <v>2574</v>
      </c>
      <c r="B1473" t="s">
        <v>2893</v>
      </c>
      <c r="C1473">
        <v>5.13</v>
      </c>
      <c r="D1473">
        <v>5.13</v>
      </c>
    </row>
    <row r="1474" spans="1:4">
      <c r="A1474" t="s">
        <v>2575</v>
      </c>
      <c r="B1474" t="s">
        <v>2893</v>
      </c>
      <c r="C1474">
        <v>2.5</v>
      </c>
      <c r="D1474">
        <v>2.5</v>
      </c>
    </row>
    <row r="1475" spans="1:4">
      <c r="A1475" t="s">
        <v>2576</v>
      </c>
      <c r="B1475" t="s">
        <v>2889</v>
      </c>
      <c r="C1475">
        <v>8</v>
      </c>
      <c r="D1475">
        <v>8</v>
      </c>
    </row>
    <row r="1476" spans="1:4">
      <c r="A1476" t="s">
        <v>2577</v>
      </c>
      <c r="B1476" t="s">
        <v>2893</v>
      </c>
      <c r="C1476">
        <v>13.69</v>
      </c>
      <c r="D1476">
        <v>13.69</v>
      </c>
    </row>
    <row r="1477" spans="1:4">
      <c r="A1477" t="s">
        <v>2578</v>
      </c>
      <c r="B1477" t="s">
        <v>2893</v>
      </c>
      <c r="C1477">
        <v>13.9</v>
      </c>
      <c r="D1477">
        <v>13.9</v>
      </c>
    </row>
    <row r="1478" spans="1:4">
      <c r="A1478" t="s">
        <v>2579</v>
      </c>
      <c r="B1478" t="s">
        <v>2893</v>
      </c>
      <c r="C1478">
        <v>1</v>
      </c>
      <c r="D1478">
        <v>1</v>
      </c>
    </row>
    <row r="1479" spans="1:4">
      <c r="A1479" t="s">
        <v>2580</v>
      </c>
      <c r="B1479" t="s">
        <v>2888</v>
      </c>
      <c r="C1479">
        <v>460</v>
      </c>
      <c r="D1479">
        <v>460</v>
      </c>
    </row>
    <row r="1480" spans="1:4">
      <c r="A1480" t="s">
        <v>2581</v>
      </c>
      <c r="B1480" t="s">
        <v>2893</v>
      </c>
      <c r="C1480">
        <v>15.5</v>
      </c>
      <c r="D1480">
        <v>15.5</v>
      </c>
    </row>
    <row r="1481" spans="1:4">
      <c r="A1481" t="s">
        <v>2582</v>
      </c>
      <c r="B1481" t="s">
        <v>2888</v>
      </c>
      <c r="C1481">
        <v>700</v>
      </c>
      <c r="D1481">
        <v>700</v>
      </c>
    </row>
    <row r="1482" spans="1:4">
      <c r="A1482" t="s">
        <v>2583</v>
      </c>
      <c r="B1482" t="s">
        <v>2893</v>
      </c>
      <c r="C1482">
        <v>18</v>
      </c>
      <c r="D1482">
        <v>18</v>
      </c>
    </row>
    <row r="1483" spans="1:4">
      <c r="A1483" t="s">
        <v>2584</v>
      </c>
      <c r="B1483" t="s">
        <v>2893</v>
      </c>
      <c r="C1483">
        <v>35</v>
      </c>
      <c r="D1483">
        <v>35</v>
      </c>
    </row>
    <row r="1484" spans="1:4">
      <c r="A1484" t="s">
        <v>2585</v>
      </c>
      <c r="B1484" t="s">
        <v>2893</v>
      </c>
      <c r="C1484">
        <v>18</v>
      </c>
      <c r="D1484">
        <v>18</v>
      </c>
    </row>
    <row r="1485" spans="1:4">
      <c r="A1485" t="s">
        <v>2586</v>
      </c>
      <c r="B1485" t="s">
        <v>2890</v>
      </c>
      <c r="C1485">
        <v>13.5</v>
      </c>
      <c r="D1485">
        <v>13.5</v>
      </c>
    </row>
    <row r="1486" spans="1:4">
      <c r="A1486" t="s">
        <v>2587</v>
      </c>
      <c r="B1486" t="s">
        <v>2893</v>
      </c>
      <c r="C1486">
        <v>30</v>
      </c>
      <c r="D1486">
        <v>30</v>
      </c>
    </row>
    <row r="1487" spans="1:4">
      <c r="A1487" t="s">
        <v>2588</v>
      </c>
      <c r="B1487" t="s">
        <v>2888</v>
      </c>
      <c r="C1487">
        <v>3136</v>
      </c>
      <c r="D1487">
        <v>3136</v>
      </c>
    </row>
    <row r="1488" spans="1:4">
      <c r="A1488" t="s">
        <v>2589</v>
      </c>
      <c r="B1488" t="s">
        <v>2888</v>
      </c>
      <c r="C1488">
        <v>2769</v>
      </c>
      <c r="D1488">
        <v>2769</v>
      </c>
    </row>
    <row r="1489" spans="1:4">
      <c r="A1489" t="s">
        <v>2590</v>
      </c>
      <c r="B1489" t="s">
        <v>2889</v>
      </c>
      <c r="C1489">
        <v>1</v>
      </c>
      <c r="D1489">
        <v>1</v>
      </c>
    </row>
    <row r="1490" spans="1:4">
      <c r="A1490" t="s">
        <v>2591</v>
      </c>
      <c r="B1490" t="s">
        <v>2891</v>
      </c>
      <c r="C1490">
        <v>60</v>
      </c>
      <c r="D1490">
        <v>60</v>
      </c>
    </row>
    <row r="1491" spans="1:4">
      <c r="A1491" t="s">
        <v>2592</v>
      </c>
      <c r="B1491" t="s">
        <v>2888</v>
      </c>
      <c r="C1491">
        <v>464.02</v>
      </c>
      <c r="D1491">
        <v>464.02</v>
      </c>
    </row>
    <row r="1492" spans="1:4">
      <c r="A1492" t="s">
        <v>2593</v>
      </c>
      <c r="B1492" t="s">
        <v>2889</v>
      </c>
      <c r="C1492">
        <v>1</v>
      </c>
      <c r="D1492">
        <v>1</v>
      </c>
    </row>
    <row r="1493" spans="1:4">
      <c r="A1493" t="s">
        <v>2594</v>
      </c>
      <c r="B1493" t="s">
        <v>2888</v>
      </c>
      <c r="C1493">
        <v>2174.7800000000002</v>
      </c>
      <c r="D1493">
        <v>2174.7800000000002</v>
      </c>
    </row>
    <row r="1494" spans="1:4">
      <c r="A1494" t="s">
        <v>2595</v>
      </c>
      <c r="B1494" t="s">
        <v>2888</v>
      </c>
      <c r="C1494">
        <v>655501.68999999994</v>
      </c>
      <c r="D1494">
        <v>655501.68999999994</v>
      </c>
    </row>
    <row r="1495" spans="1:4">
      <c r="A1495" t="s">
        <v>2596</v>
      </c>
      <c r="B1495" t="s">
        <v>2893</v>
      </c>
      <c r="C1495">
        <v>12</v>
      </c>
      <c r="D1495">
        <v>12</v>
      </c>
    </row>
    <row r="1496" spans="1:4">
      <c r="A1496" t="s">
        <v>2597</v>
      </c>
      <c r="B1496" t="s">
        <v>2890</v>
      </c>
      <c r="C1496">
        <v>1330.81</v>
      </c>
      <c r="D1496">
        <v>1330.81</v>
      </c>
    </row>
    <row r="1497" spans="1:4">
      <c r="A1497" t="s">
        <v>2598</v>
      </c>
      <c r="B1497" t="s">
        <v>2896</v>
      </c>
      <c r="C1497">
        <v>1</v>
      </c>
      <c r="D1497">
        <v>1</v>
      </c>
    </row>
    <row r="1498" spans="1:4">
      <c r="A1498" t="s">
        <v>2599</v>
      </c>
      <c r="B1498" t="s">
        <v>2891</v>
      </c>
      <c r="C1498">
        <v>732</v>
      </c>
      <c r="D1498">
        <v>732</v>
      </c>
    </row>
    <row r="1499" spans="1:4">
      <c r="A1499" t="s">
        <v>2600</v>
      </c>
      <c r="B1499" t="s">
        <v>2891</v>
      </c>
      <c r="C1499">
        <v>431</v>
      </c>
      <c r="D1499">
        <v>431</v>
      </c>
    </row>
    <row r="1500" spans="1:4">
      <c r="A1500" t="s">
        <v>2601</v>
      </c>
      <c r="B1500" t="s">
        <v>2888</v>
      </c>
      <c r="C1500">
        <v>634</v>
      </c>
      <c r="D1500">
        <v>634</v>
      </c>
    </row>
    <row r="1501" spans="1:4">
      <c r="A1501" t="s">
        <v>2602</v>
      </c>
      <c r="B1501" t="s">
        <v>2889</v>
      </c>
      <c r="C1501">
        <v>384</v>
      </c>
      <c r="D1501">
        <v>384</v>
      </c>
    </row>
    <row r="1502" spans="1:4">
      <c r="A1502" t="s">
        <v>2603</v>
      </c>
      <c r="B1502" t="s">
        <v>2897</v>
      </c>
      <c r="C1502">
        <v>1</v>
      </c>
      <c r="D1502">
        <v>1</v>
      </c>
    </row>
    <row r="1503" spans="1:4">
      <c r="A1503" t="s">
        <v>2604</v>
      </c>
      <c r="B1503" t="s">
        <v>2897</v>
      </c>
      <c r="C1503">
        <v>30</v>
      </c>
      <c r="D1503">
        <v>30</v>
      </c>
    </row>
    <row r="1504" spans="1:4">
      <c r="A1504" t="s">
        <v>2605</v>
      </c>
      <c r="B1504" t="s">
        <v>2897</v>
      </c>
      <c r="C1504">
        <v>19</v>
      </c>
      <c r="D1504">
        <v>19</v>
      </c>
    </row>
    <row r="1505" spans="1:4">
      <c r="A1505" t="s">
        <v>2606</v>
      </c>
      <c r="B1505" t="s">
        <v>2891</v>
      </c>
      <c r="C1505">
        <v>288</v>
      </c>
      <c r="D1505">
        <v>288</v>
      </c>
    </row>
    <row r="1506" spans="1:4">
      <c r="A1506" t="s">
        <v>2607</v>
      </c>
      <c r="B1506" t="s">
        <v>2888</v>
      </c>
      <c r="C1506">
        <v>635.4</v>
      </c>
      <c r="D1506">
        <v>635.4</v>
      </c>
    </row>
    <row r="1507" spans="1:4">
      <c r="A1507" t="s">
        <v>2608</v>
      </c>
      <c r="B1507" t="s">
        <v>2889</v>
      </c>
      <c r="C1507">
        <v>1</v>
      </c>
      <c r="D1507">
        <v>1</v>
      </c>
    </row>
    <row r="1508" spans="1:4">
      <c r="A1508" t="s">
        <v>2609</v>
      </c>
      <c r="B1508" t="s">
        <v>2889</v>
      </c>
      <c r="C1508">
        <v>1</v>
      </c>
      <c r="D1508">
        <v>1</v>
      </c>
    </row>
    <row r="1509" spans="1:4">
      <c r="A1509" t="s">
        <v>2610</v>
      </c>
      <c r="B1509" t="s">
        <v>2888</v>
      </c>
      <c r="C1509">
        <v>978</v>
      </c>
      <c r="D1509">
        <v>978</v>
      </c>
    </row>
    <row r="1510" spans="1:4">
      <c r="A1510" t="s">
        <v>2611</v>
      </c>
      <c r="B1510" t="s">
        <v>2891</v>
      </c>
      <c r="C1510">
        <v>2055.6999999999998</v>
      </c>
      <c r="D1510">
        <v>2055.6999999999998</v>
      </c>
    </row>
    <row r="1511" spans="1:4">
      <c r="A1511" t="s">
        <v>2612</v>
      </c>
      <c r="B1511" t="s">
        <v>2891</v>
      </c>
      <c r="C1511">
        <v>2000</v>
      </c>
      <c r="D1511">
        <v>2000</v>
      </c>
    </row>
    <row r="1512" spans="1:4">
      <c r="A1512" t="s">
        <v>2613</v>
      </c>
      <c r="B1512" t="s">
        <v>2891</v>
      </c>
      <c r="C1512">
        <v>135</v>
      </c>
      <c r="D1512">
        <v>135</v>
      </c>
    </row>
    <row r="1513" spans="1:4">
      <c r="A1513" t="s">
        <v>2614</v>
      </c>
      <c r="B1513" t="s">
        <v>2891</v>
      </c>
      <c r="C1513">
        <v>287</v>
      </c>
      <c r="D1513">
        <v>287</v>
      </c>
    </row>
    <row r="1514" spans="1:4">
      <c r="A1514" t="s">
        <v>2615</v>
      </c>
      <c r="B1514" t="s">
        <v>2891</v>
      </c>
      <c r="C1514">
        <v>60</v>
      </c>
      <c r="D1514">
        <v>60</v>
      </c>
    </row>
    <row r="1515" spans="1:4">
      <c r="A1515" t="s">
        <v>2616</v>
      </c>
      <c r="B1515" t="s">
        <v>2889</v>
      </c>
      <c r="C1515">
        <v>1</v>
      </c>
      <c r="D1515">
        <v>1</v>
      </c>
    </row>
    <row r="1516" spans="1:4">
      <c r="A1516" t="s">
        <v>2617</v>
      </c>
      <c r="B1516" t="s">
        <v>2891</v>
      </c>
      <c r="C1516">
        <v>1571</v>
      </c>
      <c r="D1516">
        <v>1571</v>
      </c>
    </row>
    <row r="1517" spans="1:4">
      <c r="A1517" t="s">
        <v>2618</v>
      </c>
      <c r="B1517" t="s">
        <v>2889</v>
      </c>
      <c r="C1517">
        <v>1</v>
      </c>
      <c r="D1517">
        <v>1</v>
      </c>
    </row>
    <row r="1518" spans="1:4">
      <c r="A1518" t="s">
        <v>2619</v>
      </c>
      <c r="B1518" t="s">
        <v>2888</v>
      </c>
      <c r="C1518">
        <v>1190</v>
      </c>
      <c r="D1518">
        <v>1190</v>
      </c>
    </row>
    <row r="1519" spans="1:4">
      <c r="A1519" t="s">
        <v>2620</v>
      </c>
      <c r="B1519" t="s">
        <v>2889</v>
      </c>
      <c r="C1519">
        <v>1</v>
      </c>
      <c r="D1519">
        <v>1</v>
      </c>
    </row>
    <row r="1520" spans="1:4">
      <c r="A1520" t="s">
        <v>2621</v>
      </c>
      <c r="B1520" t="s">
        <v>2888</v>
      </c>
      <c r="C1520">
        <v>330</v>
      </c>
      <c r="D1520">
        <v>330</v>
      </c>
    </row>
    <row r="1521" spans="1:4">
      <c r="A1521" t="s">
        <v>2622</v>
      </c>
      <c r="B1521" t="s">
        <v>2889</v>
      </c>
      <c r="C1521">
        <v>3</v>
      </c>
      <c r="D1521">
        <v>3</v>
      </c>
    </row>
    <row r="1522" spans="1:4">
      <c r="A1522" t="s">
        <v>2623</v>
      </c>
      <c r="B1522" t="s">
        <v>2889</v>
      </c>
      <c r="C1522">
        <v>4</v>
      </c>
      <c r="D1522">
        <v>4</v>
      </c>
    </row>
    <row r="1523" spans="1:4">
      <c r="A1523" t="s">
        <v>2624</v>
      </c>
      <c r="B1523" t="s">
        <v>2889</v>
      </c>
      <c r="C1523">
        <v>14</v>
      </c>
      <c r="D1523">
        <v>14</v>
      </c>
    </row>
    <row r="1524" spans="1:4">
      <c r="A1524" t="s">
        <v>2625</v>
      </c>
      <c r="B1524" t="s">
        <v>2889</v>
      </c>
      <c r="C1524">
        <v>12</v>
      </c>
      <c r="D1524">
        <v>12</v>
      </c>
    </row>
    <row r="1525" spans="1:4">
      <c r="A1525" t="s">
        <v>2626</v>
      </c>
      <c r="B1525" t="s">
        <v>2889</v>
      </c>
      <c r="C1525">
        <v>3</v>
      </c>
      <c r="D1525">
        <v>3</v>
      </c>
    </row>
    <row r="1526" spans="1:4">
      <c r="A1526" t="s">
        <v>2627</v>
      </c>
      <c r="B1526" t="s">
        <v>2889</v>
      </c>
      <c r="C1526">
        <v>4</v>
      </c>
      <c r="D1526">
        <v>4</v>
      </c>
    </row>
    <row r="1527" spans="1:4">
      <c r="A1527" t="s">
        <v>2628</v>
      </c>
      <c r="B1527" t="s">
        <v>2889</v>
      </c>
      <c r="C1527">
        <v>16</v>
      </c>
      <c r="D1527">
        <v>16</v>
      </c>
    </row>
    <row r="1528" spans="1:4">
      <c r="A1528" t="s">
        <v>2629</v>
      </c>
      <c r="B1528" t="s">
        <v>2889</v>
      </c>
      <c r="C1528">
        <v>4</v>
      </c>
      <c r="D1528">
        <v>4</v>
      </c>
    </row>
    <row r="1529" spans="1:4">
      <c r="A1529" t="s">
        <v>2630</v>
      </c>
      <c r="B1529" t="s">
        <v>2889</v>
      </c>
      <c r="C1529">
        <v>4</v>
      </c>
      <c r="D1529">
        <v>4</v>
      </c>
    </row>
    <row r="1530" spans="1:4">
      <c r="A1530" t="s">
        <v>2631</v>
      </c>
      <c r="B1530" t="s">
        <v>2889</v>
      </c>
      <c r="C1530">
        <v>9</v>
      </c>
      <c r="D1530">
        <v>9</v>
      </c>
    </row>
    <row r="1531" spans="1:4">
      <c r="A1531" t="s">
        <v>2632</v>
      </c>
      <c r="B1531" t="s">
        <v>2889</v>
      </c>
      <c r="C1531">
        <v>2</v>
      </c>
      <c r="D1531">
        <v>2</v>
      </c>
    </row>
    <row r="1532" spans="1:4">
      <c r="A1532" t="s">
        <v>2633</v>
      </c>
      <c r="B1532" t="s">
        <v>2889</v>
      </c>
      <c r="C1532">
        <v>8</v>
      </c>
      <c r="D1532">
        <v>8</v>
      </c>
    </row>
    <row r="1533" spans="1:4">
      <c r="A1533" t="s">
        <v>2634</v>
      </c>
      <c r="B1533" t="s">
        <v>2889</v>
      </c>
      <c r="C1533">
        <v>5</v>
      </c>
      <c r="D1533">
        <v>5</v>
      </c>
    </row>
    <row r="1534" spans="1:4">
      <c r="A1534" t="s">
        <v>2635</v>
      </c>
      <c r="B1534" t="s">
        <v>2889</v>
      </c>
      <c r="C1534">
        <v>9</v>
      </c>
      <c r="D1534">
        <v>9</v>
      </c>
    </row>
    <row r="1535" spans="1:4">
      <c r="A1535" t="s">
        <v>2636</v>
      </c>
      <c r="B1535" t="s">
        <v>2889</v>
      </c>
      <c r="C1535">
        <v>4</v>
      </c>
      <c r="D1535">
        <v>4</v>
      </c>
    </row>
    <row r="1536" spans="1:4">
      <c r="A1536" t="s">
        <v>2637</v>
      </c>
      <c r="B1536" t="s">
        <v>2889</v>
      </c>
      <c r="C1536">
        <v>4</v>
      </c>
      <c r="D1536">
        <v>4</v>
      </c>
    </row>
    <row r="1537" spans="1:4">
      <c r="A1537" t="s">
        <v>2638</v>
      </c>
      <c r="B1537" t="s">
        <v>2889</v>
      </c>
      <c r="C1537">
        <v>3</v>
      </c>
      <c r="D1537">
        <v>3</v>
      </c>
    </row>
    <row r="1538" spans="1:4">
      <c r="A1538" t="s">
        <v>2639</v>
      </c>
      <c r="B1538" t="s">
        <v>2889</v>
      </c>
      <c r="C1538">
        <v>26</v>
      </c>
      <c r="D1538">
        <v>26</v>
      </c>
    </row>
    <row r="1539" spans="1:4">
      <c r="A1539" t="s">
        <v>2640</v>
      </c>
      <c r="B1539" t="s">
        <v>2888</v>
      </c>
      <c r="C1539">
        <v>77</v>
      </c>
      <c r="D1539">
        <v>77</v>
      </c>
    </row>
    <row r="1540" spans="1:4">
      <c r="A1540" t="s">
        <v>2641</v>
      </c>
      <c r="B1540" t="s">
        <v>2889</v>
      </c>
      <c r="C1540">
        <v>17</v>
      </c>
      <c r="D1540">
        <v>17</v>
      </c>
    </row>
    <row r="1541" spans="1:4">
      <c r="A1541" t="s">
        <v>2642</v>
      </c>
      <c r="B1541" t="s">
        <v>2889</v>
      </c>
      <c r="C1541">
        <v>34</v>
      </c>
      <c r="D1541">
        <v>34</v>
      </c>
    </row>
    <row r="1542" spans="1:4">
      <c r="A1542" t="s">
        <v>2643</v>
      </c>
      <c r="B1542" t="s">
        <v>2889</v>
      </c>
      <c r="C1542">
        <v>4</v>
      </c>
      <c r="D1542">
        <v>4</v>
      </c>
    </row>
    <row r="1543" spans="1:4">
      <c r="A1543" t="s">
        <v>2644</v>
      </c>
      <c r="B1543" t="s">
        <v>2889</v>
      </c>
      <c r="C1543">
        <v>2</v>
      </c>
      <c r="D1543">
        <v>2</v>
      </c>
    </row>
    <row r="1544" spans="1:4">
      <c r="A1544" t="s">
        <v>2645</v>
      </c>
      <c r="B1544" t="s">
        <v>2889</v>
      </c>
      <c r="C1544">
        <v>7</v>
      </c>
      <c r="D1544">
        <v>7</v>
      </c>
    </row>
    <row r="1545" spans="1:4">
      <c r="A1545" t="s">
        <v>2646</v>
      </c>
      <c r="B1545" t="s">
        <v>2889</v>
      </c>
      <c r="C1545">
        <v>8</v>
      </c>
      <c r="D1545">
        <v>8</v>
      </c>
    </row>
    <row r="1546" spans="1:4">
      <c r="A1546" t="s">
        <v>2647</v>
      </c>
      <c r="B1546" t="s">
        <v>2889</v>
      </c>
      <c r="C1546">
        <v>10</v>
      </c>
      <c r="D1546">
        <v>10</v>
      </c>
    </row>
    <row r="1547" spans="1:4">
      <c r="A1547" t="s">
        <v>2648</v>
      </c>
      <c r="B1547" t="s">
        <v>2888</v>
      </c>
      <c r="C1547">
        <v>570</v>
      </c>
      <c r="D1547">
        <v>570</v>
      </c>
    </row>
    <row r="1548" spans="1:4">
      <c r="A1548" t="s">
        <v>2649</v>
      </c>
      <c r="B1548" t="s">
        <v>2889</v>
      </c>
      <c r="C1548">
        <v>130</v>
      </c>
      <c r="D1548">
        <v>130</v>
      </c>
    </row>
    <row r="1549" spans="1:4">
      <c r="A1549" t="s">
        <v>2650</v>
      </c>
      <c r="B1549" t="s">
        <v>2889</v>
      </c>
      <c r="C1549">
        <v>20</v>
      </c>
      <c r="D1549">
        <v>20</v>
      </c>
    </row>
    <row r="1550" spans="1:4">
      <c r="A1550" t="s">
        <v>2651</v>
      </c>
      <c r="B1550" t="s">
        <v>2889</v>
      </c>
      <c r="C1550">
        <v>4</v>
      </c>
      <c r="D1550">
        <v>4</v>
      </c>
    </row>
    <row r="1551" spans="1:4">
      <c r="A1551" t="s">
        <v>2652</v>
      </c>
      <c r="B1551" t="s">
        <v>2889</v>
      </c>
      <c r="C1551">
        <v>9</v>
      </c>
      <c r="D1551">
        <v>9</v>
      </c>
    </row>
    <row r="1552" spans="1:4">
      <c r="A1552" t="s">
        <v>2653</v>
      </c>
      <c r="B1552" t="s">
        <v>2889</v>
      </c>
      <c r="C1552">
        <v>4</v>
      </c>
      <c r="D1552">
        <v>4</v>
      </c>
    </row>
    <row r="1553" spans="1:4">
      <c r="A1553" t="s">
        <v>2654</v>
      </c>
      <c r="B1553" t="s">
        <v>2891</v>
      </c>
      <c r="C1553">
        <v>120</v>
      </c>
      <c r="D1553">
        <v>120</v>
      </c>
    </row>
    <row r="1554" spans="1:4">
      <c r="A1554" t="s">
        <v>2655</v>
      </c>
      <c r="B1554" t="s">
        <v>2889</v>
      </c>
      <c r="C1554">
        <v>6</v>
      </c>
      <c r="D1554">
        <v>6</v>
      </c>
    </row>
    <row r="1555" spans="1:4">
      <c r="A1555" t="s">
        <v>2656</v>
      </c>
      <c r="B1555" t="s">
        <v>2889</v>
      </c>
      <c r="C1555">
        <v>1</v>
      </c>
      <c r="D1555">
        <v>1</v>
      </c>
    </row>
    <row r="1556" spans="1:4">
      <c r="A1556" t="s">
        <v>2657</v>
      </c>
      <c r="B1556" t="s">
        <v>2889</v>
      </c>
      <c r="C1556">
        <v>2</v>
      </c>
      <c r="D1556">
        <v>2</v>
      </c>
    </row>
    <row r="1557" spans="1:4">
      <c r="A1557" t="s">
        <v>2658</v>
      </c>
      <c r="B1557" t="s">
        <v>2889</v>
      </c>
      <c r="C1557">
        <v>34</v>
      </c>
      <c r="D1557">
        <v>34</v>
      </c>
    </row>
    <row r="1558" spans="1:4">
      <c r="A1558" t="s">
        <v>2659</v>
      </c>
      <c r="B1558" t="s">
        <v>2889</v>
      </c>
      <c r="C1558">
        <v>3</v>
      </c>
      <c r="D1558">
        <v>3</v>
      </c>
    </row>
    <row r="1559" spans="1:4">
      <c r="A1559" t="s">
        <v>2660</v>
      </c>
      <c r="B1559" t="s">
        <v>2889</v>
      </c>
      <c r="C1559">
        <v>7</v>
      </c>
      <c r="D1559">
        <v>7</v>
      </c>
    </row>
    <row r="1560" spans="1:4">
      <c r="A1560" t="s">
        <v>2661</v>
      </c>
      <c r="B1560" t="s">
        <v>2889</v>
      </c>
      <c r="C1560">
        <v>30</v>
      </c>
      <c r="D1560">
        <v>30</v>
      </c>
    </row>
    <row r="1561" spans="1:4">
      <c r="A1561" t="s">
        <v>2662</v>
      </c>
      <c r="B1561" t="s">
        <v>2889</v>
      </c>
      <c r="C1561">
        <v>4</v>
      </c>
      <c r="D1561">
        <v>4</v>
      </c>
    </row>
    <row r="1562" spans="1:4">
      <c r="A1562" t="s">
        <v>2663</v>
      </c>
      <c r="B1562" t="s">
        <v>2889</v>
      </c>
      <c r="C1562">
        <v>2</v>
      </c>
      <c r="D1562">
        <v>2</v>
      </c>
    </row>
    <row r="1563" spans="1:4">
      <c r="A1563" t="s">
        <v>2664</v>
      </c>
      <c r="B1563" t="s">
        <v>2889</v>
      </c>
      <c r="C1563">
        <v>5</v>
      </c>
      <c r="D1563">
        <v>5</v>
      </c>
    </row>
    <row r="1564" spans="1:4">
      <c r="A1564" t="s">
        <v>2665</v>
      </c>
      <c r="B1564" t="s">
        <v>2889</v>
      </c>
      <c r="C1564">
        <v>4</v>
      </c>
      <c r="D1564">
        <v>4</v>
      </c>
    </row>
    <row r="1565" spans="1:4">
      <c r="A1565" t="s">
        <v>2666</v>
      </c>
      <c r="B1565" t="s">
        <v>2889</v>
      </c>
      <c r="C1565">
        <v>38</v>
      </c>
      <c r="D1565">
        <v>38</v>
      </c>
    </row>
    <row r="1566" spans="1:4">
      <c r="A1566" t="s">
        <v>2667</v>
      </c>
      <c r="B1566" t="s">
        <v>2889</v>
      </c>
      <c r="C1566">
        <v>3</v>
      </c>
      <c r="D1566">
        <v>3</v>
      </c>
    </row>
    <row r="1567" spans="1:4">
      <c r="A1567" t="s">
        <v>2668</v>
      </c>
      <c r="B1567" t="s">
        <v>2889</v>
      </c>
      <c r="C1567">
        <v>6</v>
      </c>
      <c r="D1567">
        <v>6</v>
      </c>
    </row>
    <row r="1568" spans="1:4">
      <c r="A1568" t="s">
        <v>2669</v>
      </c>
      <c r="B1568" t="s">
        <v>2889</v>
      </c>
      <c r="C1568">
        <v>5</v>
      </c>
      <c r="D1568">
        <v>5</v>
      </c>
    </row>
    <row r="1569" spans="1:4">
      <c r="A1569" t="s">
        <v>2670</v>
      </c>
      <c r="B1569" t="s">
        <v>2889</v>
      </c>
      <c r="C1569">
        <v>1</v>
      </c>
      <c r="D1569">
        <v>1</v>
      </c>
    </row>
    <row r="1570" spans="1:4">
      <c r="A1570" t="s">
        <v>2671</v>
      </c>
      <c r="B1570" t="s">
        <v>2889</v>
      </c>
      <c r="C1570">
        <v>3</v>
      </c>
      <c r="D1570">
        <v>3</v>
      </c>
    </row>
    <row r="1571" spans="1:4">
      <c r="A1571" t="s">
        <v>2672</v>
      </c>
      <c r="B1571" t="s">
        <v>2889</v>
      </c>
      <c r="C1571">
        <v>1</v>
      </c>
      <c r="D1571">
        <v>1</v>
      </c>
    </row>
    <row r="1572" spans="1:4">
      <c r="A1572" t="s">
        <v>2673</v>
      </c>
      <c r="B1572" t="s">
        <v>2889</v>
      </c>
      <c r="C1572">
        <v>80</v>
      </c>
      <c r="D1572">
        <v>80</v>
      </c>
    </row>
    <row r="1573" spans="1:4">
      <c r="A1573" t="s">
        <v>2674</v>
      </c>
      <c r="B1573" t="s">
        <v>2889</v>
      </c>
      <c r="C1573">
        <v>4</v>
      </c>
      <c r="D1573">
        <v>4</v>
      </c>
    </row>
    <row r="1574" spans="1:4">
      <c r="A1574" t="s">
        <v>2675</v>
      </c>
      <c r="B1574" t="s">
        <v>2889</v>
      </c>
      <c r="C1574">
        <v>3</v>
      </c>
      <c r="D1574">
        <v>3</v>
      </c>
    </row>
    <row r="1575" spans="1:4">
      <c r="A1575" t="s">
        <v>2676</v>
      </c>
      <c r="B1575" t="s">
        <v>2889</v>
      </c>
      <c r="C1575">
        <v>10</v>
      </c>
      <c r="D1575">
        <v>10</v>
      </c>
    </row>
    <row r="1576" spans="1:4">
      <c r="A1576" t="s">
        <v>2677</v>
      </c>
      <c r="B1576" t="s">
        <v>2889</v>
      </c>
      <c r="C1576">
        <v>18</v>
      </c>
      <c r="D1576">
        <v>18</v>
      </c>
    </row>
    <row r="1577" spans="1:4">
      <c r="A1577" t="s">
        <v>2678</v>
      </c>
      <c r="B1577" t="s">
        <v>2889</v>
      </c>
      <c r="C1577">
        <v>7</v>
      </c>
      <c r="D1577">
        <v>7</v>
      </c>
    </row>
    <row r="1578" spans="1:4">
      <c r="A1578" t="s">
        <v>2679</v>
      </c>
      <c r="B1578" t="s">
        <v>2889</v>
      </c>
      <c r="C1578">
        <v>8</v>
      </c>
      <c r="D1578">
        <v>8</v>
      </c>
    </row>
    <row r="1579" spans="1:4">
      <c r="A1579" t="s">
        <v>2680</v>
      </c>
      <c r="B1579" t="s">
        <v>2889</v>
      </c>
      <c r="C1579">
        <v>1</v>
      </c>
      <c r="D1579">
        <v>1</v>
      </c>
    </row>
    <row r="1580" spans="1:4">
      <c r="A1580" t="s">
        <v>2681</v>
      </c>
      <c r="B1580" t="s">
        <v>2888</v>
      </c>
      <c r="C1580">
        <v>90000</v>
      </c>
      <c r="D1580">
        <v>90000</v>
      </c>
    </row>
    <row r="1581" spans="1:4">
      <c r="A1581" t="s">
        <v>2682</v>
      </c>
      <c r="B1581" t="s">
        <v>2889</v>
      </c>
      <c r="C1581">
        <v>28</v>
      </c>
      <c r="D1581">
        <v>28</v>
      </c>
    </row>
    <row r="1582" spans="1:4">
      <c r="A1582" t="s">
        <v>2683</v>
      </c>
      <c r="B1582" t="s">
        <v>2889</v>
      </c>
      <c r="C1582">
        <v>42</v>
      </c>
      <c r="D1582">
        <v>42</v>
      </c>
    </row>
    <row r="1583" spans="1:4">
      <c r="A1583" t="s">
        <v>2684</v>
      </c>
      <c r="B1583" t="s">
        <v>2888</v>
      </c>
      <c r="C1583">
        <v>49800</v>
      </c>
      <c r="D1583">
        <v>49800</v>
      </c>
    </row>
    <row r="1584" spans="1:4">
      <c r="A1584" t="s">
        <v>2685</v>
      </c>
      <c r="B1584" t="s">
        <v>2888</v>
      </c>
      <c r="C1584">
        <v>48000</v>
      </c>
      <c r="D1584">
        <v>48000</v>
      </c>
    </row>
    <row r="1585" spans="1:4">
      <c r="A1585" t="s">
        <v>2686</v>
      </c>
      <c r="B1585" t="s">
        <v>2893</v>
      </c>
      <c r="C1585">
        <v>14</v>
      </c>
      <c r="D1585">
        <v>14</v>
      </c>
    </row>
    <row r="1586" spans="1:4">
      <c r="A1586" t="s">
        <v>2687</v>
      </c>
      <c r="B1586" t="s">
        <v>2893</v>
      </c>
      <c r="C1586">
        <v>8</v>
      </c>
      <c r="D1586">
        <v>8</v>
      </c>
    </row>
    <row r="1587" spans="1:4">
      <c r="A1587" t="s">
        <v>2688</v>
      </c>
      <c r="B1587" t="s">
        <v>2893</v>
      </c>
      <c r="C1587">
        <v>13</v>
      </c>
      <c r="D1587">
        <v>13</v>
      </c>
    </row>
    <row r="1588" spans="1:4">
      <c r="A1588" t="s">
        <v>2689</v>
      </c>
      <c r="B1588" t="s">
        <v>2893</v>
      </c>
      <c r="C1588">
        <v>8</v>
      </c>
      <c r="D1588">
        <v>8</v>
      </c>
    </row>
    <row r="1589" spans="1:4">
      <c r="A1589" t="s">
        <v>2690</v>
      </c>
      <c r="B1589" t="s">
        <v>2889</v>
      </c>
      <c r="C1589">
        <v>8</v>
      </c>
      <c r="D1589">
        <v>8</v>
      </c>
    </row>
    <row r="1590" spans="1:4">
      <c r="A1590" t="s">
        <v>2691</v>
      </c>
      <c r="B1590" t="s">
        <v>2889</v>
      </c>
      <c r="C1590">
        <v>1</v>
      </c>
      <c r="D1590">
        <v>1</v>
      </c>
    </row>
    <row r="1591" spans="1:4">
      <c r="A1591" t="s">
        <v>2692</v>
      </c>
      <c r="B1591" t="s">
        <v>2893</v>
      </c>
      <c r="C1591">
        <v>10</v>
      </c>
      <c r="D1591">
        <v>10</v>
      </c>
    </row>
    <row r="1592" spans="1:4">
      <c r="A1592" t="s">
        <v>2693</v>
      </c>
      <c r="B1592" t="s">
        <v>2893</v>
      </c>
      <c r="C1592">
        <v>25</v>
      </c>
      <c r="D1592">
        <v>25</v>
      </c>
    </row>
    <row r="1593" spans="1:4">
      <c r="A1593" t="s">
        <v>2694</v>
      </c>
      <c r="B1593" t="s">
        <v>2893</v>
      </c>
      <c r="C1593">
        <v>9</v>
      </c>
      <c r="D1593">
        <v>9</v>
      </c>
    </row>
    <row r="1594" spans="1:4">
      <c r="A1594" t="s">
        <v>2695</v>
      </c>
      <c r="B1594" t="s">
        <v>2893</v>
      </c>
      <c r="C1594">
        <v>8</v>
      </c>
      <c r="D1594">
        <v>8</v>
      </c>
    </row>
    <row r="1595" spans="1:4">
      <c r="A1595" t="s">
        <v>2696</v>
      </c>
      <c r="B1595" t="s">
        <v>2893</v>
      </c>
      <c r="C1595">
        <v>5.5</v>
      </c>
      <c r="D1595">
        <v>5.5</v>
      </c>
    </row>
    <row r="1596" spans="1:4">
      <c r="A1596" t="s">
        <v>2697</v>
      </c>
      <c r="B1596" t="s">
        <v>2893</v>
      </c>
      <c r="C1596">
        <v>25</v>
      </c>
      <c r="D1596">
        <v>25</v>
      </c>
    </row>
    <row r="1597" spans="1:4">
      <c r="A1597" t="s">
        <v>2698</v>
      </c>
      <c r="B1597" t="s">
        <v>2891</v>
      </c>
      <c r="C1597">
        <v>80</v>
      </c>
      <c r="D1597">
        <v>80</v>
      </c>
    </row>
    <row r="1598" spans="1:4">
      <c r="A1598" t="s">
        <v>2699</v>
      </c>
      <c r="B1598" t="s">
        <v>2891</v>
      </c>
      <c r="C1598">
        <v>1540</v>
      </c>
      <c r="D1598">
        <v>1540</v>
      </c>
    </row>
    <row r="1599" spans="1:4">
      <c r="A1599" t="s">
        <v>2700</v>
      </c>
      <c r="B1599" t="s">
        <v>2891</v>
      </c>
      <c r="C1599">
        <v>535</v>
      </c>
      <c r="D1599">
        <v>535</v>
      </c>
    </row>
    <row r="1600" spans="1:4">
      <c r="A1600" t="s">
        <v>2701</v>
      </c>
      <c r="B1600" t="s">
        <v>2890</v>
      </c>
      <c r="C1600">
        <v>156</v>
      </c>
      <c r="D1600">
        <v>156</v>
      </c>
    </row>
    <row r="1601" spans="1:4">
      <c r="A1601" t="s">
        <v>2702</v>
      </c>
      <c r="B1601" t="s">
        <v>2889</v>
      </c>
      <c r="C1601">
        <v>1</v>
      </c>
      <c r="D1601">
        <v>1</v>
      </c>
    </row>
    <row r="1602" spans="1:4">
      <c r="A1602" t="s">
        <v>2703</v>
      </c>
      <c r="B1602" t="s">
        <v>2889</v>
      </c>
      <c r="C1602">
        <v>1</v>
      </c>
      <c r="D1602">
        <v>1</v>
      </c>
    </row>
    <row r="1603" spans="1:4">
      <c r="A1603" t="s">
        <v>2704</v>
      </c>
      <c r="B1603" t="s">
        <v>2889</v>
      </c>
      <c r="C1603">
        <v>1</v>
      </c>
      <c r="D1603">
        <v>1</v>
      </c>
    </row>
    <row r="1604" spans="1:4">
      <c r="A1604" t="s">
        <v>2705</v>
      </c>
      <c r="B1604" t="s">
        <v>2889</v>
      </c>
      <c r="C1604">
        <v>1</v>
      </c>
      <c r="D1604">
        <v>1</v>
      </c>
    </row>
    <row r="1605" spans="1:4">
      <c r="A1605" t="s">
        <v>2706</v>
      </c>
      <c r="B1605" t="s">
        <v>2889</v>
      </c>
      <c r="C1605">
        <v>1</v>
      </c>
      <c r="D1605">
        <v>1</v>
      </c>
    </row>
    <row r="1606" spans="1:4">
      <c r="A1606" t="s">
        <v>2707</v>
      </c>
      <c r="B1606" t="s">
        <v>2889</v>
      </c>
      <c r="C1606">
        <v>1</v>
      </c>
      <c r="D1606">
        <v>1</v>
      </c>
    </row>
    <row r="1607" spans="1:4">
      <c r="A1607" t="s">
        <v>2708</v>
      </c>
      <c r="B1607" t="s">
        <v>2889</v>
      </c>
      <c r="C1607">
        <v>20</v>
      </c>
      <c r="D1607">
        <v>20</v>
      </c>
    </row>
    <row r="1608" spans="1:4">
      <c r="A1608" t="s">
        <v>2709</v>
      </c>
      <c r="B1608" t="s">
        <v>2893</v>
      </c>
      <c r="C1608">
        <v>1</v>
      </c>
      <c r="D1608">
        <v>1</v>
      </c>
    </row>
    <row r="1609" spans="1:4">
      <c r="A1609" t="s">
        <v>2710</v>
      </c>
      <c r="B1609" t="s">
        <v>2893</v>
      </c>
      <c r="C1609">
        <v>6</v>
      </c>
      <c r="D1609">
        <v>6</v>
      </c>
    </row>
    <row r="1610" spans="1:4">
      <c r="A1610" t="s">
        <v>2711</v>
      </c>
      <c r="B1610" t="s">
        <v>2889</v>
      </c>
      <c r="C1610">
        <v>22</v>
      </c>
      <c r="D1610">
        <v>22</v>
      </c>
    </row>
    <row r="1611" spans="1:4">
      <c r="A1611" t="s">
        <v>2712</v>
      </c>
      <c r="B1611" t="s">
        <v>2888</v>
      </c>
      <c r="C1611">
        <v>457.84</v>
      </c>
      <c r="D1611">
        <v>457.84</v>
      </c>
    </row>
    <row r="1612" spans="1:4">
      <c r="A1612" t="s">
        <v>2713</v>
      </c>
      <c r="B1612" t="s">
        <v>2888</v>
      </c>
      <c r="C1612">
        <v>333</v>
      </c>
      <c r="D1612">
        <v>333</v>
      </c>
    </row>
    <row r="1613" spans="1:4">
      <c r="A1613" t="s">
        <v>2714</v>
      </c>
      <c r="B1613" t="s">
        <v>2889</v>
      </c>
      <c r="C1613">
        <v>38</v>
      </c>
      <c r="D1613">
        <v>38</v>
      </c>
    </row>
    <row r="1614" spans="1:4">
      <c r="A1614" t="s">
        <v>2715</v>
      </c>
      <c r="B1614" t="s">
        <v>2888</v>
      </c>
      <c r="C1614">
        <v>240</v>
      </c>
      <c r="D1614">
        <v>240</v>
      </c>
    </row>
    <row r="1615" spans="1:4">
      <c r="A1615" t="s">
        <v>2716</v>
      </c>
      <c r="B1615" t="s">
        <v>2888</v>
      </c>
      <c r="C1615">
        <v>600</v>
      </c>
      <c r="D1615">
        <v>600</v>
      </c>
    </row>
    <row r="1616" spans="1:4">
      <c r="A1616" t="s">
        <v>2717</v>
      </c>
      <c r="B1616" t="s">
        <v>2888</v>
      </c>
      <c r="C1616">
        <v>34.729999999999997</v>
      </c>
      <c r="D1616">
        <v>34.729999999999997</v>
      </c>
    </row>
    <row r="1617" spans="1:4">
      <c r="A1617" t="s">
        <v>2718</v>
      </c>
      <c r="B1617" t="s">
        <v>2889</v>
      </c>
      <c r="C1617">
        <v>4</v>
      </c>
      <c r="D1617">
        <v>4</v>
      </c>
    </row>
    <row r="1618" spans="1:4">
      <c r="A1618" t="s">
        <v>2719</v>
      </c>
      <c r="B1618" t="s">
        <v>2888</v>
      </c>
      <c r="C1618">
        <v>287</v>
      </c>
      <c r="D1618">
        <v>287</v>
      </c>
    </row>
    <row r="1619" spans="1:4">
      <c r="A1619" t="s">
        <v>2720</v>
      </c>
      <c r="B1619" t="s">
        <v>2889</v>
      </c>
      <c r="C1619">
        <v>1</v>
      </c>
      <c r="D1619">
        <v>1</v>
      </c>
    </row>
    <row r="1620" spans="1:4">
      <c r="A1620" t="s">
        <v>2721</v>
      </c>
      <c r="B1620" t="s">
        <v>2888</v>
      </c>
      <c r="C1620">
        <v>45</v>
      </c>
      <c r="D1620">
        <v>45</v>
      </c>
    </row>
    <row r="1621" spans="1:4">
      <c r="A1621" t="s">
        <v>2722</v>
      </c>
      <c r="B1621" t="s">
        <v>2888</v>
      </c>
      <c r="C1621">
        <v>570</v>
      </c>
      <c r="D1621">
        <v>570</v>
      </c>
    </row>
    <row r="1622" spans="1:4">
      <c r="A1622" t="s">
        <v>2723</v>
      </c>
      <c r="B1622" t="s">
        <v>2888</v>
      </c>
      <c r="C1622">
        <v>570</v>
      </c>
      <c r="D1622">
        <v>570</v>
      </c>
    </row>
    <row r="1623" spans="1:4">
      <c r="A1623" t="s">
        <v>2724</v>
      </c>
      <c r="B1623" t="s">
        <v>2888</v>
      </c>
      <c r="C1623">
        <v>579</v>
      </c>
      <c r="D1623">
        <v>579</v>
      </c>
    </row>
    <row r="1624" spans="1:4">
      <c r="A1624" t="s">
        <v>2725</v>
      </c>
      <c r="B1624" t="s">
        <v>2888</v>
      </c>
      <c r="C1624">
        <v>48000</v>
      </c>
      <c r="D1624">
        <v>48000</v>
      </c>
    </row>
    <row r="1625" spans="1:4">
      <c r="A1625" t="s">
        <v>2726</v>
      </c>
      <c r="B1625" t="s">
        <v>2897</v>
      </c>
      <c r="C1625">
        <v>10</v>
      </c>
      <c r="D1625">
        <v>10</v>
      </c>
    </row>
    <row r="1626" spans="1:4">
      <c r="A1626" t="s">
        <v>2727</v>
      </c>
      <c r="B1626" t="s">
        <v>2898</v>
      </c>
      <c r="C1626">
        <v>625</v>
      </c>
      <c r="D1626">
        <v>625</v>
      </c>
    </row>
    <row r="1627" spans="1:4">
      <c r="A1627" t="s">
        <v>2728</v>
      </c>
      <c r="B1627" t="s">
        <v>2891</v>
      </c>
      <c r="C1627">
        <v>400</v>
      </c>
      <c r="D1627">
        <v>400</v>
      </c>
    </row>
    <row r="1628" spans="1:4">
      <c r="A1628" t="s">
        <v>2729</v>
      </c>
      <c r="B1628" t="s">
        <v>2891</v>
      </c>
      <c r="C1628">
        <v>830</v>
      </c>
      <c r="D1628">
        <v>830</v>
      </c>
    </row>
    <row r="1629" spans="1:4">
      <c r="A1629" t="s">
        <v>2730</v>
      </c>
      <c r="B1629" t="s">
        <v>2888</v>
      </c>
      <c r="C1629">
        <v>145</v>
      </c>
      <c r="D1629">
        <v>145</v>
      </c>
    </row>
    <row r="1630" spans="1:4">
      <c r="A1630" t="s">
        <v>2731</v>
      </c>
      <c r="B1630" t="s">
        <v>2888</v>
      </c>
      <c r="C1630">
        <v>1211</v>
      </c>
      <c r="D1630">
        <v>1211</v>
      </c>
    </row>
    <row r="1631" spans="1:4">
      <c r="A1631" t="s">
        <v>2732</v>
      </c>
      <c r="B1631" t="s">
        <v>2889</v>
      </c>
      <c r="C1631">
        <v>10</v>
      </c>
      <c r="D1631">
        <v>10</v>
      </c>
    </row>
    <row r="1632" spans="1:4">
      <c r="A1632" t="s">
        <v>2733</v>
      </c>
      <c r="B1632" t="s">
        <v>2888</v>
      </c>
      <c r="C1632">
        <v>480</v>
      </c>
      <c r="D1632">
        <v>480</v>
      </c>
    </row>
    <row r="1633" spans="1:4">
      <c r="A1633" t="s">
        <v>2734</v>
      </c>
      <c r="B1633" t="s">
        <v>2888</v>
      </c>
      <c r="C1633">
        <v>1225</v>
      </c>
      <c r="D1633">
        <v>1225</v>
      </c>
    </row>
    <row r="1634" spans="1:4">
      <c r="A1634" t="s">
        <v>2735</v>
      </c>
      <c r="B1634" t="s">
        <v>2895</v>
      </c>
      <c r="C1634">
        <v>1</v>
      </c>
      <c r="D1634">
        <v>1</v>
      </c>
    </row>
    <row r="1635" spans="1:4">
      <c r="A1635" t="s">
        <v>2737</v>
      </c>
      <c r="B1635" t="s">
        <v>2888</v>
      </c>
      <c r="C1635">
        <v>90</v>
      </c>
      <c r="D1635">
        <v>90</v>
      </c>
    </row>
    <row r="1636" spans="1:4">
      <c r="A1636" t="s">
        <v>2738</v>
      </c>
      <c r="B1636" t="s">
        <v>2888</v>
      </c>
      <c r="C1636">
        <v>31.91</v>
      </c>
      <c r="D1636">
        <v>31.91</v>
      </c>
    </row>
    <row r="1637" spans="1:4">
      <c r="A1637" t="s">
        <v>2739</v>
      </c>
      <c r="B1637" t="s">
        <v>2888</v>
      </c>
      <c r="C1637">
        <v>24</v>
      </c>
      <c r="D1637">
        <v>24</v>
      </c>
    </row>
    <row r="1638" spans="1:4">
      <c r="A1638" t="s">
        <v>2740</v>
      </c>
      <c r="B1638" t="s">
        <v>2888</v>
      </c>
      <c r="C1638">
        <v>2.5</v>
      </c>
      <c r="D1638">
        <v>2.5</v>
      </c>
    </row>
    <row r="1639" spans="1:4">
      <c r="A1639" t="s">
        <v>2741</v>
      </c>
      <c r="B1639" t="s">
        <v>2888</v>
      </c>
      <c r="C1639">
        <v>3</v>
      </c>
      <c r="D1639">
        <v>3</v>
      </c>
    </row>
    <row r="1640" spans="1:4">
      <c r="A1640" t="s">
        <v>2742</v>
      </c>
      <c r="B1640" t="s">
        <v>2888</v>
      </c>
      <c r="C1640">
        <v>108.06</v>
      </c>
      <c r="D1640">
        <v>108.06</v>
      </c>
    </row>
    <row r="1641" spans="1:4">
      <c r="A1641" t="s">
        <v>2743</v>
      </c>
      <c r="B1641" t="s">
        <v>2890</v>
      </c>
      <c r="C1641">
        <v>836</v>
      </c>
      <c r="D1641">
        <v>836</v>
      </c>
    </row>
    <row r="1642" spans="1:4">
      <c r="A1642" t="s">
        <v>2744</v>
      </c>
      <c r="B1642" t="s">
        <v>2893</v>
      </c>
      <c r="C1642">
        <v>11</v>
      </c>
      <c r="D1642">
        <v>11</v>
      </c>
    </row>
    <row r="1643" spans="1:4">
      <c r="A1643" t="s">
        <v>2745</v>
      </c>
      <c r="B1643" t="s">
        <v>2888</v>
      </c>
      <c r="C1643">
        <v>3140</v>
      </c>
      <c r="D1643">
        <v>3140</v>
      </c>
    </row>
    <row r="1644" spans="1:4">
      <c r="A1644" t="s">
        <v>2746</v>
      </c>
      <c r="B1644" t="s">
        <v>2888</v>
      </c>
      <c r="C1644">
        <v>7328.87</v>
      </c>
      <c r="D1644">
        <v>7328.87</v>
      </c>
    </row>
    <row r="1645" spans="1:4">
      <c r="A1645" t="s">
        <v>2747</v>
      </c>
      <c r="B1645" t="s">
        <v>2888</v>
      </c>
      <c r="C1645">
        <v>19</v>
      </c>
      <c r="D1645">
        <v>19</v>
      </c>
    </row>
    <row r="1646" spans="1:4">
      <c r="A1646" t="s">
        <v>2748</v>
      </c>
      <c r="B1646" t="s">
        <v>2889</v>
      </c>
      <c r="C1646">
        <v>1</v>
      </c>
      <c r="D1646">
        <v>1</v>
      </c>
    </row>
    <row r="1647" spans="1:4">
      <c r="A1647" t="s">
        <v>2749</v>
      </c>
      <c r="B1647" t="s">
        <v>2889</v>
      </c>
      <c r="C1647">
        <v>1</v>
      </c>
      <c r="D1647">
        <v>1</v>
      </c>
    </row>
    <row r="1648" spans="1:4">
      <c r="A1648" t="s">
        <v>2750</v>
      </c>
      <c r="B1648" t="s">
        <v>2888</v>
      </c>
      <c r="C1648">
        <v>80</v>
      </c>
      <c r="D1648">
        <v>80</v>
      </c>
    </row>
    <row r="1649" spans="1:4">
      <c r="A1649" t="s">
        <v>2751</v>
      </c>
      <c r="B1649" t="s">
        <v>2888</v>
      </c>
      <c r="C1649">
        <v>2886.99</v>
      </c>
      <c r="D1649">
        <v>2886.99</v>
      </c>
    </row>
    <row r="1650" spans="1:4">
      <c r="A1650" t="s">
        <v>2752</v>
      </c>
      <c r="B1650" t="s">
        <v>2888</v>
      </c>
      <c r="C1650">
        <v>292</v>
      </c>
      <c r="D1650">
        <v>292</v>
      </c>
    </row>
    <row r="1651" spans="1:4">
      <c r="A1651" t="s">
        <v>2753</v>
      </c>
      <c r="B1651" t="s">
        <v>2888</v>
      </c>
      <c r="C1651">
        <v>200</v>
      </c>
      <c r="D1651">
        <v>200</v>
      </c>
    </row>
    <row r="1652" spans="1:4">
      <c r="A1652" t="s">
        <v>2754</v>
      </c>
      <c r="B1652" t="s">
        <v>2888</v>
      </c>
      <c r="C1652">
        <v>352.05</v>
      </c>
      <c r="D1652">
        <v>352.05</v>
      </c>
    </row>
    <row r="1653" spans="1:4">
      <c r="A1653" t="s">
        <v>2755</v>
      </c>
      <c r="B1653" t="s">
        <v>2888</v>
      </c>
      <c r="C1653">
        <v>1200</v>
      </c>
      <c r="D1653">
        <v>1200</v>
      </c>
    </row>
    <row r="1654" spans="1:4">
      <c r="A1654" t="s">
        <v>2756</v>
      </c>
      <c r="B1654" t="s">
        <v>2888</v>
      </c>
      <c r="C1654">
        <v>71</v>
      </c>
      <c r="D1654">
        <v>71</v>
      </c>
    </row>
    <row r="1655" spans="1:4">
      <c r="A1655" t="s">
        <v>2757</v>
      </c>
      <c r="B1655" t="s">
        <v>2890</v>
      </c>
      <c r="C1655">
        <v>540</v>
      </c>
      <c r="D1655">
        <v>540</v>
      </c>
    </row>
    <row r="1656" spans="1:4">
      <c r="A1656" t="s">
        <v>2758</v>
      </c>
      <c r="B1656" t="s">
        <v>2888</v>
      </c>
      <c r="C1656">
        <v>247.05</v>
      </c>
      <c r="D1656">
        <v>247.05</v>
      </c>
    </row>
    <row r="1657" spans="1:4">
      <c r="A1657" t="s">
        <v>2759</v>
      </c>
      <c r="B1657" t="s">
        <v>2888</v>
      </c>
      <c r="C1657">
        <v>2302.5</v>
      </c>
      <c r="D1657">
        <v>2302.5</v>
      </c>
    </row>
    <row r="1658" spans="1:4">
      <c r="A1658" t="s">
        <v>2760</v>
      </c>
      <c r="B1658" t="s">
        <v>2888</v>
      </c>
      <c r="C1658">
        <v>17434</v>
      </c>
      <c r="D1658">
        <v>17434</v>
      </c>
    </row>
    <row r="1659" spans="1:4">
      <c r="A1659" t="s">
        <v>2761</v>
      </c>
      <c r="B1659" t="s">
        <v>2888</v>
      </c>
      <c r="C1659">
        <v>24.95</v>
      </c>
      <c r="D1659">
        <v>24.95</v>
      </c>
    </row>
    <row r="1660" spans="1:4">
      <c r="A1660" t="s">
        <v>2762</v>
      </c>
      <c r="B1660" t="s">
        <v>2888</v>
      </c>
      <c r="C1660">
        <v>37.65</v>
      </c>
      <c r="D1660">
        <v>37.65</v>
      </c>
    </row>
    <row r="1661" spans="1:4">
      <c r="A1661" t="s">
        <v>2763</v>
      </c>
      <c r="B1661" t="s">
        <v>2888</v>
      </c>
      <c r="C1661">
        <v>97.2</v>
      </c>
      <c r="D1661">
        <v>97.2</v>
      </c>
    </row>
    <row r="1662" spans="1:4">
      <c r="A1662" t="s">
        <v>2764</v>
      </c>
      <c r="B1662" t="s">
        <v>2888</v>
      </c>
      <c r="C1662">
        <v>25</v>
      </c>
      <c r="D1662">
        <v>25</v>
      </c>
    </row>
    <row r="1663" spans="1:4">
      <c r="A1663" t="s">
        <v>2765</v>
      </c>
      <c r="B1663" t="s">
        <v>2888</v>
      </c>
      <c r="C1663">
        <v>240</v>
      </c>
      <c r="D1663">
        <v>240</v>
      </c>
    </row>
    <row r="1664" spans="1:4">
      <c r="A1664" t="s">
        <v>2766</v>
      </c>
      <c r="B1664" t="s">
        <v>2888</v>
      </c>
      <c r="C1664">
        <v>4680</v>
      </c>
      <c r="D1664">
        <v>4680</v>
      </c>
    </row>
    <row r="1665" spans="1:4">
      <c r="A1665" t="s">
        <v>2767</v>
      </c>
      <c r="B1665" t="s">
        <v>2888</v>
      </c>
      <c r="C1665">
        <v>3900</v>
      </c>
      <c r="D1665">
        <v>3900</v>
      </c>
    </row>
    <row r="1666" spans="1:4">
      <c r="A1666" t="s">
        <v>2768</v>
      </c>
      <c r="B1666" t="s">
        <v>2888</v>
      </c>
      <c r="C1666">
        <v>3500</v>
      </c>
      <c r="D1666">
        <v>3500</v>
      </c>
    </row>
    <row r="1667" spans="1:4">
      <c r="A1667" t="s">
        <v>2769</v>
      </c>
      <c r="B1667" t="s">
        <v>2888</v>
      </c>
      <c r="C1667">
        <v>1750</v>
      </c>
      <c r="D1667">
        <v>1750</v>
      </c>
    </row>
    <row r="1668" spans="1:4">
      <c r="A1668" t="s">
        <v>2770</v>
      </c>
      <c r="B1668" t="s">
        <v>2888</v>
      </c>
      <c r="C1668">
        <v>2240</v>
      </c>
      <c r="D1668">
        <v>2240</v>
      </c>
    </row>
    <row r="1669" spans="1:4">
      <c r="A1669" t="s">
        <v>2771</v>
      </c>
      <c r="B1669" t="s">
        <v>2888</v>
      </c>
      <c r="C1669">
        <v>6.3</v>
      </c>
      <c r="D1669">
        <v>6.3</v>
      </c>
    </row>
    <row r="1670" spans="1:4">
      <c r="A1670" t="s">
        <v>2773</v>
      </c>
      <c r="B1670" t="s">
        <v>2893</v>
      </c>
      <c r="C1670">
        <v>1</v>
      </c>
      <c r="D1670">
        <v>1</v>
      </c>
    </row>
    <row r="1671" spans="1:4">
      <c r="A1671" t="s">
        <v>2774</v>
      </c>
      <c r="B1671" t="s">
        <v>2893</v>
      </c>
      <c r="C1671">
        <v>25</v>
      </c>
      <c r="D1671">
        <v>25</v>
      </c>
    </row>
    <row r="1672" spans="1:4">
      <c r="A1672" t="s">
        <v>2775</v>
      </c>
      <c r="B1672" t="s">
        <v>2888</v>
      </c>
      <c r="C1672">
        <v>127.63</v>
      </c>
      <c r="D1672">
        <v>127.63</v>
      </c>
    </row>
    <row r="1673" spans="1:4">
      <c r="A1673" t="s">
        <v>2776</v>
      </c>
      <c r="B1673" t="s">
        <v>2888</v>
      </c>
      <c r="C1673">
        <v>45</v>
      </c>
      <c r="D1673">
        <v>45</v>
      </c>
    </row>
    <row r="1674" spans="1:4">
      <c r="A1674" t="s">
        <v>2777</v>
      </c>
      <c r="B1674" t="s">
        <v>2888</v>
      </c>
      <c r="C1674">
        <v>36</v>
      </c>
      <c r="D1674">
        <v>36</v>
      </c>
    </row>
    <row r="1675" spans="1:4">
      <c r="A1675" t="s">
        <v>2778</v>
      </c>
      <c r="B1675" t="s">
        <v>2888</v>
      </c>
      <c r="C1675">
        <v>227.5</v>
      </c>
      <c r="D1675">
        <v>227.5</v>
      </c>
    </row>
    <row r="1676" spans="1:4">
      <c r="A1676" t="s">
        <v>2779</v>
      </c>
      <c r="B1676" t="s">
        <v>2889</v>
      </c>
      <c r="C1676">
        <v>37</v>
      </c>
      <c r="D1676">
        <v>37</v>
      </c>
    </row>
    <row r="1677" spans="1:4">
      <c r="A1677" t="s">
        <v>2780</v>
      </c>
      <c r="B1677" t="s">
        <v>2888</v>
      </c>
      <c r="C1677">
        <v>55</v>
      </c>
      <c r="D1677">
        <v>55</v>
      </c>
    </row>
    <row r="1678" spans="1:4">
      <c r="A1678" t="s">
        <v>2781</v>
      </c>
      <c r="B1678" t="s">
        <v>2888</v>
      </c>
      <c r="C1678">
        <v>54</v>
      </c>
      <c r="D1678">
        <v>54</v>
      </c>
    </row>
    <row r="1679" spans="1:4">
      <c r="A1679" t="s">
        <v>2782</v>
      </c>
      <c r="B1679" t="s">
        <v>2888</v>
      </c>
      <c r="C1679">
        <v>60</v>
      </c>
      <c r="D1679">
        <v>60</v>
      </c>
    </row>
    <row r="1680" spans="1:4">
      <c r="A1680" t="s">
        <v>2783</v>
      </c>
      <c r="B1680" t="s">
        <v>2888</v>
      </c>
      <c r="C1680">
        <v>40.83</v>
      </c>
      <c r="D1680">
        <v>40.83</v>
      </c>
    </row>
    <row r="1681" spans="1:4">
      <c r="A1681" t="s">
        <v>2784</v>
      </c>
      <c r="B1681" t="s">
        <v>2888</v>
      </c>
      <c r="C1681">
        <v>9</v>
      </c>
      <c r="D1681">
        <v>9</v>
      </c>
    </row>
    <row r="1682" spans="1:4">
      <c r="A1682" t="s">
        <v>2785</v>
      </c>
      <c r="B1682" t="s">
        <v>2888</v>
      </c>
      <c r="C1682">
        <v>176.5</v>
      </c>
      <c r="D1682">
        <v>176.5</v>
      </c>
    </row>
    <row r="1683" spans="1:4">
      <c r="A1683" t="s">
        <v>2786</v>
      </c>
      <c r="B1683" t="s">
        <v>2888</v>
      </c>
      <c r="C1683">
        <v>15</v>
      </c>
      <c r="D1683">
        <v>15</v>
      </c>
    </row>
    <row r="1684" spans="1:4">
      <c r="A1684" t="s">
        <v>2787</v>
      </c>
      <c r="B1684" t="s">
        <v>2888</v>
      </c>
      <c r="C1684">
        <v>60</v>
      </c>
      <c r="D1684">
        <v>60</v>
      </c>
    </row>
    <row r="1685" spans="1:4">
      <c r="A1685" t="s">
        <v>2788</v>
      </c>
      <c r="B1685" t="s">
        <v>2888</v>
      </c>
      <c r="C1685">
        <v>400</v>
      </c>
      <c r="D1685">
        <v>400</v>
      </c>
    </row>
    <row r="1686" spans="1:4">
      <c r="A1686" t="s">
        <v>2789</v>
      </c>
      <c r="B1686" t="s">
        <v>2888</v>
      </c>
      <c r="C1686">
        <v>8</v>
      </c>
      <c r="D1686">
        <v>8</v>
      </c>
    </row>
    <row r="1687" spans="1:4">
      <c r="A1687" t="s">
        <v>2790</v>
      </c>
      <c r="B1687" t="s">
        <v>2904</v>
      </c>
      <c r="C1687">
        <v>5.72</v>
      </c>
      <c r="D1687">
        <v>5.72</v>
      </c>
    </row>
    <row r="1688" spans="1:4">
      <c r="A1688" t="s">
        <v>2791</v>
      </c>
      <c r="B1688" t="s">
        <v>2888</v>
      </c>
      <c r="C1688">
        <v>18.75</v>
      </c>
      <c r="D1688">
        <v>18.75</v>
      </c>
    </row>
    <row r="1689" spans="1:4">
      <c r="A1689" t="s">
        <v>2792</v>
      </c>
      <c r="B1689" t="s">
        <v>2888</v>
      </c>
      <c r="C1689">
        <v>12.5</v>
      </c>
      <c r="D1689">
        <v>12.5</v>
      </c>
    </row>
    <row r="1690" spans="1:4">
      <c r="A1690" t="s">
        <v>2793</v>
      </c>
      <c r="B1690" t="s">
        <v>2888</v>
      </c>
      <c r="C1690">
        <v>128</v>
      </c>
      <c r="D1690">
        <v>128</v>
      </c>
    </row>
    <row r="1691" spans="1:4">
      <c r="A1691" t="s">
        <v>2794</v>
      </c>
      <c r="B1691" t="s">
        <v>2888</v>
      </c>
      <c r="C1691">
        <v>325</v>
      </c>
      <c r="D1691">
        <v>325</v>
      </c>
    </row>
    <row r="1692" spans="1:4">
      <c r="A1692" t="s">
        <v>2795</v>
      </c>
      <c r="B1692" t="s">
        <v>2888</v>
      </c>
      <c r="C1692">
        <v>5.8</v>
      </c>
      <c r="D1692">
        <v>5.8</v>
      </c>
    </row>
    <row r="1693" spans="1:4">
      <c r="A1693" t="s">
        <v>2796</v>
      </c>
      <c r="B1693" t="s">
        <v>2888</v>
      </c>
      <c r="C1693">
        <v>30</v>
      </c>
      <c r="D1693">
        <v>30</v>
      </c>
    </row>
    <row r="1694" spans="1:4">
      <c r="A1694" t="s">
        <v>2797</v>
      </c>
      <c r="B1694" t="s">
        <v>2888</v>
      </c>
      <c r="C1694">
        <v>24</v>
      </c>
      <c r="D1694">
        <v>24</v>
      </c>
    </row>
    <row r="1695" spans="1:4">
      <c r="A1695" t="s">
        <v>2798</v>
      </c>
      <c r="B1695" t="s">
        <v>2888</v>
      </c>
      <c r="C1695">
        <v>152</v>
      </c>
      <c r="D1695">
        <v>152</v>
      </c>
    </row>
    <row r="1696" spans="1:4">
      <c r="A1696" t="s">
        <v>2799</v>
      </c>
      <c r="B1696" t="s">
        <v>2891</v>
      </c>
      <c r="C1696">
        <v>2182</v>
      </c>
      <c r="D1696">
        <v>2182</v>
      </c>
    </row>
    <row r="1697" spans="1:4">
      <c r="A1697" t="s">
        <v>2800</v>
      </c>
      <c r="B1697" t="s">
        <v>2903</v>
      </c>
      <c r="C1697">
        <v>1</v>
      </c>
      <c r="D1697">
        <v>1</v>
      </c>
    </row>
    <row r="1698" spans="1:4">
      <c r="A1698" t="s">
        <v>2801</v>
      </c>
      <c r="B1698" t="s">
        <v>2888</v>
      </c>
      <c r="C1698">
        <v>182.8</v>
      </c>
      <c r="D1698">
        <v>182.8</v>
      </c>
    </row>
    <row r="1699" spans="1:4">
      <c r="A1699" t="s">
        <v>2802</v>
      </c>
      <c r="B1699" t="s">
        <v>2888</v>
      </c>
      <c r="C1699">
        <v>852.05</v>
      </c>
      <c r="D1699">
        <v>852.05</v>
      </c>
    </row>
    <row r="1700" spans="1:4">
      <c r="A1700" t="s">
        <v>2803</v>
      </c>
      <c r="B1700" t="s">
        <v>2888</v>
      </c>
      <c r="C1700">
        <v>451</v>
      </c>
      <c r="D1700">
        <v>451</v>
      </c>
    </row>
    <row r="1701" spans="1:4">
      <c r="A1701" t="s">
        <v>2804</v>
      </c>
      <c r="B1701" t="s">
        <v>2888</v>
      </c>
      <c r="C1701">
        <v>63</v>
      </c>
      <c r="D1701">
        <v>63</v>
      </c>
    </row>
    <row r="1702" spans="1:4">
      <c r="A1702" t="s">
        <v>2805</v>
      </c>
      <c r="B1702" t="s">
        <v>2891</v>
      </c>
      <c r="C1702">
        <v>5200</v>
      </c>
      <c r="D1702">
        <v>5200</v>
      </c>
    </row>
    <row r="1703" spans="1:4">
      <c r="A1703" t="s">
        <v>2806</v>
      </c>
      <c r="B1703" t="s">
        <v>2888</v>
      </c>
      <c r="C1703">
        <v>4.5999999999999996</v>
      </c>
      <c r="D1703">
        <v>4.5999999999999996</v>
      </c>
    </row>
    <row r="1704" spans="1:4">
      <c r="A1704" t="s">
        <v>2807</v>
      </c>
      <c r="B1704" t="s">
        <v>2888</v>
      </c>
      <c r="C1704">
        <v>4860</v>
      </c>
      <c r="D1704">
        <v>4860</v>
      </c>
    </row>
    <row r="1705" spans="1:4">
      <c r="A1705" t="s">
        <v>2808</v>
      </c>
      <c r="B1705" t="s">
        <v>2891</v>
      </c>
      <c r="C1705">
        <v>750</v>
      </c>
      <c r="D1705">
        <v>750</v>
      </c>
    </row>
    <row r="1706" spans="1:4">
      <c r="A1706" t="s">
        <v>2809</v>
      </c>
      <c r="B1706" t="s">
        <v>2902</v>
      </c>
      <c r="C1706">
        <v>201</v>
      </c>
      <c r="D1706">
        <v>201</v>
      </c>
    </row>
    <row r="1707" spans="1:4">
      <c r="A1707" t="s">
        <v>2810</v>
      </c>
      <c r="B1707" t="s">
        <v>2888</v>
      </c>
      <c r="C1707">
        <v>1040</v>
      </c>
      <c r="D1707">
        <v>1040</v>
      </c>
    </row>
    <row r="1708" spans="1:4">
      <c r="A1708" t="s">
        <v>2811</v>
      </c>
      <c r="B1708" t="s">
        <v>2888</v>
      </c>
      <c r="C1708">
        <v>48000</v>
      </c>
      <c r="D1708">
        <v>48000</v>
      </c>
    </row>
    <row r="1709" spans="1:4">
      <c r="A1709" t="s">
        <v>2812</v>
      </c>
      <c r="B1709" t="s">
        <v>2900</v>
      </c>
      <c r="C1709">
        <v>17512.830000000002</v>
      </c>
      <c r="D1709">
        <v>17512.830000000002</v>
      </c>
    </row>
    <row r="1710" spans="1:4">
      <c r="A1710" t="s">
        <v>2813</v>
      </c>
      <c r="B1710" t="s">
        <v>2891</v>
      </c>
      <c r="C1710">
        <v>819</v>
      </c>
      <c r="D1710">
        <v>819</v>
      </c>
    </row>
    <row r="1711" spans="1:4">
      <c r="A1711" t="s">
        <v>2814</v>
      </c>
      <c r="B1711" t="s">
        <v>2888</v>
      </c>
      <c r="C1711">
        <v>160</v>
      </c>
      <c r="D1711">
        <v>160</v>
      </c>
    </row>
    <row r="1712" spans="1:4">
      <c r="A1712" t="s">
        <v>2815</v>
      </c>
      <c r="B1712" t="s">
        <v>2888</v>
      </c>
      <c r="C1712">
        <v>75</v>
      </c>
      <c r="D1712">
        <v>75</v>
      </c>
    </row>
    <row r="1713" spans="1:4">
      <c r="A1713" t="s">
        <v>2816</v>
      </c>
      <c r="B1713" t="s">
        <v>2888</v>
      </c>
      <c r="C1713">
        <v>200</v>
      </c>
      <c r="D1713">
        <v>200</v>
      </c>
    </row>
    <row r="1714" spans="1:4">
      <c r="A1714" t="s">
        <v>2817</v>
      </c>
      <c r="B1714" t="s">
        <v>2891</v>
      </c>
      <c r="C1714">
        <v>685</v>
      </c>
      <c r="D1714">
        <v>685</v>
      </c>
    </row>
    <row r="1715" spans="1:4">
      <c r="A1715" t="s">
        <v>2818</v>
      </c>
      <c r="B1715" t="s">
        <v>2888</v>
      </c>
      <c r="C1715">
        <v>196.37</v>
      </c>
      <c r="D1715">
        <v>196.37</v>
      </c>
    </row>
    <row r="1716" spans="1:4">
      <c r="A1716" t="s">
        <v>2819</v>
      </c>
      <c r="B1716" t="s">
        <v>2888</v>
      </c>
      <c r="C1716">
        <v>1250</v>
      </c>
      <c r="D1716">
        <v>1250</v>
      </c>
    </row>
    <row r="1717" spans="1:4">
      <c r="A1717" t="s">
        <v>2820</v>
      </c>
      <c r="B1717" t="s">
        <v>2888</v>
      </c>
      <c r="C1717">
        <v>460</v>
      </c>
      <c r="D1717">
        <v>460</v>
      </c>
    </row>
    <row r="1718" spans="1:4">
      <c r="A1718" t="s">
        <v>2821</v>
      </c>
      <c r="B1718" t="s">
        <v>2888</v>
      </c>
      <c r="C1718">
        <v>90</v>
      </c>
      <c r="D1718">
        <v>90</v>
      </c>
    </row>
    <row r="1719" spans="1:4">
      <c r="A1719" t="s">
        <v>2822</v>
      </c>
      <c r="B1719" t="s">
        <v>2888</v>
      </c>
      <c r="C1719">
        <v>216.6</v>
      </c>
      <c r="D1719">
        <v>216.6</v>
      </c>
    </row>
    <row r="1720" spans="1:4">
      <c r="A1720" t="s">
        <v>2823</v>
      </c>
      <c r="B1720" t="s">
        <v>2888</v>
      </c>
      <c r="C1720">
        <v>482.13</v>
      </c>
      <c r="D1720">
        <v>482.13</v>
      </c>
    </row>
    <row r="1721" spans="1:4">
      <c r="A1721" t="s">
        <v>2824</v>
      </c>
      <c r="B1721" t="s">
        <v>2888</v>
      </c>
      <c r="C1721">
        <v>31</v>
      </c>
      <c r="D1721">
        <v>31</v>
      </c>
    </row>
    <row r="1722" spans="1:4">
      <c r="A1722" t="s">
        <v>2825</v>
      </c>
      <c r="B1722" t="s">
        <v>2888</v>
      </c>
      <c r="C1722">
        <v>194.5</v>
      </c>
      <c r="D1722">
        <v>194.5</v>
      </c>
    </row>
    <row r="1723" spans="1:4">
      <c r="A1723" t="s">
        <v>2827</v>
      </c>
      <c r="B1723" t="s">
        <v>2888</v>
      </c>
      <c r="C1723">
        <v>33.35</v>
      </c>
      <c r="D1723">
        <v>33.35</v>
      </c>
    </row>
    <row r="1724" spans="1:4">
      <c r="A1724" t="s">
        <v>2828</v>
      </c>
      <c r="B1724" t="s">
        <v>2889</v>
      </c>
      <c r="C1724">
        <v>400</v>
      </c>
      <c r="D1724">
        <v>400</v>
      </c>
    </row>
    <row r="1725" spans="1:4">
      <c r="A1725" t="s">
        <v>2829</v>
      </c>
      <c r="B1725" t="s">
        <v>2888</v>
      </c>
      <c r="C1725">
        <v>470</v>
      </c>
      <c r="D1725">
        <v>470</v>
      </c>
    </row>
    <row r="1726" spans="1:4">
      <c r="A1726" t="s">
        <v>2830</v>
      </c>
      <c r="B1726" t="s">
        <v>2891</v>
      </c>
      <c r="C1726">
        <v>330</v>
      </c>
      <c r="D1726">
        <v>330</v>
      </c>
    </row>
    <row r="1727" spans="1:4">
      <c r="A1727" t="s">
        <v>2831</v>
      </c>
      <c r="B1727" t="s">
        <v>2888</v>
      </c>
      <c r="C1727">
        <v>270</v>
      </c>
      <c r="D1727">
        <v>270</v>
      </c>
    </row>
    <row r="1728" spans="1:4">
      <c r="A1728" t="s">
        <v>2832</v>
      </c>
      <c r="B1728" t="s">
        <v>2888</v>
      </c>
      <c r="C1728">
        <v>54</v>
      </c>
      <c r="D1728">
        <v>54</v>
      </c>
    </row>
    <row r="1729" spans="1:4">
      <c r="A1729" t="s">
        <v>2833</v>
      </c>
      <c r="B1729" t="s">
        <v>2888</v>
      </c>
      <c r="C1729">
        <v>409.74</v>
      </c>
      <c r="D1729">
        <v>409.74</v>
      </c>
    </row>
    <row r="1730" spans="1:4">
      <c r="A1730" t="s">
        <v>2834</v>
      </c>
      <c r="B1730" t="s">
        <v>2898</v>
      </c>
      <c r="C1730">
        <v>2500</v>
      </c>
      <c r="D1730">
        <v>2500</v>
      </c>
    </row>
    <row r="1731" spans="1:4">
      <c r="A1731" t="s">
        <v>2835</v>
      </c>
      <c r="B1731" t="s">
        <v>2888</v>
      </c>
      <c r="C1731">
        <v>585</v>
      </c>
      <c r="D1731">
        <v>585</v>
      </c>
    </row>
    <row r="1732" spans="1:4">
      <c r="A1732" t="s">
        <v>2836</v>
      </c>
      <c r="B1732" t="s">
        <v>2888</v>
      </c>
      <c r="C1732">
        <v>152</v>
      </c>
      <c r="D1732">
        <v>152</v>
      </c>
    </row>
    <row r="1733" spans="1:4">
      <c r="A1733" t="s">
        <v>2837</v>
      </c>
      <c r="B1733" t="s">
        <v>2893</v>
      </c>
      <c r="C1733">
        <v>7</v>
      </c>
      <c r="D1733">
        <v>7</v>
      </c>
    </row>
    <row r="1734" spans="1:4">
      <c r="A1734" t="s">
        <v>2838</v>
      </c>
      <c r="B1734" t="s">
        <v>2888</v>
      </c>
      <c r="C1734">
        <v>100</v>
      </c>
      <c r="D1734">
        <v>100</v>
      </c>
    </row>
    <row r="1735" spans="1:4">
      <c r="A1735" t="s">
        <v>2839</v>
      </c>
      <c r="B1735" t="s">
        <v>2888</v>
      </c>
      <c r="C1735">
        <v>57.97</v>
      </c>
      <c r="D1735">
        <v>57.97</v>
      </c>
    </row>
    <row r="1736" spans="1:4">
      <c r="A1736" t="s">
        <v>2840</v>
      </c>
      <c r="B1736" t="s">
        <v>2901</v>
      </c>
      <c r="C1736">
        <v>11</v>
      </c>
      <c r="D1736">
        <v>11</v>
      </c>
    </row>
    <row r="1737" spans="1:4">
      <c r="A1737" t="s">
        <v>2841</v>
      </c>
      <c r="B1737" t="s">
        <v>2889</v>
      </c>
      <c r="C1737">
        <v>1</v>
      </c>
      <c r="D1737">
        <v>1</v>
      </c>
    </row>
    <row r="1738" spans="1:4">
      <c r="A1738" t="s">
        <v>2842</v>
      </c>
      <c r="B1738" t="s">
        <v>2888</v>
      </c>
      <c r="C1738">
        <v>508.8</v>
      </c>
      <c r="D1738">
        <v>508.8</v>
      </c>
    </row>
    <row r="1739" spans="1:4">
      <c r="A1739" t="s">
        <v>2843</v>
      </c>
      <c r="B1739" t="s">
        <v>2891</v>
      </c>
      <c r="C1739">
        <v>476</v>
      </c>
      <c r="D1739">
        <v>476</v>
      </c>
    </row>
    <row r="1740" spans="1:4">
      <c r="A1740" t="s">
        <v>2844</v>
      </c>
      <c r="B1740" t="s">
        <v>2900</v>
      </c>
      <c r="C1740">
        <v>1</v>
      </c>
      <c r="D1740">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1710"/>
  <sheetViews>
    <sheetView topLeftCell="P1710" zoomScale="78" zoomScaleNormal="78" workbookViewId="0">
      <selection activeCell="AD2" sqref="AD2:AD1710"/>
    </sheetView>
  </sheetViews>
  <sheetFormatPr baseColWidth="10" defaultRowHeight="15"/>
  <cols>
    <col min="1" max="1" width="20.42578125" bestFit="1" customWidth="1"/>
    <col min="2" max="2" width="11.85546875" bestFit="1" customWidth="1"/>
    <col min="3" max="3" width="18.85546875" bestFit="1" customWidth="1"/>
    <col min="4" max="4" width="10.42578125" bestFit="1" customWidth="1"/>
    <col min="5" max="5" width="31.7109375" bestFit="1" customWidth="1"/>
    <col min="6" max="8" width="31.7109375" customWidth="1"/>
    <col min="9" max="9" width="44.7109375" bestFit="1" customWidth="1"/>
    <col min="10" max="12" width="44.7109375" customWidth="1"/>
    <col min="13" max="16" width="100.7109375" customWidth="1"/>
    <col min="17" max="17" width="12.7109375" bestFit="1" customWidth="1"/>
    <col min="18" max="22" width="12.7109375" customWidth="1"/>
    <col min="23" max="23" width="32.42578125" customWidth="1"/>
    <col min="24" max="24" width="12" bestFit="1" customWidth="1"/>
  </cols>
  <sheetData>
    <row r="1" spans="1:30">
      <c r="C1" s="1" t="s">
        <v>1</v>
      </c>
      <c r="D1" s="1" t="s">
        <v>34</v>
      </c>
      <c r="E1" s="1" t="s">
        <v>35</v>
      </c>
      <c r="F1" s="1"/>
      <c r="G1" s="1"/>
      <c r="H1" s="1" t="s">
        <v>6724</v>
      </c>
      <c r="I1" s="1" t="s">
        <v>36</v>
      </c>
      <c r="J1" s="1"/>
      <c r="K1" s="1"/>
      <c r="L1" s="1"/>
      <c r="M1" s="1" t="s">
        <v>37</v>
      </c>
      <c r="N1" s="1"/>
      <c r="O1" s="1"/>
      <c r="P1" s="1"/>
      <c r="Q1" s="1" t="s">
        <v>38</v>
      </c>
      <c r="R1" s="1"/>
      <c r="S1" s="1"/>
      <c r="T1" s="1"/>
      <c r="U1" s="1"/>
      <c r="V1" s="1"/>
      <c r="W1" s="1"/>
      <c r="X1" s="1" t="s">
        <v>39</v>
      </c>
    </row>
    <row r="2" spans="1:30">
      <c r="A2" t="s">
        <v>102</v>
      </c>
      <c r="B2" t="b">
        <f>+A2=C2</f>
        <v>1</v>
      </c>
      <c r="C2" t="s">
        <v>102</v>
      </c>
      <c r="D2" t="s">
        <v>106</v>
      </c>
      <c r="E2" t="s">
        <v>971</v>
      </c>
      <c r="H2" t="str">
        <f>+E2</f>
        <v>Maguarichi</v>
      </c>
      <c r="I2" t="s">
        <v>971</v>
      </c>
      <c r="L2" t="str">
        <f>+I2</f>
        <v>Maguarichi</v>
      </c>
      <c r="M2" t="s">
        <v>2908</v>
      </c>
      <c r="P2" t="str">
        <f>+M2</f>
        <v>Calle CALLE ARGENTINA Colonia LOS LLANITOS MAGUARICHI, MAGUARICHI ENTRE Calle SIN NOMBRE Y Calle SIN NIMBRE Calle SANTA BARBARA A DOS CUADRAS DE LA PLAZA PRINCIPAL</v>
      </c>
      <c r="Q2">
        <v>-107.99516461</v>
      </c>
      <c r="W2">
        <f>+Q2</f>
        <v>-107.99516461</v>
      </c>
      <c r="X2">
        <v>27.859477770000002</v>
      </c>
      <c r="AD2">
        <f>+X2</f>
        <v>27.859477770000002</v>
      </c>
    </row>
    <row r="3" spans="1:30">
      <c r="A3" t="s">
        <v>122</v>
      </c>
      <c r="B3" t="b">
        <f t="shared" ref="B3:B66" si="0">+A3=C3</f>
        <v>1</v>
      </c>
      <c r="C3" t="s">
        <v>122</v>
      </c>
      <c r="D3" t="s">
        <v>106</v>
      </c>
      <c r="E3" t="s">
        <v>1005</v>
      </c>
      <c r="H3" t="str">
        <f t="shared" ref="H3:H66" si="1">+E3</f>
        <v>Matamoros</v>
      </c>
      <c r="I3" t="s">
        <v>2909</v>
      </c>
      <c r="L3" t="str">
        <f t="shared" ref="L3:L66" si="2">+I3</f>
        <v>Mariano Matamoros</v>
      </c>
      <c r="M3" t="s">
        <v>2910</v>
      </c>
      <c r="P3" t="str">
        <f t="shared" ref="P3:P66" si="3">+M3</f>
        <v>Calle TERCERA Colonia AEROPUERTO 33960 MARIANO MATAMOROS, MATAMOROS ENTRE Calle SEGUNDA Y Calle CUARTA Calle SEXTA A DOS CUADRAS DEL TEMPLO DE GUADALUPE Y UNA CUADRA DE LA CARRETERA A VALLE OCAMPO</v>
      </c>
      <c r="Q3">
        <v>-105.58044044</v>
      </c>
      <c r="W3">
        <f t="shared" ref="W3:W66" si="4">+Q3</f>
        <v>-105.58044044</v>
      </c>
      <c r="X3">
        <v>26.754811360000001</v>
      </c>
      <c r="AD3">
        <f t="shared" ref="AD3:AD66" si="5">+X3</f>
        <v>26.754811360000001</v>
      </c>
    </row>
    <row r="4" spans="1:30">
      <c r="A4" t="s">
        <v>131</v>
      </c>
      <c r="B4" t="b">
        <f t="shared" si="0"/>
        <v>1</v>
      </c>
      <c r="C4" t="s">
        <v>131</v>
      </c>
      <c r="D4" t="s">
        <v>106</v>
      </c>
      <c r="E4" t="s">
        <v>1376</v>
      </c>
      <c r="H4" t="str">
        <f t="shared" si="1"/>
        <v>Rosario</v>
      </c>
      <c r="I4" t="s">
        <v>2911</v>
      </c>
      <c r="L4" t="str">
        <f t="shared" si="2"/>
        <v>Ranchería Guadalupe</v>
      </c>
      <c r="M4" t="s">
        <v>2912</v>
      </c>
      <c r="P4" t="str">
        <f t="shared" si="3"/>
        <v>Camino ROSARIO - RANCHERIA GUADALUPE 12 6 33530 RANCHERÍA GUADALUPE, ROSARIO CARRETERA SAN MATEO - VALLE DEL ROSARIO - KILOMETRO 12.6 AL MARGEN DERECHO 7 KILOMETROS MAS, CARRETERA LA CASITA - BALLEZA, CARRETERA HIDALGO DEL PARRAL</v>
      </c>
      <c r="Q4">
        <v>-106.31722707999999</v>
      </c>
      <c r="W4">
        <f t="shared" si="4"/>
        <v>-106.31722707999999</v>
      </c>
      <c r="X4">
        <v>27.14342912</v>
      </c>
      <c r="AD4">
        <f t="shared" si="5"/>
        <v>27.14342912</v>
      </c>
    </row>
    <row r="5" spans="1:30">
      <c r="A5" t="s">
        <v>139</v>
      </c>
      <c r="B5" t="b">
        <f t="shared" si="0"/>
        <v>1</v>
      </c>
      <c r="C5" t="s">
        <v>139</v>
      </c>
      <c r="D5" t="s">
        <v>106</v>
      </c>
      <c r="E5" t="s">
        <v>1005</v>
      </c>
      <c r="H5" t="str">
        <f t="shared" si="1"/>
        <v>Matamoros</v>
      </c>
      <c r="I5" t="s">
        <v>2909</v>
      </c>
      <c r="L5" t="str">
        <f t="shared" si="2"/>
        <v>Mariano Matamoros</v>
      </c>
      <c r="M5" t="s">
        <v>2913</v>
      </c>
      <c r="P5" t="str">
        <f t="shared" si="3"/>
        <v>Calle SANTOS VALDEZ Colonia MAGISTERIAL 33960 MARIANO MATAMOROS, MATAMOROS ENTRE Calle FRANCISCO R. ALMADA Y Calle EULOGIO ORTIZ Calle LUIS URIAS A DOS CUADRAS DE ABARROTES MARY</v>
      </c>
      <c r="Q5">
        <v>-105.59315558999999</v>
      </c>
      <c r="W5">
        <f t="shared" si="4"/>
        <v>-105.59315558999999</v>
      </c>
      <c r="X5">
        <v>26.765454080000001</v>
      </c>
      <c r="AD5">
        <f t="shared" si="5"/>
        <v>26.765454080000001</v>
      </c>
    </row>
    <row r="6" spans="1:30">
      <c r="A6" t="s">
        <v>147</v>
      </c>
      <c r="B6" t="b">
        <f t="shared" si="0"/>
        <v>1</v>
      </c>
      <c r="C6" t="s">
        <v>147</v>
      </c>
      <c r="D6" t="s">
        <v>106</v>
      </c>
      <c r="E6" t="s">
        <v>1179</v>
      </c>
      <c r="H6" t="str">
        <f t="shared" si="1"/>
        <v>Aldama</v>
      </c>
      <c r="I6" t="s">
        <v>2914</v>
      </c>
      <c r="L6" t="str">
        <f t="shared" si="2"/>
        <v>Juan Aldama</v>
      </c>
      <c r="M6" t="s">
        <v>2915</v>
      </c>
      <c r="P6" t="str">
        <f t="shared" si="3"/>
        <v>Calle CALLE DONATO GUERRA Colonia EL PROGRESO 32912 JUAN ALDAMA, ALDAMA ENTRE Calle 15A Y Calle 17A Calle GUTIERREZ FRENTE A PARQUE DEPORTIVO LA AMISTAD</v>
      </c>
      <c r="Q6">
        <v>-105.91259496000001</v>
      </c>
      <c r="W6">
        <f t="shared" si="4"/>
        <v>-105.91259496000001</v>
      </c>
      <c r="X6">
        <v>28.843349440000001</v>
      </c>
      <c r="AD6">
        <f t="shared" si="5"/>
        <v>28.843349440000001</v>
      </c>
    </row>
    <row r="7" spans="1:30">
      <c r="A7" t="s">
        <v>159</v>
      </c>
      <c r="B7" t="b">
        <f t="shared" si="0"/>
        <v>1</v>
      </c>
      <c r="C7" t="s">
        <v>159</v>
      </c>
      <c r="D7" t="s">
        <v>106</v>
      </c>
      <c r="E7" t="s">
        <v>1188</v>
      </c>
      <c r="H7" t="str">
        <f t="shared" si="1"/>
        <v>Ascensión</v>
      </c>
      <c r="I7" t="s">
        <v>1188</v>
      </c>
      <c r="L7" t="str">
        <f t="shared" si="2"/>
        <v>Ascensión</v>
      </c>
      <c r="M7" t="s">
        <v>2916</v>
      </c>
      <c r="P7" t="str">
        <f t="shared" si="3"/>
        <v>Calle ACACIA 1113 Colonia ASCENSION 31820 ASCENSIÓN, ASCENSIÓN ENTRE Calle DURANGO Y Calle CHIHUAHUA Calle P DE LA MESILLA ENSEGUIDA DE LA PRIMARIA ALFONSO MARTINEZ FACIO</v>
      </c>
      <c r="Q7">
        <v>-107.99088198</v>
      </c>
      <c r="W7">
        <f t="shared" si="4"/>
        <v>-107.99088198</v>
      </c>
      <c r="X7">
        <v>31.095400869999999</v>
      </c>
      <c r="AD7">
        <f t="shared" si="5"/>
        <v>31.095400869999999</v>
      </c>
    </row>
    <row r="8" spans="1:30">
      <c r="A8" t="s">
        <v>164</v>
      </c>
      <c r="B8" t="b">
        <f t="shared" si="0"/>
        <v>1</v>
      </c>
      <c r="C8" t="s">
        <v>164</v>
      </c>
      <c r="D8" t="s">
        <v>106</v>
      </c>
      <c r="E8" t="s">
        <v>1188</v>
      </c>
      <c r="H8" t="str">
        <f t="shared" si="1"/>
        <v>Ascensión</v>
      </c>
      <c r="I8" t="s">
        <v>1188</v>
      </c>
      <c r="L8" t="str">
        <f t="shared" si="2"/>
        <v>Ascensión</v>
      </c>
      <c r="M8" t="s">
        <v>2917</v>
      </c>
      <c r="P8" t="str">
        <f t="shared" si="3"/>
        <v>Calle ACACIA 797 Colonia ASCENSION 31820 ASCENSIÓN, ASCENSIÓN ENTRE Calle DURANGO Y Calle CHIHUAHUA Calle P DE LA MESILLA ENSEGUIDA DEL KINDER MARIA LOPEZ VILLANUEVA</v>
      </c>
      <c r="Q8">
        <v>-107.9910751</v>
      </c>
      <c r="W8">
        <f t="shared" si="4"/>
        <v>-107.9910751</v>
      </c>
      <c r="X8">
        <v>31.094721010000001</v>
      </c>
      <c r="AD8">
        <f t="shared" si="5"/>
        <v>31.094721010000001</v>
      </c>
    </row>
    <row r="9" spans="1:30">
      <c r="A9" t="s">
        <v>169</v>
      </c>
      <c r="B9" t="b">
        <f t="shared" si="0"/>
        <v>1</v>
      </c>
      <c r="C9" t="s">
        <v>169</v>
      </c>
      <c r="D9" t="s">
        <v>106</v>
      </c>
      <c r="E9" t="s">
        <v>1473</v>
      </c>
      <c r="H9" t="str">
        <f t="shared" si="1"/>
        <v>Urique</v>
      </c>
      <c r="I9" t="s">
        <v>2918</v>
      </c>
      <c r="L9" t="str">
        <f t="shared" si="2"/>
        <v>Bahuichivo</v>
      </c>
      <c r="M9" t="s">
        <v>2919</v>
      </c>
      <c r="P9" t="str">
        <f t="shared" si="3"/>
        <v>Autopista de cuota estatal URIQUE - BAHUICHIVO 85 1 33431 BAHUICHIVO, URIQUE Carretera Creel- Bahuichivo, kilómetro 85, mano izquierda, 0 kilómetros.</v>
      </c>
      <c r="Q9">
        <v>-108.06772537000001</v>
      </c>
      <c r="W9">
        <f t="shared" si="4"/>
        <v>-108.06772537000001</v>
      </c>
      <c r="X9">
        <v>27.40773707</v>
      </c>
      <c r="AD9">
        <f t="shared" si="5"/>
        <v>27.40773707</v>
      </c>
    </row>
    <row r="10" spans="1:30">
      <c r="A10" t="s">
        <v>183</v>
      </c>
      <c r="B10" t="b">
        <f t="shared" si="0"/>
        <v>1</v>
      </c>
      <c r="C10" t="s">
        <v>183</v>
      </c>
      <c r="D10" t="s">
        <v>106</v>
      </c>
      <c r="E10" t="s">
        <v>1081</v>
      </c>
      <c r="H10" t="str">
        <f t="shared" si="1"/>
        <v>Praxedis G. Guerrero</v>
      </c>
      <c r="I10" t="s">
        <v>2920</v>
      </c>
      <c r="L10" t="str">
        <f t="shared" si="2"/>
        <v>El Porvenir</v>
      </c>
      <c r="M10" t="s">
        <v>2921</v>
      </c>
      <c r="P10" t="str">
        <f t="shared" si="3"/>
        <v>Calle EL PORVENIR Colonia EL PORVENIR 32790 EL PORVENIR, PRAXEDIS G. GUERRERO ENTRE Calle ESCUADRDON 201 Y Calle JAVIER DUEÑAS Calle SIN NOMBRE No. 8 A DOS CUADRAS DE LA SECUNDARIA FEDERAL No.75</v>
      </c>
      <c r="Q10">
        <v>-105.88467524000001</v>
      </c>
      <c r="W10">
        <f t="shared" si="4"/>
        <v>-105.88467524000001</v>
      </c>
      <c r="X10">
        <v>31.235604210000002</v>
      </c>
      <c r="AD10">
        <f t="shared" si="5"/>
        <v>31.235604210000002</v>
      </c>
    </row>
    <row r="11" spans="1:30">
      <c r="A11" t="s">
        <v>194</v>
      </c>
      <c r="B11" t="b">
        <f t="shared" si="0"/>
        <v>1</v>
      </c>
      <c r="C11" t="s">
        <v>194</v>
      </c>
      <c r="D11" t="s">
        <v>106</v>
      </c>
      <c r="E11" t="s">
        <v>924</v>
      </c>
      <c r="H11" t="str">
        <f t="shared" si="1"/>
        <v>Janos</v>
      </c>
      <c r="I11" t="s">
        <v>924</v>
      </c>
      <c r="L11" t="str">
        <f t="shared" si="2"/>
        <v>Janos</v>
      </c>
      <c r="M11" t="s">
        <v>2922</v>
      </c>
      <c r="P11" t="str">
        <f t="shared" si="3"/>
        <v>Carretera libre pavimentada federal NUEVO CASAS GRANDES - ASCENSIÓN 62 1 31840 JANOS, JANOS TOMAR LA CARRETERA CHIHUAHUA - JUÁREZ, TOMAR DESVIACIÓN A NUEVO CASAS GRANDE Y DE ESTE LUGAR JANOS ESTA A 62 KILOMETROS.</v>
      </c>
      <c r="Q11">
        <v>-108.18985603</v>
      </c>
      <c r="W11">
        <f t="shared" si="4"/>
        <v>-108.18985603</v>
      </c>
      <c r="X11">
        <v>30.88725015</v>
      </c>
      <c r="AD11">
        <f t="shared" si="5"/>
        <v>30.88725015</v>
      </c>
    </row>
    <row r="12" spans="1:30">
      <c r="A12" t="s">
        <v>204</v>
      </c>
      <c r="B12" t="b">
        <f t="shared" si="0"/>
        <v>1</v>
      </c>
      <c r="C12" t="s">
        <v>204</v>
      </c>
      <c r="D12" t="s">
        <v>106</v>
      </c>
      <c r="E12" t="s">
        <v>2541</v>
      </c>
      <c r="H12" t="str">
        <f t="shared" si="1"/>
        <v>Guerrero</v>
      </c>
      <c r="I12" t="s">
        <v>2923</v>
      </c>
      <c r="L12" t="str">
        <f t="shared" si="2"/>
        <v>Tacuba</v>
      </c>
      <c r="M12" t="s">
        <v>2924</v>
      </c>
      <c r="P12" t="str">
        <f t="shared" si="3"/>
        <v>Autopista de cuota federal GUERRERO - TACUBA 5 1 31690 TACUBA, GUERRERO Carretera San Pedro - Creel, kilómetro 5 a la derecha, más 1 km. De brecha.</v>
      </c>
      <c r="Q12">
        <v>-107.46841277</v>
      </c>
      <c r="W12">
        <f t="shared" si="4"/>
        <v>-107.46841277</v>
      </c>
      <c r="X12">
        <v>28.350757529999999</v>
      </c>
      <c r="AD12">
        <f t="shared" si="5"/>
        <v>28.350757529999999</v>
      </c>
    </row>
    <row r="13" spans="1:30">
      <c r="A13" t="s">
        <v>213</v>
      </c>
      <c r="B13" t="b">
        <f t="shared" si="0"/>
        <v>1</v>
      </c>
      <c r="C13" t="s">
        <v>213</v>
      </c>
      <c r="D13" t="s">
        <v>106</v>
      </c>
      <c r="E13" t="s">
        <v>2541</v>
      </c>
      <c r="H13" t="str">
        <f t="shared" si="1"/>
        <v>Guerrero</v>
      </c>
      <c r="I13" t="s">
        <v>2925</v>
      </c>
      <c r="L13" t="str">
        <f t="shared" si="2"/>
        <v>Cerro Blanco (Cerro Grande)</v>
      </c>
      <c r="M13" t="s">
        <v>2926</v>
      </c>
      <c r="P13" t="str">
        <f t="shared" si="3"/>
        <v>Autopista de cuota federal GUERRERO - CERRO BLANCO 46 10 31680 CERRO BLANCO (CERRO GRANDE), GUERRERO Carretera Cuauhtémoc - Hermosillo, kilómetro 46, mano derecha, ás 10 kilómetros</v>
      </c>
      <c r="Q13">
        <v>-107.942989</v>
      </c>
      <c r="W13">
        <f t="shared" si="4"/>
        <v>-107.942989</v>
      </c>
      <c r="X13">
        <v>28.440363569999999</v>
      </c>
      <c r="AD13">
        <f t="shared" si="5"/>
        <v>28.440363569999999</v>
      </c>
    </row>
    <row r="14" spans="1:30">
      <c r="A14" t="s">
        <v>219</v>
      </c>
      <c r="B14" t="b">
        <f t="shared" si="0"/>
        <v>1</v>
      </c>
      <c r="C14" t="s">
        <v>219</v>
      </c>
      <c r="D14" t="s">
        <v>106</v>
      </c>
      <c r="E14" t="s">
        <v>2541</v>
      </c>
      <c r="H14" t="str">
        <f t="shared" si="1"/>
        <v>Guerrero</v>
      </c>
      <c r="I14" t="s">
        <v>2927</v>
      </c>
      <c r="L14" t="str">
        <f t="shared" si="2"/>
        <v>San Pablo de la Sierra (Cochinitos)</v>
      </c>
      <c r="M14" t="s">
        <v>2928</v>
      </c>
      <c r="P14" t="str">
        <f t="shared" si="3"/>
        <v>Autopista de cuota estatal GUERRERO - SAN PABLO DE LA SIERRA 31 11 31680 SAN PABLO DE LA SIERRA (COCHINITOS), GUERRERO Carretera San Juanito - Las Estrellas, kilómetro 31, mano derecha, más 11 kilómetros de brecha.</v>
      </c>
      <c r="Q14">
        <v>-107.76456185000001</v>
      </c>
      <c r="W14">
        <f t="shared" si="4"/>
        <v>-107.76456185000001</v>
      </c>
      <c r="X14">
        <v>28.093712719999999</v>
      </c>
      <c r="AD14">
        <f t="shared" si="5"/>
        <v>28.093712719999999</v>
      </c>
    </row>
    <row r="15" spans="1:30">
      <c r="A15" t="s">
        <v>227</v>
      </c>
      <c r="B15" t="b">
        <f t="shared" si="0"/>
        <v>1</v>
      </c>
      <c r="C15" t="s">
        <v>227</v>
      </c>
      <c r="D15" t="s">
        <v>106</v>
      </c>
      <c r="E15" t="s">
        <v>2541</v>
      </c>
      <c r="H15" t="str">
        <f t="shared" si="1"/>
        <v>Guerrero</v>
      </c>
      <c r="I15" t="s">
        <v>2929</v>
      </c>
      <c r="L15" t="str">
        <f t="shared" si="2"/>
        <v>Estación Terrero</v>
      </c>
      <c r="M15" t="s">
        <v>2930</v>
      </c>
      <c r="P15" t="str">
        <f t="shared" si="3"/>
        <v>Autopista de cuota federal GUERRERO - ESTACION GUERRERO 46 10 31680 ESTACIÓN TERRERO, GUERRERO Carretera Cuauhtémoc - Hermosillo, kilómetro 46, mano derecha, ás 10 kilómetros</v>
      </c>
      <c r="Q15">
        <v>-107.44570281</v>
      </c>
      <c r="W15">
        <f t="shared" si="4"/>
        <v>-107.44570281</v>
      </c>
      <c r="X15">
        <v>28.257575150000001</v>
      </c>
      <c r="AD15">
        <f t="shared" si="5"/>
        <v>28.257575150000001</v>
      </c>
    </row>
    <row r="16" spans="1:30">
      <c r="A16" t="s">
        <v>235</v>
      </c>
      <c r="B16" t="b">
        <f t="shared" si="0"/>
        <v>1</v>
      </c>
      <c r="C16" t="s">
        <v>235</v>
      </c>
      <c r="D16" t="s">
        <v>106</v>
      </c>
      <c r="E16" t="s">
        <v>2541</v>
      </c>
      <c r="H16" t="str">
        <f t="shared" si="1"/>
        <v>Guerrero</v>
      </c>
      <c r="I16" t="s">
        <v>2931</v>
      </c>
      <c r="L16" t="str">
        <f t="shared" si="2"/>
        <v>Tehuerichi</v>
      </c>
      <c r="M16" t="s">
        <v>2932</v>
      </c>
      <c r="P16" t="str">
        <f t="shared" si="3"/>
        <v>Carretera libre pavimentada estatal SAN PEDRO - CREEL 16 700 31680 TEHUERICHI, GUERRERO TOMAR LA CARRETERA CUAUHTEMOC - HERMOSILLO, EN EL POBLADO DE SAN PEDRO IR HACIA CREEL Y EN EL KILÓMETRO 16.7 DAR VUELTA A LA IZQUIERDA HACIA T</v>
      </c>
      <c r="Q16">
        <v>-107.27942210000001</v>
      </c>
      <c r="W16">
        <f t="shared" si="4"/>
        <v>-107.27942210000001</v>
      </c>
      <c r="X16">
        <v>28.13730734</v>
      </c>
      <c r="AD16">
        <f t="shared" si="5"/>
        <v>28.13730734</v>
      </c>
    </row>
    <row r="17" spans="1:30">
      <c r="A17" t="s">
        <v>243</v>
      </c>
      <c r="B17" t="b">
        <f t="shared" si="0"/>
        <v>1</v>
      </c>
      <c r="C17" t="s">
        <v>243</v>
      </c>
      <c r="D17" t="s">
        <v>106</v>
      </c>
      <c r="E17" t="s">
        <v>779</v>
      </c>
      <c r="H17" t="str">
        <f t="shared" si="1"/>
        <v>Dr. Belisario Domínguez</v>
      </c>
      <c r="I17" t="s">
        <v>2933</v>
      </c>
      <c r="L17" t="str">
        <f t="shared" si="2"/>
        <v>San Lorenzo</v>
      </c>
      <c r="M17" t="s">
        <v>2934</v>
      </c>
      <c r="P17" t="str">
        <f t="shared" si="3"/>
        <v>Calle SIN NOMBRE Colonia CENTRO 33140 SAN LORENZO, DR. BELISARIO DOMÍNGUEZ ENTRE Avenida NONOAVA - EL MIRADOR Y Calle SIN NOMBRE FRENTE A JARDÍN DE NIÑOS 1RO DE MAYO</v>
      </c>
      <c r="Q17">
        <v>-106.47665323</v>
      </c>
      <c r="W17">
        <f t="shared" si="4"/>
        <v>-106.47665323</v>
      </c>
      <c r="X17">
        <v>28.152255910000001</v>
      </c>
      <c r="AD17">
        <f t="shared" si="5"/>
        <v>28.152255910000001</v>
      </c>
    </row>
    <row r="18" spans="1:30">
      <c r="A18" t="s">
        <v>253</v>
      </c>
      <c r="B18" t="b">
        <f t="shared" si="0"/>
        <v>1</v>
      </c>
      <c r="C18" t="s">
        <v>253</v>
      </c>
      <c r="D18" t="s">
        <v>106</v>
      </c>
      <c r="E18" t="s">
        <v>1042</v>
      </c>
      <c r="H18" t="str">
        <f t="shared" si="1"/>
        <v>Nonoava</v>
      </c>
      <c r="I18" t="s">
        <v>1042</v>
      </c>
      <c r="L18" t="str">
        <f t="shared" si="2"/>
        <v>Nonoava</v>
      </c>
      <c r="M18" t="s">
        <v>2935</v>
      </c>
      <c r="P18" t="str">
        <f t="shared" si="3"/>
        <v>Autopista de cuota estatal NONOAVA - CABECERA MUNICIPAL 64 1 33170 NONOAVA, NONOAVA Carretera San Francisco de Borja - Nonoava, kilómetro 64, mano derecha</v>
      </c>
      <c r="Q18">
        <v>-106.73295688</v>
      </c>
      <c r="W18">
        <f t="shared" si="4"/>
        <v>-106.73295688</v>
      </c>
      <c r="X18">
        <v>27.469380470000001</v>
      </c>
      <c r="AD18">
        <f t="shared" si="5"/>
        <v>27.469380470000001</v>
      </c>
    </row>
    <row r="19" spans="1:30">
      <c r="A19" t="s">
        <v>262</v>
      </c>
      <c r="B19" t="b">
        <f t="shared" si="0"/>
        <v>1</v>
      </c>
      <c r="C19" t="s">
        <v>262</v>
      </c>
      <c r="D19" t="s">
        <v>106</v>
      </c>
      <c r="E19" t="s">
        <v>1315</v>
      </c>
      <c r="H19" t="str">
        <f t="shared" si="1"/>
        <v>Bocoyna</v>
      </c>
      <c r="I19" t="s">
        <v>2936</v>
      </c>
      <c r="L19" t="str">
        <f t="shared" si="2"/>
        <v>Sisoguichi</v>
      </c>
      <c r="M19" t="s">
        <v>2937</v>
      </c>
      <c r="P19" t="str">
        <f t="shared" si="3"/>
        <v>Autopista de cuota estatal BOCOYNA - SISOGUICHI 74 19 33220 SISOGUICHI, BOCOYNA Carretera San Pedro - Creel, kilómetro 74, mano izquierda, más 19 kilómetros de brecha</v>
      </c>
      <c r="Q19">
        <v>-107.49575245</v>
      </c>
      <c r="W19">
        <f t="shared" si="4"/>
        <v>-107.49575245</v>
      </c>
      <c r="X19">
        <v>27.784294240000001</v>
      </c>
      <c r="AD19">
        <f t="shared" si="5"/>
        <v>27.784294240000001</v>
      </c>
    </row>
    <row r="20" spans="1:30">
      <c r="A20" t="s">
        <v>271</v>
      </c>
      <c r="B20" t="b">
        <f t="shared" si="0"/>
        <v>1</v>
      </c>
      <c r="C20" t="s">
        <v>271</v>
      </c>
      <c r="D20" t="s">
        <v>106</v>
      </c>
      <c r="E20" t="s">
        <v>1491</v>
      </c>
      <c r="H20" t="str">
        <f t="shared" si="1"/>
        <v>Uruachi</v>
      </c>
      <c r="I20" t="s">
        <v>2938</v>
      </c>
      <c r="L20" t="str">
        <f t="shared" si="2"/>
        <v>Rocoroyvo</v>
      </c>
      <c r="M20" t="s">
        <v>2939</v>
      </c>
      <c r="P20" t="str">
        <f t="shared" si="3"/>
        <v>Camino / Brecha URUACHI - ROCOROYVO 41 8 33305 ROCOROYVO, URUACHI BRECHA-AGUA ZARCA-GUASACHI-KM 41-DER-8KM CREEL-BAHUCHIVO CARRETERA SAN PEDRO-CREEL CARRETERA CUAUHTEMOC-HERMOSILLO</v>
      </c>
      <c r="Q20">
        <v>-108.24540940999999</v>
      </c>
      <c r="W20">
        <f t="shared" si="4"/>
        <v>-108.24540940999999</v>
      </c>
      <c r="X20">
        <v>27.68185325</v>
      </c>
      <c r="AD20">
        <f t="shared" si="5"/>
        <v>27.68185325</v>
      </c>
    </row>
    <row r="21" spans="1:30">
      <c r="A21" t="s">
        <v>277</v>
      </c>
      <c r="B21" t="b">
        <f t="shared" si="0"/>
        <v>1</v>
      </c>
      <c r="C21" t="s">
        <v>277</v>
      </c>
      <c r="D21" t="s">
        <v>106</v>
      </c>
      <c r="E21" t="s">
        <v>831</v>
      </c>
      <c r="H21" t="str">
        <f t="shared" si="1"/>
        <v>Guadalupe y Calvo</v>
      </c>
      <c r="I21" t="s">
        <v>831</v>
      </c>
      <c r="L21" t="str">
        <f t="shared" si="2"/>
        <v>Guadalupe y Calvo</v>
      </c>
      <c r="M21" t="s">
        <v>2940</v>
      </c>
      <c r="P21" t="str">
        <f t="shared" si="3"/>
        <v>Calle GAUDENCIO TARIN Colonia GUADALUPE Y CALVO 33470 GUADALUPE Y CALVO, GUADALUPE Y CALVO ENTRE Calle PRESA LAS VIRGENES Y Calle SALIDA A PARRAL A UN COSTADO DE HOSPITAL GENERAL DE GUADALUPE Y CALVO</v>
      </c>
      <c r="Q21">
        <v>-106.95140791999999</v>
      </c>
      <c r="W21">
        <f t="shared" si="4"/>
        <v>-106.95140791999999</v>
      </c>
      <c r="X21">
        <v>26.081861719999999</v>
      </c>
      <c r="AD21">
        <f t="shared" si="5"/>
        <v>26.081861719999999</v>
      </c>
    </row>
    <row r="22" spans="1:30">
      <c r="A22" t="s">
        <v>283</v>
      </c>
      <c r="B22" t="b">
        <f t="shared" si="0"/>
        <v>1</v>
      </c>
      <c r="C22" t="s">
        <v>283</v>
      </c>
      <c r="D22" t="s">
        <v>106</v>
      </c>
      <c r="E22" t="s">
        <v>1315</v>
      </c>
      <c r="H22" t="str">
        <f t="shared" si="1"/>
        <v>Bocoyna</v>
      </c>
      <c r="I22" t="s">
        <v>2941</v>
      </c>
      <c r="L22" t="str">
        <f t="shared" si="2"/>
        <v>San Juanito</v>
      </c>
      <c r="M22" t="s">
        <v>2942</v>
      </c>
      <c r="P22" t="str">
        <f t="shared" si="3"/>
        <v>Calle TEPORACA Colonia SAN JUANITO 33210 SAN JUANITO, BOCOYNA ENTRE Calle FALIPE ANGELES Y Calle VICENTE GUERRERO ENSEGUIDA DEL ESTADIO DE BASEBALL TINO MONTEZ</v>
      </c>
      <c r="Q22">
        <v>-107.59562742999999</v>
      </c>
      <c r="W22">
        <f t="shared" si="4"/>
        <v>-107.59562742999999</v>
      </c>
      <c r="X22">
        <v>27.970130749999999</v>
      </c>
      <c r="AD22">
        <f t="shared" si="5"/>
        <v>27.970130749999999</v>
      </c>
    </row>
    <row r="23" spans="1:30">
      <c r="A23" t="s">
        <v>289</v>
      </c>
      <c r="B23" t="b">
        <f t="shared" si="0"/>
        <v>1</v>
      </c>
      <c r="C23" t="s">
        <v>289</v>
      </c>
      <c r="D23" t="s">
        <v>106</v>
      </c>
      <c r="E23" t="s">
        <v>1703</v>
      </c>
      <c r="H23" t="str">
        <f t="shared" si="1"/>
        <v>Coronado</v>
      </c>
      <c r="I23" t="s">
        <v>2943</v>
      </c>
      <c r="L23" t="str">
        <f t="shared" si="2"/>
        <v>José Esteban Coronado</v>
      </c>
      <c r="M23" t="s">
        <v>2944</v>
      </c>
      <c r="P23" t="str">
        <f t="shared" si="3"/>
        <v>Autopista de cuota federal CORONADO - CABECERA MUNICIPAL 51 1 33990 JOSÉ ESTEBAN CORONADO, CORONADO TOMAR AUTOPISTA CHIHUAHUA - JIMENEZ, LUEGO IR DE JIMENEZ A PARRAL Y EN EL KM 51 DAR VUELTA A LA IZQUIERDA PASANDO POR VALLE DE ALL</v>
      </c>
      <c r="Q23">
        <v>-105.15823852</v>
      </c>
      <c r="W23">
        <f t="shared" si="4"/>
        <v>-105.15823852</v>
      </c>
      <c r="X23">
        <v>26.737574739999999</v>
      </c>
      <c r="AD23">
        <f t="shared" si="5"/>
        <v>26.737574739999999</v>
      </c>
    </row>
    <row r="24" spans="1:30">
      <c r="A24" t="s">
        <v>298</v>
      </c>
      <c r="B24" t="b">
        <f t="shared" si="0"/>
        <v>1</v>
      </c>
      <c r="C24" t="s">
        <v>298</v>
      </c>
      <c r="D24" t="s">
        <v>106</v>
      </c>
      <c r="E24" t="s">
        <v>1315</v>
      </c>
      <c r="H24" t="str">
        <f t="shared" si="1"/>
        <v>Bocoyna</v>
      </c>
      <c r="I24" t="s">
        <v>2945</v>
      </c>
      <c r="L24" t="str">
        <f t="shared" si="2"/>
        <v>Creel</v>
      </c>
      <c r="M24" t="s">
        <v>2946</v>
      </c>
      <c r="P24" t="str">
        <f t="shared" si="3"/>
        <v>Calle OSCAR FLORES Pueblo CREEL 33200 CREEL, BOCOYNA ENTRE Calle ELFIDIO BATISTA CARO Y Calle PARROQUIAL Calle ADOLFO LOPEZ MATEOS FRENTE AL HOTEL REAL DE CHAPULTEPEC</v>
      </c>
      <c r="Q24">
        <v>-107.63210119</v>
      </c>
      <c r="W24">
        <f t="shared" si="4"/>
        <v>-107.63210119</v>
      </c>
      <c r="X24">
        <v>27.75138561</v>
      </c>
      <c r="AD24">
        <f t="shared" si="5"/>
        <v>27.75138561</v>
      </c>
    </row>
    <row r="25" spans="1:30">
      <c r="A25" t="s">
        <v>303</v>
      </c>
      <c r="B25" t="b">
        <f t="shared" si="0"/>
        <v>1</v>
      </c>
      <c r="C25" t="s">
        <v>303</v>
      </c>
      <c r="D25" t="s">
        <v>106</v>
      </c>
      <c r="E25" t="s">
        <v>1703</v>
      </c>
      <c r="H25" t="str">
        <f t="shared" si="1"/>
        <v>Coronado</v>
      </c>
      <c r="I25" t="s">
        <v>2947</v>
      </c>
      <c r="L25" t="str">
        <f t="shared" si="2"/>
        <v>Emiliano Zapata</v>
      </c>
      <c r="M25" t="s">
        <v>2948</v>
      </c>
      <c r="P25" t="str">
        <f t="shared" si="3"/>
        <v>Carretera libre pavimentada estatal JIMENEZ - CORONADO 42 1 33990 EMILIANO ZAPATA, CORONADO TOMAR LA AUTOPISTA CHIHUAHUA - JIMENEZ, LUEGO LA CARRETERA DE JIMENEZ A CORONADO Y EN EL KKILÓMETRO 42 DAR VUELTA IZQUIERDA 2 KILOMETROS H</v>
      </c>
      <c r="Q25">
        <v>-105.13387778000001</v>
      </c>
      <c r="W25">
        <f t="shared" si="4"/>
        <v>-105.13387778000001</v>
      </c>
      <c r="X25">
        <v>26.872802310000001</v>
      </c>
      <c r="AD25">
        <f t="shared" si="5"/>
        <v>26.872802310000001</v>
      </c>
    </row>
    <row r="26" spans="1:30">
      <c r="A26" t="s">
        <v>311</v>
      </c>
      <c r="B26" t="b">
        <f t="shared" si="0"/>
        <v>1</v>
      </c>
      <c r="C26" t="s">
        <v>311</v>
      </c>
      <c r="D26" t="s">
        <v>106</v>
      </c>
      <c r="E26" t="s">
        <v>971</v>
      </c>
      <c r="H26" t="str">
        <f t="shared" si="1"/>
        <v>Maguarichi</v>
      </c>
      <c r="I26" t="s">
        <v>971</v>
      </c>
      <c r="L26" t="str">
        <f t="shared" si="2"/>
        <v>Maguarichi</v>
      </c>
      <c r="M26" t="s">
        <v>2949</v>
      </c>
      <c r="P26" t="str">
        <f t="shared" si="3"/>
        <v>Carretera libre pavimentada estatal SAN JUANITO - LAS ESTRELLAS 29 1 33370 MAGUARICHI, MAGUARICHI TOMAR AUTOPISTA CHIHUAHUA - CUAUHTEMOC, LUEGO DE CUAUHTEMOS A SAN PEDRO, ENSEGUIDA LLEGAR A SAN JUANITO, DE AHI SEGUIR HACIA LAS ESR</v>
      </c>
      <c r="Q26">
        <v>-107.99401745999999</v>
      </c>
      <c r="W26">
        <f t="shared" si="4"/>
        <v>-107.99401745999999</v>
      </c>
      <c r="X26">
        <v>27.859283470000001</v>
      </c>
      <c r="AD26">
        <f t="shared" si="5"/>
        <v>27.859283470000001</v>
      </c>
    </row>
    <row r="27" spans="1:30">
      <c r="A27" t="s">
        <v>320</v>
      </c>
      <c r="B27" t="b">
        <f t="shared" si="0"/>
        <v>1</v>
      </c>
      <c r="C27" t="s">
        <v>320</v>
      </c>
      <c r="D27" t="s">
        <v>106</v>
      </c>
      <c r="E27" t="s">
        <v>1083</v>
      </c>
      <c r="H27" t="str">
        <f t="shared" si="1"/>
        <v>Riva Palacio</v>
      </c>
      <c r="I27" t="s">
        <v>2950</v>
      </c>
      <c r="L27" t="str">
        <f t="shared" si="2"/>
        <v>La Despedida</v>
      </c>
      <c r="M27" t="s">
        <v>2951</v>
      </c>
      <c r="P27" t="str">
        <f t="shared" si="3"/>
        <v>Autopista de cuota estatal RIVA PALACIO - LA DESPEDIDA 10 4 31644 LA DESPEDIDA, RIVA PALACIO CARRETERA CHIHUAHUA - CUAUHTEMOC KILOMETRO 79.6 AL MARGEN DERECHO</v>
      </c>
      <c r="Q27">
        <v>-106.5295455</v>
      </c>
      <c r="W27">
        <f t="shared" si="4"/>
        <v>-106.5295455</v>
      </c>
      <c r="X27">
        <v>28.640118600000001</v>
      </c>
      <c r="AD27">
        <f t="shared" si="5"/>
        <v>28.640118600000001</v>
      </c>
    </row>
    <row r="28" spans="1:30">
      <c r="A28" t="s">
        <v>329</v>
      </c>
      <c r="B28" t="b">
        <f t="shared" si="0"/>
        <v>1</v>
      </c>
      <c r="C28" t="s">
        <v>329</v>
      </c>
      <c r="D28" t="s">
        <v>106</v>
      </c>
      <c r="E28" t="s">
        <v>1016</v>
      </c>
      <c r="H28" t="str">
        <f t="shared" si="1"/>
        <v>Moris</v>
      </c>
      <c r="I28" t="s">
        <v>1016</v>
      </c>
      <c r="L28" t="str">
        <f t="shared" si="2"/>
        <v>Moris</v>
      </c>
      <c r="M28" t="s">
        <v>2952</v>
      </c>
      <c r="P28" t="str">
        <f t="shared" si="3"/>
        <v>Calle SIN NOMBRE Colonia AEROPUERTO 33340 MORIS, MORIS ENTRE Calle SIN NOMBRE Y Calle SIN NOMBRE Calle AEROPUERTO ENSEGUIDA DE LA ESTETICA UNISEX</v>
      </c>
      <c r="Q28">
        <v>-108.52647684</v>
      </c>
      <c r="W28">
        <f t="shared" si="4"/>
        <v>-108.52647684</v>
      </c>
      <c r="X28">
        <v>28.15435201</v>
      </c>
      <c r="AD28">
        <f t="shared" si="5"/>
        <v>28.15435201</v>
      </c>
    </row>
    <row r="29" spans="1:30">
      <c r="A29" t="s">
        <v>337</v>
      </c>
      <c r="B29" t="b">
        <f t="shared" si="0"/>
        <v>1</v>
      </c>
      <c r="C29" t="s">
        <v>337</v>
      </c>
      <c r="D29" t="s">
        <v>106</v>
      </c>
      <c r="E29" t="s">
        <v>991</v>
      </c>
      <c r="H29" t="str">
        <f t="shared" si="1"/>
        <v>Manuel Benavides</v>
      </c>
      <c r="I29" t="s">
        <v>991</v>
      </c>
      <c r="L29" t="str">
        <f t="shared" si="2"/>
        <v>Manuel Benavides</v>
      </c>
      <c r="M29" t="s">
        <v>2953</v>
      </c>
      <c r="P29" t="str">
        <f t="shared" si="3"/>
        <v>Calle SIN NOMBRE Colonia PETRONILA ESTRADA 32980 MANUEL BENAVIDES, MANUEL BENAVIDES ENTRE Calle SIN NOMBRE Y Calle SIN NOMBRE Calle PRIMERA A UNA CUADRA DEL TALLER Y DESPONCHADO GARCIA</v>
      </c>
      <c r="Q29">
        <v>-103.91248795</v>
      </c>
      <c r="W29">
        <f t="shared" si="4"/>
        <v>-103.91248795</v>
      </c>
      <c r="X29">
        <v>29.102842320000001</v>
      </c>
      <c r="AD29">
        <f t="shared" si="5"/>
        <v>29.102842320000001</v>
      </c>
    </row>
    <row r="30" spans="1:30">
      <c r="A30" t="s">
        <v>346</v>
      </c>
      <c r="B30" t="b">
        <f t="shared" si="0"/>
        <v>1</v>
      </c>
      <c r="C30" t="s">
        <v>346</v>
      </c>
      <c r="D30" t="s">
        <v>106</v>
      </c>
      <c r="E30" t="s">
        <v>645</v>
      </c>
      <c r="H30" t="str">
        <f t="shared" si="1"/>
        <v>Carichí</v>
      </c>
      <c r="I30" t="s">
        <v>2954</v>
      </c>
      <c r="L30" t="str">
        <f t="shared" si="2"/>
        <v>Romigachi (Romarachi)</v>
      </c>
      <c r="M30" t="s">
        <v>2955</v>
      </c>
      <c r="P30" t="str">
        <f t="shared" si="3"/>
        <v>Autopista de cuota estatal CARICHI - ROMIGRACHI (ROMIGACHI-ROMARACHI) 66 1 33280 ROMIGACHI (ROMARACHI), CARICHÍ Carretera Cuauhtémoc - Carichí, Km. 66 a mano derecha</v>
      </c>
      <c r="Q30">
        <v>-107.10865917</v>
      </c>
      <c r="W30">
        <f t="shared" si="4"/>
        <v>-107.10865917</v>
      </c>
      <c r="X30">
        <v>27.673908099999998</v>
      </c>
      <c r="AD30">
        <f t="shared" si="5"/>
        <v>27.673908099999998</v>
      </c>
    </row>
    <row r="31" spans="1:30">
      <c r="A31" t="s">
        <v>355</v>
      </c>
      <c r="B31" t="b">
        <f t="shared" si="0"/>
        <v>1</v>
      </c>
      <c r="C31" t="s">
        <v>355</v>
      </c>
      <c r="D31" t="s">
        <v>106</v>
      </c>
      <c r="E31" t="s">
        <v>737</v>
      </c>
      <c r="H31" t="str">
        <f t="shared" si="1"/>
        <v>Cusihuiriachi</v>
      </c>
      <c r="I31" t="s">
        <v>2956</v>
      </c>
      <c r="L31" t="str">
        <f t="shared" si="2"/>
        <v>Llanos de Reforma</v>
      </c>
      <c r="M31" t="s">
        <v>2957</v>
      </c>
      <c r="P31" t="str">
        <f t="shared" si="3"/>
        <v>Autopista de cuota estatal CUSIHUIRIACHI - LLANOS DE REFORMA 28 3 33240 LLANOS DE REFORMA, CUSIHUIRIACHI CARRETERA CUAUHTEMOC - CARICHI KILOMETRO 28 AL MARGEN IZQUIERDO A 3.5 KILOMETROS MAS CARRETERA CHIHUAHUA - CUAUHTEMOC</v>
      </c>
      <c r="Q31">
        <v>-107.00143374</v>
      </c>
      <c r="W31">
        <f t="shared" si="4"/>
        <v>-107.00143374</v>
      </c>
      <c r="X31">
        <v>28.11853524</v>
      </c>
      <c r="AD31">
        <f t="shared" si="5"/>
        <v>28.11853524</v>
      </c>
    </row>
    <row r="32" spans="1:30">
      <c r="A32" t="s">
        <v>366</v>
      </c>
      <c r="B32" t="b">
        <f t="shared" si="0"/>
        <v>1</v>
      </c>
      <c r="C32" t="s">
        <v>366</v>
      </c>
      <c r="D32" t="s">
        <v>106</v>
      </c>
      <c r="E32" t="s">
        <v>1427</v>
      </c>
      <c r="H32" t="str">
        <f t="shared" si="1"/>
        <v>Saucillo</v>
      </c>
      <c r="I32" t="s">
        <v>1427</v>
      </c>
      <c r="L32" t="str">
        <f t="shared" si="2"/>
        <v>Saucillo</v>
      </c>
      <c r="M32" t="s">
        <v>2958</v>
      </c>
      <c r="P32" t="str">
        <f t="shared" si="3"/>
        <v>Calle QUINTA Colonia CENTRO 33620 SAUCILLO, SAUCILLO ENTRE Calle SEXTA Y Calle CUARTA Calle VICENTE GUERRERO A UNA CUADRA DE LA PRESIDENCIA MUNICIPAL DE SAUCILLO</v>
      </c>
      <c r="Q32">
        <v>-105.29116191</v>
      </c>
      <c r="W32">
        <f t="shared" si="4"/>
        <v>-105.29116191</v>
      </c>
      <c r="X32">
        <v>28.026901590000001</v>
      </c>
      <c r="AD32">
        <f t="shared" si="5"/>
        <v>28.026901590000001</v>
      </c>
    </row>
    <row r="33" spans="1:30">
      <c r="A33" t="s">
        <v>375</v>
      </c>
      <c r="B33" t="b">
        <f t="shared" si="0"/>
        <v>1</v>
      </c>
      <c r="C33" t="s">
        <v>375</v>
      </c>
      <c r="D33" t="s">
        <v>106</v>
      </c>
      <c r="E33" t="s">
        <v>1315</v>
      </c>
      <c r="H33" t="str">
        <f t="shared" si="1"/>
        <v>Bocoyna</v>
      </c>
      <c r="I33" t="s">
        <v>2959</v>
      </c>
      <c r="L33" t="str">
        <f t="shared" si="2"/>
        <v>Gorachi</v>
      </c>
      <c r="M33" t="s">
        <v>2960</v>
      </c>
      <c r="P33" t="str">
        <f t="shared" si="3"/>
        <v>Carretera libre pavimentada estatal BOCOYNA - SISOGUICHI 8 1 33200 GORACHI, BOCOYNA TOMAR CARRETERA CUAUHTEMOC - HERMOSILLO, EN SAN PEDRO TOMAR CARRETERA A BOCOYNA, ENSEGUIDA IR HACIA SISOGUICHI Y EN EL KM 8 DAR VUELTA A LA IQUIER</v>
      </c>
      <c r="Q33">
        <v>-107.53397644</v>
      </c>
      <c r="W33">
        <f t="shared" si="4"/>
        <v>-107.53397644</v>
      </c>
      <c r="X33">
        <v>27.806648360000001</v>
      </c>
      <c r="AD33">
        <f t="shared" si="5"/>
        <v>27.806648360000001</v>
      </c>
    </row>
    <row r="34" spans="1:30">
      <c r="A34" t="s">
        <v>383</v>
      </c>
      <c r="B34" t="b">
        <f t="shared" si="0"/>
        <v>1</v>
      </c>
      <c r="C34" t="s">
        <v>383</v>
      </c>
      <c r="D34" t="s">
        <v>106</v>
      </c>
      <c r="E34" t="s">
        <v>909</v>
      </c>
      <c r="H34" t="str">
        <f t="shared" si="1"/>
        <v>Hidalgo del Parral</v>
      </c>
      <c r="I34" t="s">
        <v>909</v>
      </c>
      <c r="L34" t="str">
        <f t="shared" si="2"/>
        <v>Hidalgo del Parral</v>
      </c>
      <c r="M34" t="s">
        <v>2961</v>
      </c>
      <c r="P34" t="str">
        <f t="shared" si="3"/>
        <v>Calle PADRE FEDERICO RODARTE Colonia SAN JOSE 33800 HIDALGO DEL PARRAL, HIDALGO DEL PARRAL ENTRE Calle SIN NOMBRE Y Calle PADRE AGUSTIN PELAYO Calle MONSEÑOR CARLOS AMEZCUA SOBRE LA CALLE MONSEÑOR CARLOS AMEZCUA SE ENCUENTRAN LOS</v>
      </c>
      <c r="Q34">
        <v>-105.64149617</v>
      </c>
      <c r="W34">
        <f t="shared" si="4"/>
        <v>-105.64149617</v>
      </c>
      <c r="X34">
        <v>26.945696009999999</v>
      </c>
      <c r="AD34">
        <f t="shared" si="5"/>
        <v>26.945696009999999</v>
      </c>
    </row>
    <row r="35" spans="1:30">
      <c r="A35" t="s">
        <v>391</v>
      </c>
      <c r="B35" t="b">
        <f t="shared" si="0"/>
        <v>1</v>
      </c>
      <c r="C35" t="s">
        <v>391</v>
      </c>
      <c r="D35" t="s">
        <v>106</v>
      </c>
      <c r="E35" t="s">
        <v>1874</v>
      </c>
      <c r="H35" t="str">
        <f t="shared" si="1"/>
        <v>Coyame del Sotol</v>
      </c>
      <c r="I35" t="s">
        <v>2962</v>
      </c>
      <c r="L35" t="str">
        <f t="shared" si="2"/>
        <v>Santiago de Coyame</v>
      </c>
      <c r="M35" t="s">
        <v>2963</v>
      </c>
      <c r="P35" t="str">
        <f t="shared" si="3"/>
        <v>Calle DEL PILAR Colonia CENTRO 32850 SANTIAGO DE COYAME, COYAME DEL SOTOL ENTRE Calle GOMEZ FARIAS Y Calle ANDRES DEL RIO Calle COLON SOBRE LA CALLE QUE ESTA EL RESTAURANTE OLD TOWN</v>
      </c>
      <c r="Q35">
        <v>-105.09422391</v>
      </c>
      <c r="W35">
        <f t="shared" si="4"/>
        <v>-105.09422391</v>
      </c>
      <c r="X35">
        <v>29.460788619999999</v>
      </c>
      <c r="AD35">
        <f t="shared" si="5"/>
        <v>29.460788619999999</v>
      </c>
    </row>
    <row r="36" spans="1:30">
      <c r="A36" t="s">
        <v>399</v>
      </c>
      <c r="B36" t="b">
        <f t="shared" si="0"/>
        <v>1</v>
      </c>
      <c r="C36" t="s">
        <v>399</v>
      </c>
      <c r="D36" t="s">
        <v>106</v>
      </c>
      <c r="E36" t="s">
        <v>1081</v>
      </c>
      <c r="H36" t="str">
        <f t="shared" si="1"/>
        <v>Praxedis G. Guerrero</v>
      </c>
      <c r="I36" t="s">
        <v>2920</v>
      </c>
      <c r="L36" t="str">
        <f t="shared" si="2"/>
        <v>El Porvenir</v>
      </c>
      <c r="M36" t="s">
        <v>2964</v>
      </c>
      <c r="P36" t="str">
        <f t="shared" si="3"/>
        <v>Calle CALLE 2A Colonia MAGISTERIAL 32790 EL PORVENIR, PRAXEDIS G. GUERRERO ENTRE Calle JOSE MARIA MORELOS Y Calle IGANACIO ALLENDE Calle CALLE SIN NOMBRE A SEIS CUADRAS DE LOS ABARROTES ADRIANA</v>
      </c>
      <c r="Q36">
        <v>-105.88657310000001</v>
      </c>
      <c r="W36">
        <f t="shared" si="4"/>
        <v>-105.88657310000001</v>
      </c>
      <c r="X36">
        <v>31.242920739999999</v>
      </c>
      <c r="AD36">
        <f t="shared" si="5"/>
        <v>31.242920739999999</v>
      </c>
    </row>
    <row r="37" spans="1:30">
      <c r="A37" t="s">
        <v>407</v>
      </c>
      <c r="B37" t="b">
        <f t="shared" si="0"/>
        <v>1</v>
      </c>
      <c r="C37" t="s">
        <v>407</v>
      </c>
      <c r="D37" t="s">
        <v>106</v>
      </c>
      <c r="E37" t="s">
        <v>1081</v>
      </c>
      <c r="H37" t="str">
        <f t="shared" si="1"/>
        <v>Praxedis G. Guerrero</v>
      </c>
      <c r="I37" t="s">
        <v>2920</v>
      </c>
      <c r="L37" t="str">
        <f t="shared" si="2"/>
        <v>El Porvenir</v>
      </c>
      <c r="M37" t="s">
        <v>2965</v>
      </c>
      <c r="P37" t="str">
        <f t="shared" si="3"/>
        <v>Calle MIGUEL HIDALGO Colonia CENTRO 32790 EL PORVENIR, PRAXEDIS G. GUERRERO ENTRE Calle VENUSTIANO CARRANZA Y Calle FRANCISCO I. MADERO Calle DOS DE ABRIL A TRES CUADRAS DE LA FARMACIA SAGRADO CORAZON</v>
      </c>
      <c r="Q37">
        <v>-105.87888956</v>
      </c>
      <c r="W37">
        <f t="shared" si="4"/>
        <v>-105.87888956</v>
      </c>
      <c r="X37">
        <v>31.24169878</v>
      </c>
      <c r="AD37">
        <f t="shared" si="5"/>
        <v>31.24169878</v>
      </c>
    </row>
    <row r="38" spans="1:30">
      <c r="A38" t="s">
        <v>414</v>
      </c>
      <c r="B38" t="b">
        <f t="shared" si="0"/>
        <v>1</v>
      </c>
      <c r="C38" t="s">
        <v>414</v>
      </c>
      <c r="D38" t="s">
        <v>106</v>
      </c>
      <c r="E38" t="s">
        <v>1427</v>
      </c>
      <c r="H38" t="str">
        <f t="shared" si="1"/>
        <v>Saucillo</v>
      </c>
      <c r="I38" t="s">
        <v>1427</v>
      </c>
      <c r="L38" t="str">
        <f t="shared" si="2"/>
        <v>Saucillo</v>
      </c>
      <c r="M38" t="s">
        <v>2966</v>
      </c>
      <c r="P38" t="str">
        <f t="shared" si="3"/>
        <v>Calle SEPTIMA Colonia CENTRO 33620 SAUCILLO, SAUCILLO ENTRE Calle OCTAVA Y Calle SEXTA Calle GUERRERO A UNA CUADRA DE LA PRESIDENCIA MUNICIPAL DE SAUCILLO</v>
      </c>
      <c r="Q38">
        <v>-105.28810688</v>
      </c>
      <c r="W38">
        <f t="shared" si="4"/>
        <v>-105.28810688</v>
      </c>
      <c r="X38">
        <v>28.032304450000002</v>
      </c>
      <c r="AD38">
        <f t="shared" si="5"/>
        <v>28.032304450000002</v>
      </c>
    </row>
    <row r="39" spans="1:30">
      <c r="A39" t="s">
        <v>422</v>
      </c>
      <c r="B39" t="b">
        <f t="shared" si="0"/>
        <v>1</v>
      </c>
      <c r="C39" t="s">
        <v>422</v>
      </c>
      <c r="D39" t="s">
        <v>106</v>
      </c>
      <c r="E39" t="s">
        <v>1007</v>
      </c>
      <c r="H39" t="str">
        <f t="shared" si="1"/>
        <v>Meoqui</v>
      </c>
      <c r="I39" t="s">
        <v>2967</v>
      </c>
      <c r="L39" t="str">
        <f t="shared" si="2"/>
        <v>Guadalupe Victoria</v>
      </c>
      <c r="M39" t="s">
        <v>2968</v>
      </c>
      <c r="P39" t="str">
        <f t="shared" si="3"/>
        <v>Autopista de cuota federal CHIHUAHUA - MEOQUI 72 1 33130 GUADALUPE VICTORIA, MEOQUI TOMAR LA CARRETERA CHIHUAHUA - MEOQUI, EN EL KILÓMETRO 72 DAR VUELTA A LA IZQUIERDA DURANTE 8 KILÓMETROS.</v>
      </c>
      <c r="Q39">
        <v>-105.42828364</v>
      </c>
      <c r="W39">
        <f t="shared" si="4"/>
        <v>-105.42828364</v>
      </c>
      <c r="X39">
        <v>28.33463149</v>
      </c>
      <c r="AD39">
        <f t="shared" si="5"/>
        <v>28.33463149</v>
      </c>
    </row>
    <row r="40" spans="1:30">
      <c r="A40" t="s">
        <v>429</v>
      </c>
      <c r="B40" t="b">
        <f t="shared" si="0"/>
        <v>1</v>
      </c>
      <c r="C40" t="s">
        <v>429</v>
      </c>
      <c r="D40" t="s">
        <v>106</v>
      </c>
      <c r="E40" t="s">
        <v>1427</v>
      </c>
      <c r="H40" t="str">
        <f t="shared" si="1"/>
        <v>Saucillo</v>
      </c>
      <c r="I40" t="s">
        <v>2969</v>
      </c>
      <c r="L40" t="str">
        <f t="shared" si="2"/>
        <v>Las Varas</v>
      </c>
      <c r="M40" t="s">
        <v>2970</v>
      </c>
      <c r="P40" t="str">
        <f t="shared" si="3"/>
        <v>Calle MINA Colonia CENTRO 33620 LAS VARAS, SAUCILLO ENTRE Calle RUTA DE LA LIBERTAD Y Calle MIGUEL HIDALGO Calle DIVISION DEL NORTE EN CONTRA ESQUINA DE LA PLAZA PRINCIPAL</v>
      </c>
      <c r="Q40">
        <v>-105.34181513</v>
      </c>
      <c r="W40">
        <f t="shared" si="4"/>
        <v>-105.34181513</v>
      </c>
      <c r="X40">
        <v>28.154399189999999</v>
      </c>
      <c r="AD40">
        <f t="shared" si="5"/>
        <v>28.154399189999999</v>
      </c>
    </row>
    <row r="41" spans="1:30">
      <c r="A41" t="s">
        <v>437</v>
      </c>
      <c r="B41" t="b">
        <f t="shared" si="0"/>
        <v>1</v>
      </c>
      <c r="C41" t="s">
        <v>437</v>
      </c>
      <c r="D41" t="s">
        <v>106</v>
      </c>
      <c r="E41" t="s">
        <v>1427</v>
      </c>
      <c r="H41" t="str">
        <f t="shared" si="1"/>
        <v>Saucillo</v>
      </c>
      <c r="I41" t="s">
        <v>1427</v>
      </c>
      <c r="L41" t="str">
        <f t="shared" si="2"/>
        <v>Saucillo</v>
      </c>
      <c r="M41" t="s">
        <v>2971</v>
      </c>
      <c r="P41" t="str">
        <f t="shared" si="3"/>
        <v>Calle SEPTIMA Colonia CENTRO 33620 SAUCILLO, SAUCILLO ENTRE Calle OCTAVA Y Calle SEXTA Calle LERDO ENFRENTE DE LA PRESIDENCIA MUNICIPAL DE SAUCILLO Y DE LA PLAZA MORELOS</v>
      </c>
      <c r="Q41">
        <v>-105.28766967999999</v>
      </c>
      <c r="W41">
        <f t="shared" si="4"/>
        <v>-105.28766967999999</v>
      </c>
      <c r="X41">
        <v>28.032815840000001</v>
      </c>
      <c r="AD41">
        <f t="shared" si="5"/>
        <v>28.032815840000001</v>
      </c>
    </row>
    <row r="42" spans="1:30">
      <c r="A42" t="s">
        <v>445</v>
      </c>
      <c r="B42" t="b">
        <f t="shared" si="0"/>
        <v>1</v>
      </c>
      <c r="C42" t="s">
        <v>445</v>
      </c>
      <c r="D42" t="s">
        <v>106</v>
      </c>
      <c r="E42" t="s">
        <v>1099</v>
      </c>
      <c r="H42" t="str">
        <f t="shared" si="1"/>
        <v>Rosales</v>
      </c>
      <c r="I42" t="s">
        <v>2972</v>
      </c>
      <c r="L42" t="str">
        <f t="shared" si="2"/>
        <v>Santa Cruz de Rosales</v>
      </c>
      <c r="M42" t="s">
        <v>2973</v>
      </c>
      <c r="P42" t="str">
        <f t="shared" si="3"/>
        <v>Calle TLAXCALA Colonia PRIMERO DE MAYO 33120 SANTA CRUZ DE ROSALES, ROSALES ENTRE Calle MORELOS Y Calle MICHOACAN Calle CHIHUAHUA A TRES CUADRAS DE LA CANCHA DE FUTBOL COMUNITARIA</v>
      </c>
      <c r="Q42">
        <v>-105.56251016</v>
      </c>
      <c r="W42">
        <f t="shared" si="4"/>
        <v>-105.56251016</v>
      </c>
      <c r="X42">
        <v>28.185363809999998</v>
      </c>
      <c r="AD42">
        <f t="shared" si="5"/>
        <v>28.185363809999998</v>
      </c>
    </row>
    <row r="43" spans="1:30">
      <c r="A43" t="s">
        <v>453</v>
      </c>
      <c r="B43" t="b">
        <f t="shared" si="0"/>
        <v>1</v>
      </c>
      <c r="C43" t="s">
        <v>453</v>
      </c>
      <c r="D43" t="s">
        <v>106</v>
      </c>
      <c r="E43" t="s">
        <v>1007</v>
      </c>
      <c r="H43" t="str">
        <f t="shared" si="1"/>
        <v>Meoqui</v>
      </c>
      <c r="I43" t="s">
        <v>2974</v>
      </c>
      <c r="L43" t="str">
        <f t="shared" si="2"/>
        <v>Lázaro Cárdenas</v>
      </c>
      <c r="M43" t="s">
        <v>2975</v>
      </c>
      <c r="P43" t="str">
        <f t="shared" si="3"/>
        <v>Autopista de cuota estatal MEOQUI - LAZARO CARDENAS 57 1 33130 LÁZARO CÁRDENAS, MEOQUI Carretera Chihuahua - Delicias, kilómetro 57, mano izquierda</v>
      </c>
      <c r="Q43">
        <v>-105.62470441000001</v>
      </c>
      <c r="W43">
        <f t="shared" si="4"/>
        <v>-105.62470441000001</v>
      </c>
      <c r="X43">
        <v>28.390334979999999</v>
      </c>
      <c r="AD43">
        <f t="shared" si="5"/>
        <v>28.390334979999999</v>
      </c>
    </row>
    <row r="44" spans="1:30">
      <c r="A44" t="s">
        <v>461</v>
      </c>
      <c r="B44" t="b">
        <f t="shared" si="0"/>
        <v>1</v>
      </c>
      <c r="C44" t="s">
        <v>461</v>
      </c>
      <c r="D44" t="s">
        <v>106</v>
      </c>
      <c r="E44" t="s">
        <v>1473</v>
      </c>
      <c r="H44" t="str">
        <f t="shared" si="1"/>
        <v>Urique</v>
      </c>
      <c r="I44" t="s">
        <v>2918</v>
      </c>
      <c r="L44" t="str">
        <f t="shared" si="2"/>
        <v>Bahuichivo</v>
      </c>
      <c r="M44" t="s">
        <v>2919</v>
      </c>
      <c r="P44" t="str">
        <f t="shared" si="3"/>
        <v>Autopista de cuota estatal URIQUE - BAHUICHIVO 85 1 33431 BAHUICHIVO, URIQUE Carretera Creel- Bahuichivo, kilómetro 85, mano izquierda, 0 kilómetros.</v>
      </c>
      <c r="Q44">
        <v>-108.06552435</v>
      </c>
      <c r="W44">
        <f t="shared" si="4"/>
        <v>-108.06552435</v>
      </c>
      <c r="X44">
        <v>27.40815542</v>
      </c>
      <c r="AD44">
        <f t="shared" si="5"/>
        <v>27.40815542</v>
      </c>
    </row>
    <row r="45" spans="1:30">
      <c r="A45" t="s">
        <v>468</v>
      </c>
      <c r="B45" t="b">
        <f t="shared" si="0"/>
        <v>1</v>
      </c>
      <c r="C45" t="s">
        <v>468</v>
      </c>
      <c r="D45" t="s">
        <v>106</v>
      </c>
      <c r="E45" t="s">
        <v>1083</v>
      </c>
      <c r="H45" t="str">
        <f t="shared" si="1"/>
        <v>Riva Palacio</v>
      </c>
      <c r="I45" t="s">
        <v>2976</v>
      </c>
      <c r="L45" t="str">
        <f t="shared" si="2"/>
        <v>Los Robles</v>
      </c>
      <c r="M45" t="s">
        <v>2977</v>
      </c>
      <c r="P45" t="str">
        <f t="shared" si="3"/>
        <v>Autopista de cuota estatal RIVA PALACIO - LOS ROBLES 79 6 31640 LOS ROBLES, RIVA PALACIO CARRETERA CHIHUAHUA - CUAUHTEMOC KILOMETRO 79.6 AL MARGEN DERECHO</v>
      </c>
      <c r="Q45">
        <v>-106.58433151</v>
      </c>
      <c r="W45">
        <f t="shared" si="4"/>
        <v>-106.58433151</v>
      </c>
      <c r="X45">
        <v>28.603828589999999</v>
      </c>
      <c r="AD45">
        <f t="shared" si="5"/>
        <v>28.603828589999999</v>
      </c>
    </row>
    <row r="46" spans="1:30">
      <c r="A46" t="s">
        <v>476</v>
      </c>
      <c r="B46" t="b">
        <f t="shared" si="0"/>
        <v>1</v>
      </c>
      <c r="C46" t="s">
        <v>476</v>
      </c>
      <c r="D46" t="s">
        <v>106</v>
      </c>
      <c r="E46" t="s">
        <v>909</v>
      </c>
      <c r="H46" t="str">
        <f t="shared" si="1"/>
        <v>Hidalgo del Parral</v>
      </c>
      <c r="I46" t="s">
        <v>909</v>
      </c>
      <c r="L46" t="str">
        <f t="shared" si="2"/>
        <v>Hidalgo del Parral</v>
      </c>
      <c r="M46" t="s">
        <v>2978</v>
      </c>
      <c r="P46" t="str">
        <f t="shared" si="3"/>
        <v>Calle SEGUNDA DEL RAYO Colonia CENTRO 33800 HIDALGO DEL PARRAL, HIDALGO DEL PARRAL ENTRE Calle MELCHOR OCAMPO Y Avenida INDEPENDENCIA Calle DEL OJITO A DOS CUADRAS DE LA CRUZ ROJA DE HIDALGO DEL PARRAL</v>
      </c>
      <c r="Q46">
        <v>-105.65746289000001</v>
      </c>
      <c r="W46">
        <f t="shared" si="4"/>
        <v>-105.65746289000001</v>
      </c>
      <c r="X46">
        <v>26.93124589</v>
      </c>
      <c r="AD46">
        <f t="shared" si="5"/>
        <v>26.93124589</v>
      </c>
    </row>
    <row r="47" spans="1:30">
      <c r="A47" t="s">
        <v>484</v>
      </c>
      <c r="B47" t="b">
        <f t="shared" si="0"/>
        <v>1</v>
      </c>
      <c r="C47" t="s">
        <v>484</v>
      </c>
      <c r="D47" t="s">
        <v>106</v>
      </c>
      <c r="E47" t="s">
        <v>909</v>
      </c>
      <c r="H47" t="str">
        <f t="shared" si="1"/>
        <v>Hidalgo del Parral</v>
      </c>
      <c r="I47" t="s">
        <v>909</v>
      </c>
      <c r="L47" t="str">
        <f t="shared" si="2"/>
        <v>Hidalgo del Parral</v>
      </c>
      <c r="M47" t="s">
        <v>2979</v>
      </c>
      <c r="P47" t="str">
        <f t="shared" si="3"/>
        <v>Calle IGNACIO ZARAGOZA Colonia CENTRO HISTORICO 33800 HIDALGO DEL PARRAL, HIDALGO DEL PARRAL ENTRE Avenida ORTIZ MENA Y Calle FRANCISCO SARABIA Calle 20 DE NOVIEMBRE A UNA CUADRA DEL RESTAURANTE CARACAL BISTRO</v>
      </c>
      <c r="Q47">
        <v>-105.66706548000001</v>
      </c>
      <c r="W47">
        <f t="shared" si="4"/>
        <v>-105.66706548000001</v>
      </c>
      <c r="X47">
        <v>26.928476549999999</v>
      </c>
      <c r="AD47">
        <f t="shared" si="5"/>
        <v>26.928476549999999</v>
      </c>
    </row>
    <row r="48" spans="1:30">
      <c r="A48" t="s">
        <v>492</v>
      </c>
      <c r="B48" t="b">
        <f t="shared" si="0"/>
        <v>1</v>
      </c>
      <c r="C48" t="s">
        <v>492</v>
      </c>
      <c r="D48" t="s">
        <v>106</v>
      </c>
      <c r="E48" t="s">
        <v>909</v>
      </c>
      <c r="H48" t="str">
        <f t="shared" si="1"/>
        <v>Hidalgo del Parral</v>
      </c>
      <c r="I48" t="s">
        <v>909</v>
      </c>
      <c r="L48" t="str">
        <f t="shared" si="2"/>
        <v>Hidalgo del Parral</v>
      </c>
      <c r="M48" t="s">
        <v>2980</v>
      </c>
      <c r="P48" t="str">
        <f t="shared" si="3"/>
        <v>Calle SEGUNDA DEL RAYO Colonia CENTRO 33800 HIDALGO DEL PARRAL, HIDALGO DEL PARRAL ENTRE Calle MELCHOR OCAMPO Y Avenida INDEPENDENCIA Calle DEL OJITO A 2 CUADRAS DE LA CRUZ ROJA</v>
      </c>
      <c r="Q48">
        <v>-105.65732226999999</v>
      </c>
      <c r="W48">
        <f t="shared" si="4"/>
        <v>-105.65732226999999</v>
      </c>
      <c r="X48">
        <v>26.93119381</v>
      </c>
      <c r="AD48">
        <f t="shared" si="5"/>
        <v>26.93119381</v>
      </c>
    </row>
    <row r="49" spans="1:30">
      <c r="A49" t="s">
        <v>500</v>
      </c>
      <c r="B49" t="b">
        <f t="shared" si="0"/>
        <v>1</v>
      </c>
      <c r="C49" t="s">
        <v>500</v>
      </c>
      <c r="D49" t="s">
        <v>106</v>
      </c>
      <c r="E49" t="s">
        <v>872</v>
      </c>
      <c r="H49" t="str">
        <f t="shared" si="1"/>
        <v>Guazapares</v>
      </c>
      <c r="I49" t="s">
        <v>2981</v>
      </c>
      <c r="L49" t="str">
        <f t="shared" si="2"/>
        <v>Témoris</v>
      </c>
      <c r="M49" t="s">
        <v>2982</v>
      </c>
      <c r="P49" t="str">
        <f t="shared" si="3"/>
        <v>Calle LUIS DONALDO COLOSIO S/N Colonia DOMICILIO CONOCIDO 33380 TÉMORIS, GUAZAPARES ENTRE Calle ADOLFO PEREZ Y Calle SIN NOMBRE Calle DIVA VALENZUELA A SEIS CUADRAS DEL HOTEL SOL DE TEMORIS Y DEL HOTEL HACIENDA SAN PABLO</v>
      </c>
      <c r="Q49">
        <v>-108.28282534</v>
      </c>
      <c r="W49">
        <f t="shared" si="4"/>
        <v>-108.28282534</v>
      </c>
      <c r="X49">
        <v>27.275956879999999</v>
      </c>
      <c r="AD49">
        <f t="shared" si="5"/>
        <v>27.275956879999999</v>
      </c>
    </row>
    <row r="50" spans="1:30">
      <c r="A50" t="s">
        <v>508</v>
      </c>
      <c r="B50" t="b">
        <f t="shared" si="0"/>
        <v>1</v>
      </c>
      <c r="C50" t="s">
        <v>508</v>
      </c>
      <c r="D50" t="s">
        <v>106</v>
      </c>
      <c r="E50" t="s">
        <v>1168</v>
      </c>
      <c r="H50" t="str">
        <f t="shared" si="1"/>
        <v>Batopilas de Manuel Gómez Morín</v>
      </c>
      <c r="I50" t="s">
        <v>1168</v>
      </c>
      <c r="L50" t="str">
        <f t="shared" si="2"/>
        <v>Batopilas de Manuel Gómez Morín</v>
      </c>
      <c r="M50" t="s">
        <v>2983</v>
      </c>
      <c r="P50" t="str">
        <f t="shared" si="3"/>
        <v>Camino BATOPILAS DE MANUEL GOMEZ MORIN - CABECERA MUNICIPAL 65 1 33400 BATOPILAS DE MANUEL GÓMEZ MORÍN, BATOPILAS DE MANUEL GÓMEZ MORÍN Carretera Creel - Guachochi kilómetro 65 mano derecha, más 65 kilómetros carretera</v>
      </c>
      <c r="Q50">
        <v>-107.73911299</v>
      </c>
      <c r="W50">
        <f t="shared" si="4"/>
        <v>-107.73911299</v>
      </c>
      <c r="X50">
        <v>27.022252859999998</v>
      </c>
      <c r="AD50">
        <f t="shared" si="5"/>
        <v>27.022252859999998</v>
      </c>
    </row>
    <row r="51" spans="1:30">
      <c r="A51" t="s">
        <v>516</v>
      </c>
      <c r="B51" t="b">
        <f t="shared" si="0"/>
        <v>1</v>
      </c>
      <c r="C51" t="s">
        <v>516</v>
      </c>
      <c r="D51" t="s">
        <v>106</v>
      </c>
      <c r="E51" t="s">
        <v>1411</v>
      </c>
      <c r="H51" t="str">
        <f t="shared" si="1"/>
        <v>Santa Bárbara</v>
      </c>
      <c r="I51" t="s">
        <v>1411</v>
      </c>
      <c r="L51" t="str">
        <f t="shared" si="2"/>
        <v>Santa Bárbara</v>
      </c>
      <c r="M51" t="s">
        <v>2984</v>
      </c>
      <c r="P51" t="str">
        <f t="shared" si="3"/>
        <v>Calle PONCIANO ARRIAGA Colonia CENTRO 33580 SANTA BÁRBARA, SANTA BÁRBARA ENTRE Calle URUTIA Y Calle ARROYO SANTA BARBARA Calle FRANCISCO I MADERO A TRES CUADRAS ESTA EL ESTADIO LEON</v>
      </c>
      <c r="Q51">
        <v>-105.82377531</v>
      </c>
      <c r="W51">
        <f t="shared" si="4"/>
        <v>-105.82377531</v>
      </c>
      <c r="X51">
        <v>26.797516760000001</v>
      </c>
      <c r="AD51">
        <f t="shared" si="5"/>
        <v>26.797516760000001</v>
      </c>
    </row>
    <row r="52" spans="1:30">
      <c r="A52" t="s">
        <v>524</v>
      </c>
      <c r="B52" t="b">
        <f t="shared" si="0"/>
        <v>1</v>
      </c>
      <c r="C52" t="s">
        <v>524</v>
      </c>
      <c r="D52" t="s">
        <v>106</v>
      </c>
      <c r="E52" t="s">
        <v>1401</v>
      </c>
      <c r="H52" t="str">
        <f t="shared" si="1"/>
        <v>San Francisco del Oro</v>
      </c>
      <c r="I52" t="s">
        <v>1401</v>
      </c>
      <c r="L52" t="str">
        <f t="shared" si="2"/>
        <v>San Francisco del Oro</v>
      </c>
      <c r="M52" t="s">
        <v>2985</v>
      </c>
      <c r="P52" t="str">
        <f t="shared" si="3"/>
        <v>Calle PROFESORA LIBRADA S. DE NUÑEZ Colonia MAGISTERIAL 33500 SAN FRANCISCO DEL ORO, SAN FRANCISCO DEL ORO ENTRE Calle METALURGICOS Y Calle CARRETERA Calle PROFESORA M. CURIE PARA LLEGAR AL MUNICIPIO DE SAN FRANCISCO DEL ORO Carre</v>
      </c>
      <c r="Q52">
        <v>-105.83850935</v>
      </c>
      <c r="W52">
        <f t="shared" si="4"/>
        <v>-105.83850935</v>
      </c>
      <c r="X52">
        <v>26.873466430000001</v>
      </c>
      <c r="AD52">
        <f t="shared" si="5"/>
        <v>26.873466430000001</v>
      </c>
    </row>
    <row r="53" spans="1:30">
      <c r="A53" t="s">
        <v>532</v>
      </c>
      <c r="B53" t="b">
        <f t="shared" si="0"/>
        <v>1</v>
      </c>
      <c r="C53" t="s">
        <v>532</v>
      </c>
      <c r="D53" t="s">
        <v>106</v>
      </c>
      <c r="E53" t="s">
        <v>909</v>
      </c>
      <c r="H53" t="str">
        <f t="shared" si="1"/>
        <v>Hidalgo del Parral</v>
      </c>
      <c r="I53" t="s">
        <v>909</v>
      </c>
      <c r="L53" t="str">
        <f t="shared" si="2"/>
        <v>Hidalgo del Parral</v>
      </c>
      <c r="M53" t="s">
        <v>2986</v>
      </c>
      <c r="P53" t="str">
        <f t="shared" si="3"/>
        <v>Calle IGNACIO ZARAGOZA Colonia CENTRO 33800 HIDALGO DEL PARRAL, HIDALGO DEL PARRAL ENTRE Calle ORTIZ MENA Y Calle EMILIANO ZAPATA Calle 20 DE NOVIEMBRE A UNA CUADRA DEL RESTAURANTE CARACAL BISTRO</v>
      </c>
      <c r="Q53">
        <v>-105.6664222</v>
      </c>
      <c r="W53">
        <f t="shared" si="4"/>
        <v>-105.6664222</v>
      </c>
      <c r="X53">
        <v>26.927342500000002</v>
      </c>
      <c r="AD53">
        <f t="shared" si="5"/>
        <v>26.927342500000002</v>
      </c>
    </row>
    <row r="54" spans="1:30">
      <c r="A54" t="s">
        <v>540</v>
      </c>
      <c r="B54" t="b">
        <f t="shared" si="0"/>
        <v>1</v>
      </c>
      <c r="C54" t="s">
        <v>540</v>
      </c>
      <c r="D54" t="s">
        <v>106</v>
      </c>
      <c r="E54" t="s">
        <v>909</v>
      </c>
      <c r="H54" t="str">
        <f t="shared" si="1"/>
        <v>Hidalgo del Parral</v>
      </c>
      <c r="I54" t="s">
        <v>909</v>
      </c>
      <c r="L54" t="str">
        <f t="shared" si="2"/>
        <v>Hidalgo del Parral</v>
      </c>
      <c r="M54" t="s">
        <v>2987</v>
      </c>
      <c r="P54" t="str">
        <f t="shared" si="3"/>
        <v>Calle PADRE FEDERICO RODARTE Colonia SAN JOSE 33800 HIDALGO DEL PARRAL, HIDALGO DEL PARRAL ENTRE Calle PADRE JOSE DE LA LUZ GARCIA Y Calle SIN NOMBRE Calle PADRE AGUSTIN PELAYO EN LA ESQUINA DE LA CALLE MONSEÑOR CARLOS AMEZCUA SE</v>
      </c>
      <c r="Q54">
        <v>-105.64141838</v>
      </c>
      <c r="W54">
        <f t="shared" si="4"/>
        <v>-105.64141838</v>
      </c>
      <c r="X54">
        <v>26.945722320000002</v>
      </c>
      <c r="AD54">
        <f t="shared" si="5"/>
        <v>26.945722320000002</v>
      </c>
    </row>
    <row r="55" spans="1:30">
      <c r="A55" t="s">
        <v>548</v>
      </c>
      <c r="B55" t="b">
        <f t="shared" si="0"/>
        <v>1</v>
      </c>
      <c r="C55" t="s">
        <v>548</v>
      </c>
      <c r="D55" t="s">
        <v>106</v>
      </c>
      <c r="E55" t="s">
        <v>1208</v>
      </c>
      <c r="H55" t="str">
        <f t="shared" si="1"/>
        <v>Balleza</v>
      </c>
      <c r="I55" t="s">
        <v>2988</v>
      </c>
      <c r="L55" t="str">
        <f t="shared" si="2"/>
        <v>Tecorichi</v>
      </c>
      <c r="M55" t="s">
        <v>2989</v>
      </c>
      <c r="P55" t="str">
        <f t="shared" si="3"/>
        <v>Carretera libre pavimentada estatal BALLEZA - TECORICHI 60 100 33575 TECORICHI, BALLEZA Carretera Balleza - Guachochi, kilómetro 60 mano izquierda, más 21 kilómetros de brecha. CARRETERA 25 ESTATAL Carretera Puerto Justo - Balleza</v>
      </c>
      <c r="Q55">
        <v>-106.72429225</v>
      </c>
      <c r="W55">
        <f t="shared" si="4"/>
        <v>-106.72429225</v>
      </c>
      <c r="X55">
        <v>26.74795675</v>
      </c>
      <c r="AD55">
        <f t="shared" si="5"/>
        <v>26.74795675</v>
      </c>
    </row>
    <row r="56" spans="1:30">
      <c r="A56" t="s">
        <v>553</v>
      </c>
      <c r="B56" t="b">
        <f t="shared" si="0"/>
        <v>1</v>
      </c>
      <c r="C56" t="s">
        <v>553</v>
      </c>
      <c r="D56" t="s">
        <v>106</v>
      </c>
      <c r="E56" t="s">
        <v>645</v>
      </c>
      <c r="H56" t="str">
        <f t="shared" si="1"/>
        <v>Carichí</v>
      </c>
      <c r="I56" t="s">
        <v>645</v>
      </c>
      <c r="L56" t="str">
        <f t="shared" si="2"/>
        <v>Carichí</v>
      </c>
      <c r="M56" t="s">
        <v>2990</v>
      </c>
      <c r="P56" t="str">
        <f t="shared" si="3"/>
        <v>Calle 2a Pueblo CARICHI 33280 CARICHÍ, CARICHÍ ENTRE Calle CONSTITUCION Y Calle OJINAGA Calle 6A FRENTE A PLAZA MUNICIPAL DE CARICHI</v>
      </c>
      <c r="Q56">
        <v>-107.05599445</v>
      </c>
      <c r="W56">
        <f t="shared" si="4"/>
        <v>-107.05599445</v>
      </c>
      <c r="X56">
        <v>27.9160635</v>
      </c>
      <c r="AD56">
        <f t="shared" si="5"/>
        <v>27.9160635</v>
      </c>
    </row>
    <row r="57" spans="1:30">
      <c r="A57" t="s">
        <v>559</v>
      </c>
      <c r="B57" t="b">
        <f t="shared" si="0"/>
        <v>1</v>
      </c>
      <c r="C57" t="s">
        <v>559</v>
      </c>
      <c r="D57" t="s">
        <v>106</v>
      </c>
      <c r="E57" t="s">
        <v>704</v>
      </c>
      <c r="H57" t="str">
        <f t="shared" si="1"/>
        <v>Cuauhtémoc</v>
      </c>
      <c r="I57" t="s">
        <v>704</v>
      </c>
      <c r="L57" t="str">
        <f t="shared" si="2"/>
        <v>Cuauhtémoc</v>
      </c>
      <c r="M57" t="s">
        <v>2991</v>
      </c>
      <c r="P57" t="str">
        <f t="shared" si="3"/>
        <v>Calle 22A Colonia REFORMA 31612 CUAUHTÉMOC, CUAUHTÉMOC ENTRE Calle MICHOACAN Y Calle GUERRERO Calle 20A ENFRENTE DE LA SECUNDARIA TECNICA 71</v>
      </c>
      <c r="Q57">
        <v>-106.86088021</v>
      </c>
      <c r="W57">
        <f t="shared" si="4"/>
        <v>-106.86088021</v>
      </c>
      <c r="X57">
        <v>28.38555319</v>
      </c>
      <c r="AD57">
        <f t="shared" si="5"/>
        <v>28.38555319</v>
      </c>
    </row>
    <row r="58" spans="1:30">
      <c r="A58" t="s">
        <v>564</v>
      </c>
      <c r="B58" t="b">
        <f t="shared" si="0"/>
        <v>1</v>
      </c>
      <c r="C58" t="s">
        <v>564</v>
      </c>
      <c r="D58" t="s">
        <v>106</v>
      </c>
      <c r="E58" t="s">
        <v>704</v>
      </c>
      <c r="H58" t="str">
        <f t="shared" si="1"/>
        <v>Cuauhtémoc</v>
      </c>
      <c r="I58" t="s">
        <v>704</v>
      </c>
      <c r="L58" t="str">
        <f t="shared" si="2"/>
        <v>Cuauhtémoc</v>
      </c>
      <c r="M58" t="s">
        <v>2992</v>
      </c>
      <c r="P58" t="str">
        <f t="shared" si="3"/>
        <v>Calle VALENTIN GOMEZ FARIAS 550 Colonia BENITO JUAREZ 31540 CUAUHTÉMOC, CUAUHTÉMOC ENTRE Calle IGNACIO RAMIREZ Y Avenida JOSE MARIA MORELOS Y PAVON Calle HEROES DE LA REFORMA ENSEGUIDA DE LA ESCUELA DE BEISBOL INFANTIL APACHES</v>
      </c>
      <c r="Q58">
        <v>-106.84318329</v>
      </c>
      <c r="W58">
        <f t="shared" si="4"/>
        <v>-106.84318329</v>
      </c>
      <c r="X58">
        <v>28.422013100000001</v>
      </c>
      <c r="AD58">
        <f t="shared" si="5"/>
        <v>28.422013100000001</v>
      </c>
    </row>
    <row r="59" spans="1:30">
      <c r="A59" t="s">
        <v>569</v>
      </c>
      <c r="B59" t="b">
        <f t="shared" si="0"/>
        <v>1</v>
      </c>
      <c r="C59" t="s">
        <v>569</v>
      </c>
      <c r="D59" t="s">
        <v>106</v>
      </c>
      <c r="E59" t="s">
        <v>755</v>
      </c>
      <c r="H59" t="str">
        <f t="shared" si="1"/>
        <v>Delicias</v>
      </c>
      <c r="I59" t="s">
        <v>2993</v>
      </c>
      <c r="L59" t="str">
        <f t="shared" si="2"/>
        <v>Miguel Hidalgo</v>
      </c>
      <c r="M59" t="s">
        <v>2994</v>
      </c>
      <c r="P59" t="str">
        <f t="shared" si="3"/>
        <v>Avenida 2A Pueblo MIGUEL HIDALGO 33104 MIGUEL HIDALGO, DELICIAS ENTRE Avenida 2A Y Calle 3A Avenida 2A A MEDIA CUADRA DE PALETERIA EL MANANTIAL</v>
      </c>
      <c r="Q59">
        <v>-105.39478238</v>
      </c>
      <c r="W59">
        <f t="shared" si="4"/>
        <v>-105.39478238</v>
      </c>
      <c r="X59">
        <v>28.152852589999998</v>
      </c>
      <c r="AD59">
        <f t="shared" si="5"/>
        <v>28.152852589999998</v>
      </c>
    </row>
    <row r="60" spans="1:30">
      <c r="A60" t="s">
        <v>575</v>
      </c>
      <c r="B60" t="b">
        <f t="shared" si="0"/>
        <v>1</v>
      </c>
      <c r="C60" t="s">
        <v>575</v>
      </c>
      <c r="D60" t="s">
        <v>106</v>
      </c>
      <c r="E60" t="s">
        <v>1007</v>
      </c>
      <c r="H60" t="str">
        <f t="shared" si="1"/>
        <v>Meoqui</v>
      </c>
      <c r="I60" t="s">
        <v>2995</v>
      </c>
      <c r="L60" t="str">
        <f t="shared" si="2"/>
        <v>Pedro Meoqui</v>
      </c>
      <c r="M60" t="s">
        <v>2996</v>
      </c>
      <c r="P60" t="str">
        <f t="shared" si="3"/>
        <v>Calle 12A Colonia PEDRO MEOQUI 33130 PEDRO MEOQUI, MEOQUI ENTRE Calle 2 DE ABRIL Y Calle LEONA VICARIO Calle 14 A UNA CUADRA DE LA IGLESIA EL SAGRADO CORAZON DE JESUS</v>
      </c>
      <c r="Q60">
        <v>-105.47659346</v>
      </c>
      <c r="W60">
        <f t="shared" si="4"/>
        <v>-105.47659346</v>
      </c>
      <c r="X60">
        <v>28.273425119999999</v>
      </c>
      <c r="AD60">
        <f t="shared" si="5"/>
        <v>28.273425119999999</v>
      </c>
    </row>
    <row r="61" spans="1:30">
      <c r="A61" t="s">
        <v>580</v>
      </c>
      <c r="B61" t="b">
        <f t="shared" si="0"/>
        <v>1</v>
      </c>
      <c r="C61" t="s">
        <v>580</v>
      </c>
      <c r="D61" t="s">
        <v>106</v>
      </c>
      <c r="E61" t="s">
        <v>1376</v>
      </c>
      <c r="H61" t="str">
        <f t="shared" si="1"/>
        <v>Rosario</v>
      </c>
      <c r="I61" t="s">
        <v>2997</v>
      </c>
      <c r="L61" t="str">
        <f t="shared" si="2"/>
        <v>Valle del Rosario</v>
      </c>
      <c r="M61" t="s">
        <v>2998</v>
      </c>
      <c r="P61" t="str">
        <f t="shared" si="3"/>
        <v>Calle CUAUHTEMOC Pueblo VALLE DEL ROSARIO 33530 VALLE DEL ROSARIO, ROSARIO FRENTE AL TEMPLO VALLE DEL ROSARIO A UN COSTADO DEL REGISTRO CIVIL</v>
      </c>
      <c r="Q61">
        <v>-106.29611117</v>
      </c>
      <c r="W61">
        <f t="shared" si="4"/>
        <v>-106.29611117</v>
      </c>
      <c r="X61">
        <v>27.31974159</v>
      </c>
      <c r="AD61">
        <f t="shared" si="5"/>
        <v>27.31974159</v>
      </c>
    </row>
    <row r="62" spans="1:30">
      <c r="A62" t="s">
        <v>585</v>
      </c>
      <c r="B62" t="b">
        <f t="shared" si="0"/>
        <v>1</v>
      </c>
      <c r="C62" t="s">
        <v>585</v>
      </c>
      <c r="D62" t="s">
        <v>106</v>
      </c>
      <c r="E62" t="s">
        <v>1491</v>
      </c>
      <c r="H62" t="str">
        <f t="shared" si="1"/>
        <v>Uruachi</v>
      </c>
      <c r="I62" t="s">
        <v>1491</v>
      </c>
      <c r="L62" t="str">
        <f t="shared" si="2"/>
        <v>Uruachi</v>
      </c>
      <c r="M62" t="s">
        <v>2999</v>
      </c>
      <c r="P62" t="str">
        <f t="shared" si="3"/>
        <v>Calle URUACHI Pueblo URUACHI 33300 URUACHI, URUACHI ENTRE Calle HONORABLE DE LA TABLETA Y FRENTE A ABARROTES SANDRA CONTRA ESQUINA A SEDE CONAFE URUACHI</v>
      </c>
      <c r="Q62">
        <v>-108.21440816</v>
      </c>
      <c r="W62">
        <f t="shared" si="4"/>
        <v>-108.21440816</v>
      </c>
      <c r="X62">
        <v>27.869000700000001</v>
      </c>
      <c r="AD62">
        <f t="shared" si="5"/>
        <v>27.869000700000001</v>
      </c>
    </row>
    <row r="63" spans="1:30">
      <c r="A63" t="s">
        <v>590</v>
      </c>
      <c r="B63" t="b">
        <f t="shared" si="0"/>
        <v>1</v>
      </c>
      <c r="C63" t="s">
        <v>590</v>
      </c>
      <c r="D63" t="s">
        <v>106</v>
      </c>
      <c r="E63" t="s">
        <v>788</v>
      </c>
      <c r="H63" t="str">
        <f t="shared" si="1"/>
        <v>Santa Isabel</v>
      </c>
      <c r="I63" t="s">
        <v>788</v>
      </c>
      <c r="L63" t="str">
        <f t="shared" si="2"/>
        <v>Santa Isabel</v>
      </c>
      <c r="M63" t="s">
        <v>3000</v>
      </c>
      <c r="P63" t="str">
        <f t="shared" si="3"/>
        <v>Avenida CENTENARIO Colonia CENTRO 33270 SANTA ISABEL, SANTA ISABEL ENTRE Avenida CENTENARIO Y Avenida INDEPENDENCIA Calle ZARAGOZA A UN COSTADO DE LA PIZZERIA LA SIERRA Y LA PALETERIA GEMANIA</v>
      </c>
      <c r="Q63">
        <v>-106.36857443</v>
      </c>
      <c r="W63">
        <f t="shared" si="4"/>
        <v>-106.36857443</v>
      </c>
      <c r="X63">
        <v>28.343257430000001</v>
      </c>
      <c r="AD63">
        <f t="shared" si="5"/>
        <v>28.343257430000001</v>
      </c>
    </row>
    <row r="64" spans="1:30">
      <c r="A64" t="s">
        <v>598</v>
      </c>
      <c r="B64" t="b">
        <f t="shared" si="0"/>
        <v>1</v>
      </c>
      <c r="C64" t="s">
        <v>598</v>
      </c>
      <c r="D64" t="s">
        <v>106</v>
      </c>
      <c r="E64" t="s">
        <v>795</v>
      </c>
      <c r="H64" t="str">
        <f t="shared" si="1"/>
        <v>Gran Morelos</v>
      </c>
      <c r="I64" t="s">
        <v>3001</v>
      </c>
      <c r="L64" t="str">
        <f t="shared" si="2"/>
        <v>San Nicolás de Carretas</v>
      </c>
      <c r="M64" t="s">
        <v>3002</v>
      </c>
      <c r="P64" t="str">
        <f t="shared" si="3"/>
        <v>Calle MATIAS PORTILLO CASTILLO Colonia CENTRO 33260 SAN NICOLÁS DE CARRETAS, GRAN MORELOS ENTRE Calle BONIFACIA MIRAMONTES Y Calle SIN NOMBRE A UNA CUADRA DE ABARROTES HERMANOS GRANILLO Y DOS CUADRAS PARA LA CARRETERA NONOAVA EL M</v>
      </c>
      <c r="Q64">
        <v>-106.50594612</v>
      </c>
      <c r="W64">
        <f t="shared" si="4"/>
        <v>-106.50594612</v>
      </c>
      <c r="X64">
        <v>28.24396058</v>
      </c>
      <c r="AD64">
        <f t="shared" si="5"/>
        <v>28.24396058</v>
      </c>
    </row>
    <row r="65" spans="1:30">
      <c r="A65" t="s">
        <v>606</v>
      </c>
      <c r="B65" t="b">
        <f t="shared" si="0"/>
        <v>1</v>
      </c>
      <c r="C65" t="s">
        <v>606</v>
      </c>
      <c r="D65" t="s">
        <v>106</v>
      </c>
      <c r="E65" t="s">
        <v>1338</v>
      </c>
      <c r="H65" t="str">
        <f t="shared" si="1"/>
        <v>Buenaventura</v>
      </c>
      <c r="I65" t="s">
        <v>3003</v>
      </c>
      <c r="L65" t="str">
        <f t="shared" si="2"/>
        <v>Constitución</v>
      </c>
      <c r="M65" t="s">
        <v>3004</v>
      </c>
      <c r="P65" t="str">
        <f t="shared" si="3"/>
        <v>Calle EMILIANO ZAPATA Colonia CONSTITUCION 31880 CONSTITUCIÓN, BUENAVENTURA ENTRE Calle VENUSTIANO CARRANZA Y Calle FRANCISCO VILLA Calle SIN NOMBRE EN LA MISMA CUADRA POR LA CALLE GUILLERMO ESTA LA COMANDANCIA EJIDAL</v>
      </c>
      <c r="Q65">
        <v>-106.79560759</v>
      </c>
      <c r="W65">
        <f t="shared" si="4"/>
        <v>-106.79560759</v>
      </c>
      <c r="X65">
        <v>29.922233299999998</v>
      </c>
      <c r="AD65">
        <f t="shared" si="5"/>
        <v>29.922233299999998</v>
      </c>
    </row>
    <row r="66" spans="1:30">
      <c r="A66" t="s">
        <v>614</v>
      </c>
      <c r="B66" t="b">
        <f t="shared" si="0"/>
        <v>1</v>
      </c>
      <c r="C66" t="s">
        <v>614</v>
      </c>
      <c r="D66" t="s">
        <v>106</v>
      </c>
      <c r="E66" t="s">
        <v>1179</v>
      </c>
      <c r="H66" t="str">
        <f t="shared" si="1"/>
        <v>Aldama</v>
      </c>
      <c r="I66" t="s">
        <v>2914</v>
      </c>
      <c r="L66" t="str">
        <f t="shared" si="2"/>
        <v>Juan Aldama</v>
      </c>
      <c r="M66" t="s">
        <v>3005</v>
      </c>
      <c r="P66" t="str">
        <f t="shared" si="3"/>
        <v>Calle SAN FEIPE Colonia BOSQUES DE SAN GERONIMO 32900 JUAN ALDAMA, ALDAMA ENTRE Calle MORA Y Calle CHABACANO Calle SIN NOMBRE A UNA CUADRA DE MI BODEGA AURRERA</v>
      </c>
      <c r="Q66">
        <v>-105.92025348</v>
      </c>
      <c r="W66">
        <f t="shared" si="4"/>
        <v>-105.92025348</v>
      </c>
      <c r="X66">
        <v>28.844886890000002</v>
      </c>
      <c r="AD66">
        <f t="shared" si="5"/>
        <v>28.844886890000002</v>
      </c>
    </row>
    <row r="67" spans="1:30">
      <c r="A67" t="s">
        <v>622</v>
      </c>
      <c r="B67" t="b">
        <f t="shared" ref="B67:B130" si="6">+A67=C67</f>
        <v>1</v>
      </c>
      <c r="C67" t="s">
        <v>622</v>
      </c>
      <c r="D67" t="s">
        <v>106</v>
      </c>
      <c r="E67" t="s">
        <v>1188</v>
      </c>
      <c r="H67" t="str">
        <f t="shared" ref="H67:H130" si="7">+E67</f>
        <v>Ascensión</v>
      </c>
      <c r="I67" t="s">
        <v>1188</v>
      </c>
      <c r="L67" t="str">
        <f t="shared" ref="L67:L130" si="8">+I67</f>
        <v>Ascensión</v>
      </c>
      <c r="M67" t="s">
        <v>3006</v>
      </c>
      <c r="P67" t="str">
        <f t="shared" ref="P67:P130" si="9">+M67</f>
        <v>Calle RAMON RAYON Colonia CENTRO 31820 ASCENSIÓN, ASCENSIÓN ENTRE Avenida CARRETERA A CD. JUAREZ Y Calle ACASIA Calle PASEO DE LA MESILLA A UNA CUADRA DEL COPY CENTRO</v>
      </c>
      <c r="Q67">
        <v>-107.99102487</v>
      </c>
      <c r="W67">
        <f t="shared" ref="W67:W130" si="10">+Q67</f>
        <v>-107.99102487</v>
      </c>
      <c r="X67">
        <v>31.100995820000001</v>
      </c>
      <c r="AD67">
        <f t="shared" ref="AD67:AD130" si="11">+X67</f>
        <v>31.100995820000001</v>
      </c>
    </row>
    <row r="68" spans="1:30">
      <c r="A68" t="s">
        <v>630</v>
      </c>
      <c r="B68" t="b">
        <f t="shared" si="6"/>
        <v>1</v>
      </c>
      <c r="C68" t="s">
        <v>630</v>
      </c>
      <c r="D68" t="s">
        <v>106</v>
      </c>
      <c r="E68" t="s">
        <v>782</v>
      </c>
      <c r="H68" t="str">
        <f t="shared" si="7"/>
        <v>Galeana</v>
      </c>
      <c r="I68" t="s">
        <v>3007</v>
      </c>
      <c r="L68" t="str">
        <f t="shared" si="8"/>
        <v>Hermenegildo Galeana</v>
      </c>
      <c r="M68" t="s">
        <v>3008</v>
      </c>
      <c r="P68" t="str">
        <f t="shared" si="9"/>
        <v>Calle INDEPENDENCIA Pueblo GALEANA 31870 HERMENEGILDO GALEANA, GALEANA ENTRE Calle FRANCISCO VILLA Y FRENTE A LA ARENA DE RODEO</v>
      </c>
      <c r="Q68">
        <v>-107.61128739</v>
      </c>
      <c r="W68">
        <f t="shared" si="10"/>
        <v>-107.61128739</v>
      </c>
      <c r="X68">
        <v>30.10727734</v>
      </c>
      <c r="AD68">
        <f t="shared" si="11"/>
        <v>30.10727734</v>
      </c>
    </row>
    <row r="69" spans="1:30">
      <c r="A69" t="s">
        <v>639</v>
      </c>
      <c r="B69" t="b">
        <f t="shared" si="6"/>
        <v>1</v>
      </c>
      <c r="C69" t="s">
        <v>639</v>
      </c>
      <c r="D69" t="s">
        <v>106</v>
      </c>
      <c r="E69" t="s">
        <v>817</v>
      </c>
      <c r="H69" t="str">
        <f t="shared" si="7"/>
        <v>Guadalupe</v>
      </c>
      <c r="I69" t="s">
        <v>3009</v>
      </c>
      <c r="L69" t="str">
        <f t="shared" si="8"/>
        <v>Emilio Carranza (Porvenir)</v>
      </c>
      <c r="M69" t="s">
        <v>3010</v>
      </c>
      <c r="P69" t="str">
        <f t="shared" si="9"/>
        <v>Av. hidalgo y carretera a juarez</v>
      </c>
      <c r="Q69">
        <v>-106.10980000000001</v>
      </c>
      <c r="W69">
        <f t="shared" si="10"/>
        <v>-106.10980000000001</v>
      </c>
      <c r="X69">
        <v>31.391200000000001</v>
      </c>
      <c r="AD69">
        <f t="shared" si="11"/>
        <v>31.391200000000001</v>
      </c>
    </row>
    <row r="70" spans="1:30">
      <c r="A70" t="s">
        <v>641</v>
      </c>
      <c r="B70" t="b">
        <f t="shared" si="6"/>
        <v>1</v>
      </c>
      <c r="C70" t="s">
        <v>641</v>
      </c>
      <c r="D70" t="s">
        <v>106</v>
      </c>
      <c r="E70" t="s">
        <v>684</v>
      </c>
      <c r="H70" t="str">
        <f t="shared" si="7"/>
        <v>Casas Grandes</v>
      </c>
      <c r="I70" t="s">
        <v>640</v>
      </c>
      <c r="L70" t="str">
        <f t="shared" si="8"/>
        <v/>
      </c>
      <c r="M70" t="s">
        <v>3011</v>
      </c>
      <c r="P70" t="str">
        <f t="shared" si="9"/>
        <v>calle niños heroes no. 2901 col. esperanza</v>
      </c>
      <c r="Q70">
        <v>-107.96231</v>
      </c>
      <c r="W70">
        <f t="shared" si="10"/>
        <v>-107.96231</v>
      </c>
      <c r="X70">
        <v>30.381340000000002</v>
      </c>
      <c r="AD70">
        <f t="shared" si="11"/>
        <v>30.381340000000002</v>
      </c>
    </row>
    <row r="71" spans="1:30">
      <c r="A71" t="s">
        <v>642</v>
      </c>
      <c r="B71" t="b">
        <f t="shared" si="6"/>
        <v>1</v>
      </c>
      <c r="C71" t="s">
        <v>642</v>
      </c>
      <c r="D71" t="s">
        <v>106</v>
      </c>
      <c r="E71" t="s">
        <v>645</v>
      </c>
      <c r="H71" t="str">
        <f t="shared" si="7"/>
        <v>Carichí</v>
      </c>
      <c r="I71" t="s">
        <v>3012</v>
      </c>
      <c r="L71" t="str">
        <f t="shared" si="8"/>
        <v>Basoneachi</v>
      </c>
      <c r="M71" t="s">
        <v>3013</v>
      </c>
      <c r="P71" t="str">
        <f t="shared" si="9"/>
        <v>BASONEACHI, CARICHÍ SIN REFERENCIAS ADICIONALES</v>
      </c>
      <c r="Q71">
        <v>-107.31726698999999</v>
      </c>
      <c r="W71">
        <f t="shared" si="10"/>
        <v>-107.31726698999999</v>
      </c>
      <c r="X71">
        <v>27.946298880000001</v>
      </c>
      <c r="AD71">
        <f t="shared" si="11"/>
        <v>27.946298880000001</v>
      </c>
    </row>
    <row r="72" spans="1:30">
      <c r="A72" t="s">
        <v>651</v>
      </c>
      <c r="B72" t="b">
        <f t="shared" si="6"/>
        <v>1</v>
      </c>
      <c r="C72" t="s">
        <v>651</v>
      </c>
      <c r="D72" t="s">
        <v>106</v>
      </c>
      <c r="E72" t="s">
        <v>645</v>
      </c>
      <c r="H72" t="str">
        <f t="shared" si="7"/>
        <v>Carichí</v>
      </c>
      <c r="I72" t="s">
        <v>3014</v>
      </c>
      <c r="L72" t="str">
        <f t="shared" si="8"/>
        <v>Ranchería Guahuachérare</v>
      </c>
      <c r="M72" t="s">
        <v>3015</v>
      </c>
      <c r="P72" t="str">
        <f t="shared" si="9"/>
        <v>HUAHUACHÉRARE, CARICHÍ PARTE DEL PROYECTO # 2 ACTA HUAHUACHERARE (50% DEL MONTO TOTAL DEL PROYECTO EJECUTIVO)</v>
      </c>
      <c r="Q72">
        <v>-106.98960395</v>
      </c>
      <c r="W72">
        <f t="shared" si="10"/>
        <v>-106.98960395</v>
      </c>
      <c r="X72">
        <v>27.53812907</v>
      </c>
      <c r="AD72">
        <f t="shared" si="11"/>
        <v>27.53812907</v>
      </c>
    </row>
    <row r="73" spans="1:30">
      <c r="A73" t="s">
        <v>652</v>
      </c>
      <c r="B73" t="b">
        <f t="shared" si="6"/>
        <v>1</v>
      </c>
      <c r="C73" t="s">
        <v>652</v>
      </c>
      <c r="D73" t="s">
        <v>106</v>
      </c>
      <c r="E73" t="s">
        <v>645</v>
      </c>
      <c r="H73" t="str">
        <f t="shared" si="7"/>
        <v>Carichí</v>
      </c>
      <c r="I73" t="s">
        <v>3016</v>
      </c>
      <c r="L73" t="str">
        <f t="shared" si="8"/>
        <v>Ciénega de Ojos Azules</v>
      </c>
      <c r="M73" t="s">
        <v>3017</v>
      </c>
      <c r="P73" t="str">
        <f t="shared" si="9"/>
        <v>CIÉNEGA DE OJOS AZULES, CARICHÍ PARTE # 1 DEL PROYECTO (ACTA CIENEGA)</v>
      </c>
      <c r="Q73">
        <v>-107.02128236999999</v>
      </c>
      <c r="W73">
        <f t="shared" si="10"/>
        <v>-107.02128236999999</v>
      </c>
      <c r="X73">
        <v>28.062042000000002</v>
      </c>
      <c r="AD73">
        <f t="shared" si="11"/>
        <v>28.062042000000002</v>
      </c>
    </row>
    <row r="74" spans="1:30">
      <c r="A74" t="s">
        <v>653</v>
      </c>
      <c r="B74" t="b">
        <f t="shared" si="6"/>
        <v>1</v>
      </c>
      <c r="C74" t="s">
        <v>653</v>
      </c>
      <c r="D74" t="s">
        <v>106</v>
      </c>
      <c r="E74" t="s">
        <v>645</v>
      </c>
      <c r="H74" t="str">
        <f t="shared" si="7"/>
        <v>Carichí</v>
      </c>
      <c r="I74" t="s">
        <v>3018</v>
      </c>
      <c r="L74" t="str">
        <f t="shared" si="8"/>
        <v>Bacabureachi</v>
      </c>
      <c r="M74" t="s">
        <v>3019</v>
      </c>
      <c r="P74" t="str">
        <f t="shared" si="9"/>
        <v>BACABUREACHI, CARICHÍ SIN REFERENCIAS</v>
      </c>
      <c r="Q74">
        <v>-107.12088230000001</v>
      </c>
      <c r="W74">
        <f t="shared" si="10"/>
        <v>-107.12088230000001</v>
      </c>
      <c r="X74">
        <v>27.794045700000002</v>
      </c>
      <c r="AD74">
        <f t="shared" si="11"/>
        <v>27.794045700000002</v>
      </c>
    </row>
    <row r="75" spans="1:30">
      <c r="A75" t="s">
        <v>654</v>
      </c>
      <c r="B75" t="b">
        <f t="shared" si="6"/>
        <v>1</v>
      </c>
      <c r="C75" t="s">
        <v>654</v>
      </c>
      <c r="D75" t="s">
        <v>106</v>
      </c>
      <c r="E75" t="s">
        <v>645</v>
      </c>
      <c r="H75" t="str">
        <f t="shared" si="7"/>
        <v>Carichí</v>
      </c>
      <c r="I75" t="s">
        <v>3020</v>
      </c>
      <c r="L75" t="str">
        <f t="shared" si="8"/>
        <v>Pasigochi</v>
      </c>
      <c r="M75" t="s">
        <v>3021</v>
      </c>
      <c r="P75" t="str">
        <f t="shared" si="9"/>
        <v>PASIGOCHI, CARICHÍ SIN REFERENCIAS</v>
      </c>
      <c r="Q75">
        <v>-107.1905721</v>
      </c>
      <c r="W75">
        <f t="shared" si="10"/>
        <v>-107.1905721</v>
      </c>
      <c r="X75">
        <v>27.886224590000001</v>
      </c>
      <c r="AD75">
        <f t="shared" si="11"/>
        <v>27.886224590000001</v>
      </c>
    </row>
    <row r="76" spans="1:30">
      <c r="A76" t="s">
        <v>655</v>
      </c>
      <c r="B76" t="b">
        <f t="shared" si="6"/>
        <v>1</v>
      </c>
      <c r="C76" t="s">
        <v>655</v>
      </c>
      <c r="D76" t="s">
        <v>106</v>
      </c>
      <c r="E76" t="s">
        <v>645</v>
      </c>
      <c r="H76" t="str">
        <f t="shared" si="7"/>
        <v>Carichí</v>
      </c>
      <c r="I76" t="s">
        <v>645</v>
      </c>
      <c r="L76" t="str">
        <f t="shared" si="8"/>
        <v>Carichí</v>
      </c>
      <c r="M76" t="s">
        <v>3022</v>
      </c>
      <c r="P76" t="str">
        <f t="shared" si="9"/>
        <v>CARICHÍ, CARICHÍ SIN REFERENCIAS ADICIONALES</v>
      </c>
      <c r="Q76">
        <v>-107.04979699</v>
      </c>
      <c r="W76">
        <f t="shared" si="10"/>
        <v>-107.04979699</v>
      </c>
      <c r="X76">
        <v>27.922833700000002</v>
      </c>
      <c r="AD76">
        <f t="shared" si="11"/>
        <v>27.922833700000002</v>
      </c>
    </row>
    <row r="77" spans="1:30">
      <c r="A77" t="s">
        <v>656</v>
      </c>
      <c r="B77" t="b">
        <f t="shared" si="6"/>
        <v>1</v>
      </c>
      <c r="C77" t="s">
        <v>656</v>
      </c>
      <c r="D77" t="s">
        <v>106</v>
      </c>
      <c r="E77" t="s">
        <v>645</v>
      </c>
      <c r="H77" t="str">
        <f t="shared" si="7"/>
        <v>Carichí</v>
      </c>
      <c r="I77" t="s">
        <v>3023</v>
      </c>
      <c r="L77" t="str">
        <f t="shared" si="8"/>
        <v>Providencia</v>
      </c>
      <c r="M77" t="s">
        <v>3024</v>
      </c>
      <c r="P77" t="str">
        <f t="shared" si="9"/>
        <v>PROVIDENCIA, CARICHÍ SIN REFERENCIAS</v>
      </c>
      <c r="Q77">
        <v>-106.98132361</v>
      </c>
      <c r="W77">
        <f t="shared" si="10"/>
        <v>-106.98132361</v>
      </c>
      <c r="X77">
        <v>27.99147769</v>
      </c>
      <c r="AD77">
        <f t="shared" si="11"/>
        <v>27.99147769</v>
      </c>
    </row>
    <row r="78" spans="1:30">
      <c r="A78" t="s">
        <v>657</v>
      </c>
      <c r="B78" t="b">
        <f t="shared" si="6"/>
        <v>1</v>
      </c>
      <c r="C78" t="s">
        <v>657</v>
      </c>
      <c r="D78" t="s">
        <v>106</v>
      </c>
      <c r="E78" t="s">
        <v>645</v>
      </c>
      <c r="H78" t="str">
        <f t="shared" si="7"/>
        <v>Carichí</v>
      </c>
      <c r="I78" t="s">
        <v>3025</v>
      </c>
      <c r="L78" t="str">
        <f t="shared" si="8"/>
        <v>El Álamo de Ojos Azules</v>
      </c>
      <c r="M78" t="s">
        <v>3026</v>
      </c>
      <c r="P78" t="str">
        <f t="shared" si="9"/>
        <v>EL ÁLAMO DE OJOS AZULES, CARICHÍ SIN REFERENCIAS ADICIONALES</v>
      </c>
      <c r="Q78">
        <v>-106.99999888000001</v>
      </c>
      <c r="W78">
        <f t="shared" si="10"/>
        <v>-106.99999888000001</v>
      </c>
      <c r="X78">
        <v>28.022529720000001</v>
      </c>
      <c r="AD78">
        <f t="shared" si="11"/>
        <v>28.022529720000001</v>
      </c>
    </row>
    <row r="79" spans="1:30">
      <c r="A79" t="s">
        <v>658</v>
      </c>
      <c r="B79" t="b">
        <f t="shared" si="6"/>
        <v>1</v>
      </c>
      <c r="C79" t="s">
        <v>658</v>
      </c>
      <c r="D79" t="s">
        <v>106</v>
      </c>
      <c r="E79" t="s">
        <v>645</v>
      </c>
      <c r="H79" t="str">
        <f t="shared" si="7"/>
        <v>Carichí</v>
      </c>
      <c r="I79" t="s">
        <v>3027</v>
      </c>
      <c r="L79" t="str">
        <f t="shared" si="8"/>
        <v>Huisarórare</v>
      </c>
      <c r="M79" t="s">
        <v>3028</v>
      </c>
      <c r="P79" t="str">
        <f t="shared" si="9"/>
        <v>HUISARÓRARE, CARICHÍ la construcción de realizara a un costado de tienda Diconsa</v>
      </c>
      <c r="Q79">
        <v>-107.04793121</v>
      </c>
      <c r="W79">
        <f t="shared" si="10"/>
        <v>-107.04793121</v>
      </c>
      <c r="X79">
        <v>27.725071539999998</v>
      </c>
      <c r="AD79">
        <f t="shared" si="11"/>
        <v>27.725071539999998</v>
      </c>
    </row>
    <row r="80" spans="1:30">
      <c r="A80" t="s">
        <v>659</v>
      </c>
      <c r="B80" t="b">
        <f t="shared" si="6"/>
        <v>1</v>
      </c>
      <c r="C80" t="s">
        <v>659</v>
      </c>
      <c r="D80" t="s">
        <v>106</v>
      </c>
      <c r="E80" t="s">
        <v>645</v>
      </c>
      <c r="H80" t="str">
        <f t="shared" si="7"/>
        <v>Carichí</v>
      </c>
      <c r="I80" t="s">
        <v>3014</v>
      </c>
      <c r="L80" t="str">
        <f t="shared" si="8"/>
        <v>Ranchería Guahuachérare</v>
      </c>
      <c r="M80" t="s">
        <v>3029</v>
      </c>
      <c r="P80" t="str">
        <f t="shared" si="9"/>
        <v>HUAHUACHÉRARE, CARICHÍ PARTE # 1 DEL PROYECTO ACTA HUAHUACHERARE</v>
      </c>
      <c r="Q80">
        <v>-106.99032161</v>
      </c>
      <c r="W80">
        <f t="shared" si="10"/>
        <v>-106.99032161</v>
      </c>
      <c r="X80">
        <v>27.541815549999999</v>
      </c>
      <c r="AD80">
        <f t="shared" si="11"/>
        <v>27.541815549999999</v>
      </c>
    </row>
    <row r="81" spans="1:30">
      <c r="A81" t="s">
        <v>660</v>
      </c>
      <c r="B81" t="b">
        <f t="shared" si="6"/>
        <v>1</v>
      </c>
      <c r="C81" t="s">
        <v>660</v>
      </c>
      <c r="D81" t="s">
        <v>106</v>
      </c>
      <c r="E81" t="s">
        <v>645</v>
      </c>
      <c r="H81" t="str">
        <f t="shared" si="7"/>
        <v>Carichí</v>
      </c>
      <c r="I81" t="s">
        <v>3030</v>
      </c>
      <c r="L81" t="str">
        <f t="shared" si="8"/>
        <v>Ojos Azules (La Máquina)</v>
      </c>
      <c r="M81" t="s">
        <v>3031</v>
      </c>
      <c r="P81" t="str">
        <f t="shared" si="9"/>
        <v>OJOS AZULES, CARICHÍ PARTE # 2 Y ULTIMO DEL PROYECTO (ACTA MAQUINA)</v>
      </c>
      <c r="Q81">
        <v>-106.9568354</v>
      </c>
      <c r="W81">
        <f t="shared" si="10"/>
        <v>-106.9568354</v>
      </c>
      <c r="X81">
        <v>28.02246676</v>
      </c>
      <c r="AD81">
        <f t="shared" si="11"/>
        <v>28.02246676</v>
      </c>
    </row>
    <row r="82" spans="1:30">
      <c r="A82" t="s">
        <v>661</v>
      </c>
      <c r="B82" t="b">
        <f t="shared" si="6"/>
        <v>1</v>
      </c>
      <c r="C82" t="s">
        <v>661</v>
      </c>
      <c r="D82" t="s">
        <v>106</v>
      </c>
      <c r="E82" t="s">
        <v>645</v>
      </c>
      <c r="H82" t="str">
        <f t="shared" si="7"/>
        <v>Carichí</v>
      </c>
      <c r="I82" t="s">
        <v>645</v>
      </c>
      <c r="L82" t="str">
        <f t="shared" si="8"/>
        <v>Carichí</v>
      </c>
      <c r="M82" t="s">
        <v>3032</v>
      </c>
      <c r="P82" t="str">
        <f t="shared" si="9"/>
        <v>CARICHÍ, CARICHÍ PARTE # 1 DEL PROYECTO (ACTA CARICHI)</v>
      </c>
      <c r="Q82">
        <v>-107.05583129</v>
      </c>
      <c r="W82">
        <f t="shared" si="10"/>
        <v>-107.05583129</v>
      </c>
      <c r="X82">
        <v>27.91085489</v>
      </c>
      <c r="AD82">
        <f t="shared" si="11"/>
        <v>27.91085489</v>
      </c>
    </row>
    <row r="83" spans="1:30">
      <c r="A83" t="s">
        <v>662</v>
      </c>
      <c r="B83" t="b">
        <f t="shared" si="6"/>
        <v>1</v>
      </c>
      <c r="C83" t="s">
        <v>662</v>
      </c>
      <c r="D83" t="s">
        <v>106</v>
      </c>
      <c r="E83" t="s">
        <v>645</v>
      </c>
      <c r="H83" t="str">
        <f t="shared" si="7"/>
        <v>Carichí</v>
      </c>
      <c r="I83" t="s">
        <v>3016</v>
      </c>
      <c r="L83" t="str">
        <f t="shared" si="8"/>
        <v>Ciénega de Ojos Azules</v>
      </c>
      <c r="M83" t="s">
        <v>3033</v>
      </c>
      <c r="P83" t="str">
        <f t="shared" si="9"/>
        <v>CIÉNEGA DE OJOS AZULES, CARICHÍ PARTE # 2 Y FINAL DEL PROYECTO (ACTA SAUZ)</v>
      </c>
      <c r="Q83">
        <v>-107.02558464000001</v>
      </c>
      <c r="W83">
        <f t="shared" si="10"/>
        <v>-107.02558464000001</v>
      </c>
      <c r="X83">
        <v>28.06889159</v>
      </c>
      <c r="AD83">
        <f t="shared" si="11"/>
        <v>28.06889159</v>
      </c>
    </row>
    <row r="84" spans="1:30">
      <c r="A84" t="s">
        <v>663</v>
      </c>
      <c r="B84" t="b">
        <f t="shared" si="6"/>
        <v>1</v>
      </c>
      <c r="C84" t="s">
        <v>663</v>
      </c>
      <c r="D84" t="s">
        <v>106</v>
      </c>
      <c r="E84" t="s">
        <v>645</v>
      </c>
      <c r="H84" t="str">
        <f t="shared" si="7"/>
        <v>Carichí</v>
      </c>
      <c r="I84" t="s">
        <v>3034</v>
      </c>
      <c r="L84" t="str">
        <f t="shared" si="8"/>
        <v>Arroyo Hondo</v>
      </c>
      <c r="M84" t="s">
        <v>3035</v>
      </c>
      <c r="P84" t="str">
        <f t="shared" si="9"/>
        <v>ARROYO HONDO, CARICHÍ SIN REFERENCIAS</v>
      </c>
      <c r="Q84">
        <v>-107.06372991000001</v>
      </c>
      <c r="W84">
        <f t="shared" si="10"/>
        <v>-107.06372991000001</v>
      </c>
      <c r="X84">
        <v>27.901363750000002</v>
      </c>
      <c r="AD84">
        <f t="shared" si="11"/>
        <v>27.901363750000002</v>
      </c>
    </row>
    <row r="85" spans="1:30">
      <c r="A85" t="s">
        <v>664</v>
      </c>
      <c r="B85" t="b">
        <f t="shared" si="6"/>
        <v>1</v>
      </c>
      <c r="C85" t="s">
        <v>664</v>
      </c>
      <c r="D85" t="s">
        <v>106</v>
      </c>
      <c r="E85" t="s">
        <v>645</v>
      </c>
      <c r="H85" t="str">
        <f t="shared" si="7"/>
        <v>Carichí</v>
      </c>
      <c r="I85" t="s">
        <v>3036</v>
      </c>
      <c r="L85" t="str">
        <f t="shared" si="8"/>
        <v>Tajirachi</v>
      </c>
      <c r="M85" t="s">
        <v>3037</v>
      </c>
      <c r="P85" t="str">
        <f t="shared" si="9"/>
        <v>TAJIRACHI, CARICHÍ SIN REFERENCIAS ADICIONALES</v>
      </c>
      <c r="Q85">
        <v>-107.1277513</v>
      </c>
      <c r="W85">
        <f t="shared" si="10"/>
        <v>-107.1277513</v>
      </c>
      <c r="X85">
        <v>28.026841600000001</v>
      </c>
      <c r="AD85">
        <f t="shared" si="11"/>
        <v>28.026841600000001</v>
      </c>
    </row>
    <row r="86" spans="1:30">
      <c r="A86" t="s">
        <v>665</v>
      </c>
      <c r="B86" t="b">
        <f t="shared" si="6"/>
        <v>1</v>
      </c>
      <c r="C86" t="s">
        <v>665</v>
      </c>
      <c r="D86" t="s">
        <v>106</v>
      </c>
      <c r="E86" t="s">
        <v>645</v>
      </c>
      <c r="H86" t="str">
        <f t="shared" si="7"/>
        <v>Carichí</v>
      </c>
      <c r="I86" t="s">
        <v>3016</v>
      </c>
      <c r="L86" t="str">
        <f t="shared" si="8"/>
        <v>Ciénega de Ojos Azules</v>
      </c>
      <c r="M86" t="s">
        <v>3038</v>
      </c>
      <c r="P86" t="str">
        <f t="shared" si="9"/>
        <v>Pueblo CIENEGA DE OJOS AZULES 33280 CIÉNEGA DE OJOS AZULES, CARICHÍ al costado derecho de la construccion se localiza un gimnasio, y al frente de la construcción se localiza una clínica medica.</v>
      </c>
      <c r="Q86">
        <v>-107.02151841</v>
      </c>
      <c r="W86">
        <f t="shared" si="10"/>
        <v>-107.02151841</v>
      </c>
      <c r="X86">
        <v>28.060078690000001</v>
      </c>
      <c r="AD86">
        <f t="shared" si="11"/>
        <v>28.060078690000001</v>
      </c>
    </row>
    <row r="87" spans="1:30">
      <c r="A87" t="s">
        <v>666</v>
      </c>
      <c r="B87" t="b">
        <f t="shared" si="6"/>
        <v>1</v>
      </c>
      <c r="C87" t="s">
        <v>666</v>
      </c>
      <c r="D87" t="s">
        <v>106</v>
      </c>
      <c r="E87" t="s">
        <v>645</v>
      </c>
      <c r="H87" t="str">
        <f t="shared" si="7"/>
        <v>Carichí</v>
      </c>
      <c r="I87" t="s">
        <v>3039</v>
      </c>
      <c r="L87" t="str">
        <f t="shared" si="8"/>
        <v>Norogachi de Mamorachi</v>
      </c>
      <c r="M87" t="s">
        <v>3040</v>
      </c>
      <c r="P87" t="str">
        <f t="shared" si="9"/>
        <v>NOROGACHI DE MAMORACHI, CARICHÍ SIN REFERENCIAS</v>
      </c>
      <c r="Q87">
        <v>-107.0937229</v>
      </c>
      <c r="W87">
        <f t="shared" si="10"/>
        <v>-107.0937229</v>
      </c>
      <c r="X87">
        <v>28.021353269999999</v>
      </c>
      <c r="AD87">
        <f t="shared" si="11"/>
        <v>28.021353269999999</v>
      </c>
    </row>
    <row r="88" spans="1:30">
      <c r="A88" t="s">
        <v>667</v>
      </c>
      <c r="B88" t="b">
        <f t="shared" si="6"/>
        <v>1</v>
      </c>
      <c r="C88" t="s">
        <v>667</v>
      </c>
      <c r="D88" t="s">
        <v>106</v>
      </c>
      <c r="E88" t="s">
        <v>645</v>
      </c>
      <c r="H88" t="str">
        <f t="shared" si="7"/>
        <v>Carichí</v>
      </c>
      <c r="I88" t="s">
        <v>2931</v>
      </c>
      <c r="L88" t="str">
        <f t="shared" si="8"/>
        <v>Tehuerichi</v>
      </c>
      <c r="M88" t="s">
        <v>3041</v>
      </c>
      <c r="P88" t="str">
        <f t="shared" si="9"/>
        <v>TEHUERICHI, CARICHÍ SIN REFERENCIAS ADICIONALES</v>
      </c>
      <c r="Q88">
        <v>-107.23282906</v>
      </c>
      <c r="W88">
        <f t="shared" si="10"/>
        <v>-107.23282906</v>
      </c>
      <c r="X88">
        <v>27.60926753</v>
      </c>
      <c r="AD88">
        <f t="shared" si="11"/>
        <v>27.60926753</v>
      </c>
    </row>
    <row r="89" spans="1:30">
      <c r="A89" t="s">
        <v>668</v>
      </c>
      <c r="B89" t="b">
        <f t="shared" si="6"/>
        <v>1</v>
      </c>
      <c r="C89" t="s">
        <v>668</v>
      </c>
      <c r="D89" t="s">
        <v>106</v>
      </c>
      <c r="E89" t="s">
        <v>645</v>
      </c>
      <c r="H89" t="str">
        <f t="shared" si="7"/>
        <v>Carichí</v>
      </c>
      <c r="I89" t="s">
        <v>645</v>
      </c>
      <c r="L89" t="str">
        <f t="shared" si="8"/>
        <v>Carichí</v>
      </c>
      <c r="M89" t="s">
        <v>3042</v>
      </c>
      <c r="P89" t="str">
        <f t="shared" si="9"/>
        <v>CARICHÍ, CARICHÍ PARTE # 1 DEL PROYECTO ACTA CARICHI</v>
      </c>
      <c r="Q89">
        <v>-107.05583005</v>
      </c>
      <c r="W89">
        <f t="shared" si="10"/>
        <v>-107.05583005</v>
      </c>
      <c r="X89">
        <v>27.910819570000001</v>
      </c>
      <c r="AD89">
        <f t="shared" si="11"/>
        <v>27.910819570000001</v>
      </c>
    </row>
    <row r="90" spans="1:30">
      <c r="A90" t="s">
        <v>669</v>
      </c>
      <c r="B90" t="b">
        <f t="shared" si="6"/>
        <v>1</v>
      </c>
      <c r="C90" t="s">
        <v>669</v>
      </c>
      <c r="D90" t="s">
        <v>106</v>
      </c>
      <c r="E90" t="s">
        <v>645</v>
      </c>
      <c r="H90" t="str">
        <f t="shared" si="7"/>
        <v>Carichí</v>
      </c>
      <c r="I90" t="s">
        <v>3016</v>
      </c>
      <c r="L90" t="str">
        <f t="shared" si="8"/>
        <v>Ciénega de Ojos Azules</v>
      </c>
      <c r="M90" t="s">
        <v>3017</v>
      </c>
      <c r="P90" t="str">
        <f t="shared" si="9"/>
        <v>CIÉNEGA DE OJOS AZULES, CARICHÍ PARTE # 1 DEL PROYECTO (ACTA CIENEGA)</v>
      </c>
      <c r="Q90">
        <v>-107.02629811</v>
      </c>
      <c r="W90">
        <f t="shared" si="10"/>
        <v>-107.02629811</v>
      </c>
      <c r="X90">
        <v>28.068385070000001</v>
      </c>
      <c r="AD90">
        <f t="shared" si="11"/>
        <v>28.068385070000001</v>
      </c>
    </row>
    <row r="91" spans="1:30">
      <c r="A91" t="s">
        <v>670</v>
      </c>
      <c r="B91" t="b">
        <f t="shared" si="6"/>
        <v>1</v>
      </c>
      <c r="C91" t="s">
        <v>670</v>
      </c>
      <c r="D91" t="s">
        <v>106</v>
      </c>
      <c r="E91" t="s">
        <v>645</v>
      </c>
      <c r="H91" t="str">
        <f t="shared" si="7"/>
        <v>Carichí</v>
      </c>
      <c r="I91" t="s">
        <v>3016</v>
      </c>
      <c r="L91" t="str">
        <f t="shared" si="8"/>
        <v>Ciénega de Ojos Azules</v>
      </c>
      <c r="M91" t="s">
        <v>3043</v>
      </c>
      <c r="P91" t="str">
        <f t="shared" si="9"/>
        <v>CIÉNEGA DE OJOS AZULES, CARICHÍ sin referencias adicionales</v>
      </c>
      <c r="Q91">
        <v>-107.02845997</v>
      </c>
      <c r="W91">
        <f t="shared" si="10"/>
        <v>-107.02845997</v>
      </c>
      <c r="X91">
        <v>28.055878459999999</v>
      </c>
      <c r="AD91">
        <f t="shared" si="11"/>
        <v>28.055878459999999</v>
      </c>
    </row>
    <row r="92" spans="1:30">
      <c r="A92" t="s">
        <v>671</v>
      </c>
      <c r="B92" t="b">
        <f t="shared" si="6"/>
        <v>1</v>
      </c>
      <c r="C92" t="s">
        <v>671</v>
      </c>
      <c r="D92" t="s">
        <v>106</v>
      </c>
      <c r="E92" t="s">
        <v>645</v>
      </c>
      <c r="H92" t="str">
        <f t="shared" si="7"/>
        <v>Carichí</v>
      </c>
      <c r="I92" t="s">
        <v>3012</v>
      </c>
      <c r="L92" t="str">
        <f t="shared" si="8"/>
        <v>Basoneachi</v>
      </c>
      <c r="M92" t="s">
        <v>3013</v>
      </c>
      <c r="P92" t="str">
        <f t="shared" si="9"/>
        <v>BASONEACHI, CARICHÍ SIN REFERENCIAS ADICIONALES</v>
      </c>
      <c r="Q92">
        <v>-107.31718198999999</v>
      </c>
      <c r="W92">
        <f t="shared" si="10"/>
        <v>-107.31718198999999</v>
      </c>
      <c r="X92">
        <v>27.946338879999999</v>
      </c>
      <c r="AD92">
        <f t="shared" si="11"/>
        <v>27.946338879999999</v>
      </c>
    </row>
    <row r="93" spans="1:30">
      <c r="A93" t="s">
        <v>672</v>
      </c>
      <c r="B93" t="b">
        <f t="shared" si="6"/>
        <v>1</v>
      </c>
      <c r="C93" t="s">
        <v>672</v>
      </c>
      <c r="D93" t="s">
        <v>106</v>
      </c>
      <c r="E93" t="s">
        <v>645</v>
      </c>
      <c r="H93" t="str">
        <f t="shared" si="7"/>
        <v>Carichí</v>
      </c>
      <c r="I93" t="s">
        <v>3044</v>
      </c>
      <c r="L93" t="str">
        <f t="shared" si="8"/>
        <v>San José Baqueachi</v>
      </c>
      <c r="M93" t="s">
        <v>3045</v>
      </c>
      <c r="P93" t="str">
        <f t="shared" si="9"/>
        <v>SAN JOSÉ BAQUEACHI, CARICHÍ SIN REFERENCIAS ADICIONALES</v>
      </c>
      <c r="Q93">
        <v>-106.98809049</v>
      </c>
      <c r="W93">
        <f t="shared" si="10"/>
        <v>-106.98809049</v>
      </c>
      <c r="X93">
        <v>27.643574210000001</v>
      </c>
      <c r="AD93">
        <f t="shared" si="11"/>
        <v>27.643574210000001</v>
      </c>
    </row>
    <row r="94" spans="1:30">
      <c r="A94" t="s">
        <v>674</v>
      </c>
      <c r="B94" t="b">
        <f t="shared" si="6"/>
        <v>1</v>
      </c>
      <c r="C94" t="s">
        <v>674</v>
      </c>
      <c r="D94" t="s">
        <v>106</v>
      </c>
      <c r="E94" t="s">
        <v>645</v>
      </c>
      <c r="H94" t="str">
        <f t="shared" si="7"/>
        <v>Carichí</v>
      </c>
      <c r="I94" t="s">
        <v>3018</v>
      </c>
      <c r="L94" t="str">
        <f t="shared" si="8"/>
        <v>Bacabureachi</v>
      </c>
      <c r="M94" t="s">
        <v>3046</v>
      </c>
      <c r="P94" t="str">
        <f t="shared" si="9"/>
        <v>BACABUREACHI, CARICHÍ LA COSNTRUCCION SE REALIZARA EN LA ESCUELA INDIGENA JOSE MARIA MORELOS Y PAVON CLAVE 08DCI0027K</v>
      </c>
      <c r="Q94">
        <v>-107.11325739</v>
      </c>
      <c r="W94">
        <f t="shared" si="10"/>
        <v>-107.11325739</v>
      </c>
      <c r="X94">
        <v>27.801051640000001</v>
      </c>
      <c r="AD94">
        <f t="shared" si="11"/>
        <v>27.801051640000001</v>
      </c>
    </row>
    <row r="95" spans="1:30">
      <c r="A95" t="s">
        <v>675</v>
      </c>
      <c r="B95" t="b">
        <f t="shared" si="6"/>
        <v>1</v>
      </c>
      <c r="C95" t="s">
        <v>675</v>
      </c>
      <c r="D95" t="s">
        <v>106</v>
      </c>
      <c r="E95" t="s">
        <v>645</v>
      </c>
      <c r="H95" t="str">
        <f t="shared" si="7"/>
        <v>Carichí</v>
      </c>
      <c r="I95" t="s">
        <v>3047</v>
      </c>
      <c r="L95" t="str">
        <f t="shared" si="8"/>
        <v>Yepo (Huepo)</v>
      </c>
      <c r="M95" t="s">
        <v>3048</v>
      </c>
      <c r="P95" t="str">
        <f t="shared" si="9"/>
        <v>YEPO (HUEPO), CARICHÍ PROYECTO # 2 Y ULTIMO (ACTA YEPO)</v>
      </c>
      <c r="Q95">
        <v>-106.95674248</v>
      </c>
      <c r="W95">
        <f t="shared" si="10"/>
        <v>-106.95674248</v>
      </c>
      <c r="X95">
        <v>27.45208208</v>
      </c>
      <c r="AD95">
        <f t="shared" si="11"/>
        <v>27.45208208</v>
      </c>
    </row>
    <row r="96" spans="1:30">
      <c r="A96" t="s">
        <v>676</v>
      </c>
      <c r="B96" t="b">
        <f t="shared" si="6"/>
        <v>1</v>
      </c>
      <c r="C96" t="s">
        <v>676</v>
      </c>
      <c r="D96" t="s">
        <v>106</v>
      </c>
      <c r="E96" t="s">
        <v>645</v>
      </c>
      <c r="H96" t="str">
        <f t="shared" si="7"/>
        <v>Carichí</v>
      </c>
      <c r="I96" t="s">
        <v>3030</v>
      </c>
      <c r="L96" t="str">
        <f t="shared" si="8"/>
        <v>Ojos Azules (La Máquina)</v>
      </c>
      <c r="M96" t="s">
        <v>3049</v>
      </c>
      <c r="P96" t="str">
        <f t="shared" si="9"/>
        <v>OJOS AZULES, CARICHÍ PROYECTO # 1 ACTA CIENEGA</v>
      </c>
      <c r="Q96">
        <v>-106.95497068</v>
      </c>
      <c r="W96">
        <f t="shared" si="10"/>
        <v>-106.95497068</v>
      </c>
      <c r="X96">
        <v>28.02273563</v>
      </c>
      <c r="AD96">
        <f t="shared" si="11"/>
        <v>28.02273563</v>
      </c>
    </row>
    <row r="97" spans="1:30">
      <c r="A97" t="s">
        <v>677</v>
      </c>
      <c r="B97" t="b">
        <f t="shared" si="6"/>
        <v>1</v>
      </c>
      <c r="C97" t="s">
        <v>677</v>
      </c>
      <c r="D97" t="s">
        <v>106</v>
      </c>
      <c r="E97" t="s">
        <v>645</v>
      </c>
      <c r="H97" t="str">
        <f t="shared" si="7"/>
        <v>Carichí</v>
      </c>
      <c r="I97" t="s">
        <v>645</v>
      </c>
      <c r="L97" t="str">
        <f t="shared" si="8"/>
        <v>Carichí</v>
      </c>
      <c r="M97" t="s">
        <v>3022</v>
      </c>
      <c r="P97" t="str">
        <f t="shared" si="9"/>
        <v>CARICHÍ, CARICHÍ SIN REFERENCIAS ADICIONALES</v>
      </c>
      <c r="Q97">
        <v>-107.05551647999999</v>
      </c>
      <c r="W97">
        <f t="shared" si="10"/>
        <v>-107.05551647999999</v>
      </c>
      <c r="X97">
        <v>27.909136849999999</v>
      </c>
      <c r="AD97">
        <f t="shared" si="11"/>
        <v>27.909136849999999</v>
      </c>
    </row>
    <row r="98" spans="1:30">
      <c r="A98" t="s">
        <v>678</v>
      </c>
      <c r="B98" t="b">
        <f t="shared" si="6"/>
        <v>1</v>
      </c>
      <c r="C98" t="s">
        <v>678</v>
      </c>
      <c r="D98" t="s">
        <v>106</v>
      </c>
      <c r="E98" t="s">
        <v>645</v>
      </c>
      <c r="H98" t="str">
        <f t="shared" si="7"/>
        <v>Carichí</v>
      </c>
      <c r="I98" t="s">
        <v>3050</v>
      </c>
      <c r="L98" t="str">
        <f t="shared" si="8"/>
        <v>Buena Vista</v>
      </c>
      <c r="M98" t="s">
        <v>3051</v>
      </c>
      <c r="P98" t="str">
        <f t="shared" si="9"/>
        <v>BUENA VISTA, CARICHÍ PARTE # 2 DEL PROYECTO Y FINAL (ACTA BUENAVISTA)</v>
      </c>
      <c r="Q98">
        <v>-106.96693284</v>
      </c>
      <c r="W98">
        <f t="shared" si="10"/>
        <v>-106.96693284</v>
      </c>
      <c r="X98">
        <v>28.074251879999998</v>
      </c>
      <c r="AD98">
        <f t="shared" si="11"/>
        <v>28.074251879999998</v>
      </c>
    </row>
    <row r="99" spans="1:30">
      <c r="A99" t="s">
        <v>679</v>
      </c>
      <c r="B99" t="b">
        <f t="shared" si="6"/>
        <v>1</v>
      </c>
      <c r="C99" t="s">
        <v>679</v>
      </c>
      <c r="D99" t="s">
        <v>106</v>
      </c>
      <c r="E99" t="s">
        <v>645</v>
      </c>
      <c r="H99" t="str">
        <f t="shared" si="7"/>
        <v>Carichí</v>
      </c>
      <c r="I99" t="s">
        <v>645</v>
      </c>
      <c r="L99" t="str">
        <f t="shared" si="8"/>
        <v>Carichí</v>
      </c>
      <c r="M99" t="s">
        <v>3022</v>
      </c>
      <c r="P99" t="str">
        <f t="shared" si="9"/>
        <v>CARICHÍ, CARICHÍ SIN REFERENCIAS ADICIONALES</v>
      </c>
      <c r="Q99">
        <v>-107.05667887</v>
      </c>
      <c r="W99">
        <f t="shared" si="10"/>
        <v>-107.05667887</v>
      </c>
      <c r="X99">
        <v>27.920505940000002</v>
      </c>
      <c r="AD99">
        <f t="shared" si="11"/>
        <v>27.920505940000002</v>
      </c>
    </row>
    <row r="100" spans="1:30">
      <c r="A100" t="s">
        <v>680</v>
      </c>
      <c r="B100" t="b">
        <f t="shared" si="6"/>
        <v>1</v>
      </c>
      <c r="C100" t="s">
        <v>680</v>
      </c>
      <c r="D100" t="s">
        <v>106</v>
      </c>
      <c r="E100" t="s">
        <v>645</v>
      </c>
      <c r="H100" t="str">
        <f t="shared" si="7"/>
        <v>Carichí</v>
      </c>
      <c r="I100" t="s">
        <v>645</v>
      </c>
      <c r="L100" t="str">
        <f t="shared" si="8"/>
        <v>Carichí</v>
      </c>
      <c r="M100" t="s">
        <v>3052</v>
      </c>
      <c r="P100" t="str">
        <f t="shared" si="9"/>
        <v>CARICHÍ, CARICHÍ PARTE # 1 DEL PROYECTO, (ACTA CARICHI)</v>
      </c>
      <c r="Q100">
        <v>-107.05754791</v>
      </c>
      <c r="W100">
        <f t="shared" si="10"/>
        <v>-107.05754791</v>
      </c>
      <c r="X100">
        <v>27.91007746</v>
      </c>
      <c r="AD100">
        <f t="shared" si="11"/>
        <v>27.91007746</v>
      </c>
    </row>
    <row r="101" spans="1:30">
      <c r="A101" t="s">
        <v>681</v>
      </c>
      <c r="B101" t="b">
        <f t="shared" si="6"/>
        <v>1</v>
      </c>
      <c r="C101" t="s">
        <v>681</v>
      </c>
      <c r="D101" t="s">
        <v>106</v>
      </c>
      <c r="E101" t="s">
        <v>645</v>
      </c>
      <c r="H101" t="str">
        <f t="shared" si="7"/>
        <v>Carichí</v>
      </c>
      <c r="I101" t="s">
        <v>645</v>
      </c>
      <c r="L101" t="str">
        <f t="shared" si="8"/>
        <v>Carichí</v>
      </c>
      <c r="M101" t="s">
        <v>3053</v>
      </c>
      <c r="P101" t="str">
        <f t="shared" si="9"/>
        <v>CARICHÍ, CARICHÍ SIN REFERENCIAS</v>
      </c>
      <c r="Q101">
        <v>-107.05761630000001</v>
      </c>
      <c r="W101">
        <f t="shared" si="10"/>
        <v>-107.05761630000001</v>
      </c>
      <c r="X101">
        <v>27.9099538</v>
      </c>
      <c r="AD101">
        <f t="shared" si="11"/>
        <v>27.9099538</v>
      </c>
    </row>
    <row r="102" spans="1:30">
      <c r="A102" t="s">
        <v>682</v>
      </c>
      <c r="B102" t="b">
        <f t="shared" si="6"/>
        <v>1</v>
      </c>
      <c r="C102" t="s">
        <v>682</v>
      </c>
      <c r="D102" t="s">
        <v>106</v>
      </c>
      <c r="E102" t="s">
        <v>645</v>
      </c>
      <c r="H102" t="str">
        <f t="shared" si="7"/>
        <v>Carichí</v>
      </c>
      <c r="I102" t="s">
        <v>3016</v>
      </c>
      <c r="L102" t="str">
        <f t="shared" si="8"/>
        <v>Ciénega de Ojos Azules</v>
      </c>
      <c r="M102" t="s">
        <v>3054</v>
      </c>
      <c r="P102" t="str">
        <f t="shared" si="9"/>
        <v>CIÉNEGA DE OJOS AZULES, CARICHÍ SIN REFERENCIAS</v>
      </c>
      <c r="Q102">
        <v>-107.02071375</v>
      </c>
      <c r="W102">
        <f t="shared" si="10"/>
        <v>-107.02071375</v>
      </c>
      <c r="X102">
        <v>28.06733423</v>
      </c>
      <c r="AD102">
        <f t="shared" si="11"/>
        <v>28.06733423</v>
      </c>
    </row>
    <row r="103" spans="1:30">
      <c r="A103" t="s">
        <v>683</v>
      </c>
      <c r="B103" t="b">
        <f t="shared" si="6"/>
        <v>1</v>
      </c>
      <c r="C103" t="s">
        <v>683</v>
      </c>
      <c r="D103" t="s">
        <v>106</v>
      </c>
      <c r="E103" t="s">
        <v>684</v>
      </c>
      <c r="H103" t="str">
        <f t="shared" si="7"/>
        <v>Casas Grandes</v>
      </c>
      <c r="I103" t="s">
        <v>3055</v>
      </c>
      <c r="L103" t="str">
        <f t="shared" si="8"/>
        <v>Juan Mata Ortíz (Pearson)</v>
      </c>
      <c r="M103" t="s">
        <v>3056</v>
      </c>
      <c r="P103" t="str">
        <f t="shared" si="9"/>
        <v>JUAN MATA ORTÍZ (PEARSON), CASAS GRANDES A UN LADO DEL ESTADIO DE BASEBOLL DE LA COMUNIDAD</v>
      </c>
      <c r="Q103">
        <v>-108.02098737</v>
      </c>
      <c r="W103">
        <f t="shared" si="10"/>
        <v>-108.02098737</v>
      </c>
      <c r="X103">
        <v>30.185375369999999</v>
      </c>
      <c r="AD103">
        <f t="shared" si="11"/>
        <v>30.185375369999999</v>
      </c>
    </row>
    <row r="104" spans="1:30">
      <c r="A104" t="s">
        <v>685</v>
      </c>
      <c r="B104" t="b">
        <f t="shared" si="6"/>
        <v>1</v>
      </c>
      <c r="C104" t="s">
        <v>685</v>
      </c>
      <c r="D104" t="s">
        <v>106</v>
      </c>
      <c r="E104" t="s">
        <v>684</v>
      </c>
      <c r="H104" t="str">
        <f t="shared" si="7"/>
        <v>Casas Grandes</v>
      </c>
      <c r="I104" t="s">
        <v>684</v>
      </c>
      <c r="L104" t="str">
        <f t="shared" si="8"/>
        <v>Casas Grandes</v>
      </c>
      <c r="M104" t="s">
        <v>3057</v>
      </c>
      <c r="P104" t="str">
        <f t="shared" si="9"/>
        <v>Calle COLIMA Colonia CDP 31850 CASAS GRANDES, CASAS GRANDES ENTRE Calle TABASCO Y Avenida VICTORIA COMPRENDE A UNA ZONA DE ATENCION PRIORITARIA ZAP</v>
      </c>
      <c r="Q104">
        <v>-107.96359330999999</v>
      </c>
      <c r="W104">
        <f t="shared" si="10"/>
        <v>-107.96359330999999</v>
      </c>
      <c r="X104">
        <v>30.396683800000002</v>
      </c>
      <c r="AD104">
        <f t="shared" si="11"/>
        <v>30.396683800000002</v>
      </c>
    </row>
    <row r="105" spans="1:30">
      <c r="A105" t="s">
        <v>686</v>
      </c>
      <c r="B105" t="b">
        <f t="shared" si="6"/>
        <v>1</v>
      </c>
      <c r="C105" t="s">
        <v>686</v>
      </c>
      <c r="D105" t="s">
        <v>106</v>
      </c>
      <c r="E105" t="s">
        <v>687</v>
      </c>
      <c r="H105" t="str">
        <f t="shared" si="7"/>
        <v>La Cruz</v>
      </c>
      <c r="I105" t="s">
        <v>3058</v>
      </c>
      <c r="L105" t="str">
        <f t="shared" si="8"/>
        <v>Morieleño</v>
      </c>
      <c r="M105" t="s">
        <v>3059</v>
      </c>
      <c r="P105" t="str">
        <f t="shared" si="9"/>
        <v>Calle SIN NOMBRE Ejido EL MORIELEÑO 33670 MORIELEÑO, LA CRUZ ENTRE Calle DEL ESTADIO Y Calle CAPILLA DE SANTA TERESA Calle RIO CONCHOS ESTA OBRA SE ENCUNTRE ENTRE LAS CALLES DEL ESTADIO Y LA CALLE DE LA CAPILLA DE SANTA TERESA PAS</v>
      </c>
      <c r="Q105">
        <v>-105.16749110000001</v>
      </c>
      <c r="W105">
        <f t="shared" si="10"/>
        <v>-105.16749110000001</v>
      </c>
      <c r="X105">
        <v>27.83574973</v>
      </c>
      <c r="AD105">
        <f t="shared" si="11"/>
        <v>27.83574973</v>
      </c>
    </row>
    <row r="106" spans="1:30">
      <c r="A106" t="s">
        <v>689</v>
      </c>
      <c r="B106" t="b">
        <f t="shared" si="6"/>
        <v>1</v>
      </c>
      <c r="C106" t="s">
        <v>689</v>
      </c>
      <c r="D106" t="s">
        <v>106</v>
      </c>
      <c r="E106" t="s">
        <v>687</v>
      </c>
      <c r="H106" t="str">
        <f t="shared" si="7"/>
        <v>La Cruz</v>
      </c>
      <c r="I106" t="s">
        <v>687</v>
      </c>
      <c r="L106" t="str">
        <f t="shared" si="8"/>
        <v>La Cruz</v>
      </c>
      <c r="M106" t="s">
        <v>3060</v>
      </c>
      <c r="P106" t="str">
        <f t="shared" si="9"/>
        <v>Calle SIN NOMBRE Colonia LA CRUZ 33670 LA CRUZ, LA CRUZ ENTRE Calle DONATO GUERRA Y Calle JUAREZ Calle ZARAGOZA ESTA OBRA SE ENCUNTRA ENTRE LAS CALLES DONATO GUERRA Y LA CALLE JUAREZ, PASANDO LA CALLE ZARAGOZA</v>
      </c>
      <c r="Q106">
        <v>-105.19773250999999</v>
      </c>
      <c r="W106">
        <f t="shared" si="10"/>
        <v>-105.19773250999999</v>
      </c>
      <c r="X106">
        <v>27.862306199999999</v>
      </c>
      <c r="AD106">
        <f t="shared" si="11"/>
        <v>27.862306199999999</v>
      </c>
    </row>
    <row r="107" spans="1:30">
      <c r="A107" t="s">
        <v>691</v>
      </c>
      <c r="B107" t="b">
        <f t="shared" si="6"/>
        <v>1</v>
      </c>
      <c r="C107" t="s">
        <v>691</v>
      </c>
      <c r="D107" t="s">
        <v>106</v>
      </c>
      <c r="E107" t="s">
        <v>687</v>
      </c>
      <c r="H107" t="str">
        <f t="shared" si="7"/>
        <v>La Cruz</v>
      </c>
      <c r="I107" t="s">
        <v>687</v>
      </c>
      <c r="L107" t="str">
        <f t="shared" si="8"/>
        <v>La Cruz</v>
      </c>
      <c r="M107" t="s">
        <v>3061</v>
      </c>
      <c r="P107" t="str">
        <f t="shared" si="9"/>
        <v>Calle ANASTACIO LOYA Colonia PANAMERICANA 33670 LA CRUZ, LA CRUZ ENTRE Calle GUADALUPE LARA Y Calle SIN NOMBRE Calle CARRETRERA PANAMERICANA ESTA OBRA SE ENCUNTRE ENTRE LA CALLE GUADALUOE LARA Y LA CALLE SIN NOMBRE PASANDO LA CALL</v>
      </c>
      <c r="Q107">
        <v>-105.20674205</v>
      </c>
      <c r="W107">
        <f t="shared" si="10"/>
        <v>-105.20674205</v>
      </c>
      <c r="X107">
        <v>27.863062639999999</v>
      </c>
      <c r="AD107">
        <f t="shared" si="11"/>
        <v>27.863062639999999</v>
      </c>
    </row>
    <row r="108" spans="1:30">
      <c r="A108" t="s">
        <v>692</v>
      </c>
      <c r="B108" t="b">
        <f t="shared" si="6"/>
        <v>1</v>
      </c>
      <c r="C108" t="s">
        <v>692</v>
      </c>
      <c r="D108" t="s">
        <v>106</v>
      </c>
      <c r="E108" t="s">
        <v>687</v>
      </c>
      <c r="H108" t="str">
        <f t="shared" si="7"/>
        <v>La Cruz</v>
      </c>
      <c r="I108" t="s">
        <v>687</v>
      </c>
      <c r="L108" t="str">
        <f t="shared" si="8"/>
        <v>La Cruz</v>
      </c>
      <c r="M108" t="s">
        <v>3062</v>
      </c>
      <c r="P108" t="str">
        <f t="shared" si="9"/>
        <v>Calle SIN NOMBRE Colonia PANAMERICANA 33670 LA CRUZ, LA CRUZ ENTRE Calle CAUDENCIO ORTEGA Y Calle JOSE MARQUEZ Calle ANASTACIO ESTA OBRA SE ENCUENTRA ENTRE LA CALLE CAUDENCIO ORTEGA Y CALLE JOSE MARQUEZ, PASANDO LA CALLE ANASTACIO</v>
      </c>
      <c r="Q108">
        <v>-105.21615393</v>
      </c>
      <c r="W108">
        <f t="shared" si="10"/>
        <v>-105.21615393</v>
      </c>
      <c r="X108">
        <v>27.869689380000001</v>
      </c>
      <c r="AD108">
        <f t="shared" si="11"/>
        <v>27.869689380000001</v>
      </c>
    </row>
    <row r="109" spans="1:30">
      <c r="A109" t="s">
        <v>694</v>
      </c>
      <c r="B109" t="b">
        <f t="shared" si="6"/>
        <v>1</v>
      </c>
      <c r="C109" t="s">
        <v>694</v>
      </c>
      <c r="D109" t="s">
        <v>106</v>
      </c>
      <c r="E109" t="s">
        <v>687</v>
      </c>
      <c r="H109" t="str">
        <f t="shared" si="7"/>
        <v>La Cruz</v>
      </c>
      <c r="I109" t="s">
        <v>3063</v>
      </c>
      <c r="L109" t="str">
        <f t="shared" si="8"/>
        <v>Corraleño de Juárez</v>
      </c>
      <c r="M109" t="s">
        <v>3064</v>
      </c>
      <c r="P109" t="str">
        <f t="shared" si="9"/>
        <v>Calle FRANCISCO I MADERO Ejido CORRALEÑO DE JUAREZ 33670 CORRALEÑO DE JUÁREZ, LA CRUZ ENTRE Calle CENTENARIO Y Calle LIBERTAD Calle PLAN DE IGUALA ESTA OBRA SE ENCUENTRA ENTRE LAS CALLES CENTENARIO Y CALLE LIBERTAD, PASANDO LA CAL</v>
      </c>
      <c r="Q109">
        <v>-105.16916123</v>
      </c>
      <c r="W109">
        <f t="shared" si="10"/>
        <v>-105.16916123</v>
      </c>
      <c r="X109">
        <v>27.81225409</v>
      </c>
      <c r="AD109">
        <f t="shared" si="11"/>
        <v>27.81225409</v>
      </c>
    </row>
    <row r="110" spans="1:30">
      <c r="A110" t="s">
        <v>695</v>
      </c>
      <c r="B110" t="b">
        <f t="shared" si="6"/>
        <v>1</v>
      </c>
      <c r="C110" t="s">
        <v>695</v>
      </c>
      <c r="D110" t="s">
        <v>106</v>
      </c>
      <c r="E110" t="s">
        <v>687</v>
      </c>
      <c r="H110" t="str">
        <f t="shared" si="7"/>
        <v>La Cruz</v>
      </c>
      <c r="I110" t="s">
        <v>687</v>
      </c>
      <c r="L110" t="str">
        <f t="shared" si="8"/>
        <v>La Cruz</v>
      </c>
      <c r="M110" t="s">
        <v>3065</v>
      </c>
      <c r="P110" t="str">
        <f t="shared" si="9"/>
        <v>Calle DOMINGO SILVA Colonia PANAMERICANA 33670 LA CRUZ, LA CRUZ ENTRE Calle VICTORIANO ALCANTARA Y Calle ENRIQUE CHAVEZ Calle GILBERTO PARRA ESTA OBRA SE ENCUENTRA ENTRE LAS CALLES VICTORIANO ALCANTARA, Y CALLE ENRIQUE CHAVEZ, PAS</v>
      </c>
      <c r="Q110">
        <v>-105.21070367999999</v>
      </c>
      <c r="W110">
        <f t="shared" si="10"/>
        <v>-105.21070367999999</v>
      </c>
      <c r="X110">
        <v>27.868964519999999</v>
      </c>
      <c r="AD110">
        <f t="shared" si="11"/>
        <v>27.868964519999999</v>
      </c>
    </row>
    <row r="111" spans="1:30">
      <c r="A111" t="s">
        <v>703</v>
      </c>
      <c r="B111" t="b">
        <f t="shared" si="6"/>
        <v>1</v>
      </c>
      <c r="C111" t="s">
        <v>703</v>
      </c>
      <c r="D111" t="s">
        <v>106</v>
      </c>
      <c r="E111" t="s">
        <v>704</v>
      </c>
      <c r="H111" t="str">
        <f t="shared" si="7"/>
        <v>Cuauhtémoc</v>
      </c>
      <c r="I111" t="s">
        <v>3066</v>
      </c>
      <c r="L111" t="str">
        <f t="shared" si="8"/>
        <v>Reforma</v>
      </c>
      <c r="M111" t="s">
        <v>3067</v>
      </c>
      <c r="P111" t="str">
        <f t="shared" si="9"/>
        <v>Colonia REFORMA 31612 REFORMA, CUAUHTÉMOC LA OBRA SE ENCUENTRA A 260 METROS AL SUR DE LA LOCALIDAD DE REFORMA Y A 13.57 KM AL NOROESTE DEL SECCIONAL DE ÁLVRO OBREGÓN</v>
      </c>
      <c r="Q111">
        <v>-106.80552480999999</v>
      </c>
      <c r="W111">
        <f t="shared" si="10"/>
        <v>-106.80552480999999</v>
      </c>
      <c r="X111">
        <v>28.82797674</v>
      </c>
      <c r="AD111">
        <f t="shared" si="11"/>
        <v>28.82797674</v>
      </c>
    </row>
    <row r="112" spans="1:30">
      <c r="A112" t="s">
        <v>705</v>
      </c>
      <c r="B112" t="b">
        <f t="shared" si="6"/>
        <v>1</v>
      </c>
      <c r="C112" t="s">
        <v>705</v>
      </c>
      <c r="D112" t="s">
        <v>106</v>
      </c>
      <c r="E112" t="s">
        <v>704</v>
      </c>
      <c r="H112" t="str">
        <f t="shared" si="7"/>
        <v>Cuauhtémoc</v>
      </c>
      <c r="I112" t="s">
        <v>3068</v>
      </c>
      <c r="L112" t="str">
        <f t="shared" si="8"/>
        <v>Favela</v>
      </c>
      <c r="M112" t="s">
        <v>3069</v>
      </c>
      <c r="P112" t="str">
        <f t="shared" si="9"/>
        <v>Ejido FAVELA 31606 FAVELA, CUAUHTÉMOC LA OBRA SE ENCUENTRA A 4.5 KM AL NORESTE DE ANÁHUAC</v>
      </c>
      <c r="Q112">
        <v>-106.69599848999999</v>
      </c>
      <c r="W112">
        <f t="shared" si="10"/>
        <v>-106.69599848999999</v>
      </c>
      <c r="X112">
        <v>28.51351734</v>
      </c>
      <c r="AD112">
        <f t="shared" si="11"/>
        <v>28.51351734</v>
      </c>
    </row>
    <row r="113" spans="1:30">
      <c r="A113" t="s">
        <v>706</v>
      </c>
      <c r="B113" t="b">
        <f t="shared" si="6"/>
        <v>1</v>
      </c>
      <c r="C113" t="s">
        <v>706</v>
      </c>
      <c r="D113" t="s">
        <v>106</v>
      </c>
      <c r="E113" t="s">
        <v>704</v>
      </c>
      <c r="H113" t="str">
        <f t="shared" si="7"/>
        <v>Cuauhtémoc</v>
      </c>
      <c r="I113" t="s">
        <v>704</v>
      </c>
      <c r="L113" t="str">
        <f t="shared" si="8"/>
        <v>Cuauhtémoc</v>
      </c>
      <c r="M113" t="s">
        <v>3070</v>
      </c>
      <c r="P113" t="str">
        <f t="shared" si="9"/>
        <v>Avenida MATAMOROS 3018 Colonia CENTRO 31500 CUAUHTÉMOC, CUAUHTÉMOC ENTRE Calle 3A Y Calle 5A Avenida GALEANA LA OBRA SE ENCUENTRA A 70 METROS AL SURESTE DEL INSTITUTO NACIONAL ELECTORAL</v>
      </c>
      <c r="Q113">
        <v>-106.86167330000001</v>
      </c>
      <c r="W113">
        <f t="shared" si="10"/>
        <v>-106.86167330000001</v>
      </c>
      <c r="X113">
        <v>28.403849569999998</v>
      </c>
      <c r="AD113">
        <f t="shared" si="11"/>
        <v>28.403849569999998</v>
      </c>
    </row>
    <row r="114" spans="1:30">
      <c r="A114" t="s">
        <v>707</v>
      </c>
      <c r="B114" t="b">
        <f t="shared" si="6"/>
        <v>1</v>
      </c>
      <c r="C114" t="s">
        <v>707</v>
      </c>
      <c r="D114" t="s">
        <v>106</v>
      </c>
      <c r="E114" t="s">
        <v>704</v>
      </c>
      <c r="H114" t="str">
        <f t="shared" si="7"/>
        <v>Cuauhtémoc</v>
      </c>
      <c r="I114" t="s">
        <v>704</v>
      </c>
      <c r="L114" t="str">
        <f t="shared" si="8"/>
        <v>Cuauhtémoc</v>
      </c>
      <c r="M114" t="s">
        <v>3071</v>
      </c>
      <c r="P114" t="str">
        <f t="shared" si="9"/>
        <v>Calle RÍO PLATA Colonia GRANJAS FAMILIARES 31590 CUAUHTÉMOC, CUAUHTÉMOC ENTRE Calle RÍO SANTA MARÍA Y Calle SIN NOMBRE Calle RÍO GRIJALVA LA OBRA SE ENCUENTRA AL SUR DE LA COLONIA SANTA MARÍA Y A 1.07 KM AL NORTE DE LA VIALIDAD JO</v>
      </c>
      <c r="Q114">
        <v>-106.87596506</v>
      </c>
      <c r="W114">
        <f t="shared" si="10"/>
        <v>-106.87596506</v>
      </c>
      <c r="X114">
        <v>28.380735699999999</v>
      </c>
      <c r="AD114">
        <f t="shared" si="11"/>
        <v>28.380735699999999</v>
      </c>
    </row>
    <row r="115" spans="1:30">
      <c r="A115" t="s">
        <v>708</v>
      </c>
      <c r="B115" t="b">
        <f t="shared" si="6"/>
        <v>1</v>
      </c>
      <c r="C115" t="s">
        <v>708</v>
      </c>
      <c r="D115" t="s">
        <v>106</v>
      </c>
      <c r="E115" t="s">
        <v>645</v>
      </c>
      <c r="H115" t="str">
        <f t="shared" si="7"/>
        <v>Carichí</v>
      </c>
      <c r="I115" t="s">
        <v>3072</v>
      </c>
      <c r="L115" t="str">
        <f t="shared" si="8"/>
        <v>Ocórare de Baqueachi</v>
      </c>
      <c r="M115" t="s">
        <v>3073</v>
      </c>
      <c r="P115" t="str">
        <f t="shared" si="9"/>
        <v>OCÓRARE DE BAQUEACHI, CARICHÍ SIN REFERENCIAS</v>
      </c>
      <c r="Q115">
        <v>-106.97885515</v>
      </c>
      <c r="W115">
        <f t="shared" si="10"/>
        <v>-106.97885515</v>
      </c>
      <c r="X115">
        <v>27.634153049999998</v>
      </c>
      <c r="AD115">
        <f t="shared" si="11"/>
        <v>27.634153049999998</v>
      </c>
    </row>
    <row r="116" spans="1:30">
      <c r="A116" t="s">
        <v>709</v>
      </c>
      <c r="B116" t="b">
        <f t="shared" si="6"/>
        <v>1</v>
      </c>
      <c r="C116" t="s">
        <v>709</v>
      </c>
      <c r="D116" t="s">
        <v>106</v>
      </c>
      <c r="E116" t="s">
        <v>645</v>
      </c>
      <c r="H116" t="str">
        <f t="shared" si="7"/>
        <v>Carichí</v>
      </c>
      <c r="I116" t="s">
        <v>3044</v>
      </c>
      <c r="L116" t="str">
        <f t="shared" si="8"/>
        <v>San José Baqueachi</v>
      </c>
      <c r="M116" t="s">
        <v>3045</v>
      </c>
      <c r="P116" t="str">
        <f t="shared" si="9"/>
        <v>SAN JOSÉ BAQUEACHI, CARICHÍ SIN REFERENCIAS ADICIONALES</v>
      </c>
      <c r="Q116">
        <v>-106.99221171000001</v>
      </c>
      <c r="W116">
        <f t="shared" si="10"/>
        <v>-106.99221171000001</v>
      </c>
      <c r="X116">
        <v>27.64319017</v>
      </c>
      <c r="AD116">
        <f t="shared" si="11"/>
        <v>27.64319017</v>
      </c>
    </row>
    <row r="117" spans="1:30">
      <c r="A117" t="s">
        <v>710</v>
      </c>
      <c r="B117" t="b">
        <f t="shared" si="6"/>
        <v>1</v>
      </c>
      <c r="C117" t="s">
        <v>710</v>
      </c>
      <c r="D117" t="s">
        <v>106</v>
      </c>
      <c r="E117" t="s">
        <v>645</v>
      </c>
      <c r="H117" t="str">
        <f t="shared" si="7"/>
        <v>Carichí</v>
      </c>
      <c r="I117" t="s">
        <v>3072</v>
      </c>
      <c r="L117" t="str">
        <f t="shared" si="8"/>
        <v>Ocórare de Baqueachi</v>
      </c>
      <c r="M117" t="s">
        <v>3074</v>
      </c>
      <c r="P117" t="str">
        <f t="shared" si="9"/>
        <v>OCÓRARE DE BAQUEACHI, CARICHÍ PARTE # 2 Y FINAL DEL PROYECTO ACTA OCORARE</v>
      </c>
      <c r="Q117">
        <v>-106.97824783999999</v>
      </c>
      <c r="W117">
        <f t="shared" si="10"/>
        <v>-106.97824783999999</v>
      </c>
      <c r="X117">
        <v>27.634196209999999</v>
      </c>
      <c r="AD117">
        <f t="shared" si="11"/>
        <v>27.634196209999999</v>
      </c>
    </row>
    <row r="118" spans="1:30">
      <c r="A118" t="s">
        <v>711</v>
      </c>
      <c r="B118" t="b">
        <f t="shared" si="6"/>
        <v>1</v>
      </c>
      <c r="C118" t="s">
        <v>711</v>
      </c>
      <c r="D118" t="s">
        <v>106</v>
      </c>
      <c r="E118" t="s">
        <v>645</v>
      </c>
      <c r="H118" t="str">
        <f t="shared" si="7"/>
        <v>Carichí</v>
      </c>
      <c r="I118" t="s">
        <v>3075</v>
      </c>
      <c r="L118" t="str">
        <f t="shared" si="8"/>
        <v>Gasatare</v>
      </c>
      <c r="M118" t="s">
        <v>3076</v>
      </c>
      <c r="P118" t="str">
        <f t="shared" si="9"/>
        <v>GASATARE, CARICHÍ SIN REFERENCIA</v>
      </c>
      <c r="Q118">
        <v>-107.00527739</v>
      </c>
      <c r="W118">
        <f t="shared" si="10"/>
        <v>-107.00527739</v>
      </c>
      <c r="X118">
        <v>27.673410090000001</v>
      </c>
      <c r="AD118">
        <f t="shared" si="11"/>
        <v>27.673410090000001</v>
      </c>
    </row>
    <row r="119" spans="1:30">
      <c r="A119" t="s">
        <v>712</v>
      </c>
      <c r="B119" t="b">
        <f t="shared" si="6"/>
        <v>1</v>
      </c>
      <c r="C119" t="s">
        <v>712</v>
      </c>
      <c r="D119" t="s">
        <v>106</v>
      </c>
      <c r="E119" t="s">
        <v>645</v>
      </c>
      <c r="H119" t="str">
        <f t="shared" si="7"/>
        <v>Carichí</v>
      </c>
      <c r="I119" t="s">
        <v>3077</v>
      </c>
      <c r="L119" t="str">
        <f t="shared" si="8"/>
        <v>Chicoyachi</v>
      </c>
      <c r="M119" t="s">
        <v>3078</v>
      </c>
      <c r="P119" t="str">
        <f t="shared" si="9"/>
        <v>CHICOYACHI, CARICHÍ SIN REFERENCIAS ADICIONALES</v>
      </c>
      <c r="Q119">
        <v>-106.99163203000001</v>
      </c>
      <c r="W119">
        <f t="shared" si="10"/>
        <v>-106.99163203000001</v>
      </c>
      <c r="X119">
        <v>27.57980749</v>
      </c>
      <c r="AD119">
        <f t="shared" si="11"/>
        <v>27.57980749</v>
      </c>
    </row>
    <row r="120" spans="1:30">
      <c r="A120" t="s">
        <v>721</v>
      </c>
      <c r="B120" t="b">
        <f t="shared" si="6"/>
        <v>1</v>
      </c>
      <c r="C120" t="s">
        <v>721</v>
      </c>
      <c r="D120" t="s">
        <v>106</v>
      </c>
      <c r="E120" t="s">
        <v>645</v>
      </c>
      <c r="H120" t="str">
        <f t="shared" si="7"/>
        <v>Carichí</v>
      </c>
      <c r="I120" t="s">
        <v>3036</v>
      </c>
      <c r="L120" t="str">
        <f t="shared" si="8"/>
        <v>Tajirachi</v>
      </c>
      <c r="M120" t="s">
        <v>3037</v>
      </c>
      <c r="P120" t="str">
        <f t="shared" si="9"/>
        <v>TAJIRACHI, CARICHÍ SIN REFERENCIAS ADICIONALES</v>
      </c>
      <c r="Q120">
        <v>-107.12072843999999</v>
      </c>
      <c r="W120">
        <f t="shared" si="10"/>
        <v>-107.12072843999999</v>
      </c>
      <c r="X120">
        <v>28.029331240000001</v>
      </c>
      <c r="AD120">
        <f t="shared" si="11"/>
        <v>28.029331240000001</v>
      </c>
    </row>
    <row r="121" spans="1:30">
      <c r="A121" t="s">
        <v>728</v>
      </c>
      <c r="B121" t="b">
        <f t="shared" si="6"/>
        <v>1</v>
      </c>
      <c r="C121" t="s">
        <v>728</v>
      </c>
      <c r="D121" t="s">
        <v>106</v>
      </c>
      <c r="E121" t="s">
        <v>645</v>
      </c>
      <c r="H121" t="str">
        <f t="shared" si="7"/>
        <v>Carichí</v>
      </c>
      <c r="I121" t="s">
        <v>2931</v>
      </c>
      <c r="L121" t="str">
        <f t="shared" si="8"/>
        <v>Tehuerichi</v>
      </c>
      <c r="M121" t="s">
        <v>3079</v>
      </c>
      <c r="P121" t="str">
        <f t="shared" si="9"/>
        <v>TEHUERICHI, CARICHÍ SIN REFERENCIAS</v>
      </c>
      <c r="Q121">
        <v>-107.23072487</v>
      </c>
      <c r="W121">
        <f t="shared" si="10"/>
        <v>-107.23072487</v>
      </c>
      <c r="X121">
        <v>27.610202789999999</v>
      </c>
      <c r="AD121">
        <f t="shared" si="11"/>
        <v>27.610202789999999</v>
      </c>
    </row>
    <row r="122" spans="1:30">
      <c r="A122" t="s">
        <v>729</v>
      </c>
      <c r="B122" t="b">
        <f t="shared" si="6"/>
        <v>1</v>
      </c>
      <c r="C122" t="s">
        <v>729</v>
      </c>
      <c r="D122" t="s">
        <v>106</v>
      </c>
      <c r="E122" t="s">
        <v>704</v>
      </c>
      <c r="H122" t="str">
        <f t="shared" si="7"/>
        <v>Cuauhtémoc</v>
      </c>
      <c r="I122" t="s">
        <v>3080</v>
      </c>
      <c r="L122" t="str">
        <f t="shared" si="8"/>
        <v>Colonia Anáhuac</v>
      </c>
      <c r="M122" t="s">
        <v>3081</v>
      </c>
      <c r="P122" t="str">
        <f t="shared" si="9"/>
        <v>Calle CUITLÁHUAC Colonia SIERRA BLANCA 31600 COLONIA ANÁHUAC, CUAUHTÉMOC ENTRE Calle GUAZAPARES Y Calle ARISIACHI Calle ELOY S. VALLINA LA OBRA SE ENCUENTRA AL SURESTE DE ANÁHUAC Y AL OESTE DE COPAMEX A UNA DISTANCIA DE 740 METROS</v>
      </c>
      <c r="Q122">
        <v>-106.73719186</v>
      </c>
      <c r="W122">
        <f t="shared" si="10"/>
        <v>-106.73719186</v>
      </c>
      <c r="X122">
        <v>28.4765476</v>
      </c>
      <c r="AD122">
        <f t="shared" si="11"/>
        <v>28.4765476</v>
      </c>
    </row>
    <row r="123" spans="1:30">
      <c r="A123" t="s">
        <v>730</v>
      </c>
      <c r="B123" t="b">
        <f t="shared" si="6"/>
        <v>1</v>
      </c>
      <c r="C123" t="s">
        <v>730</v>
      </c>
      <c r="D123" t="s">
        <v>106</v>
      </c>
      <c r="E123" t="s">
        <v>704</v>
      </c>
      <c r="H123" t="str">
        <f t="shared" si="7"/>
        <v>Cuauhtémoc</v>
      </c>
      <c r="I123" t="s">
        <v>3082</v>
      </c>
      <c r="L123" t="str">
        <f t="shared" si="8"/>
        <v>Maurilio Ortíz</v>
      </c>
      <c r="M123" t="s">
        <v>3083</v>
      </c>
      <c r="P123" t="str">
        <f t="shared" si="9"/>
        <v>Colonia MAURILIO ORTIZ 31612 MAURILIO ORTÍZ, CUAUHTÉMOC LA OBRA SE ENCUENTRA A 2.56 KM AL SURESTE DEL CENTRO DE LA LOCALIDAD MAURILIO ORTIZ.</v>
      </c>
      <c r="Q123">
        <v>-106.76654550000001</v>
      </c>
      <c r="W123">
        <f t="shared" si="10"/>
        <v>-106.76654550000001</v>
      </c>
      <c r="X123">
        <v>28.936811710000001</v>
      </c>
      <c r="AD123">
        <f t="shared" si="11"/>
        <v>28.936811710000001</v>
      </c>
    </row>
    <row r="124" spans="1:30">
      <c r="A124" t="s">
        <v>731</v>
      </c>
      <c r="B124" t="b">
        <f t="shared" si="6"/>
        <v>1</v>
      </c>
      <c r="C124" t="s">
        <v>731</v>
      </c>
      <c r="D124" t="s">
        <v>106</v>
      </c>
      <c r="E124" t="s">
        <v>704</v>
      </c>
      <c r="H124" t="str">
        <f t="shared" si="7"/>
        <v>Cuauhtémoc</v>
      </c>
      <c r="I124" t="s">
        <v>704</v>
      </c>
      <c r="L124" t="str">
        <f t="shared" si="8"/>
        <v>Cuauhtémoc</v>
      </c>
      <c r="M124" t="s">
        <v>3084</v>
      </c>
      <c r="P124" t="str">
        <f t="shared" si="9"/>
        <v>Calle EMILIO MIRAMONTES Colonia ALCALDES 31526 CUAUHTÉMOC, CUAUHTÉMOC ENTRE Calle FILEMÓN MANTILLA MANJARREZ Y Calle PEDRO CHACÓN ANAYA Calle HUMBERTO RAMOS MOLINA LA OBRA SE ENCUENTRA 650 METROS AL ESTE DEL CAMPO DE BEISBOL SANTA</v>
      </c>
      <c r="Q124">
        <v>-106.88204684</v>
      </c>
      <c r="W124">
        <f t="shared" si="10"/>
        <v>-106.88204684</v>
      </c>
      <c r="X124">
        <v>28.383037529999999</v>
      </c>
      <c r="AD124">
        <f t="shared" si="11"/>
        <v>28.383037529999999</v>
      </c>
    </row>
    <row r="125" spans="1:30">
      <c r="A125" t="s">
        <v>732</v>
      </c>
      <c r="B125" t="b">
        <f t="shared" si="6"/>
        <v>1</v>
      </c>
      <c r="C125" t="s">
        <v>732</v>
      </c>
      <c r="D125" t="s">
        <v>106</v>
      </c>
      <c r="E125" t="s">
        <v>704</v>
      </c>
      <c r="H125" t="str">
        <f t="shared" si="7"/>
        <v>Cuauhtémoc</v>
      </c>
      <c r="I125" t="s">
        <v>1183</v>
      </c>
      <c r="L125" t="str">
        <f t="shared" si="8"/>
        <v>Allende</v>
      </c>
      <c r="M125" t="s">
        <v>3085</v>
      </c>
      <c r="P125" t="str">
        <f t="shared" si="9"/>
        <v>Colonia ALLENDE 31612 ALLENDE, CUAUHTÉMOC LA OBRA SE ENCUENTRA A 600 METROS AL SUROESTE DEL CENTRO DE COLONIA ALLENDE</v>
      </c>
      <c r="Q125">
        <v>-106.88492904</v>
      </c>
      <c r="W125">
        <f t="shared" si="10"/>
        <v>-106.88492904</v>
      </c>
      <c r="X125">
        <v>28.840127030000001</v>
      </c>
      <c r="AD125">
        <f t="shared" si="11"/>
        <v>28.840127030000001</v>
      </c>
    </row>
    <row r="126" spans="1:30">
      <c r="A126" t="s">
        <v>733</v>
      </c>
      <c r="B126" t="b">
        <f t="shared" si="6"/>
        <v>1</v>
      </c>
      <c r="C126" t="s">
        <v>733</v>
      </c>
      <c r="D126" t="s">
        <v>106</v>
      </c>
      <c r="E126" t="s">
        <v>704</v>
      </c>
      <c r="H126" t="str">
        <f t="shared" si="7"/>
        <v>Cuauhtémoc</v>
      </c>
      <c r="I126" t="s">
        <v>3086</v>
      </c>
      <c r="L126" t="str">
        <f t="shared" si="8"/>
        <v>Nicolás Bravo (El Muerto)</v>
      </c>
      <c r="M126" t="s">
        <v>3087</v>
      </c>
      <c r="P126" t="str">
        <f t="shared" si="9"/>
        <v>Colonia NICOLAS BRAVO 31614 NICOLÁS BRAVO (EL MUERTO), CUAUHTÉMOC LA OBRA SE ENCUENTRA AL SUR DE HACIENDA LOS 3 EQUINOS Y AL SURESTE DEL SECCIONAL ÁLVARO OBREGÓN.</v>
      </c>
      <c r="Q126">
        <v>-106.84663736</v>
      </c>
      <c r="W126">
        <f t="shared" si="10"/>
        <v>-106.84663736</v>
      </c>
      <c r="X126">
        <v>28.69733591</v>
      </c>
      <c r="AD126">
        <f t="shared" si="11"/>
        <v>28.69733591</v>
      </c>
    </row>
    <row r="127" spans="1:30">
      <c r="A127" t="s">
        <v>734</v>
      </c>
      <c r="B127" t="b">
        <f t="shared" si="6"/>
        <v>1</v>
      </c>
      <c r="C127" t="s">
        <v>734</v>
      </c>
      <c r="D127" t="s">
        <v>106</v>
      </c>
      <c r="E127" t="s">
        <v>704</v>
      </c>
      <c r="H127" t="str">
        <f t="shared" si="7"/>
        <v>Cuauhtémoc</v>
      </c>
      <c r="I127" t="s">
        <v>704</v>
      </c>
      <c r="L127" t="str">
        <f t="shared" si="8"/>
        <v>Cuauhtémoc</v>
      </c>
      <c r="M127" t="s">
        <v>3088</v>
      </c>
      <c r="P127" t="str">
        <f t="shared" si="9"/>
        <v>Calle YUCATÁN Colonia REPÚBLICA 31590 CUAUHTÉMOC, CUAUHTÉMOC ENTRE Calle 9A Y Calle 11A Calle CAMPECHE LA OBRA SE ENCUENTRA AL SUR DE CERRO LOS TRILLIZOS Y AL NOROESTE DE LA ANTENA DE CANAL 11A</v>
      </c>
      <c r="Q127">
        <v>-106.85169595000001</v>
      </c>
      <c r="W127">
        <f t="shared" si="10"/>
        <v>-106.85169595000001</v>
      </c>
      <c r="X127">
        <v>28.397193659999999</v>
      </c>
      <c r="AD127">
        <f t="shared" si="11"/>
        <v>28.397193659999999</v>
      </c>
    </row>
    <row r="128" spans="1:30">
      <c r="A128" t="s">
        <v>735</v>
      </c>
      <c r="B128" t="b">
        <f t="shared" si="6"/>
        <v>1</v>
      </c>
      <c r="C128" t="s">
        <v>735</v>
      </c>
      <c r="D128" t="s">
        <v>106</v>
      </c>
      <c r="E128" t="s">
        <v>704</v>
      </c>
      <c r="H128" t="str">
        <f t="shared" si="7"/>
        <v>Cuauhtémoc</v>
      </c>
      <c r="I128" t="s">
        <v>3089</v>
      </c>
      <c r="L128" t="str">
        <f t="shared" si="8"/>
        <v>Nuevo Horizonte</v>
      </c>
      <c r="M128" t="s">
        <v>3090</v>
      </c>
      <c r="P128" t="str">
        <f t="shared" si="9"/>
        <v>Colonia NUEVO HORIZONTE 31612 NUEVO HORIZONTE, CUAUHTÉMOC LA OBRA SE ENCUENTRA A 3 CUADRAS AL OESTE DE TEMPLO BAUTISTA DE NUEVO HORIZONTE</v>
      </c>
      <c r="Q128">
        <v>-106.82835079</v>
      </c>
      <c r="W128">
        <f t="shared" si="10"/>
        <v>-106.82835079</v>
      </c>
      <c r="X128">
        <v>28.844688269999999</v>
      </c>
      <c r="AD128">
        <f t="shared" si="11"/>
        <v>28.844688269999999</v>
      </c>
    </row>
    <row r="129" spans="1:30">
      <c r="A129" t="s">
        <v>736</v>
      </c>
      <c r="B129" t="b">
        <f t="shared" si="6"/>
        <v>1</v>
      </c>
      <c r="C129" t="s">
        <v>736</v>
      </c>
      <c r="D129" t="s">
        <v>106</v>
      </c>
      <c r="E129" t="s">
        <v>737</v>
      </c>
      <c r="H129" t="str">
        <f t="shared" si="7"/>
        <v>Cusihuiriachi</v>
      </c>
      <c r="I129" t="s">
        <v>3091</v>
      </c>
      <c r="L129" t="str">
        <f t="shared" si="8"/>
        <v>Carbajal de Abajo</v>
      </c>
      <c r="M129" t="s">
        <v>3092</v>
      </c>
      <c r="P129" t="str">
        <f t="shared" si="9"/>
        <v>Camino CARRETERA CUAUHTEMOC-CARICHI - CHOPEQUE 6 700 33253 CARBAJAL DE ABAJO, CUSIHUIRIACHI INICIA JUSTO EN EL ENTRONQUE A CARBAJAL DE ABAJO.</v>
      </c>
      <c r="Q129">
        <v>-107.04168869</v>
      </c>
      <c r="W129">
        <f t="shared" si="10"/>
        <v>-107.04168869</v>
      </c>
      <c r="X129">
        <v>28.28540293</v>
      </c>
      <c r="AD129">
        <f t="shared" si="11"/>
        <v>28.28540293</v>
      </c>
    </row>
    <row r="130" spans="1:30">
      <c r="A130" t="s">
        <v>738</v>
      </c>
      <c r="B130" t="b">
        <f t="shared" si="6"/>
        <v>1</v>
      </c>
      <c r="C130" t="s">
        <v>738</v>
      </c>
      <c r="D130" t="s">
        <v>106</v>
      </c>
      <c r="E130" t="s">
        <v>737</v>
      </c>
      <c r="H130" t="str">
        <f t="shared" si="7"/>
        <v>Cusihuiriachi</v>
      </c>
      <c r="I130" t="s">
        <v>3093</v>
      </c>
      <c r="L130" t="str">
        <f t="shared" si="8"/>
        <v>Colonia México (La Lagunita)</v>
      </c>
      <c r="M130" t="s">
        <v>3094</v>
      </c>
      <c r="P130" t="str">
        <f t="shared" si="9"/>
        <v>Camino / Terracería Carretera Cuauhtemoc - coyachi 5 200 33247 COLONIA MÉXICO (LA LAGUNITA), CUSIHUIRIACHI Inicia justo en el guardaganado de acceso a la localidad.</v>
      </c>
      <c r="Q130">
        <v>-106.82768196000001</v>
      </c>
      <c r="W130">
        <f t="shared" si="10"/>
        <v>-106.82768196000001</v>
      </c>
      <c r="X130">
        <v>28.3326931</v>
      </c>
      <c r="AD130">
        <f t="shared" si="11"/>
        <v>28.3326931</v>
      </c>
    </row>
    <row r="131" spans="1:30">
      <c r="A131" t="s">
        <v>740</v>
      </c>
      <c r="B131" t="b">
        <f t="shared" ref="B131:B194" si="12">+A131=C131</f>
        <v>1</v>
      </c>
      <c r="C131" t="s">
        <v>740</v>
      </c>
      <c r="D131" t="s">
        <v>106</v>
      </c>
      <c r="E131" t="s">
        <v>737</v>
      </c>
      <c r="H131" t="str">
        <f t="shared" ref="H131:H194" si="13">+E131</f>
        <v>Cusihuiriachi</v>
      </c>
      <c r="I131" t="s">
        <v>737</v>
      </c>
      <c r="L131" t="str">
        <f t="shared" ref="L131:L194" si="14">+I131</f>
        <v>Cusihuiriachi</v>
      </c>
      <c r="M131" t="s">
        <v>3095</v>
      </c>
      <c r="P131" t="str">
        <f t="shared" ref="P131:P194" si="15">+M131</f>
        <v>Calle SIN NOMBRE Colonia CENTRO 33240 CUSIHUIRIACHI, CUSIHUIRIACHI FRENTE A PRESIDENCIA MUNICIPAL</v>
      </c>
      <c r="Q131">
        <v>-106.83664363</v>
      </c>
      <c r="W131">
        <f t="shared" ref="W131:W194" si="16">+Q131</f>
        <v>-106.83664363</v>
      </c>
      <c r="X131">
        <v>28.241442670000001</v>
      </c>
      <c r="AD131">
        <f t="shared" ref="AD131:AD194" si="17">+X131</f>
        <v>28.241442670000001</v>
      </c>
    </row>
    <row r="132" spans="1:30">
      <c r="A132" t="s">
        <v>742</v>
      </c>
      <c r="B132" t="b">
        <f t="shared" si="12"/>
        <v>1</v>
      </c>
      <c r="C132" t="s">
        <v>742</v>
      </c>
      <c r="D132" t="s">
        <v>106</v>
      </c>
      <c r="E132" t="s">
        <v>737</v>
      </c>
      <c r="H132" t="str">
        <f t="shared" si="13"/>
        <v>Cusihuiriachi</v>
      </c>
      <c r="I132" t="s">
        <v>3096</v>
      </c>
      <c r="L132" t="str">
        <f t="shared" si="14"/>
        <v>El Mimbre</v>
      </c>
      <c r="M132" t="s">
        <v>3097</v>
      </c>
      <c r="P132" t="str">
        <f t="shared" si="15"/>
        <v>Camino El Mimbre - campo 28 0 500 33245 EL MIMBRE, CUSIHUIRIACHI A 500 metros de entronque a Cusihuiriachi.</v>
      </c>
      <c r="Q132">
        <v>-106.87935745999999</v>
      </c>
      <c r="W132">
        <f t="shared" si="16"/>
        <v>-106.87935745999999</v>
      </c>
      <c r="X132">
        <v>28.268151</v>
      </c>
      <c r="AD132">
        <f t="shared" si="17"/>
        <v>28.268151</v>
      </c>
    </row>
    <row r="133" spans="1:30">
      <c r="A133" t="s">
        <v>743</v>
      </c>
      <c r="B133" t="b">
        <f t="shared" si="12"/>
        <v>1</v>
      </c>
      <c r="C133" t="s">
        <v>743</v>
      </c>
      <c r="D133" t="s">
        <v>106</v>
      </c>
      <c r="E133" t="s">
        <v>106</v>
      </c>
      <c r="H133" t="str">
        <f t="shared" si="13"/>
        <v>Chihuahua</v>
      </c>
      <c r="I133" t="s">
        <v>106</v>
      </c>
      <c r="L133" t="str">
        <f t="shared" si="14"/>
        <v>Chihuahua</v>
      </c>
      <c r="M133" t="s">
        <v>3098</v>
      </c>
      <c r="P133" t="str">
        <f t="shared" si="15"/>
        <v>Avenida PERIFERCIO R. ALMADA Colonia VISTA HERMOSA 31065 CHIHUAHUA, CHIHUAHUA ENTRE Calle GONZALO SANDOVAL Y Calle VALLE VERDE LA REHABILITACIÓN SE LLEVARA ACABO EN EL PERIFERICO R. ALMADA, TRAMO GONZALO SANDOVAL Y TRAMO VALLE VER</v>
      </c>
      <c r="Q133">
        <v>-106.0374039</v>
      </c>
      <c r="W133">
        <f t="shared" si="16"/>
        <v>-106.0374039</v>
      </c>
      <c r="X133">
        <v>28.598776489999999</v>
      </c>
      <c r="AD133">
        <f t="shared" si="17"/>
        <v>28.598776489999999</v>
      </c>
    </row>
    <row r="134" spans="1:30">
      <c r="A134" t="s">
        <v>744</v>
      </c>
      <c r="B134" t="b">
        <f t="shared" si="12"/>
        <v>1</v>
      </c>
      <c r="C134" t="s">
        <v>744</v>
      </c>
      <c r="D134" t="s">
        <v>106</v>
      </c>
      <c r="E134" t="s">
        <v>106</v>
      </c>
      <c r="H134" t="str">
        <f t="shared" si="13"/>
        <v>Chihuahua</v>
      </c>
      <c r="I134" t="s">
        <v>106</v>
      </c>
      <c r="L134" t="str">
        <f t="shared" si="14"/>
        <v>Chihuahua</v>
      </c>
      <c r="M134" t="s">
        <v>3099</v>
      </c>
      <c r="P134" t="str">
        <f t="shared" si="15"/>
        <v>Avenida PERIFERICO R. ALMADA Colonia 11 DE FEBRERO 31066 CHIHUAHUA, CHIHUAHUA ENTRE Calle IGUANODONTE Y Calle PABLO LOPEZ LA REHABILITACIÓN SE LLEVARA ACABO EN EL PERIFERICO R. ALMADA, TRAMO CALLE IGUANODONTE A CALLE PABLO LOPEZ E</v>
      </c>
      <c r="Q134">
        <v>-105.99570414</v>
      </c>
      <c r="W134">
        <f t="shared" si="16"/>
        <v>-105.99570414</v>
      </c>
      <c r="X134">
        <v>28.597745450000001</v>
      </c>
      <c r="AD134">
        <f t="shared" si="17"/>
        <v>28.597745450000001</v>
      </c>
    </row>
    <row r="135" spans="1:30">
      <c r="A135" t="s">
        <v>745</v>
      </c>
      <c r="B135" t="b">
        <f t="shared" si="12"/>
        <v>1</v>
      </c>
      <c r="C135" t="s">
        <v>745</v>
      </c>
      <c r="D135" t="s">
        <v>106</v>
      </c>
      <c r="E135" t="s">
        <v>106</v>
      </c>
      <c r="H135" t="str">
        <f t="shared" si="13"/>
        <v>Chihuahua</v>
      </c>
      <c r="I135" t="s">
        <v>106</v>
      </c>
      <c r="L135" t="str">
        <f t="shared" si="14"/>
        <v>Chihuahua</v>
      </c>
      <c r="M135" t="s">
        <v>3100</v>
      </c>
      <c r="P135" t="str">
        <f t="shared" si="15"/>
        <v>Calle DIANA LAURA Colonia VISTA CERRO GRANDE 31065 CHIHUAHUA, CHIHUAHUA ENTRE Calle 64 Y Calle 70 LA CONSTRUCCIÓN DE LA PAVIMENTACIÓN SE LLEVARA ACABO EN LA CALLE DIANA LAURA, TRAMO CALLE 64 A CALLE 70 DE LA COLONIA VISTA CERRRO G</v>
      </c>
      <c r="Q135">
        <v>-106.0364072</v>
      </c>
      <c r="W135">
        <f t="shared" si="16"/>
        <v>-106.0364072</v>
      </c>
      <c r="X135">
        <v>28.582431830000001</v>
      </c>
      <c r="AD135">
        <f t="shared" si="17"/>
        <v>28.582431830000001</v>
      </c>
    </row>
    <row r="136" spans="1:30">
      <c r="A136" t="s">
        <v>746</v>
      </c>
      <c r="B136" t="b">
        <f t="shared" si="12"/>
        <v>1</v>
      </c>
      <c r="C136" t="s">
        <v>746</v>
      </c>
      <c r="D136" t="s">
        <v>106</v>
      </c>
      <c r="E136" t="s">
        <v>106</v>
      </c>
      <c r="H136" t="str">
        <f t="shared" si="13"/>
        <v>Chihuahua</v>
      </c>
      <c r="I136" t="s">
        <v>106</v>
      </c>
      <c r="L136" t="str">
        <f t="shared" si="14"/>
        <v>Chihuahua</v>
      </c>
      <c r="M136" t="s">
        <v>3101</v>
      </c>
      <c r="P136" t="str">
        <f t="shared" si="15"/>
        <v>Carretera libre pavimentada federal CHIHUAHUA - ALDAMA 10 0 31313 CHIHUAHUA, CHIHUAHUA ESTA OBRA EMPIEZA DESDE DONDE ESTA UBICADO LA PLAZA CATALEYA CON UNA DISTANCIA A CUBRIR DE 3 KM HASTA EL MOTEL DEL SOL</v>
      </c>
      <c r="Q136">
        <v>-105.99501318</v>
      </c>
      <c r="W136">
        <f t="shared" si="16"/>
        <v>-105.99501318</v>
      </c>
      <c r="X136">
        <v>28.72353056</v>
      </c>
      <c r="AD136">
        <f t="shared" si="17"/>
        <v>28.72353056</v>
      </c>
    </row>
    <row r="137" spans="1:30">
      <c r="A137" t="s">
        <v>747</v>
      </c>
      <c r="B137" t="b">
        <f t="shared" si="12"/>
        <v>1</v>
      </c>
      <c r="C137" t="s">
        <v>747</v>
      </c>
      <c r="D137" t="s">
        <v>106</v>
      </c>
      <c r="E137" t="s">
        <v>106</v>
      </c>
      <c r="H137" t="str">
        <f t="shared" si="13"/>
        <v>Chihuahua</v>
      </c>
      <c r="I137" t="s">
        <v>106</v>
      </c>
      <c r="L137" t="str">
        <f t="shared" si="14"/>
        <v>Chihuahua</v>
      </c>
      <c r="M137" t="s">
        <v>3102</v>
      </c>
      <c r="P137" t="str">
        <f t="shared" si="15"/>
        <v>Avenida VICENTE LOMBARDO TOLEDANO Colonia SIERRA AZUL 31384 CHIHUAHUA, CHIHUAHUA LA REHABILITACIÓN DE PAVIMENTO SE LLEVARA ACABO EN AMBOS TRAMOS DEL PERIFERICO VICENTE LOMBARDO TOLEDANO, TRAMO CALLE DE LA SILLA A CALLE SIERRA MAGI</v>
      </c>
      <c r="Q137">
        <v>-105.99119222</v>
      </c>
      <c r="W137">
        <f t="shared" si="16"/>
        <v>-105.99119222</v>
      </c>
      <c r="X137">
        <v>28.638649149999999</v>
      </c>
      <c r="AD137">
        <f t="shared" si="17"/>
        <v>28.638649149999999</v>
      </c>
    </row>
    <row r="138" spans="1:30">
      <c r="A138" t="s">
        <v>748</v>
      </c>
      <c r="B138" t="b">
        <f t="shared" si="12"/>
        <v>1</v>
      </c>
      <c r="C138" t="s">
        <v>748</v>
      </c>
      <c r="D138" t="s">
        <v>106</v>
      </c>
      <c r="E138" t="s">
        <v>106</v>
      </c>
      <c r="H138" t="str">
        <f t="shared" si="13"/>
        <v>Chihuahua</v>
      </c>
      <c r="I138" t="s">
        <v>106</v>
      </c>
      <c r="L138" t="str">
        <f t="shared" si="14"/>
        <v>Chihuahua</v>
      </c>
      <c r="M138" t="s">
        <v>3103</v>
      </c>
      <c r="P138" t="str">
        <f t="shared" si="15"/>
        <v>Calle DE LOS LAURELES Colonia VISTA CERRO GRANDE 31350 CHIHUAHUA, CHIHUAHUA ENTRE Calle CUARTA Y Calle PUERTO ANGEL LA CONSTRUCCIÓN DEL ALCANTARILLADO SANITARIO SE LLEVARA ACABO EN LA CALLE DE LOS LAURELES, TRAMO CALLE CUARTA Y CA</v>
      </c>
      <c r="Q138">
        <v>-106.03455534</v>
      </c>
      <c r="W138">
        <f t="shared" si="16"/>
        <v>-106.03455534</v>
      </c>
      <c r="X138">
        <v>28.589810530000001</v>
      </c>
      <c r="AD138">
        <f t="shared" si="17"/>
        <v>28.589810530000001</v>
      </c>
    </row>
    <row r="139" spans="1:30">
      <c r="A139" t="s">
        <v>749</v>
      </c>
      <c r="B139" t="b">
        <f t="shared" si="12"/>
        <v>1</v>
      </c>
      <c r="C139" t="s">
        <v>749</v>
      </c>
      <c r="D139" t="s">
        <v>106</v>
      </c>
      <c r="E139" t="s">
        <v>106</v>
      </c>
      <c r="H139" t="str">
        <f t="shared" si="13"/>
        <v>Chihuahua</v>
      </c>
      <c r="I139" t="s">
        <v>106</v>
      </c>
      <c r="L139" t="str">
        <f t="shared" si="14"/>
        <v>Chihuahua</v>
      </c>
      <c r="M139" t="s">
        <v>3104</v>
      </c>
      <c r="P139" t="str">
        <f t="shared" si="15"/>
        <v>Boulevard JUAN PABLO II Colonia 1RO DE MAYO 31074 CHIHUAHUA, CHIHUAHUA ENTRE Calle DE LAS INDUSTRIAS Y Avenida PROLONGACIÓN CARLOS PACHECO LA REHABILITACIÓN SE LLEVARA ACABO EN EL BULEVAR JUAN PABLO II, TRAMO CALLE DE LAS INDUSTRI</v>
      </c>
      <c r="Q139">
        <v>-106.02461029</v>
      </c>
      <c r="W139">
        <f t="shared" si="16"/>
        <v>-106.02461029</v>
      </c>
      <c r="X139">
        <v>28.626361970000001</v>
      </c>
      <c r="AD139">
        <f t="shared" si="17"/>
        <v>28.626361970000001</v>
      </c>
    </row>
    <row r="140" spans="1:30">
      <c r="A140" t="s">
        <v>750</v>
      </c>
      <c r="B140" t="b">
        <f t="shared" si="12"/>
        <v>1</v>
      </c>
      <c r="C140" t="s">
        <v>750</v>
      </c>
      <c r="D140" t="s">
        <v>106</v>
      </c>
      <c r="E140" t="s">
        <v>106</v>
      </c>
      <c r="H140" t="str">
        <f t="shared" si="13"/>
        <v>Chihuahua</v>
      </c>
      <c r="I140" t="s">
        <v>106</v>
      </c>
      <c r="L140" t="str">
        <f t="shared" si="14"/>
        <v>Chihuahua</v>
      </c>
      <c r="M140" t="s">
        <v>3105</v>
      </c>
      <c r="P140" t="str">
        <f t="shared" si="15"/>
        <v>Calle PUERTO VALLARTA Colonia JORGE BAROUSSE 31065 CHIHUAHUA, CHIHUAHUA ENTRE Calle 70 Y Calle 78 1/2 LA CONSTRUCCIÓN DE LA PAVIMENTACIÓN SE LLEVARA ACABO EN LA CALLE PUERTO VALLARTA, ENTRE CALLE 70 Y CALLE 74 Y CALLE 74 ENTRE CAL</v>
      </c>
      <c r="Q140">
        <v>-106.03911917000001</v>
      </c>
      <c r="W140">
        <f t="shared" si="16"/>
        <v>-106.03911917000001</v>
      </c>
      <c r="X140">
        <v>28.579953750000001</v>
      </c>
      <c r="AD140">
        <f t="shared" si="17"/>
        <v>28.579953750000001</v>
      </c>
    </row>
    <row r="141" spans="1:30">
      <c r="A141" t="s">
        <v>751</v>
      </c>
      <c r="B141" t="b">
        <f t="shared" si="12"/>
        <v>1</v>
      </c>
      <c r="C141" t="s">
        <v>751</v>
      </c>
      <c r="D141" t="s">
        <v>106</v>
      </c>
      <c r="E141" t="s">
        <v>106</v>
      </c>
      <c r="H141" t="str">
        <f t="shared" si="13"/>
        <v>Chihuahua</v>
      </c>
      <c r="I141" t="s">
        <v>106</v>
      </c>
      <c r="L141" t="str">
        <f t="shared" si="14"/>
        <v>Chihuahua</v>
      </c>
      <c r="M141" t="s">
        <v>3106</v>
      </c>
      <c r="P141" t="str">
        <f t="shared" si="15"/>
        <v>Calle MINA DEL PILAR Colonia EL PORVENIR 31137 CHIHUAHUA, CHIHUAHUA ENTRE Calle MINA DE LOS REYES Y Calle MINA NUEVE MILLAS LA PAVIMENTACIÓN SE LLEVARA EN DOS TRAMOS DE LA CALLE MINA DEL PILAR, TRAMO 1 MINA DE LOS REYES A MINA SAN</v>
      </c>
      <c r="Q141">
        <v>-106.11318323</v>
      </c>
      <c r="W141">
        <f t="shared" si="16"/>
        <v>-106.11318323</v>
      </c>
      <c r="X141">
        <v>28.740677420000001</v>
      </c>
      <c r="AD141">
        <f t="shared" si="17"/>
        <v>28.740677420000001</v>
      </c>
    </row>
    <row r="142" spans="1:30">
      <c r="A142" t="s">
        <v>752</v>
      </c>
      <c r="B142" t="b">
        <f t="shared" si="12"/>
        <v>1</v>
      </c>
      <c r="C142" t="s">
        <v>752</v>
      </c>
      <c r="D142" t="s">
        <v>106</v>
      </c>
      <c r="E142" t="s">
        <v>106</v>
      </c>
      <c r="H142" t="str">
        <f t="shared" si="13"/>
        <v>Chihuahua</v>
      </c>
      <c r="I142" t="s">
        <v>106</v>
      </c>
      <c r="L142" t="str">
        <f t="shared" si="14"/>
        <v>Chihuahua</v>
      </c>
      <c r="M142" t="s">
        <v>3107</v>
      </c>
      <c r="P142" t="str">
        <f t="shared" si="15"/>
        <v>Colonia LAS NORIAS 31065 CHIHUAHUA, CHIHUAHUA LA CONSTRUCCIÓN DEL ALCANTARIALLADO SANITARIO SE LLEVARA ACAVO EN VARIAS CALLES DE LA COLONIA LAS NORIAS</v>
      </c>
      <c r="Q142">
        <v>-106.04713624</v>
      </c>
      <c r="W142">
        <f t="shared" si="16"/>
        <v>-106.04713624</v>
      </c>
      <c r="X142">
        <v>28.580579570000001</v>
      </c>
      <c r="AD142">
        <f t="shared" si="17"/>
        <v>28.580579570000001</v>
      </c>
    </row>
    <row r="143" spans="1:30">
      <c r="A143" t="s">
        <v>753</v>
      </c>
      <c r="B143" t="b">
        <f t="shared" si="12"/>
        <v>1</v>
      </c>
      <c r="C143" t="s">
        <v>753</v>
      </c>
      <c r="D143" t="s">
        <v>106</v>
      </c>
      <c r="E143" t="s">
        <v>106</v>
      </c>
      <c r="H143" t="str">
        <f t="shared" si="13"/>
        <v>Chihuahua</v>
      </c>
      <c r="I143" t="s">
        <v>106</v>
      </c>
      <c r="L143" t="str">
        <f t="shared" si="14"/>
        <v>Chihuahua</v>
      </c>
      <c r="M143" t="s">
        <v>3108</v>
      </c>
      <c r="P143" t="str">
        <f t="shared" si="15"/>
        <v>Colonia 1ro. Mayo 31074 CHIHUAHUA, CHIHUAHUA la construcción de la red de agua potable en la colonia 1ro de mayo se llevará a cabo en varias calles de la colonia, dentro dentro de la zona de atención prioritaria 080190001557A</v>
      </c>
      <c r="Q143">
        <v>-106.01342296999999</v>
      </c>
      <c r="W143">
        <f t="shared" si="16"/>
        <v>-106.01342296999999</v>
      </c>
      <c r="X143">
        <v>28.63011105</v>
      </c>
      <c r="AD143">
        <f t="shared" si="17"/>
        <v>28.63011105</v>
      </c>
    </row>
    <row r="144" spans="1:30">
      <c r="A144" t="s">
        <v>754</v>
      </c>
      <c r="B144" t="b">
        <f t="shared" si="12"/>
        <v>1</v>
      </c>
      <c r="C144" t="s">
        <v>754</v>
      </c>
      <c r="D144" t="s">
        <v>106</v>
      </c>
      <c r="E144" t="s">
        <v>755</v>
      </c>
      <c r="H144" t="str">
        <f t="shared" si="13"/>
        <v>Delicias</v>
      </c>
      <c r="I144" t="s">
        <v>3109</v>
      </c>
      <c r="L144" t="str">
        <f t="shared" si="14"/>
        <v>Colonia Francisco I. Madero (La Gomeña)</v>
      </c>
      <c r="M144" t="s">
        <v>3110</v>
      </c>
      <c r="P144" t="str">
        <f t="shared" si="15"/>
        <v>Colonia FRANCISCO I. MADERO 33108 COLONIA FRANCISCO I. MADERO (LA GOMEÑA), DELICIAS SE REALIZA EL SUMINISTRO E INSTALACION DE LUMINARIAS EN VARIAS CALLES DE LA COLONIA FRANCISCO I. MADERO, CON GEOREFERENCIA CENTRAL DE LATITUD 28.2</v>
      </c>
      <c r="Q144">
        <v>-105.43046538999999</v>
      </c>
      <c r="W144">
        <f t="shared" si="16"/>
        <v>-105.43046538999999</v>
      </c>
      <c r="X144">
        <v>28.247827829999999</v>
      </c>
      <c r="AD144">
        <f t="shared" si="17"/>
        <v>28.247827829999999</v>
      </c>
    </row>
    <row r="145" spans="1:30">
      <c r="A145" t="s">
        <v>756</v>
      </c>
      <c r="B145" t="b">
        <f t="shared" si="12"/>
        <v>1</v>
      </c>
      <c r="C145" t="s">
        <v>756</v>
      </c>
      <c r="D145" t="s">
        <v>106</v>
      </c>
      <c r="E145" t="s">
        <v>755</v>
      </c>
      <c r="H145" t="str">
        <f t="shared" si="13"/>
        <v>Delicias</v>
      </c>
      <c r="I145" t="s">
        <v>3111</v>
      </c>
      <c r="L145" t="str">
        <f t="shared" si="14"/>
        <v>Colonia Cuauhtémoc</v>
      </c>
      <c r="M145" t="s">
        <v>3112</v>
      </c>
      <c r="P145" t="str">
        <f t="shared" si="15"/>
        <v>Colonia CUAUHTEMOC 33108 COLONIA CUAUHTÉMOC, DELICIAS SE REALIZA EL SUMINISTRO E INSTALACION DE LUMINARIAS EN VARIAS CALLES DE LA COLONIA CUAUHTEMOC, CON GEOREFERENCIA CENTRAL CON LATITUD 28.269219 Y LONGITUD -105.396528</v>
      </c>
      <c r="Q145">
        <v>-105.39754304</v>
      </c>
      <c r="W145">
        <f t="shared" si="16"/>
        <v>-105.39754304</v>
      </c>
      <c r="X145">
        <v>28.268916050000001</v>
      </c>
      <c r="AD145">
        <f t="shared" si="17"/>
        <v>28.268916050000001</v>
      </c>
    </row>
    <row r="146" spans="1:30">
      <c r="A146" t="s">
        <v>757</v>
      </c>
      <c r="B146" t="b">
        <f t="shared" si="12"/>
        <v>1</v>
      </c>
      <c r="C146" t="s">
        <v>757</v>
      </c>
      <c r="D146" t="s">
        <v>106</v>
      </c>
      <c r="E146" t="s">
        <v>755</v>
      </c>
      <c r="H146" t="str">
        <f t="shared" si="13"/>
        <v>Delicias</v>
      </c>
      <c r="I146" t="s">
        <v>2993</v>
      </c>
      <c r="L146" t="str">
        <f t="shared" si="14"/>
        <v>Miguel Hidalgo</v>
      </c>
      <c r="M146" t="s">
        <v>3113</v>
      </c>
      <c r="P146" t="str">
        <f t="shared" si="15"/>
        <v>Colonia MIGUEL HIDALGO 33104 MIGUEL HIDALGO, DELICIAS SE REALIZA EL SUMINISTRO E INSTALACION DE LUMINARIAS EN VARIAS CALLES DE LA COLONIA MIGUEL HIDALGO, CON GEOREFERENCIA CENTRAL CON LATITUD 28.151882 Y LONGITUD -105.396565</v>
      </c>
      <c r="Q146">
        <v>-105.39742756</v>
      </c>
      <c r="W146">
        <f t="shared" si="16"/>
        <v>-105.39742756</v>
      </c>
      <c r="X146">
        <v>28.149659710000002</v>
      </c>
      <c r="AD146">
        <f t="shared" si="17"/>
        <v>28.149659710000002</v>
      </c>
    </row>
    <row r="147" spans="1:30">
      <c r="A147" t="s">
        <v>758</v>
      </c>
      <c r="B147" t="b">
        <f t="shared" si="12"/>
        <v>1</v>
      </c>
      <c r="C147" t="s">
        <v>758</v>
      </c>
      <c r="D147" t="s">
        <v>106</v>
      </c>
      <c r="E147" t="s">
        <v>755</v>
      </c>
      <c r="H147" t="str">
        <f t="shared" si="13"/>
        <v>Delicias</v>
      </c>
      <c r="I147" t="s">
        <v>3114</v>
      </c>
      <c r="L147" t="str">
        <f t="shared" si="14"/>
        <v>Colonia Campesina</v>
      </c>
      <c r="M147" t="s">
        <v>3115</v>
      </c>
      <c r="P147" t="str">
        <f t="shared" si="15"/>
        <v>Colonia COLONIA CAMPESINA 33113 COLONIA CAMPESINA, DELICIAS SE REALIZA LA CONSTRUCCION DE RED DE AGUA POTABLE EN DIVERSAS VIALIDADES DE LA AMPLIACION DE LA COLONIA CAMPESINA</v>
      </c>
      <c r="Q147">
        <v>-105.52987625999999</v>
      </c>
      <c r="W147">
        <f t="shared" si="16"/>
        <v>-105.52987625999999</v>
      </c>
      <c r="X147">
        <v>28.147384469999999</v>
      </c>
      <c r="AD147">
        <f t="shared" si="17"/>
        <v>28.147384469999999</v>
      </c>
    </row>
    <row r="148" spans="1:30">
      <c r="A148" t="s">
        <v>759</v>
      </c>
      <c r="B148" t="b">
        <f t="shared" si="12"/>
        <v>1</v>
      </c>
      <c r="C148" t="s">
        <v>759</v>
      </c>
      <c r="D148" t="s">
        <v>106</v>
      </c>
      <c r="E148" t="s">
        <v>755</v>
      </c>
      <c r="H148" t="str">
        <f t="shared" si="13"/>
        <v>Delicias</v>
      </c>
      <c r="I148" t="s">
        <v>3116</v>
      </c>
      <c r="L148" t="str">
        <f t="shared" si="14"/>
        <v>Colonia Industrial Sur</v>
      </c>
      <c r="M148" t="s">
        <v>3117</v>
      </c>
      <c r="P148" t="str">
        <f t="shared" si="15"/>
        <v>Colonia INDUSTRIAL SUR 33105 COLONIA INDUSTRIAL SUR, DELICIAS SE REALIZA EL SUMINISTRO E INSTALACION DE LUMINARIAS EN VARIAS CALLES DE LA COLONIA INDUSTRIAL SUR CON GEOREFERENCIA CENTRAL LATITUD 28.112807 LONGITUD -105.405766</v>
      </c>
      <c r="Q148">
        <v>-105.40759525</v>
      </c>
      <c r="W148">
        <f t="shared" si="16"/>
        <v>-105.40759525</v>
      </c>
      <c r="X148">
        <v>28.11249518</v>
      </c>
      <c r="AD148">
        <f t="shared" si="17"/>
        <v>28.11249518</v>
      </c>
    </row>
    <row r="149" spans="1:30">
      <c r="A149" t="s">
        <v>760</v>
      </c>
      <c r="B149" t="b">
        <f t="shared" si="12"/>
        <v>1</v>
      </c>
      <c r="C149" t="s">
        <v>760</v>
      </c>
      <c r="D149" t="s">
        <v>106</v>
      </c>
      <c r="E149" t="s">
        <v>755</v>
      </c>
      <c r="H149" t="str">
        <f t="shared" si="13"/>
        <v>Delicias</v>
      </c>
      <c r="I149" t="s">
        <v>3118</v>
      </c>
      <c r="L149" t="str">
        <f t="shared" si="14"/>
        <v>Colonia Revolución</v>
      </c>
      <c r="M149" t="s">
        <v>3119</v>
      </c>
      <c r="P149" t="str">
        <f t="shared" si="15"/>
        <v>Calle BATALLA SAN PEDRO DE LAS COLONIAS Colonia REVOLUCION 33107 COLONIA REVOLUCIÓN, DELICIAS ENTRE Avenida BATALLA DE JOJUTLA Y Calle BATALLA DE ESTACION CONSUELO Calle BATALLA DE BACHIMBA LA OBRA SE REALIZA CERCA DE LA IGLESIA D</v>
      </c>
      <c r="Q149">
        <v>-105.44395584</v>
      </c>
      <c r="W149">
        <f t="shared" si="16"/>
        <v>-105.44395584</v>
      </c>
      <c r="X149">
        <v>28.242007399999999</v>
      </c>
      <c r="AD149">
        <f t="shared" si="17"/>
        <v>28.242007399999999</v>
      </c>
    </row>
    <row r="150" spans="1:30">
      <c r="A150" t="s">
        <v>761</v>
      </c>
      <c r="B150" t="b">
        <f t="shared" si="12"/>
        <v>1</v>
      </c>
      <c r="C150" t="s">
        <v>761</v>
      </c>
      <c r="D150" t="s">
        <v>106</v>
      </c>
      <c r="E150" t="s">
        <v>755</v>
      </c>
      <c r="H150" t="str">
        <f t="shared" si="13"/>
        <v>Delicias</v>
      </c>
      <c r="I150" t="s">
        <v>3120</v>
      </c>
      <c r="L150" t="str">
        <f t="shared" si="14"/>
        <v>Colonia el Alamito</v>
      </c>
      <c r="M150" t="s">
        <v>3121</v>
      </c>
      <c r="P150" t="str">
        <f t="shared" si="15"/>
        <v>Colonia EL ALAMITO 33100 COLONIA EL ALAMITO, DELICIAS SE REALIZA EL SUMINISTRO E INSTALACION DE LUMINARIAS EN VARIAS CALLES DE LA COLONIA EL ALAMITO CON GEOREFERENCIA CENTRAL LATITUD 28.225275 LONGITUD -105.365350</v>
      </c>
      <c r="Q150">
        <v>-105.36462718</v>
      </c>
      <c r="W150">
        <f t="shared" si="16"/>
        <v>-105.36462718</v>
      </c>
      <c r="X150">
        <v>28.225907759999998</v>
      </c>
      <c r="AD150">
        <f t="shared" si="17"/>
        <v>28.225907759999998</v>
      </c>
    </row>
    <row r="151" spans="1:30">
      <c r="A151" t="s">
        <v>762</v>
      </c>
      <c r="B151" t="b">
        <f t="shared" si="12"/>
        <v>1</v>
      </c>
      <c r="C151" t="s">
        <v>762</v>
      </c>
      <c r="D151" t="s">
        <v>106</v>
      </c>
      <c r="E151" t="s">
        <v>755</v>
      </c>
      <c r="H151" t="str">
        <f t="shared" si="13"/>
        <v>Delicias</v>
      </c>
      <c r="I151" t="s">
        <v>755</v>
      </c>
      <c r="L151" t="str">
        <f t="shared" si="14"/>
        <v>Delicias</v>
      </c>
      <c r="M151" t="s">
        <v>3122</v>
      </c>
      <c r="P151" t="str">
        <f t="shared" si="15"/>
        <v>Avenida DE LOS CIPRESES Fraccionamiento LOS CIPRESES 33010 DELICIAS, DELICIAS ENTRE Calle CEDRO DEL JAPON Y Calzada DEL CHARRO Avenida CIPRESES DE HAWSON SE REALIZA EN LA GEOREFERENCIA INICIAL DE LATITUD 28.198121 Y LONGITUD -105.</v>
      </c>
      <c r="Q151">
        <v>-105.44082173</v>
      </c>
      <c r="W151">
        <f t="shared" si="16"/>
        <v>-105.44082173</v>
      </c>
      <c r="X151">
        <v>28.198023849999998</v>
      </c>
      <c r="AD151">
        <f t="shared" si="17"/>
        <v>28.198023849999998</v>
      </c>
    </row>
    <row r="152" spans="1:30">
      <c r="A152" t="s">
        <v>763</v>
      </c>
      <c r="B152" t="b">
        <f t="shared" si="12"/>
        <v>1</v>
      </c>
      <c r="C152" t="s">
        <v>763</v>
      </c>
      <c r="D152" t="s">
        <v>106</v>
      </c>
      <c r="E152" t="s">
        <v>755</v>
      </c>
      <c r="H152" t="str">
        <f t="shared" si="13"/>
        <v>Delicias</v>
      </c>
      <c r="I152" t="s">
        <v>3123</v>
      </c>
      <c r="L152" t="str">
        <f t="shared" si="14"/>
        <v>Ejido Kilómetro Ochenta y Seis Cuatro (El Diez)</v>
      </c>
      <c r="M152" t="s">
        <v>3124</v>
      </c>
      <c r="P152" t="str">
        <f t="shared" si="15"/>
        <v>Colonia EJIDO EL DIEZ 33113 EJIDO KILÓMETRO OCHENTA Y SEIS CUATRO (EL DIEZ), DELICIAS SE REALIZA EL SUMINISTRO E INSTALACION DE LUMINARIAS EN VARIAS CALLES DE LA COLONIA EJODO EL DIEZ, CON GEOREFERENCIA CENTRAL CON LATITUD 28.1257</v>
      </c>
      <c r="Q152">
        <v>-105.48546356999999</v>
      </c>
      <c r="W152">
        <f t="shared" si="16"/>
        <v>-105.48546356999999</v>
      </c>
      <c r="X152">
        <v>28.12658321</v>
      </c>
      <c r="AD152">
        <f t="shared" si="17"/>
        <v>28.12658321</v>
      </c>
    </row>
    <row r="153" spans="1:30">
      <c r="A153" t="s">
        <v>764</v>
      </c>
      <c r="B153" t="b">
        <f t="shared" si="12"/>
        <v>1</v>
      </c>
      <c r="C153" t="s">
        <v>764</v>
      </c>
      <c r="D153" t="s">
        <v>106</v>
      </c>
      <c r="E153" t="s">
        <v>755</v>
      </c>
      <c r="H153" t="str">
        <f t="shared" si="13"/>
        <v>Delicias</v>
      </c>
      <c r="I153" t="s">
        <v>755</v>
      </c>
      <c r="L153" t="str">
        <f t="shared" si="14"/>
        <v>Delicias</v>
      </c>
      <c r="M153" t="s">
        <v>3125</v>
      </c>
      <c r="P153" t="str">
        <f t="shared" si="15"/>
        <v>Avenida SOLIDARIDAD Fraccionamiento LAS TORRES 33017 DELICIAS, DELICIAS ENTRE Avenida FERNANDO BAEZA Y Calle 15 OTE Avenida 11 1/2 OTE ESTA REHABILITACIÓN SE LLEVARA A CABO EN AV. SOLIDARIDAD ENTRE AV. FERNANDO BAEZA OTE. A LA CAL</v>
      </c>
      <c r="Q153">
        <v>-105.44255889</v>
      </c>
      <c r="W153">
        <f t="shared" si="16"/>
        <v>-105.44255889</v>
      </c>
      <c r="X153">
        <v>28.18534674</v>
      </c>
      <c r="AD153">
        <f t="shared" si="17"/>
        <v>28.18534674</v>
      </c>
    </row>
    <row r="154" spans="1:30">
      <c r="A154" t="s">
        <v>765</v>
      </c>
      <c r="B154" t="b">
        <f t="shared" si="12"/>
        <v>1</v>
      </c>
      <c r="C154" t="s">
        <v>765</v>
      </c>
      <c r="D154" t="s">
        <v>106</v>
      </c>
      <c r="E154" t="s">
        <v>755</v>
      </c>
      <c r="H154" t="str">
        <f t="shared" si="13"/>
        <v>Delicias</v>
      </c>
      <c r="I154" t="s">
        <v>3126</v>
      </c>
      <c r="L154" t="str">
        <f t="shared" si="14"/>
        <v>Colonia Terrazas</v>
      </c>
      <c r="M154" t="s">
        <v>3127</v>
      </c>
      <c r="P154" t="str">
        <f t="shared" si="15"/>
        <v>Colonia TERRAZAS 33106 COLONIA TERRAZAS, DELICIAS SE REALIZA EL SUMINISTRO E INSTALACION DE LUMINARIAS EN VARIAS CALLES DE LA COLONIA TERRAZAS CON GEOREFERENCIA CENTRAL LATITUD 28.237662 LONGITUD -105.465977</v>
      </c>
      <c r="Q154">
        <v>-105.46607830000001</v>
      </c>
      <c r="W154">
        <f t="shared" si="16"/>
        <v>-105.46607830000001</v>
      </c>
      <c r="X154">
        <v>28.237149720000001</v>
      </c>
      <c r="AD154">
        <f t="shared" si="17"/>
        <v>28.237149720000001</v>
      </c>
    </row>
    <row r="155" spans="1:30">
      <c r="A155" t="s">
        <v>766</v>
      </c>
      <c r="B155" t="b">
        <f t="shared" si="12"/>
        <v>1</v>
      </c>
      <c r="C155" t="s">
        <v>766</v>
      </c>
      <c r="D155" t="s">
        <v>106</v>
      </c>
      <c r="E155" t="s">
        <v>755</v>
      </c>
      <c r="H155" t="str">
        <f t="shared" si="13"/>
        <v>Delicias</v>
      </c>
      <c r="I155" t="s">
        <v>3118</v>
      </c>
      <c r="L155" t="str">
        <f t="shared" si="14"/>
        <v>Colonia Revolución</v>
      </c>
      <c r="M155" t="s">
        <v>3128</v>
      </c>
      <c r="P155" t="str">
        <f t="shared" si="15"/>
        <v>Colonia REVOLUCION 33107 COLONIA REVOLUCIÓN, DELICIAS SE REALIZA EL SUMINISTRO E INSTALACION DE LUMINARIAS EN VARIAS CALLES DE LA COLONIA REVOLUCION, CON GEOREFERENCIA CENTRAL CON LATITUD 28.240119 Y LONGITUD -105.442475</v>
      </c>
      <c r="Q155">
        <v>-105.44355707</v>
      </c>
      <c r="W155">
        <f t="shared" si="16"/>
        <v>-105.44355707</v>
      </c>
      <c r="X155">
        <v>28.241377289999999</v>
      </c>
      <c r="AD155">
        <f t="shared" si="17"/>
        <v>28.241377289999999</v>
      </c>
    </row>
    <row r="156" spans="1:30">
      <c r="A156" t="s">
        <v>767</v>
      </c>
      <c r="B156" t="b">
        <f t="shared" si="12"/>
        <v>1</v>
      </c>
      <c r="C156" t="s">
        <v>767</v>
      </c>
      <c r="D156" t="s">
        <v>106</v>
      </c>
      <c r="E156" t="s">
        <v>755</v>
      </c>
      <c r="H156" t="str">
        <f t="shared" si="13"/>
        <v>Delicias</v>
      </c>
      <c r="I156" t="s">
        <v>3129</v>
      </c>
      <c r="L156" t="str">
        <f t="shared" si="14"/>
        <v>La Merced</v>
      </c>
      <c r="M156" t="s">
        <v>3130</v>
      </c>
      <c r="P156" t="str">
        <f t="shared" si="15"/>
        <v>Colonia LA MERCED 33108 LA MERCED, DELICIAS SE REALIZA EL SUMINISTRO E INSTALACION DE LUMINARIAS EN VARIAS CALLES DE LA COLONIA LA MERCED, CON GEOREFERENCIA CENTRAL CON LATITUD 28.248380 Y LONGITUD -105.355826</v>
      </c>
      <c r="Q156">
        <v>-105.35601385</v>
      </c>
      <c r="W156">
        <f t="shared" si="16"/>
        <v>-105.35601385</v>
      </c>
      <c r="X156">
        <v>28.24845556</v>
      </c>
      <c r="AD156">
        <f t="shared" si="17"/>
        <v>28.24845556</v>
      </c>
    </row>
    <row r="157" spans="1:30">
      <c r="A157" t="s">
        <v>768</v>
      </c>
      <c r="B157" t="b">
        <f t="shared" si="12"/>
        <v>1</v>
      </c>
      <c r="C157" t="s">
        <v>768</v>
      </c>
      <c r="D157" t="s">
        <v>106</v>
      </c>
      <c r="E157" t="s">
        <v>755</v>
      </c>
      <c r="H157" t="str">
        <f t="shared" si="13"/>
        <v>Delicias</v>
      </c>
      <c r="I157" t="s">
        <v>3131</v>
      </c>
      <c r="L157" t="str">
        <f t="shared" si="14"/>
        <v>Colonia Morelos (Cuatro Vientos)</v>
      </c>
      <c r="M157" t="s">
        <v>3132</v>
      </c>
      <c r="P157" t="str">
        <f t="shared" si="15"/>
        <v>Colonia MORELOS 33108 COLONIA MORELOS (CUATRO VIENTOS), DELICIAS SE REALIZA EL SUMINISTRO E INSTALACION DE LUMINARIAS EN VARIAS CALLES DE LA COLONIA MORELOS CON GEOREFERENCIA CENTRAL LATITUD 28.237405 LONGITUD -105.393946</v>
      </c>
      <c r="Q157">
        <v>-105.39446882</v>
      </c>
      <c r="W157">
        <f t="shared" si="16"/>
        <v>-105.39446882</v>
      </c>
      <c r="X157">
        <v>28.238375569999999</v>
      </c>
      <c r="AD157">
        <f t="shared" si="17"/>
        <v>28.238375569999999</v>
      </c>
    </row>
    <row r="158" spans="1:30">
      <c r="A158" t="s">
        <v>769</v>
      </c>
      <c r="B158" t="b">
        <f t="shared" si="12"/>
        <v>1</v>
      </c>
      <c r="C158" t="s">
        <v>769</v>
      </c>
      <c r="D158" t="s">
        <v>106</v>
      </c>
      <c r="E158" t="s">
        <v>755</v>
      </c>
      <c r="H158" t="str">
        <f t="shared" si="13"/>
        <v>Delicias</v>
      </c>
      <c r="I158" t="s">
        <v>3133</v>
      </c>
      <c r="L158" t="str">
        <f t="shared" si="14"/>
        <v>Colonia Santa Fe (El Hachazo)</v>
      </c>
      <c r="M158" t="s">
        <v>3134</v>
      </c>
      <c r="P158" t="str">
        <f t="shared" si="15"/>
        <v>Colonia SANTA FE 33103 COLONIA SANTA FE (EL HACHAZO), DELICIAS SE REALIZA EL SUMINISTRO E INSTALACION DE LUMINARIAS EN VARIAS CALLES DE LA COLONIA SANTA FE, CON GEOREFERENCIA CENTRAL CON LATITUD 28.188863 Y LONGITUD -105.397707</v>
      </c>
      <c r="Q158">
        <v>-105.39774463000001</v>
      </c>
      <c r="W158">
        <f t="shared" si="16"/>
        <v>-105.39774463000001</v>
      </c>
      <c r="X158">
        <v>28.188673569999999</v>
      </c>
      <c r="AD158">
        <f t="shared" si="17"/>
        <v>28.188673569999999</v>
      </c>
    </row>
    <row r="159" spans="1:30">
      <c r="A159" t="s">
        <v>770</v>
      </c>
      <c r="B159" t="b">
        <f t="shared" si="12"/>
        <v>1</v>
      </c>
      <c r="C159" t="s">
        <v>770</v>
      </c>
      <c r="D159" t="s">
        <v>106</v>
      </c>
      <c r="E159" t="s">
        <v>755</v>
      </c>
      <c r="H159" t="str">
        <f t="shared" si="13"/>
        <v>Delicias</v>
      </c>
      <c r="I159" t="s">
        <v>3135</v>
      </c>
      <c r="L159" t="str">
        <f t="shared" si="14"/>
        <v>Colonia las Virginias</v>
      </c>
      <c r="M159" t="s">
        <v>3136</v>
      </c>
      <c r="P159" t="str">
        <f t="shared" si="15"/>
        <v>Colonia LAS VIRGINIAS 33100 COLONIA LAS VIRGINIAS, DELICIAS SE REALIZA EL SUMINISTRO E INSTALACION DE LUMINARIAS EN VARIAS CALLES DE LA COLONIA LAS VIRGINIAS CON GEOREFERENCIA CENTRAL LATITUD 28.208117 LONGITUD -105.379717</v>
      </c>
      <c r="Q159">
        <v>-105.37940921000001</v>
      </c>
      <c r="W159">
        <f t="shared" si="16"/>
        <v>-105.37940921000001</v>
      </c>
      <c r="X159">
        <v>28.208719980000001</v>
      </c>
      <c r="AD159">
        <f t="shared" si="17"/>
        <v>28.208719980000001</v>
      </c>
    </row>
    <row r="160" spans="1:30">
      <c r="A160" t="s">
        <v>771</v>
      </c>
      <c r="B160" t="b">
        <f t="shared" si="12"/>
        <v>1</v>
      </c>
      <c r="C160" t="s">
        <v>771</v>
      </c>
      <c r="D160" t="s">
        <v>106</v>
      </c>
      <c r="E160" t="s">
        <v>755</v>
      </c>
      <c r="H160" t="str">
        <f t="shared" si="13"/>
        <v>Delicias</v>
      </c>
      <c r="I160" t="s">
        <v>3137</v>
      </c>
      <c r="L160" t="str">
        <f t="shared" si="14"/>
        <v>Colonia Armendáriz</v>
      </c>
      <c r="M160" t="s">
        <v>3138</v>
      </c>
      <c r="P160" t="str">
        <f t="shared" si="15"/>
        <v>Colonia ARMENDARIZ 33105 COLONIA ARMENDÁRIZ, DELICIAS SE REALIZA EL SUMINISTRO E INSTALACION DE LUMINARIAS EN VARIAS CALLES DE LA COLONIA ARMENDARIZ CON GEOREFERENCIA CENTRAL LATITUD 28.083613 LONGITUD -105.377002</v>
      </c>
      <c r="Q160">
        <v>-105.3765159</v>
      </c>
      <c r="W160">
        <f t="shared" si="16"/>
        <v>-105.3765159</v>
      </c>
      <c r="X160">
        <v>28.083498460000001</v>
      </c>
      <c r="AD160">
        <f t="shared" si="17"/>
        <v>28.083498460000001</v>
      </c>
    </row>
    <row r="161" spans="1:30">
      <c r="A161" t="s">
        <v>773</v>
      </c>
      <c r="B161" t="b">
        <f t="shared" si="12"/>
        <v>1</v>
      </c>
      <c r="C161" t="s">
        <v>773</v>
      </c>
      <c r="D161" t="s">
        <v>106</v>
      </c>
      <c r="E161" t="s">
        <v>755</v>
      </c>
      <c r="H161" t="str">
        <f t="shared" si="13"/>
        <v>Delicias</v>
      </c>
      <c r="I161" t="s">
        <v>3139</v>
      </c>
      <c r="L161" t="str">
        <f t="shared" si="14"/>
        <v>Colonia Abraham González (La Quemada)</v>
      </c>
      <c r="M161" t="s">
        <v>3140</v>
      </c>
      <c r="P161" t="str">
        <f t="shared" si="15"/>
        <v>Colonia ABRAHAM GONZALEZ 33100 COLONIA ABRAHAM GONZÁLEZ (LA QUEMADA), DELICIAS SE REALIZA EL SUMINISTRO E INSTALACION DE LUMINARIAS EN VARIAS CALLES DE LA COLONIA ABRAHAM GONZALEZ, CON GEOREFERENCIA CENTRAL CON LATITUD 28.206488 Y</v>
      </c>
      <c r="Q161">
        <v>-105.40751132</v>
      </c>
      <c r="W161">
        <f t="shared" si="16"/>
        <v>-105.40751132</v>
      </c>
      <c r="X161">
        <v>28.204890720000002</v>
      </c>
      <c r="AD161">
        <f t="shared" si="17"/>
        <v>28.204890720000002</v>
      </c>
    </row>
    <row r="162" spans="1:30">
      <c r="A162" t="s">
        <v>774</v>
      </c>
      <c r="B162" t="b">
        <f t="shared" si="12"/>
        <v>1</v>
      </c>
      <c r="C162" t="s">
        <v>774</v>
      </c>
      <c r="D162" t="s">
        <v>106</v>
      </c>
      <c r="E162" t="s">
        <v>755</v>
      </c>
      <c r="H162" t="str">
        <f t="shared" si="13"/>
        <v>Delicias</v>
      </c>
      <c r="I162" t="s">
        <v>3114</v>
      </c>
      <c r="L162" t="str">
        <f t="shared" si="14"/>
        <v>Colonia Campesina</v>
      </c>
      <c r="M162" t="s">
        <v>3141</v>
      </c>
      <c r="P162" t="str">
        <f t="shared" si="15"/>
        <v>Colonia CAMPESINA 33113 COLONIA CAMPESINA, DELICIAS SE REALIZA EL SUMINISTRO E INSTALACION DE LUMINARIAS EN VARIAS CALLES DE LA COLONIA CAMPESINA, CON GEOREFERENCIA CENTRAL CON LATITUD 28.141605 Y LONGITUD -105.527230</v>
      </c>
      <c r="Q162">
        <v>-105.52760175</v>
      </c>
      <c r="W162">
        <f t="shared" si="16"/>
        <v>-105.52760175</v>
      </c>
      <c r="X162">
        <v>28.142313789999999</v>
      </c>
      <c r="AD162">
        <f t="shared" si="17"/>
        <v>28.142313789999999</v>
      </c>
    </row>
    <row r="163" spans="1:30">
      <c r="A163" t="s">
        <v>775</v>
      </c>
      <c r="B163" t="b">
        <f t="shared" si="12"/>
        <v>1</v>
      </c>
      <c r="C163" t="s">
        <v>775</v>
      </c>
      <c r="D163" t="s">
        <v>106</v>
      </c>
      <c r="E163" t="s">
        <v>755</v>
      </c>
      <c r="H163" t="str">
        <f t="shared" si="13"/>
        <v>Delicias</v>
      </c>
      <c r="I163" t="s">
        <v>3142</v>
      </c>
      <c r="L163" t="str">
        <f t="shared" si="14"/>
        <v>Colonia Nicolás Bravo (Kilómetro Noventa y Dos)</v>
      </c>
      <c r="M163" t="s">
        <v>3143</v>
      </c>
      <c r="P163" t="str">
        <f t="shared" si="15"/>
        <v>Colonia NICOLAS BRAVO 33110 COLONIA NICOLÁS BRAVO (KILÓMETRO NOVENTA Y DOS), DELICIAS SE REALIZA EL SUMINISTRO E INSTALACION DE LUMINARIAS EN VARIAS CALLES DE LA COLONIA NICOLAS BRAVO CON GEOREFERENCIA CENTRAL DE LATITUD 28.091528</v>
      </c>
      <c r="Q163">
        <v>-105.52734138</v>
      </c>
      <c r="W163">
        <f t="shared" si="16"/>
        <v>-105.52734138</v>
      </c>
      <c r="X163">
        <v>28.092065730000002</v>
      </c>
      <c r="AD163">
        <f t="shared" si="17"/>
        <v>28.092065730000002</v>
      </c>
    </row>
    <row r="164" spans="1:30">
      <c r="A164" t="s">
        <v>776</v>
      </c>
      <c r="B164" t="b">
        <f t="shared" si="12"/>
        <v>1</v>
      </c>
      <c r="C164" t="s">
        <v>776</v>
      </c>
      <c r="D164" t="s">
        <v>106</v>
      </c>
      <c r="E164" t="s">
        <v>755</v>
      </c>
      <c r="H164" t="str">
        <f t="shared" si="13"/>
        <v>Delicias</v>
      </c>
      <c r="I164" t="s">
        <v>3144</v>
      </c>
      <c r="L164" t="str">
        <f t="shared" si="14"/>
        <v>Colonia Vicente Guerrero</v>
      </c>
      <c r="M164" t="s">
        <v>3145</v>
      </c>
      <c r="P164" t="str">
        <f t="shared" si="15"/>
        <v>Colonia VICENTE GUERRERO 33014 COLONIA VICENTE GUERRERO, DELICIAS SE REALIZA EL SUMINISTRO E INSTALACION DE LUMINARIAS EN VARIAS CALLES DE LA COLONIA VICENTE GUERRERO, CON GEOREFERENCIA CENTRAL CON LATITUD 28.197606 Y LONGITUD -10</v>
      </c>
      <c r="Q164">
        <v>-105.42891830000001</v>
      </c>
      <c r="W164">
        <f t="shared" si="16"/>
        <v>-105.42891830000001</v>
      </c>
      <c r="X164">
        <v>28.197713969999999</v>
      </c>
      <c r="AD164">
        <f t="shared" si="17"/>
        <v>28.197713969999999</v>
      </c>
    </row>
    <row r="165" spans="1:30">
      <c r="A165" t="s">
        <v>777</v>
      </c>
      <c r="B165" t="b">
        <f t="shared" si="12"/>
        <v>1</v>
      </c>
      <c r="C165" t="s">
        <v>777</v>
      </c>
      <c r="D165" t="s">
        <v>106</v>
      </c>
      <c r="E165" t="s">
        <v>755</v>
      </c>
      <c r="H165" t="str">
        <f t="shared" si="13"/>
        <v>Delicias</v>
      </c>
      <c r="I165" t="s">
        <v>3146</v>
      </c>
      <c r="L165" t="str">
        <f t="shared" si="14"/>
        <v>Colonia Altavista</v>
      </c>
      <c r="M165" t="s">
        <v>3147</v>
      </c>
      <c r="P165" t="str">
        <f t="shared" si="15"/>
        <v>Colonia ALTAVISTA 33115 COLONIA ALTAVISTA, DELICIAS SE REALIZA EL SUMINISTRO E INSTALACION DE 28 LUMINARIAS EN VARIAS CALLES DE LA COLONIA ALTAVISTA CON GEOREFERENCIA CENTRAL LATITUD 28.152293 LONGITUD -105.448859</v>
      </c>
      <c r="Q165">
        <v>-105.44894601</v>
      </c>
      <c r="W165">
        <f t="shared" si="16"/>
        <v>-105.44894601</v>
      </c>
      <c r="X165">
        <v>28.1527776</v>
      </c>
      <c r="AD165">
        <f t="shared" si="17"/>
        <v>28.1527776</v>
      </c>
    </row>
    <row r="166" spans="1:30">
      <c r="A166" t="s">
        <v>778</v>
      </c>
      <c r="B166" t="b">
        <f t="shared" si="12"/>
        <v>1</v>
      </c>
      <c r="C166" t="s">
        <v>778</v>
      </c>
      <c r="D166" t="s">
        <v>106</v>
      </c>
      <c r="E166" t="s">
        <v>779</v>
      </c>
      <c r="H166" t="str">
        <f t="shared" si="13"/>
        <v>Dr. Belisario Domínguez</v>
      </c>
      <c r="I166" t="s">
        <v>817</v>
      </c>
      <c r="L166" t="str">
        <f t="shared" si="14"/>
        <v>Guadalupe</v>
      </c>
      <c r="M166" t="s">
        <v>3148</v>
      </c>
      <c r="P166" t="str">
        <f t="shared" si="15"/>
        <v>Carretera libre pavimentada estatal El Mirador - San Francisco de Borja 21 624 33140 GUADALUPE, DR. BELISARIO DOMÍNGUEZ De la Carretera El Mirador a San Francisco de Borja en la Localidad de Dr. Belisario Domínguez Km 21+624 dar v</v>
      </c>
      <c r="Q166">
        <v>-106.51795498</v>
      </c>
      <c r="W166">
        <f t="shared" si="16"/>
        <v>-106.51795498</v>
      </c>
      <c r="X166">
        <v>28.186115269999998</v>
      </c>
      <c r="AD166">
        <f t="shared" si="17"/>
        <v>28.186115269999998</v>
      </c>
    </row>
    <row r="167" spans="1:30">
      <c r="A167" t="s">
        <v>780</v>
      </c>
      <c r="B167" t="b">
        <f t="shared" si="12"/>
        <v>1</v>
      </c>
      <c r="C167" t="s">
        <v>780</v>
      </c>
      <c r="D167" t="s">
        <v>106</v>
      </c>
      <c r="E167" t="s">
        <v>779</v>
      </c>
      <c r="H167" t="str">
        <f t="shared" si="13"/>
        <v>Dr. Belisario Domínguez</v>
      </c>
      <c r="I167" t="s">
        <v>3149</v>
      </c>
      <c r="L167" t="str">
        <f t="shared" si="14"/>
        <v>Rancho Colorado</v>
      </c>
      <c r="M167" t="s">
        <v>3150</v>
      </c>
      <c r="P167" t="str">
        <f t="shared" si="15"/>
        <v>Carretera libre pavimentada estatal El Mirador - San Francisco de Borja 21 624 33140 RANCHO COLORADO, DR. BELISARIO DOMÍNGUEZ De la Carretera El Mirador a San Francisco de Borja en la Localidad de Dr. Belisario Domínguez Km 21+624</v>
      </c>
      <c r="Q167">
        <v>-106.39617367</v>
      </c>
      <c r="W167">
        <f t="shared" si="16"/>
        <v>-106.39617367</v>
      </c>
      <c r="X167">
        <v>28.13847969</v>
      </c>
      <c r="AD167">
        <f t="shared" si="17"/>
        <v>28.13847969</v>
      </c>
    </row>
    <row r="168" spans="1:30">
      <c r="A168" t="s">
        <v>781</v>
      </c>
      <c r="B168" t="b">
        <f t="shared" si="12"/>
        <v>1</v>
      </c>
      <c r="C168" t="s">
        <v>781</v>
      </c>
      <c r="D168" t="s">
        <v>106</v>
      </c>
      <c r="E168" t="s">
        <v>782</v>
      </c>
      <c r="H168" t="str">
        <f t="shared" si="13"/>
        <v>Galeana</v>
      </c>
      <c r="I168" t="s">
        <v>3151</v>
      </c>
      <c r="L168" t="str">
        <f t="shared" si="14"/>
        <v>La Angostura</v>
      </c>
      <c r="M168" t="s">
        <v>3152</v>
      </c>
      <c r="P168" t="str">
        <f t="shared" si="15"/>
        <v>Calle 5 DE MAYO Colonia LA ANGOSTURA 31870 LA ANGOSTURA, GALEANA ENTRE Calle CARRETERA FEDERAL 10 Y CALLE SECUNDARIA ORIENTE PARALEA A CARRETERA FEDERAL 10</v>
      </c>
      <c r="Q168">
        <v>-107.59618815</v>
      </c>
      <c r="W168">
        <f t="shared" si="16"/>
        <v>-107.59618815</v>
      </c>
      <c r="X168">
        <v>30.045696499999998</v>
      </c>
      <c r="AD168">
        <f t="shared" si="17"/>
        <v>30.045696499999998</v>
      </c>
    </row>
    <row r="169" spans="1:30">
      <c r="A169" t="s">
        <v>783</v>
      </c>
      <c r="B169" t="b">
        <f t="shared" si="12"/>
        <v>1</v>
      </c>
      <c r="C169" t="s">
        <v>783</v>
      </c>
      <c r="D169" t="s">
        <v>106</v>
      </c>
      <c r="E169" t="s">
        <v>782</v>
      </c>
      <c r="H169" t="str">
        <f t="shared" si="13"/>
        <v>Galeana</v>
      </c>
      <c r="I169" t="s">
        <v>3153</v>
      </c>
      <c r="L169" t="str">
        <f t="shared" si="14"/>
        <v>Colonia Lebarón</v>
      </c>
      <c r="M169" t="s">
        <v>3154</v>
      </c>
      <c r="P169" t="str">
        <f t="shared" si="15"/>
        <v>Calle HIDALGO Colonia SAN JOAQUIN 31870 COLONIA LEBARÓN, GALEANA ENTRE Calle SIN NOMBRE Y Calle SI NOMBRE Calle PROLONGACION DEPORTIVA A 180 METROS DE EL ACCESO A COLONIA SAN JERONIMO</v>
      </c>
      <c r="Q169">
        <v>-107.55347922</v>
      </c>
      <c r="W169">
        <f t="shared" si="16"/>
        <v>-107.55347922</v>
      </c>
      <c r="X169">
        <v>30.01130822</v>
      </c>
      <c r="AD169">
        <f t="shared" si="17"/>
        <v>30.01130822</v>
      </c>
    </row>
    <row r="170" spans="1:30">
      <c r="A170" t="s">
        <v>784</v>
      </c>
      <c r="B170" t="b">
        <f t="shared" si="12"/>
        <v>1</v>
      </c>
      <c r="C170" t="s">
        <v>784</v>
      </c>
      <c r="D170" t="s">
        <v>106</v>
      </c>
      <c r="E170" t="s">
        <v>782</v>
      </c>
      <c r="H170" t="str">
        <f t="shared" si="13"/>
        <v>Galeana</v>
      </c>
      <c r="I170" t="s">
        <v>3155</v>
      </c>
      <c r="L170" t="str">
        <f t="shared" si="14"/>
        <v>Abdenago C. García (Lagunitas)</v>
      </c>
      <c r="M170" t="s">
        <v>3156</v>
      </c>
      <c r="P170" t="str">
        <f t="shared" si="15"/>
        <v>Calle Luis Donaldo Colonia centro 31870 ABDENAGO C. GARCÍA (LAGUNITAS), GALEANA ENTRE Calle Miguel Hidalgo Y Boulevard Benito Juarez Calle Chihuahua Calle de oriente a poniente, bajando del boulevard entre Expendio Rocha y Casa de</v>
      </c>
      <c r="Q170">
        <v>-107.55155962000001</v>
      </c>
      <c r="W170">
        <f t="shared" si="16"/>
        <v>-107.55155962000001</v>
      </c>
      <c r="X170">
        <v>29.99040089</v>
      </c>
      <c r="AD170">
        <f t="shared" si="17"/>
        <v>29.99040089</v>
      </c>
    </row>
    <row r="171" spans="1:30">
      <c r="A171" t="s">
        <v>785</v>
      </c>
      <c r="B171" t="b">
        <f t="shared" si="12"/>
        <v>1</v>
      </c>
      <c r="C171" t="s">
        <v>785</v>
      </c>
      <c r="D171" t="s">
        <v>106</v>
      </c>
      <c r="E171" t="s">
        <v>782</v>
      </c>
      <c r="H171" t="str">
        <f t="shared" si="13"/>
        <v>Galeana</v>
      </c>
      <c r="I171" t="s">
        <v>3007</v>
      </c>
      <c r="L171" t="str">
        <f t="shared" si="14"/>
        <v>Hermenegildo Galeana</v>
      </c>
      <c r="M171" t="s">
        <v>3157</v>
      </c>
      <c r="P171" t="str">
        <f t="shared" si="15"/>
        <v>Calle MIGUEL HIDALGO Colonia CENTRO 31870 HERMENEGILDO GALEANA, GALEANA BAJANDO DE CARRETERA FEDERAL 10 A EL ORIENTE POR LA CALLE HIDALGO HASTA TERMINO.</v>
      </c>
      <c r="Q171">
        <v>-107.61855045</v>
      </c>
      <c r="W171">
        <f t="shared" si="16"/>
        <v>-107.61855045</v>
      </c>
      <c r="X171">
        <v>30.11652754</v>
      </c>
      <c r="AD171">
        <f t="shared" si="17"/>
        <v>30.11652754</v>
      </c>
    </row>
    <row r="172" spans="1:30">
      <c r="A172" t="s">
        <v>786</v>
      </c>
      <c r="B172" t="b">
        <f t="shared" si="12"/>
        <v>1</v>
      </c>
      <c r="C172" t="s">
        <v>786</v>
      </c>
      <c r="D172" t="s">
        <v>106</v>
      </c>
      <c r="E172" t="s">
        <v>782</v>
      </c>
      <c r="H172" t="str">
        <f t="shared" si="13"/>
        <v>Galeana</v>
      </c>
      <c r="I172" t="s">
        <v>3007</v>
      </c>
      <c r="L172" t="str">
        <f t="shared" si="14"/>
        <v>Hermenegildo Galeana</v>
      </c>
      <c r="M172" t="s">
        <v>3158</v>
      </c>
      <c r="P172" t="str">
        <f t="shared" si="15"/>
        <v>Calle SIN NOMBRE Colonia CENTRO 31870 HERMENEGILDO GALEANA, GALEANA ENTRE Calle GALEANA Y Calle ROQUE GOMEZ DOS MANZANAS ATRAS DE PRESIDENCIA MUNICIPAL</v>
      </c>
      <c r="Q172">
        <v>-107.61865254999999</v>
      </c>
      <c r="W172">
        <f t="shared" si="16"/>
        <v>-107.61865254999999</v>
      </c>
      <c r="X172">
        <v>30.113724659999999</v>
      </c>
      <c r="AD172">
        <f t="shared" si="17"/>
        <v>30.113724659999999</v>
      </c>
    </row>
    <row r="173" spans="1:30">
      <c r="A173" t="s">
        <v>787</v>
      </c>
      <c r="B173" t="b">
        <f t="shared" si="12"/>
        <v>1</v>
      </c>
      <c r="C173" t="s">
        <v>787</v>
      </c>
      <c r="D173" t="s">
        <v>106</v>
      </c>
      <c r="E173" t="s">
        <v>788</v>
      </c>
      <c r="H173" t="str">
        <f t="shared" si="13"/>
        <v>Santa Isabel</v>
      </c>
      <c r="I173" t="s">
        <v>3159</v>
      </c>
      <c r="L173" t="str">
        <f t="shared" si="14"/>
        <v>Rancho de Peña</v>
      </c>
      <c r="M173" t="s">
        <v>3160</v>
      </c>
      <c r="P173" t="str">
        <f t="shared" si="15"/>
        <v>Camino / Brecha Carretera Chihuahua-Parral - Rancho de Peña 1 770 33273 RANCHO DE PEÑA, SANTA ISABEL Camino al basurero</v>
      </c>
      <c r="Q173">
        <v>-106.27119705</v>
      </c>
      <c r="W173">
        <f t="shared" si="16"/>
        <v>-106.27119705</v>
      </c>
      <c r="X173">
        <v>28.332240169999999</v>
      </c>
      <c r="AD173">
        <f t="shared" si="17"/>
        <v>28.332240169999999</v>
      </c>
    </row>
    <row r="174" spans="1:30">
      <c r="A174" t="s">
        <v>789</v>
      </c>
      <c r="B174" t="b">
        <f t="shared" si="12"/>
        <v>1</v>
      </c>
      <c r="C174" t="s">
        <v>789</v>
      </c>
      <c r="D174" t="s">
        <v>106</v>
      </c>
      <c r="E174" t="s">
        <v>790</v>
      </c>
      <c r="H174" t="str">
        <f t="shared" si="13"/>
        <v>Gómez Farías</v>
      </c>
      <c r="I174" t="s">
        <v>3161</v>
      </c>
      <c r="L174" t="str">
        <f t="shared" si="14"/>
        <v>Valentín Gómez Farías</v>
      </c>
      <c r="M174" t="s">
        <v>3162</v>
      </c>
      <c r="P174" t="str">
        <f t="shared" si="15"/>
        <v>Calle Hermanos Flores Magón Colonia Centro 31900 VALENTÍN GÓMEZ FARÍAS, GÓMEZ FARÍAS ENTRE Calle Sexta Y Calle Francisco Villa Calle Quinta Vialidad a un costado del campo de beisbol</v>
      </c>
      <c r="Q174">
        <v>-107.7356747</v>
      </c>
      <c r="W174">
        <f t="shared" si="16"/>
        <v>-107.7356747</v>
      </c>
      <c r="X174">
        <v>29.353890280000002</v>
      </c>
      <c r="AD174">
        <f t="shared" si="17"/>
        <v>29.353890280000002</v>
      </c>
    </row>
    <row r="175" spans="1:30">
      <c r="A175" t="s">
        <v>791</v>
      </c>
      <c r="B175" t="b">
        <f t="shared" si="12"/>
        <v>1</v>
      </c>
      <c r="C175" t="s">
        <v>791</v>
      </c>
      <c r="D175" t="s">
        <v>106</v>
      </c>
      <c r="E175" t="s">
        <v>790</v>
      </c>
      <c r="H175" t="str">
        <f t="shared" si="13"/>
        <v>Gómez Farías</v>
      </c>
      <c r="I175" t="s">
        <v>3161</v>
      </c>
      <c r="L175" t="str">
        <f t="shared" si="14"/>
        <v>Valentín Gómez Farías</v>
      </c>
      <c r="M175" t="s">
        <v>3163</v>
      </c>
      <c r="P175" t="str">
        <f t="shared" si="15"/>
        <v>Calle 25 Colonia GOMEZ FARIAS 31900 VALENTÍN GÓMEZ FARÍAS, GÓMEZ FARÍAS ENTRE Calle EMILIANO ZAPATA Y Calle VENUSTIANO CARRANZA Calle 27 CALLE 25 DE LA CALLE EMILIANO ZAPATA A LA CALLE VENUSTIANO CARRANZA</v>
      </c>
      <c r="Q175">
        <v>-107.72661957</v>
      </c>
      <c r="W175">
        <f t="shared" si="16"/>
        <v>-107.72661957</v>
      </c>
      <c r="X175">
        <v>29.371939690000001</v>
      </c>
      <c r="AD175">
        <f t="shared" si="17"/>
        <v>29.371939690000001</v>
      </c>
    </row>
    <row r="176" spans="1:30">
      <c r="A176" t="s">
        <v>792</v>
      </c>
      <c r="B176" t="b">
        <f t="shared" si="12"/>
        <v>1</v>
      </c>
      <c r="C176" t="s">
        <v>792</v>
      </c>
      <c r="D176" t="s">
        <v>106</v>
      </c>
      <c r="E176" t="s">
        <v>790</v>
      </c>
      <c r="H176" t="str">
        <f t="shared" si="13"/>
        <v>Gómez Farías</v>
      </c>
      <c r="I176" t="s">
        <v>3161</v>
      </c>
      <c r="L176" t="str">
        <f t="shared" si="14"/>
        <v>Valentín Gómez Farías</v>
      </c>
      <c r="M176" t="s">
        <v>3164</v>
      </c>
      <c r="P176" t="str">
        <f t="shared" si="15"/>
        <v>Colonia GOMEZ FARIAS 31900 VALENTÍN GÓMEZ FARÍAS, GÓMEZ FARÍAS ENTRE Calle SOCORRO RIVERA Y Calle 4 DE OCTUBRE Calle CUARTA ESTA OBRE SE ENCUNTRA ENTRE LA CALLE SOCORRO RIVERA Y CALLE 4 DE OCTUBRE PASANDO LA CALLE CUARTA</v>
      </c>
      <c r="Q176">
        <v>-107.73781630000001</v>
      </c>
      <c r="W176">
        <f t="shared" si="16"/>
        <v>-107.73781630000001</v>
      </c>
      <c r="X176">
        <v>29.3591093</v>
      </c>
      <c r="AD176">
        <f t="shared" si="17"/>
        <v>29.3591093</v>
      </c>
    </row>
    <row r="177" spans="1:30">
      <c r="A177" t="s">
        <v>793</v>
      </c>
      <c r="B177" t="b">
        <f t="shared" si="12"/>
        <v>1</v>
      </c>
      <c r="C177" t="s">
        <v>793</v>
      </c>
      <c r="D177" t="s">
        <v>106</v>
      </c>
      <c r="E177" t="s">
        <v>790</v>
      </c>
      <c r="H177" t="str">
        <f t="shared" si="13"/>
        <v>Gómez Farías</v>
      </c>
      <c r="I177" t="s">
        <v>3161</v>
      </c>
      <c r="L177" t="str">
        <f t="shared" si="14"/>
        <v>Valentín Gómez Farías</v>
      </c>
      <c r="M177" t="s">
        <v>3165</v>
      </c>
      <c r="P177" t="str">
        <f t="shared" si="15"/>
        <v>Colonia GOMEZ FARIAS 31900 VALENTÍN GÓMEZ FARÍAS, GÓMEZ FARÍAS ENTRE Calle SOCORRO RIVERA Y Andador EL JARAL Andador CAMINO AL JHON ESTA OBRA SE ENCUNTRA ENTRE LA CALLE SOCORRO RIVERA Y CAMINO EL JARAL PASANDO CAMINO AL JHON</v>
      </c>
      <c r="Q177">
        <v>-107.72843327</v>
      </c>
      <c r="W177">
        <f t="shared" si="16"/>
        <v>-107.72843327</v>
      </c>
      <c r="X177">
        <v>29.354534220000001</v>
      </c>
      <c r="AD177">
        <f t="shared" si="17"/>
        <v>29.354534220000001</v>
      </c>
    </row>
    <row r="178" spans="1:30">
      <c r="A178" t="s">
        <v>794</v>
      </c>
      <c r="B178" t="b">
        <f t="shared" si="12"/>
        <v>1</v>
      </c>
      <c r="C178" t="s">
        <v>794</v>
      </c>
      <c r="D178" t="s">
        <v>106</v>
      </c>
      <c r="E178" t="s">
        <v>795</v>
      </c>
      <c r="H178" t="str">
        <f t="shared" si="13"/>
        <v>Gran Morelos</v>
      </c>
      <c r="I178" t="s">
        <v>3166</v>
      </c>
      <c r="L178" t="str">
        <f t="shared" si="14"/>
        <v>El Aguaje</v>
      </c>
      <c r="M178" t="s">
        <v>3167</v>
      </c>
      <c r="P178" t="str">
        <f t="shared" si="15"/>
        <v>Calle sin nombre Ejido El Aguaje 33265 EL AGUAJE, GRAN MORELOS A un costado de cancha de la comunidad</v>
      </c>
      <c r="Q178">
        <v>-106.49064568999999</v>
      </c>
      <c r="W178">
        <f t="shared" si="16"/>
        <v>-106.49064568999999</v>
      </c>
      <c r="X178">
        <v>28.30595769</v>
      </c>
      <c r="AD178">
        <f t="shared" si="17"/>
        <v>28.30595769</v>
      </c>
    </row>
    <row r="179" spans="1:30">
      <c r="A179" t="s">
        <v>796</v>
      </c>
      <c r="B179" t="b">
        <f t="shared" si="12"/>
        <v>1</v>
      </c>
      <c r="C179" t="s">
        <v>796</v>
      </c>
      <c r="D179" t="s">
        <v>106</v>
      </c>
      <c r="E179" t="s">
        <v>797</v>
      </c>
      <c r="H179" t="str">
        <f t="shared" si="13"/>
        <v>Guachochi</v>
      </c>
      <c r="I179" t="s">
        <v>797</v>
      </c>
      <c r="L179" t="str">
        <f t="shared" si="14"/>
        <v>Guachochi</v>
      </c>
      <c r="M179" t="s">
        <v>3168</v>
      </c>
      <c r="P179" t="str">
        <f t="shared" si="15"/>
        <v>Calle AGUA BLANCA Colonia OBRERA 33180 GUACHOCHI, GUACHOCHI ENTRE Calle TARAHUMARA Y Calle CIENEGUITAS Calle PERIODISTAS CALLE LOCALIZADA EN DIRECCION A HUIZAROCHI</v>
      </c>
      <c r="Q179">
        <v>-107.08754266</v>
      </c>
      <c r="W179">
        <f t="shared" si="16"/>
        <v>-107.08754266</v>
      </c>
      <c r="X179">
        <v>26.813322119999999</v>
      </c>
      <c r="AD179">
        <f t="shared" si="17"/>
        <v>26.813322119999999</v>
      </c>
    </row>
    <row r="180" spans="1:30">
      <c r="A180" t="s">
        <v>799</v>
      </c>
      <c r="B180" t="b">
        <f t="shared" si="12"/>
        <v>1</v>
      </c>
      <c r="C180" t="s">
        <v>799</v>
      </c>
      <c r="D180" t="s">
        <v>106</v>
      </c>
      <c r="E180" t="s">
        <v>797</v>
      </c>
      <c r="H180" t="str">
        <f t="shared" si="13"/>
        <v>Guachochi</v>
      </c>
      <c r="I180" t="s">
        <v>3169</v>
      </c>
      <c r="L180" t="str">
        <f t="shared" si="14"/>
        <v>Rocheachi</v>
      </c>
      <c r="M180" t="s">
        <v>3170</v>
      </c>
      <c r="P180" t="str">
        <f t="shared" si="15"/>
        <v>Pueblo rocheachi 33180 ROCHEACHI, GUACHOCHI localizado en la zona rural de rocheachi, a 30 km de la cabecera municipal guachochi</v>
      </c>
      <c r="Q180">
        <v>-107.17563740999999</v>
      </c>
      <c r="W180">
        <f t="shared" si="16"/>
        <v>-107.17563740999999</v>
      </c>
      <c r="X180">
        <v>27.059423809999998</v>
      </c>
      <c r="AD180">
        <f t="shared" si="17"/>
        <v>27.059423809999998</v>
      </c>
    </row>
    <row r="181" spans="1:30">
      <c r="A181" t="s">
        <v>807</v>
      </c>
      <c r="B181" t="b">
        <f t="shared" si="12"/>
        <v>1</v>
      </c>
      <c r="C181" t="s">
        <v>807</v>
      </c>
      <c r="D181" t="s">
        <v>106</v>
      </c>
      <c r="E181" t="s">
        <v>797</v>
      </c>
      <c r="H181" t="str">
        <f t="shared" si="13"/>
        <v>Guachochi</v>
      </c>
      <c r="I181" t="s">
        <v>3171</v>
      </c>
      <c r="L181" t="str">
        <f t="shared" si="14"/>
        <v>Huillorare</v>
      </c>
      <c r="M181" t="s">
        <v>3172</v>
      </c>
      <c r="P181" t="str">
        <f t="shared" si="15"/>
        <v>33180 HUILLORARE, GUACHOCHI techos firmes realizados en diferentes colonias de guachochi y localidades como orralitos en Huillorare, en Huichaboachi, pahuiranachi.</v>
      </c>
      <c r="Q181">
        <v>-107.33771027</v>
      </c>
      <c r="W181">
        <f t="shared" si="16"/>
        <v>-107.33771027</v>
      </c>
      <c r="X181">
        <v>27.173310919999999</v>
      </c>
      <c r="AD181">
        <f t="shared" si="17"/>
        <v>27.173310919999999</v>
      </c>
    </row>
    <row r="182" spans="1:30">
      <c r="A182" t="s">
        <v>816</v>
      </c>
      <c r="B182" t="b">
        <f t="shared" si="12"/>
        <v>1</v>
      </c>
      <c r="C182" t="s">
        <v>816</v>
      </c>
      <c r="D182" t="s">
        <v>106</v>
      </c>
      <c r="E182" t="s">
        <v>817</v>
      </c>
      <c r="H182" t="str">
        <f t="shared" si="13"/>
        <v>Guadalupe</v>
      </c>
      <c r="I182" t="s">
        <v>817</v>
      </c>
      <c r="L182" t="str">
        <f t="shared" si="14"/>
        <v>Guadalupe</v>
      </c>
      <c r="M182" t="s">
        <v>3173</v>
      </c>
      <c r="P182" t="str">
        <f t="shared" si="15"/>
        <v>Avenida Zaragoza Colonia Guadalupe 32740 GUADALUPE, GUADALUPE ENTRE Calle Morita Y Calle Francisco Provencio Avenida Guerrero Frente al IMSS 43</v>
      </c>
      <c r="Q182">
        <v>-106.10541608</v>
      </c>
      <c r="W182">
        <f t="shared" si="16"/>
        <v>-106.10541608</v>
      </c>
      <c r="X182">
        <v>31.387748510000002</v>
      </c>
      <c r="AD182">
        <f t="shared" si="17"/>
        <v>31.387748510000002</v>
      </c>
    </row>
    <row r="183" spans="1:30">
      <c r="A183" t="s">
        <v>818</v>
      </c>
      <c r="B183" t="b">
        <f t="shared" si="12"/>
        <v>1</v>
      </c>
      <c r="C183" t="s">
        <v>818</v>
      </c>
      <c r="D183" t="s">
        <v>106</v>
      </c>
      <c r="E183" t="s">
        <v>817</v>
      </c>
      <c r="H183" t="str">
        <f t="shared" si="13"/>
        <v>Guadalupe</v>
      </c>
      <c r="I183" t="s">
        <v>3174</v>
      </c>
      <c r="L183" t="str">
        <f t="shared" si="14"/>
        <v>Juárez y Reforma</v>
      </c>
      <c r="M183" t="s">
        <v>3175</v>
      </c>
      <c r="P183" t="str">
        <f t="shared" si="15"/>
        <v>Calle Tiburcio Acosta Colonia Juárez y Reforma 32741 JUÁREZ Y REFORMA, GUADALUPE ENTRE Calle Jesús Obregón Y Calle Pablo Quiroz Calle Leonardo Ruiz A espaldas del campo de beis bol</v>
      </c>
      <c r="Q183">
        <v>-106.1706167</v>
      </c>
      <c r="W183">
        <f t="shared" si="16"/>
        <v>-106.1706167</v>
      </c>
      <c r="X183">
        <v>31.43897273</v>
      </c>
      <c r="AD183">
        <f t="shared" si="17"/>
        <v>31.43897273</v>
      </c>
    </row>
    <row r="184" spans="1:30">
      <c r="A184" t="s">
        <v>819</v>
      </c>
      <c r="B184" t="b">
        <f t="shared" si="12"/>
        <v>1</v>
      </c>
      <c r="C184" t="s">
        <v>819</v>
      </c>
      <c r="D184" t="s">
        <v>106</v>
      </c>
      <c r="E184" t="s">
        <v>817</v>
      </c>
      <c r="H184" t="str">
        <f t="shared" si="13"/>
        <v>Guadalupe</v>
      </c>
      <c r="I184" t="s">
        <v>3174</v>
      </c>
      <c r="L184" t="str">
        <f t="shared" si="14"/>
        <v>Juárez y Reforma</v>
      </c>
      <c r="M184" t="s">
        <v>3176</v>
      </c>
      <c r="P184" t="str">
        <f t="shared" si="15"/>
        <v>Carretera libre pavimentada estatal Guadalupe - Juárez y Reforma 40 4000 32741 JUÁREZ Y REFORMA, GUADALUPE A mano derecha de alberca Balneario Aguas Termales</v>
      </c>
      <c r="Q184">
        <v>-106.1714911</v>
      </c>
      <c r="W184">
        <f t="shared" si="16"/>
        <v>-106.1714911</v>
      </c>
      <c r="X184">
        <v>31.443565029999998</v>
      </c>
      <c r="AD184">
        <f t="shared" si="17"/>
        <v>31.443565029999998</v>
      </c>
    </row>
    <row r="185" spans="1:30">
      <c r="A185" t="s">
        <v>820</v>
      </c>
      <c r="B185" t="b">
        <f t="shared" si="12"/>
        <v>1</v>
      </c>
      <c r="C185" t="s">
        <v>820</v>
      </c>
      <c r="D185" t="s">
        <v>106</v>
      </c>
      <c r="E185" t="s">
        <v>817</v>
      </c>
      <c r="H185" t="str">
        <f t="shared" si="13"/>
        <v>Guadalupe</v>
      </c>
      <c r="I185" t="s">
        <v>817</v>
      </c>
      <c r="L185" t="str">
        <f t="shared" si="14"/>
        <v>Guadalupe</v>
      </c>
      <c r="M185" t="s">
        <v>3177</v>
      </c>
      <c r="P185" t="str">
        <f t="shared" si="15"/>
        <v>Avenida Francisco I madero Colonia Guadalupe 32740 GUADALUPE, GUADALUPE Entrada a la Col. Francisco Villa</v>
      </c>
      <c r="Q185">
        <v>-106.11440062</v>
      </c>
      <c r="W185">
        <f t="shared" si="16"/>
        <v>-106.11440062</v>
      </c>
      <c r="X185">
        <v>31.3850345</v>
      </c>
      <c r="AD185">
        <f t="shared" si="17"/>
        <v>31.3850345</v>
      </c>
    </row>
    <row r="186" spans="1:30">
      <c r="A186" t="s">
        <v>821</v>
      </c>
      <c r="B186" t="b">
        <f t="shared" si="12"/>
        <v>1</v>
      </c>
      <c r="C186" t="s">
        <v>821</v>
      </c>
      <c r="D186" t="s">
        <v>106</v>
      </c>
      <c r="E186" t="s">
        <v>817</v>
      </c>
      <c r="H186" t="str">
        <f t="shared" si="13"/>
        <v>Guadalupe</v>
      </c>
      <c r="I186" t="s">
        <v>3178</v>
      </c>
      <c r="L186" t="str">
        <f t="shared" si="14"/>
        <v>Barreales</v>
      </c>
      <c r="M186" t="s">
        <v>3179</v>
      </c>
      <c r="P186" t="str">
        <f t="shared" si="15"/>
        <v>Calle Nuevo León 201 Colonia Barreales 32740 BARREALES, GUADALUPE ENTRE Calle Coahuila Y Calle Tamaulipas Avenida Sonora En contra esquina de plaza principal</v>
      </c>
      <c r="Q186">
        <v>-106.14060194</v>
      </c>
      <c r="W186">
        <f t="shared" si="16"/>
        <v>-106.14060194</v>
      </c>
      <c r="X186">
        <v>31.40071786</v>
      </c>
      <c r="AD186">
        <f t="shared" si="17"/>
        <v>31.40071786</v>
      </c>
    </row>
    <row r="187" spans="1:30">
      <c r="A187" t="s">
        <v>822</v>
      </c>
      <c r="B187" t="b">
        <f t="shared" si="12"/>
        <v>1</v>
      </c>
      <c r="C187" t="s">
        <v>822</v>
      </c>
      <c r="D187" t="s">
        <v>106</v>
      </c>
      <c r="E187" t="s">
        <v>817</v>
      </c>
      <c r="H187" t="str">
        <f t="shared" si="13"/>
        <v>Guadalupe</v>
      </c>
      <c r="I187" t="s">
        <v>3180</v>
      </c>
      <c r="L187" t="str">
        <f t="shared" si="14"/>
        <v>Rinconada del Mimbre</v>
      </c>
      <c r="M187" t="s">
        <v>3181</v>
      </c>
      <c r="P187" t="str">
        <f t="shared" si="15"/>
        <v>Colonia Rinconada del Mimbre 32743 RINCONADA DEL MIMBRE, GUADALUPE A un costado del canal</v>
      </c>
      <c r="Q187">
        <v>-106.05271322999999</v>
      </c>
      <c r="W187">
        <f t="shared" si="16"/>
        <v>-106.05271322999999</v>
      </c>
      <c r="X187">
        <v>31.34796815</v>
      </c>
      <c r="AD187">
        <f t="shared" si="17"/>
        <v>31.34796815</v>
      </c>
    </row>
    <row r="188" spans="1:30">
      <c r="A188" t="s">
        <v>823</v>
      </c>
      <c r="B188" t="b">
        <f t="shared" si="12"/>
        <v>1</v>
      </c>
      <c r="C188" t="s">
        <v>823</v>
      </c>
      <c r="D188" t="s">
        <v>106</v>
      </c>
      <c r="E188" t="s">
        <v>817</v>
      </c>
      <c r="H188" t="str">
        <f t="shared" si="13"/>
        <v>Guadalupe</v>
      </c>
      <c r="I188" t="s">
        <v>3174</v>
      </c>
      <c r="L188" t="str">
        <f t="shared" si="14"/>
        <v>Juárez y Reforma</v>
      </c>
      <c r="M188" t="s">
        <v>3182</v>
      </c>
      <c r="P188" t="str">
        <f t="shared" si="15"/>
        <v>Calle Miguel Camacho 606 Colonia Juárez y Reforma 32740 JUÁREZ Y REFORMA, GUADALUPE ENTRE Y Calle Chicho Quiroz Calle Merardo Martínez Penúltima calle de la localidad</v>
      </c>
      <c r="Q188">
        <v>-106.17442667</v>
      </c>
      <c r="W188">
        <f t="shared" si="16"/>
        <v>-106.17442667</v>
      </c>
      <c r="X188">
        <v>31.442079710000002</v>
      </c>
      <c r="AD188">
        <f t="shared" si="17"/>
        <v>31.442079710000002</v>
      </c>
    </row>
    <row r="189" spans="1:30">
      <c r="A189" t="s">
        <v>824</v>
      </c>
      <c r="B189" t="b">
        <f t="shared" si="12"/>
        <v>1</v>
      </c>
      <c r="C189" t="s">
        <v>824</v>
      </c>
      <c r="D189" t="s">
        <v>106</v>
      </c>
      <c r="E189" t="s">
        <v>817</v>
      </c>
      <c r="H189" t="str">
        <f t="shared" si="13"/>
        <v>Guadalupe</v>
      </c>
      <c r="I189" t="s">
        <v>3180</v>
      </c>
      <c r="L189" t="str">
        <f t="shared" si="14"/>
        <v>Rinconada del Mimbre</v>
      </c>
      <c r="M189" t="s">
        <v>3183</v>
      </c>
      <c r="P189" t="str">
        <f t="shared" si="15"/>
        <v>Colonia Rinconada del Mimbre 32743 RINCONADA DEL MIMBRE, GUADALUPE A un costado de la tienda abarrotes Las Margaritas</v>
      </c>
      <c r="Q189">
        <v>-106.04551162999999</v>
      </c>
      <c r="W189">
        <f t="shared" si="16"/>
        <v>-106.04551162999999</v>
      </c>
      <c r="X189">
        <v>31.344649260000001</v>
      </c>
      <c r="AD189">
        <f t="shared" si="17"/>
        <v>31.344649260000001</v>
      </c>
    </row>
    <row r="190" spans="1:30">
      <c r="A190" t="s">
        <v>825</v>
      </c>
      <c r="B190" t="b">
        <f t="shared" si="12"/>
        <v>1</v>
      </c>
      <c r="C190" t="s">
        <v>825</v>
      </c>
      <c r="D190" t="s">
        <v>106</v>
      </c>
      <c r="E190" t="s">
        <v>817</v>
      </c>
      <c r="H190" t="str">
        <f t="shared" si="13"/>
        <v>Guadalupe</v>
      </c>
      <c r="I190" t="s">
        <v>3180</v>
      </c>
      <c r="L190" t="str">
        <f t="shared" si="14"/>
        <v>Rinconada del Mimbre</v>
      </c>
      <c r="M190" t="s">
        <v>3184</v>
      </c>
      <c r="P190" t="str">
        <f t="shared" si="15"/>
        <v>Carretera libre pavimentada municipal Guadalupe - Rinconada del Mimbre 9 9000 32743 RINCONADA DEL MIMBRE, GUADALUPE Vía de acceso a la localidad</v>
      </c>
      <c r="Q190">
        <v>-106.05669325</v>
      </c>
      <c r="W190">
        <f t="shared" si="16"/>
        <v>-106.05669325</v>
      </c>
      <c r="X190">
        <v>31.34982574</v>
      </c>
      <c r="AD190">
        <f t="shared" si="17"/>
        <v>31.34982574</v>
      </c>
    </row>
    <row r="191" spans="1:30">
      <c r="A191" t="s">
        <v>826</v>
      </c>
      <c r="B191" t="b">
        <f t="shared" si="12"/>
        <v>1</v>
      </c>
      <c r="C191" t="s">
        <v>826</v>
      </c>
      <c r="D191" t="s">
        <v>106</v>
      </c>
      <c r="E191" t="s">
        <v>817</v>
      </c>
      <c r="H191" t="str">
        <f t="shared" si="13"/>
        <v>Guadalupe</v>
      </c>
      <c r="I191" t="s">
        <v>3185</v>
      </c>
      <c r="L191" t="str">
        <f t="shared" si="14"/>
        <v>Doctor Porfirio Parra (La Caseta)</v>
      </c>
      <c r="M191" t="s">
        <v>3186</v>
      </c>
      <c r="P191" t="str">
        <f t="shared" si="15"/>
        <v>Carretera libre pavimentada municipal Guadalupe - Dr. Porfirio Parra 5 5000 32740 DOCTOR PORFIRIO PARRA (LA CASETA), GUADALUPE Entronque a la localidad Dr. Porfirio Parra hasta la Farmacia Aguirre</v>
      </c>
      <c r="Q191">
        <v>-106.14096060999999</v>
      </c>
      <c r="W191">
        <f t="shared" si="16"/>
        <v>-106.14096060999999</v>
      </c>
      <c r="X191">
        <v>31.424042010000001</v>
      </c>
      <c r="AD191">
        <f t="shared" si="17"/>
        <v>31.424042010000001</v>
      </c>
    </row>
    <row r="192" spans="1:30">
      <c r="A192" t="s">
        <v>827</v>
      </c>
      <c r="B192" t="b">
        <f t="shared" si="12"/>
        <v>1</v>
      </c>
      <c r="C192" t="s">
        <v>827</v>
      </c>
      <c r="D192" t="s">
        <v>106</v>
      </c>
      <c r="E192" t="s">
        <v>817</v>
      </c>
      <c r="H192" t="str">
        <f t="shared" si="13"/>
        <v>Guadalupe</v>
      </c>
      <c r="I192" t="s">
        <v>817</v>
      </c>
      <c r="L192" t="str">
        <f t="shared" si="14"/>
        <v>Guadalupe</v>
      </c>
      <c r="M192" t="s">
        <v>3187</v>
      </c>
      <c r="P192" t="str">
        <f t="shared" si="15"/>
        <v>Calle Ramon Aranda Colonia Guadalupe 32740 GUADALUPE, GUADALUPE ENTRE Calle Ruiz Y Calle Agapito Terrazas Calle Morelos Frente a plaza conmemorativa</v>
      </c>
      <c r="Q192">
        <v>-106.10980063</v>
      </c>
      <c r="W192">
        <f t="shared" si="16"/>
        <v>-106.10980063</v>
      </c>
      <c r="X192">
        <v>31.391873310000001</v>
      </c>
      <c r="AD192">
        <f t="shared" si="17"/>
        <v>31.391873310000001</v>
      </c>
    </row>
    <row r="193" spans="1:30">
      <c r="A193" t="s">
        <v>828</v>
      </c>
      <c r="B193" t="b">
        <f t="shared" si="12"/>
        <v>1</v>
      </c>
      <c r="C193" t="s">
        <v>828</v>
      </c>
      <c r="D193" t="s">
        <v>106</v>
      </c>
      <c r="E193" t="s">
        <v>817</v>
      </c>
      <c r="H193" t="str">
        <f t="shared" si="13"/>
        <v>Guadalupe</v>
      </c>
      <c r="I193" t="s">
        <v>3178</v>
      </c>
      <c r="L193" t="str">
        <f t="shared" si="14"/>
        <v>Barreales</v>
      </c>
      <c r="M193" t="s">
        <v>3188</v>
      </c>
      <c r="P193" t="str">
        <f t="shared" si="15"/>
        <v>Calle Nuevo Leon 201 Colonia Barreales 32740 BARREALES, GUADALUPE ENTRE Calle Coahuila Y Calle Tamaulipas Avenida Sonora Una cuadra posterior a la plaza principal</v>
      </c>
      <c r="Q193">
        <v>-106.14162654</v>
      </c>
      <c r="W193">
        <f t="shared" si="16"/>
        <v>-106.14162654</v>
      </c>
      <c r="X193">
        <v>31.399900330000001</v>
      </c>
      <c r="AD193">
        <f t="shared" si="17"/>
        <v>31.399900330000001</v>
      </c>
    </row>
    <row r="194" spans="1:30">
      <c r="A194" t="s">
        <v>829</v>
      </c>
      <c r="B194" t="b">
        <f t="shared" si="12"/>
        <v>1</v>
      </c>
      <c r="C194" t="s">
        <v>829</v>
      </c>
      <c r="D194" t="s">
        <v>106</v>
      </c>
      <c r="E194" t="s">
        <v>817</v>
      </c>
      <c r="H194" t="str">
        <f t="shared" si="13"/>
        <v>Guadalupe</v>
      </c>
      <c r="I194" t="s">
        <v>817</v>
      </c>
      <c r="L194" t="str">
        <f t="shared" si="14"/>
        <v>Guadalupe</v>
      </c>
      <c r="M194" t="s">
        <v>3189</v>
      </c>
      <c r="P194" t="str">
        <f t="shared" si="15"/>
        <v>Calle Francisco I Madero Colonia Guadalupe 32740 GUADALUPE, GUADALUPE Antes de entrar a la col. Francisco Villa</v>
      </c>
      <c r="Q194">
        <v>-106.1145659</v>
      </c>
      <c r="W194">
        <f t="shared" si="16"/>
        <v>-106.1145659</v>
      </c>
      <c r="X194">
        <v>31.386472470000001</v>
      </c>
      <c r="AD194">
        <f t="shared" si="17"/>
        <v>31.386472470000001</v>
      </c>
    </row>
    <row r="195" spans="1:30">
      <c r="A195" t="s">
        <v>830</v>
      </c>
      <c r="B195" t="b">
        <f t="shared" ref="B195:B258" si="18">+A195=C195</f>
        <v>1</v>
      </c>
      <c r="C195" t="s">
        <v>830</v>
      </c>
      <c r="D195" t="s">
        <v>106</v>
      </c>
      <c r="E195" t="s">
        <v>831</v>
      </c>
      <c r="H195" t="str">
        <f t="shared" ref="H195:H258" si="19">+E195</f>
        <v>Guadalupe y Calvo</v>
      </c>
      <c r="I195" t="s">
        <v>3190</v>
      </c>
      <c r="L195" t="str">
        <f t="shared" ref="L195:L258" si="20">+I195</f>
        <v>Rancho de Enmedio</v>
      </c>
      <c r="M195" t="s">
        <v>3191</v>
      </c>
      <c r="P195" t="str">
        <f t="shared" ref="P195:P258" si="21">+M195</f>
        <v>Ranchería RANCHO DE ENMEDIO 33470 RANCHO DE ENMEDIO, GUADALUPE Y CALVO ENTRADA A LA LOCALIDAD</v>
      </c>
      <c r="Q195">
        <v>-106.93832972</v>
      </c>
      <c r="W195">
        <f t="shared" ref="W195:W258" si="22">+Q195</f>
        <v>-106.93832972</v>
      </c>
      <c r="X195">
        <v>25.920957000000001</v>
      </c>
      <c r="AD195">
        <f t="shared" ref="AD195:AD258" si="23">+X195</f>
        <v>25.920957000000001</v>
      </c>
    </row>
    <row r="196" spans="1:30">
      <c r="A196" t="s">
        <v>832</v>
      </c>
      <c r="B196" t="b">
        <f t="shared" si="18"/>
        <v>1</v>
      </c>
      <c r="C196" t="s">
        <v>832</v>
      </c>
      <c r="D196" t="s">
        <v>106</v>
      </c>
      <c r="E196" t="s">
        <v>831</v>
      </c>
      <c r="H196" t="str">
        <f t="shared" si="19"/>
        <v>Guadalupe y Calvo</v>
      </c>
      <c r="I196" t="s">
        <v>3192</v>
      </c>
      <c r="L196" t="str">
        <f t="shared" si="20"/>
        <v>Mesa de San Rafael</v>
      </c>
      <c r="M196" t="s">
        <v>3193</v>
      </c>
      <c r="P196" t="str">
        <f t="shared" si="21"/>
        <v>Ranchería MESA DE SAN RAFAEL 33470 MESA DE SAN RAFAEL, GUADALUPE Y CALVO CERCA DE SECUNDARIA FEDERAL</v>
      </c>
      <c r="Q196">
        <v>-106.65629061999999</v>
      </c>
      <c r="W196">
        <f t="shared" si="22"/>
        <v>-106.65629061999999</v>
      </c>
      <c r="X196">
        <v>25.78308973</v>
      </c>
      <c r="AD196">
        <f t="shared" si="23"/>
        <v>25.78308973</v>
      </c>
    </row>
    <row r="197" spans="1:30">
      <c r="A197" t="s">
        <v>833</v>
      </c>
      <c r="B197" t="b">
        <f t="shared" si="18"/>
        <v>1</v>
      </c>
      <c r="C197" t="s">
        <v>833</v>
      </c>
      <c r="D197" t="s">
        <v>106</v>
      </c>
      <c r="E197" t="s">
        <v>831</v>
      </c>
      <c r="H197" t="str">
        <f t="shared" si="19"/>
        <v>Guadalupe y Calvo</v>
      </c>
      <c r="I197" t="s">
        <v>3194</v>
      </c>
      <c r="L197" t="str">
        <f t="shared" si="20"/>
        <v>Mesa de los Marines</v>
      </c>
      <c r="M197" t="s">
        <v>3195</v>
      </c>
      <c r="P197" t="str">
        <f t="shared" si="21"/>
        <v>Camino / Terracería MESA DE LOS MARINES - CEBOLLIN 18 5 33470 MESA DE LOS MARINES, GUADALUPE Y CALVO LOCALIDAD CERCA DE CERRO ALTO</v>
      </c>
      <c r="Q197">
        <v>-106.87783648</v>
      </c>
      <c r="W197">
        <f t="shared" si="22"/>
        <v>-106.87783648</v>
      </c>
      <c r="X197">
        <v>26.14672573</v>
      </c>
      <c r="AD197">
        <f t="shared" si="23"/>
        <v>26.14672573</v>
      </c>
    </row>
    <row r="198" spans="1:30">
      <c r="A198" t="s">
        <v>834</v>
      </c>
      <c r="B198" t="b">
        <f t="shared" si="18"/>
        <v>1</v>
      </c>
      <c r="C198" t="s">
        <v>834</v>
      </c>
      <c r="D198" t="s">
        <v>106</v>
      </c>
      <c r="E198" t="s">
        <v>831</v>
      </c>
      <c r="H198" t="str">
        <f t="shared" si="19"/>
        <v>Guadalupe y Calvo</v>
      </c>
      <c r="I198" t="s">
        <v>3196</v>
      </c>
      <c r="L198" t="str">
        <f t="shared" si="20"/>
        <v>San Juan Nepomuceno</v>
      </c>
      <c r="M198" t="s">
        <v>3197</v>
      </c>
      <c r="P198" t="str">
        <f t="shared" si="21"/>
        <v>Ranchería SAN JUAN NEPOMUCENO 33470 SAN JUAN NEPOMUCENO, GUADALUPE Y CALVO UBICADO POR EL CERRO DEL BORREGO</v>
      </c>
      <c r="Q198">
        <v>-107.4414936</v>
      </c>
      <c r="W198">
        <f t="shared" si="22"/>
        <v>-107.4414936</v>
      </c>
      <c r="X198">
        <v>26.347560179999999</v>
      </c>
      <c r="AD198">
        <f t="shared" si="23"/>
        <v>26.347560179999999</v>
      </c>
    </row>
    <row r="199" spans="1:30">
      <c r="A199" t="s">
        <v>835</v>
      </c>
      <c r="B199" t="b">
        <f t="shared" si="18"/>
        <v>1</v>
      </c>
      <c r="C199" t="s">
        <v>835</v>
      </c>
      <c r="D199" t="s">
        <v>106</v>
      </c>
      <c r="E199" t="s">
        <v>831</v>
      </c>
      <c r="H199" t="str">
        <f t="shared" si="19"/>
        <v>Guadalupe y Calvo</v>
      </c>
      <c r="I199" t="s">
        <v>3198</v>
      </c>
      <c r="L199" t="str">
        <f t="shared" si="20"/>
        <v>El Venadito</v>
      </c>
      <c r="M199" t="s">
        <v>3199</v>
      </c>
      <c r="P199" t="str">
        <f t="shared" si="21"/>
        <v>Ranchería EL VENADITO 33470 EL VENADITO, GUADALUPE Y CALVO LOCALIDAD CERCA DE RANCHO DE ENMEDIO</v>
      </c>
      <c r="Q199">
        <v>-106.95454774</v>
      </c>
      <c r="W199">
        <f t="shared" si="22"/>
        <v>-106.95454774</v>
      </c>
      <c r="X199">
        <v>25.888436909999999</v>
      </c>
      <c r="AD199">
        <f t="shared" si="23"/>
        <v>25.888436909999999</v>
      </c>
    </row>
    <row r="200" spans="1:30">
      <c r="A200" t="s">
        <v>836</v>
      </c>
      <c r="B200" t="b">
        <f t="shared" si="18"/>
        <v>1</v>
      </c>
      <c r="C200" t="s">
        <v>836</v>
      </c>
      <c r="D200" t="s">
        <v>106</v>
      </c>
      <c r="E200" t="s">
        <v>831</v>
      </c>
      <c r="H200" t="str">
        <f t="shared" si="19"/>
        <v>Guadalupe y Calvo</v>
      </c>
      <c r="I200" t="s">
        <v>3200</v>
      </c>
      <c r="L200" t="str">
        <f t="shared" si="20"/>
        <v>Ranchería Casa Colorada</v>
      </c>
      <c r="M200" t="s">
        <v>3201</v>
      </c>
      <c r="P200" t="str">
        <f t="shared" si="21"/>
        <v>Camino / Terracería CASA COLORADA - SAN JOSE DE CRUCES 4 3 33470 RANCHERÍA CASA COLORADA, GUADALUPE Y CALVO CAMINO DE LA SECCIÓN DE SAN JUAN NEPOMUCENO</v>
      </c>
      <c r="Q200">
        <v>-107.37698852</v>
      </c>
      <c r="W200">
        <f t="shared" si="22"/>
        <v>-107.37698852</v>
      </c>
      <c r="X200">
        <v>26.300809510000001</v>
      </c>
      <c r="AD200">
        <f t="shared" si="23"/>
        <v>26.300809510000001</v>
      </c>
    </row>
    <row r="201" spans="1:30">
      <c r="A201" t="s">
        <v>837</v>
      </c>
      <c r="B201" t="b">
        <f t="shared" si="18"/>
        <v>1</v>
      </c>
      <c r="C201" t="s">
        <v>837</v>
      </c>
      <c r="D201" t="s">
        <v>106</v>
      </c>
      <c r="E201" t="s">
        <v>831</v>
      </c>
      <c r="H201" t="str">
        <f t="shared" si="19"/>
        <v>Guadalupe y Calvo</v>
      </c>
      <c r="I201" t="s">
        <v>3190</v>
      </c>
      <c r="L201" t="str">
        <f t="shared" si="20"/>
        <v>Rancho de Enmedio</v>
      </c>
      <c r="M201" t="s">
        <v>3202</v>
      </c>
      <c r="P201" t="str">
        <f t="shared" si="21"/>
        <v>Ranchería RANCHO DE ENMEDIO 33470 RANCHO DE ENMEDIO, GUADALUPE Y CALVO CERCA DE LA LOCALIDAD DEL VENADITO</v>
      </c>
      <c r="Q201">
        <v>-106.9275986</v>
      </c>
      <c r="W201">
        <f t="shared" si="22"/>
        <v>-106.9275986</v>
      </c>
      <c r="X201">
        <v>25.918275640000001</v>
      </c>
      <c r="AD201">
        <f t="shared" si="23"/>
        <v>25.918275640000001</v>
      </c>
    </row>
    <row r="202" spans="1:30">
      <c r="A202" t="s">
        <v>838</v>
      </c>
      <c r="B202" t="b">
        <f t="shared" si="18"/>
        <v>1</v>
      </c>
      <c r="C202" t="s">
        <v>838</v>
      </c>
      <c r="D202" t="s">
        <v>106</v>
      </c>
      <c r="E202" t="s">
        <v>831</v>
      </c>
      <c r="H202" t="str">
        <f t="shared" si="19"/>
        <v>Guadalupe y Calvo</v>
      </c>
      <c r="I202" t="s">
        <v>3192</v>
      </c>
      <c r="L202" t="str">
        <f t="shared" si="20"/>
        <v>Mesa de San Rafael</v>
      </c>
      <c r="M202" t="s">
        <v>3203</v>
      </c>
      <c r="P202" t="str">
        <f t="shared" si="21"/>
        <v>Ranchería MESA DE SAN RAFAEL 33470 MESA DE SAN RAFAEL, GUADALUPE Y CALVO CERCA DE LA ESCUELA VICENTE GUERRERO</v>
      </c>
      <c r="Q202">
        <v>-106.65382031</v>
      </c>
      <c r="W202">
        <f t="shared" si="22"/>
        <v>-106.65382031</v>
      </c>
      <c r="X202">
        <v>25.780286870000001</v>
      </c>
      <c r="AD202">
        <f t="shared" si="23"/>
        <v>25.780286870000001</v>
      </c>
    </row>
    <row r="203" spans="1:30">
      <c r="A203" t="s">
        <v>839</v>
      </c>
      <c r="B203" t="b">
        <f t="shared" si="18"/>
        <v>1</v>
      </c>
      <c r="C203" t="s">
        <v>839</v>
      </c>
      <c r="D203" t="s">
        <v>106</v>
      </c>
      <c r="E203" t="s">
        <v>831</v>
      </c>
      <c r="H203" t="str">
        <f t="shared" si="19"/>
        <v>Guadalupe y Calvo</v>
      </c>
      <c r="I203" t="s">
        <v>3196</v>
      </c>
      <c r="L203" t="str">
        <f t="shared" si="20"/>
        <v>San Juan Nepomuceno</v>
      </c>
      <c r="M203" t="s">
        <v>3204</v>
      </c>
      <c r="P203" t="str">
        <f t="shared" si="21"/>
        <v>Ranchería SAN JUAN NEPOMUCENO 33470 SAN JUAN NEPOMUCENO, GUADALUPE Y CALVO CENTRO DE LA LOCALIDAD</v>
      </c>
      <c r="Q203">
        <v>-107.43604259</v>
      </c>
      <c r="W203">
        <f t="shared" si="22"/>
        <v>-107.43604259</v>
      </c>
      <c r="X203">
        <v>26.343557409999999</v>
      </c>
      <c r="AD203">
        <f t="shared" si="23"/>
        <v>26.343557409999999</v>
      </c>
    </row>
    <row r="204" spans="1:30">
      <c r="A204" t="s">
        <v>840</v>
      </c>
      <c r="B204" t="b">
        <f t="shared" si="18"/>
        <v>1</v>
      </c>
      <c r="C204" t="s">
        <v>840</v>
      </c>
      <c r="D204" t="s">
        <v>106</v>
      </c>
      <c r="E204" t="s">
        <v>831</v>
      </c>
      <c r="H204" t="str">
        <f t="shared" si="19"/>
        <v>Guadalupe y Calvo</v>
      </c>
      <c r="I204" t="s">
        <v>831</v>
      </c>
      <c r="L204" t="str">
        <f t="shared" si="20"/>
        <v>Guadalupe y Calvo</v>
      </c>
      <c r="M204" t="s">
        <v>3205</v>
      </c>
      <c r="P204" t="str">
        <f t="shared" si="21"/>
        <v>Ninguno CENTRO Colonia TINAJAS 33470 GUADALUPE Y CALVO, GUADALUPE Y CALVO UBICADOS EN LA COLONIA TIERRA BLANCAS Y TINAJAS, SALIDA A LA LOCALIDAD DEL ZORRILLO</v>
      </c>
      <c r="Q204">
        <v>-106.96451734999999</v>
      </c>
      <c r="W204">
        <f t="shared" si="22"/>
        <v>-106.96451734999999</v>
      </c>
      <c r="X204">
        <v>26.08714934</v>
      </c>
      <c r="AD204">
        <f t="shared" si="23"/>
        <v>26.08714934</v>
      </c>
    </row>
    <row r="205" spans="1:30">
      <c r="A205" t="s">
        <v>841</v>
      </c>
      <c r="B205" t="b">
        <f t="shared" si="18"/>
        <v>1</v>
      </c>
      <c r="C205" t="s">
        <v>841</v>
      </c>
      <c r="D205" t="s">
        <v>106</v>
      </c>
      <c r="E205" t="s">
        <v>831</v>
      </c>
      <c r="H205" t="str">
        <f t="shared" si="19"/>
        <v>Guadalupe y Calvo</v>
      </c>
      <c r="I205" t="s">
        <v>3206</v>
      </c>
      <c r="L205" t="str">
        <f t="shared" si="20"/>
        <v>La Zacatosa</v>
      </c>
      <c r="M205" t="s">
        <v>3207</v>
      </c>
      <c r="P205" t="str">
        <f t="shared" si="21"/>
        <v>Ranchería LA ZACATOSA 33470 LA ZACATOSA, GUADALUPE Y CALVO CERCA DE ENTONQUE JUNTA DE CAMINOS</v>
      </c>
      <c r="Q205">
        <v>-107.57850707999999</v>
      </c>
      <c r="W205">
        <f t="shared" si="22"/>
        <v>-107.57850707999999</v>
      </c>
      <c r="X205">
        <v>26.347537639999999</v>
      </c>
      <c r="AD205">
        <f t="shared" si="23"/>
        <v>26.347537639999999</v>
      </c>
    </row>
    <row r="206" spans="1:30">
      <c r="A206" t="s">
        <v>842</v>
      </c>
      <c r="B206" t="b">
        <f t="shared" si="18"/>
        <v>1</v>
      </c>
      <c r="C206" t="s">
        <v>842</v>
      </c>
      <c r="D206" t="s">
        <v>106</v>
      </c>
      <c r="E206" t="s">
        <v>831</v>
      </c>
      <c r="H206" t="str">
        <f t="shared" si="19"/>
        <v>Guadalupe y Calvo</v>
      </c>
      <c r="I206" t="s">
        <v>3208</v>
      </c>
      <c r="L206" t="str">
        <f t="shared" si="20"/>
        <v>Mesa los Perdidos</v>
      </c>
      <c r="M206" t="s">
        <v>3209</v>
      </c>
      <c r="P206" t="str">
        <f t="shared" si="21"/>
        <v>Ranchería MESA DE LOS PERDIDOS 33470 MESA LOS PERDIDOS, GUADALUPE Y CALVO SALIDA A MESA DE SAN RAFAEL</v>
      </c>
      <c r="Q206">
        <v>-106.67646680999999</v>
      </c>
      <c r="W206">
        <f t="shared" si="22"/>
        <v>-106.67646680999999</v>
      </c>
      <c r="X206">
        <v>25.698588239999999</v>
      </c>
      <c r="AD206">
        <f t="shared" si="23"/>
        <v>25.698588239999999</v>
      </c>
    </row>
    <row r="207" spans="1:30">
      <c r="A207" t="s">
        <v>843</v>
      </c>
      <c r="B207" t="b">
        <f t="shared" si="18"/>
        <v>1</v>
      </c>
      <c r="C207" t="s">
        <v>843</v>
      </c>
      <c r="D207" t="s">
        <v>106</v>
      </c>
      <c r="E207" t="s">
        <v>831</v>
      </c>
      <c r="H207" t="str">
        <f t="shared" si="19"/>
        <v>Guadalupe y Calvo</v>
      </c>
      <c r="I207" t="s">
        <v>3210</v>
      </c>
      <c r="L207" t="str">
        <f t="shared" si="20"/>
        <v>Nabogame</v>
      </c>
      <c r="M207" t="s">
        <v>3211</v>
      </c>
      <c r="P207" t="str">
        <f t="shared" si="21"/>
        <v>NAGOBAME - ENTRONQUE NUESTRA SEÑORA 24 6 33470 NABOGAME, GUADALUPE Y CALVO CAMINO CERCA DE TARAHUMARES</v>
      </c>
      <c r="Q207">
        <v>-106.96748318</v>
      </c>
      <c r="W207">
        <f t="shared" si="22"/>
        <v>-106.96748318</v>
      </c>
      <c r="X207">
        <v>26.218503479999999</v>
      </c>
      <c r="AD207">
        <f t="shared" si="23"/>
        <v>26.218503479999999</v>
      </c>
    </row>
    <row r="208" spans="1:30">
      <c r="A208" t="s">
        <v>844</v>
      </c>
      <c r="B208" t="b">
        <f t="shared" si="18"/>
        <v>1</v>
      </c>
      <c r="C208" t="s">
        <v>844</v>
      </c>
      <c r="D208" t="s">
        <v>106</v>
      </c>
      <c r="E208" t="s">
        <v>831</v>
      </c>
      <c r="H208" t="str">
        <f t="shared" si="19"/>
        <v>Guadalupe y Calvo</v>
      </c>
      <c r="I208" t="s">
        <v>831</v>
      </c>
      <c r="L208" t="str">
        <f t="shared" si="20"/>
        <v>Guadalupe y Calvo</v>
      </c>
      <c r="M208" t="s">
        <v>3212</v>
      </c>
      <c r="P208" t="str">
        <f t="shared" si="21"/>
        <v>Periférico JOAQUIN CALVO Colonia INFONAVIT 33470 GUADALUPE Y CALVO, GUADALUPE Y CALVO ENTRE Calle ANGEL RAMOS BACA Y Calle LAMBERTO GONZALEZ MATA Calle PASEOS DEL CIPRES PRESA EL CALDILLO, RANCHO DE ROBERTON</v>
      </c>
      <c r="Q208">
        <v>-106.94947455000001</v>
      </c>
      <c r="W208">
        <f t="shared" si="22"/>
        <v>-106.94947455000001</v>
      </c>
      <c r="X208">
        <v>26.07586521</v>
      </c>
      <c r="AD208">
        <f t="shared" si="23"/>
        <v>26.07586521</v>
      </c>
    </row>
    <row r="209" spans="1:30">
      <c r="A209" t="s">
        <v>845</v>
      </c>
      <c r="B209" t="b">
        <f t="shared" si="18"/>
        <v>1</v>
      </c>
      <c r="C209" t="s">
        <v>845</v>
      </c>
      <c r="D209" t="s">
        <v>106</v>
      </c>
      <c r="E209" t="s">
        <v>831</v>
      </c>
      <c r="H209" t="str">
        <f t="shared" si="19"/>
        <v>Guadalupe y Calvo</v>
      </c>
      <c r="I209" t="s">
        <v>3190</v>
      </c>
      <c r="L209" t="str">
        <f t="shared" si="20"/>
        <v>Rancho de Enmedio</v>
      </c>
      <c r="M209" t="s">
        <v>3202</v>
      </c>
      <c r="P209" t="str">
        <f t="shared" si="21"/>
        <v>Ranchería RANCHO DE ENMEDIO 33470 RANCHO DE ENMEDIO, GUADALUPE Y CALVO CERCA DE LA LOCALIDAD DEL VENADITO</v>
      </c>
      <c r="Q209">
        <v>-106.93450221000001</v>
      </c>
      <c r="W209">
        <f t="shared" si="22"/>
        <v>-106.93450221000001</v>
      </c>
      <c r="X209">
        <v>25.917239469999998</v>
      </c>
      <c r="AD209">
        <f t="shared" si="23"/>
        <v>25.917239469999998</v>
      </c>
    </row>
    <row r="210" spans="1:30">
      <c r="A210" t="s">
        <v>846</v>
      </c>
      <c r="B210" t="b">
        <f t="shared" si="18"/>
        <v>1</v>
      </c>
      <c r="C210" t="s">
        <v>846</v>
      </c>
      <c r="D210" t="s">
        <v>106</v>
      </c>
      <c r="E210" t="s">
        <v>831</v>
      </c>
      <c r="H210" t="str">
        <f t="shared" si="19"/>
        <v>Guadalupe y Calvo</v>
      </c>
      <c r="I210" t="s">
        <v>3213</v>
      </c>
      <c r="L210" t="str">
        <f t="shared" si="20"/>
        <v>El Saucito</v>
      </c>
      <c r="M210" t="s">
        <v>3214</v>
      </c>
      <c r="P210" t="str">
        <f t="shared" si="21"/>
        <v>Camino / Terracería OTATES - SAUCITO 9 5 33470 EL SAUCITO, GUADALUPE Y CALVO LOCALIDAD DE LA SECCIÓN DE SAN JUAN NEPOMUCENO</v>
      </c>
      <c r="Q210">
        <v>-107.32655326</v>
      </c>
      <c r="W210">
        <f t="shared" si="22"/>
        <v>-107.32655326</v>
      </c>
      <c r="X210">
        <v>26.27151301</v>
      </c>
      <c r="AD210">
        <f t="shared" si="23"/>
        <v>26.27151301</v>
      </c>
    </row>
    <row r="211" spans="1:30">
      <c r="A211" t="s">
        <v>847</v>
      </c>
      <c r="B211" t="b">
        <f t="shared" si="18"/>
        <v>1</v>
      </c>
      <c r="C211" t="s">
        <v>847</v>
      </c>
      <c r="D211" t="s">
        <v>106</v>
      </c>
      <c r="E211" t="s">
        <v>831</v>
      </c>
      <c r="H211" t="str">
        <f t="shared" si="19"/>
        <v>Guadalupe y Calvo</v>
      </c>
      <c r="I211" t="s">
        <v>831</v>
      </c>
      <c r="L211" t="str">
        <f t="shared" si="20"/>
        <v>Guadalupe y Calvo</v>
      </c>
      <c r="M211" t="s">
        <v>3215</v>
      </c>
      <c r="P211" t="str">
        <f t="shared" si="21"/>
        <v>Periférico PERIFERICO Colonia PRESIDENTES 33470 GUADALUPE Y CALVO, GUADALUPE Y CALVO CARRETERA SALIDA A PARRAL, ATRAS DEL HOSPITAL</v>
      </c>
      <c r="Q211">
        <v>-106.94697116</v>
      </c>
      <c r="W211">
        <f t="shared" si="22"/>
        <v>-106.94697116</v>
      </c>
      <c r="X211">
        <v>26.07938519</v>
      </c>
      <c r="AD211">
        <f t="shared" si="23"/>
        <v>26.07938519</v>
      </c>
    </row>
    <row r="212" spans="1:30">
      <c r="A212" t="s">
        <v>848</v>
      </c>
      <c r="B212" t="b">
        <f t="shared" si="18"/>
        <v>1</v>
      </c>
      <c r="C212" t="s">
        <v>848</v>
      </c>
      <c r="D212" t="s">
        <v>106</v>
      </c>
      <c r="E212" t="s">
        <v>831</v>
      </c>
      <c r="H212" t="str">
        <f t="shared" si="19"/>
        <v>Guadalupe y Calvo</v>
      </c>
      <c r="I212" t="s">
        <v>3216</v>
      </c>
      <c r="L212" t="str">
        <f t="shared" si="20"/>
        <v>Barbechitos</v>
      </c>
      <c r="M212" t="s">
        <v>3217</v>
      </c>
      <c r="P212" t="str">
        <f t="shared" si="21"/>
        <v>Ranchería BARBECHITOS 33470 BARBECHITOS, GUADALUPE Y CALVO CERCA DE LAS ESCUELAS</v>
      </c>
      <c r="Q212">
        <v>-107.01780529</v>
      </c>
      <c r="W212">
        <f t="shared" si="22"/>
        <v>-107.01780529</v>
      </c>
      <c r="X212">
        <v>26.40944631</v>
      </c>
      <c r="AD212">
        <f t="shared" si="23"/>
        <v>26.40944631</v>
      </c>
    </row>
    <row r="213" spans="1:30">
      <c r="A213" t="s">
        <v>849</v>
      </c>
      <c r="B213" t="b">
        <f t="shared" si="18"/>
        <v>1</v>
      </c>
      <c r="C213" t="s">
        <v>849</v>
      </c>
      <c r="D213" t="s">
        <v>106</v>
      </c>
      <c r="E213" t="s">
        <v>831</v>
      </c>
      <c r="H213" t="str">
        <f t="shared" si="19"/>
        <v>Guadalupe y Calvo</v>
      </c>
      <c r="I213" t="s">
        <v>3218</v>
      </c>
      <c r="L213" t="str">
        <f t="shared" si="20"/>
        <v>Los Otates de Abajo</v>
      </c>
      <c r="M213" t="s">
        <v>3219</v>
      </c>
      <c r="P213" t="str">
        <f t="shared" si="21"/>
        <v>SAN JUAN NEPOMUCENO - OTATES DE ABAJO 20 5 33470 LOS OTATES DE ABAJO, GUADALUPE Y CALVO CAMINO SECCIÓN SAN JUAN NEPOMUÇENO</v>
      </c>
      <c r="Q213">
        <v>-107.34280723000001</v>
      </c>
      <c r="W213">
        <f t="shared" si="22"/>
        <v>-107.34280723000001</v>
      </c>
      <c r="X213">
        <v>26.279788889999999</v>
      </c>
      <c r="AD213">
        <f t="shared" si="23"/>
        <v>26.279788889999999</v>
      </c>
    </row>
    <row r="214" spans="1:30">
      <c r="A214" t="s">
        <v>850</v>
      </c>
      <c r="B214" t="b">
        <f t="shared" si="18"/>
        <v>1</v>
      </c>
      <c r="C214" t="s">
        <v>850</v>
      </c>
      <c r="D214" t="s">
        <v>106</v>
      </c>
      <c r="E214" t="s">
        <v>831</v>
      </c>
      <c r="H214" t="str">
        <f t="shared" si="19"/>
        <v>Guadalupe y Calvo</v>
      </c>
      <c r="I214" t="s">
        <v>3220</v>
      </c>
      <c r="L214" t="str">
        <f t="shared" si="20"/>
        <v>Turuachi</v>
      </c>
      <c r="M214" t="s">
        <v>3221</v>
      </c>
      <c r="P214" t="str">
        <f t="shared" si="21"/>
        <v>Ranchería TURUACHI 33470 TURUACHI, GUADALUPE Y CALVO SALIDA A LA LOCALIDAD DE CHINATU</v>
      </c>
      <c r="Q214">
        <v>-106.70001265000001</v>
      </c>
      <c r="W214">
        <f t="shared" si="22"/>
        <v>-106.70001265000001</v>
      </c>
      <c r="X214">
        <v>26.141068839999999</v>
      </c>
      <c r="AD214">
        <f t="shared" si="23"/>
        <v>26.141068839999999</v>
      </c>
    </row>
    <row r="215" spans="1:30">
      <c r="A215" t="s">
        <v>851</v>
      </c>
      <c r="B215" t="b">
        <f t="shared" si="18"/>
        <v>1</v>
      </c>
      <c r="C215" t="s">
        <v>851</v>
      </c>
      <c r="D215" t="s">
        <v>106</v>
      </c>
      <c r="E215" t="s">
        <v>831</v>
      </c>
      <c r="H215" t="str">
        <f t="shared" si="19"/>
        <v>Guadalupe y Calvo</v>
      </c>
      <c r="I215" t="s">
        <v>3192</v>
      </c>
      <c r="L215" t="str">
        <f t="shared" si="20"/>
        <v>Mesa de San Rafael</v>
      </c>
      <c r="M215" t="s">
        <v>3222</v>
      </c>
      <c r="P215" t="str">
        <f t="shared" si="21"/>
        <v>Ranchería MESA DE SAN RAFAEL 33470 MESA DE SAN RAFAEL, GUADALUPE Y CALVO SALIDA A LA CIENGUITA</v>
      </c>
      <c r="Q215">
        <v>-106.65465526</v>
      </c>
      <c r="W215">
        <f t="shared" si="22"/>
        <v>-106.65465526</v>
      </c>
      <c r="X215">
        <v>25.791227469999999</v>
      </c>
      <c r="AD215">
        <f t="shared" si="23"/>
        <v>25.791227469999999</v>
      </c>
    </row>
    <row r="216" spans="1:30">
      <c r="A216" t="s">
        <v>852</v>
      </c>
      <c r="B216" t="b">
        <f t="shared" si="18"/>
        <v>1</v>
      </c>
      <c r="C216" t="s">
        <v>852</v>
      </c>
      <c r="D216" t="s">
        <v>106</v>
      </c>
      <c r="E216" t="s">
        <v>831</v>
      </c>
      <c r="H216" t="str">
        <f t="shared" si="19"/>
        <v>Guadalupe y Calvo</v>
      </c>
      <c r="I216" t="s">
        <v>3220</v>
      </c>
      <c r="L216" t="str">
        <f t="shared" si="20"/>
        <v>Turuachi</v>
      </c>
      <c r="M216" t="s">
        <v>3223</v>
      </c>
      <c r="P216" t="str">
        <f t="shared" si="21"/>
        <v>Ranchería TURUACHI 33470 TURUACHI, GUADALUPE Y CALVO CERCA DEL RIO HACIA ABAJO</v>
      </c>
      <c r="Q216">
        <v>-106.71402015</v>
      </c>
      <c r="W216">
        <f t="shared" si="22"/>
        <v>-106.71402015</v>
      </c>
      <c r="X216">
        <v>26.144745619999998</v>
      </c>
      <c r="AD216">
        <f t="shared" si="23"/>
        <v>26.144745619999998</v>
      </c>
    </row>
    <row r="217" spans="1:30">
      <c r="A217" t="s">
        <v>853</v>
      </c>
      <c r="B217" t="b">
        <f t="shared" si="18"/>
        <v>1</v>
      </c>
      <c r="C217" t="s">
        <v>853</v>
      </c>
      <c r="D217" t="s">
        <v>106</v>
      </c>
      <c r="E217" t="s">
        <v>831</v>
      </c>
      <c r="H217" t="str">
        <f t="shared" si="19"/>
        <v>Guadalupe y Calvo</v>
      </c>
      <c r="I217" t="s">
        <v>3224</v>
      </c>
      <c r="L217" t="str">
        <f t="shared" si="20"/>
        <v>Ventanas</v>
      </c>
      <c r="M217" t="s">
        <v>3225</v>
      </c>
      <c r="P217" t="str">
        <f t="shared" si="21"/>
        <v>Camino / Terracería VENTANAS - OJO FRIO 16 5 33470 VENTANAS, GUADALUPE Y CALVO CAMINO DEL EJIDO DE LLANO BLANCO U OJO FRIO</v>
      </c>
      <c r="Q217">
        <v>-106.82935682</v>
      </c>
      <c r="W217">
        <f t="shared" si="22"/>
        <v>-106.82935682</v>
      </c>
      <c r="X217">
        <v>25.97420172</v>
      </c>
      <c r="AD217">
        <f t="shared" si="23"/>
        <v>25.97420172</v>
      </c>
    </row>
    <row r="218" spans="1:30">
      <c r="A218" t="s">
        <v>854</v>
      </c>
      <c r="B218" t="b">
        <f t="shared" si="18"/>
        <v>1</v>
      </c>
      <c r="C218" t="s">
        <v>854</v>
      </c>
      <c r="D218" t="s">
        <v>106</v>
      </c>
      <c r="E218" t="s">
        <v>831</v>
      </c>
      <c r="H218" t="str">
        <f t="shared" si="19"/>
        <v>Guadalupe y Calvo</v>
      </c>
      <c r="I218" t="s">
        <v>3226</v>
      </c>
      <c r="L218" t="str">
        <f t="shared" si="20"/>
        <v>Baborigame</v>
      </c>
      <c r="M218" t="s">
        <v>3227</v>
      </c>
      <c r="P218" t="str">
        <f t="shared" si="21"/>
        <v>Ranchería BABORIGAME 33470 BABORIGAME, GUADALUPE Y CALVO CERCA DEL PARQUE</v>
      </c>
      <c r="Q218">
        <v>-107.26787715</v>
      </c>
      <c r="W218">
        <f t="shared" si="22"/>
        <v>-107.26787715</v>
      </c>
      <c r="X218">
        <v>26.43029804</v>
      </c>
      <c r="AD218">
        <f t="shared" si="23"/>
        <v>26.43029804</v>
      </c>
    </row>
    <row r="219" spans="1:30">
      <c r="A219" t="s">
        <v>855</v>
      </c>
      <c r="B219" t="b">
        <f t="shared" si="18"/>
        <v>1</v>
      </c>
      <c r="C219" t="s">
        <v>855</v>
      </c>
      <c r="D219" t="s">
        <v>106</v>
      </c>
      <c r="E219" t="s">
        <v>831</v>
      </c>
      <c r="H219" t="str">
        <f t="shared" si="19"/>
        <v>Guadalupe y Calvo</v>
      </c>
      <c r="I219" t="s">
        <v>3210</v>
      </c>
      <c r="L219" t="str">
        <f t="shared" si="20"/>
        <v>Nabogame</v>
      </c>
      <c r="M219" t="s">
        <v>3228</v>
      </c>
      <c r="P219" t="str">
        <f t="shared" si="21"/>
        <v>Camino / Terracería NABOGAME - CEBOLLIN 23 5 33470 NABOGAME, GUADALUPE Y CALVO CERCA DE LA LOCALIDAD ARROYO DEL AGUA</v>
      </c>
      <c r="Q219">
        <v>-106.96739735</v>
      </c>
      <c r="W219">
        <f t="shared" si="22"/>
        <v>-106.96739735</v>
      </c>
      <c r="X219">
        <v>26.218378349999998</v>
      </c>
      <c r="AD219">
        <f t="shared" si="23"/>
        <v>26.218378349999998</v>
      </c>
    </row>
    <row r="220" spans="1:30">
      <c r="A220" t="s">
        <v>856</v>
      </c>
      <c r="B220" t="b">
        <f t="shared" si="18"/>
        <v>1</v>
      </c>
      <c r="C220" t="s">
        <v>856</v>
      </c>
      <c r="D220" t="s">
        <v>106</v>
      </c>
      <c r="E220" t="s">
        <v>831</v>
      </c>
      <c r="H220" t="str">
        <f t="shared" si="19"/>
        <v>Guadalupe y Calvo</v>
      </c>
      <c r="I220" t="s">
        <v>3229</v>
      </c>
      <c r="L220" t="str">
        <f t="shared" si="20"/>
        <v>Momora</v>
      </c>
      <c r="M220" t="s">
        <v>3230</v>
      </c>
      <c r="P220" t="str">
        <f t="shared" si="21"/>
        <v>MOMORA - NABOGAME 19 8 33470 MOMORA, GUADALUPE Y CALVO CAMINO CERCA DE ARROYO TENDIDO</v>
      </c>
      <c r="Q220">
        <v>-107.01918516000001</v>
      </c>
      <c r="W220">
        <f t="shared" si="22"/>
        <v>-107.01918516000001</v>
      </c>
      <c r="X220">
        <v>26.29451705</v>
      </c>
      <c r="AD220">
        <f t="shared" si="23"/>
        <v>26.29451705</v>
      </c>
    </row>
    <row r="221" spans="1:30">
      <c r="A221" t="s">
        <v>857</v>
      </c>
      <c r="B221" t="b">
        <f t="shared" si="18"/>
        <v>1</v>
      </c>
      <c r="C221" t="s">
        <v>857</v>
      </c>
      <c r="D221" t="s">
        <v>106</v>
      </c>
      <c r="E221" t="s">
        <v>831</v>
      </c>
      <c r="H221" t="str">
        <f t="shared" si="19"/>
        <v>Guadalupe y Calvo</v>
      </c>
      <c r="I221" t="s">
        <v>3231</v>
      </c>
      <c r="L221" t="str">
        <f t="shared" si="20"/>
        <v>El Bajío Atascoso</v>
      </c>
      <c r="M221" t="s">
        <v>3232</v>
      </c>
      <c r="P221" t="str">
        <f t="shared" si="21"/>
        <v>Ranchería EL BAJIO ATASCOSO 33470 EL BAJÍO ATASCOSO, GUADALUPE Y CALVO LOCALIDAD CERCA DE LA CARRETERA EL OCOTE A GUADALUPE Y CALVO</v>
      </c>
      <c r="Q221">
        <v>-106.81572481000001</v>
      </c>
      <c r="W221">
        <f t="shared" si="22"/>
        <v>-106.81572481000001</v>
      </c>
      <c r="X221">
        <v>26.084904890000001</v>
      </c>
      <c r="AD221">
        <f t="shared" si="23"/>
        <v>26.084904890000001</v>
      </c>
    </row>
    <row r="222" spans="1:30">
      <c r="A222" t="s">
        <v>858</v>
      </c>
      <c r="B222" t="b">
        <f t="shared" si="18"/>
        <v>1</v>
      </c>
      <c r="C222" t="s">
        <v>858</v>
      </c>
      <c r="D222" t="s">
        <v>106</v>
      </c>
      <c r="E222" t="s">
        <v>831</v>
      </c>
      <c r="H222" t="str">
        <f t="shared" si="19"/>
        <v>Guadalupe y Calvo</v>
      </c>
      <c r="I222" t="s">
        <v>3233</v>
      </c>
      <c r="L222" t="str">
        <f t="shared" si="20"/>
        <v>La Mesa Colorada</v>
      </c>
      <c r="M222" t="s">
        <v>3234</v>
      </c>
      <c r="P222" t="str">
        <f t="shared" si="21"/>
        <v>Camino / Terracería MESA COLORADA - LAS CASAS 15 8 33470 LA MESA COLORADA, GUADALUPE Y CALVO CAMINO DE LA SECCIÓN DE SAN JUAN NEPOMUCENO</v>
      </c>
      <c r="Q222">
        <v>-107.33235326</v>
      </c>
      <c r="W222">
        <f t="shared" si="22"/>
        <v>-107.33235326</v>
      </c>
      <c r="X222">
        <v>26.242706160000001</v>
      </c>
      <c r="AD222">
        <f t="shared" si="23"/>
        <v>26.242706160000001</v>
      </c>
    </row>
    <row r="223" spans="1:30">
      <c r="A223" t="s">
        <v>859</v>
      </c>
      <c r="B223" t="b">
        <f t="shared" si="18"/>
        <v>1</v>
      </c>
      <c r="C223" t="s">
        <v>859</v>
      </c>
      <c r="D223" t="s">
        <v>106</v>
      </c>
      <c r="E223" t="s">
        <v>831</v>
      </c>
      <c r="H223" t="str">
        <f t="shared" si="19"/>
        <v>Guadalupe y Calvo</v>
      </c>
      <c r="I223" t="s">
        <v>3235</v>
      </c>
      <c r="L223" t="str">
        <f t="shared" si="20"/>
        <v>Atascaderos</v>
      </c>
      <c r="M223" t="s">
        <v>3236</v>
      </c>
      <c r="P223" t="str">
        <f t="shared" si="21"/>
        <v>Ranchería ATASCADEROS 33470 ATASCADEROS, GUADALUPE Y CALVO CERCA DE BUENA VISTA ATASCADEROS</v>
      </c>
      <c r="Q223">
        <v>-106.81513182</v>
      </c>
      <c r="W223">
        <f t="shared" si="22"/>
        <v>-106.81513182</v>
      </c>
      <c r="X223">
        <v>25.754908180000001</v>
      </c>
      <c r="AD223">
        <f t="shared" si="23"/>
        <v>25.754908180000001</v>
      </c>
    </row>
    <row r="224" spans="1:30">
      <c r="A224" t="s">
        <v>860</v>
      </c>
      <c r="B224" t="b">
        <f t="shared" si="18"/>
        <v>1</v>
      </c>
      <c r="C224" t="s">
        <v>860</v>
      </c>
      <c r="D224" t="s">
        <v>106</v>
      </c>
      <c r="E224" t="s">
        <v>831</v>
      </c>
      <c r="H224" t="str">
        <f t="shared" si="19"/>
        <v>Guadalupe y Calvo</v>
      </c>
      <c r="I224" t="s">
        <v>3235</v>
      </c>
      <c r="L224" t="str">
        <f t="shared" si="20"/>
        <v>Atascaderos</v>
      </c>
      <c r="M224" t="s">
        <v>3237</v>
      </c>
      <c r="P224" t="str">
        <f t="shared" si="21"/>
        <v>Ranchería ATASCADEROS 33470 ATASCADEROS, GUADALUPE Y CALVO ABAJO DE ATASCADEROS</v>
      </c>
      <c r="Q224">
        <v>-106.81597325</v>
      </c>
      <c r="W224">
        <f t="shared" si="22"/>
        <v>-106.81597325</v>
      </c>
      <c r="X224">
        <v>25.76455387</v>
      </c>
      <c r="AD224">
        <f t="shared" si="23"/>
        <v>25.76455387</v>
      </c>
    </row>
    <row r="225" spans="1:30">
      <c r="A225" t="s">
        <v>861</v>
      </c>
      <c r="B225" t="b">
        <f t="shared" si="18"/>
        <v>1</v>
      </c>
      <c r="C225" t="s">
        <v>861</v>
      </c>
      <c r="D225" t="s">
        <v>106</v>
      </c>
      <c r="E225" t="s">
        <v>831</v>
      </c>
      <c r="H225" t="str">
        <f t="shared" si="19"/>
        <v>Guadalupe y Calvo</v>
      </c>
      <c r="I225" t="s">
        <v>3238</v>
      </c>
      <c r="L225" t="str">
        <f t="shared" si="20"/>
        <v>Mesa de San José</v>
      </c>
      <c r="M225" t="s">
        <v>3239</v>
      </c>
      <c r="P225" t="str">
        <f t="shared" si="21"/>
        <v>Ranchería MESA DE SAN JOSE 33470 MESA DE SAN JOSÉ, GUADALUPE Y CALVO CERCA DE LA LOCALIDAD DE MESA DE LA CRUZ</v>
      </c>
      <c r="Q225">
        <v>-106.90698921000001</v>
      </c>
      <c r="W225">
        <f t="shared" si="22"/>
        <v>-106.90698921000001</v>
      </c>
      <c r="X225">
        <v>25.975018240000001</v>
      </c>
      <c r="AD225">
        <f t="shared" si="23"/>
        <v>25.975018240000001</v>
      </c>
    </row>
    <row r="226" spans="1:30">
      <c r="A226" t="s">
        <v>862</v>
      </c>
      <c r="B226" t="b">
        <f t="shared" si="18"/>
        <v>1</v>
      </c>
      <c r="C226" t="s">
        <v>862</v>
      </c>
      <c r="D226" t="s">
        <v>106</v>
      </c>
      <c r="E226" t="s">
        <v>831</v>
      </c>
      <c r="H226" t="str">
        <f t="shared" si="19"/>
        <v>Guadalupe y Calvo</v>
      </c>
      <c r="I226" t="s">
        <v>3240</v>
      </c>
      <c r="L226" t="str">
        <f t="shared" si="20"/>
        <v>Mesa del Durazno (Cordón Pelón)</v>
      </c>
      <c r="M226" t="s">
        <v>3241</v>
      </c>
      <c r="P226" t="str">
        <f t="shared" si="21"/>
        <v>Camino / Terracería CUMBRES DEL DURAZNO - PALMILLAS 25 3 33470 MESA DEL DURAZNO (CORDÓN PELÓN), GUADALUPE Y CALVO CAMINO SECCIÓNBARBECHITOS</v>
      </c>
      <c r="Q226">
        <v>-107.04722778999999</v>
      </c>
      <c r="W226">
        <f t="shared" si="22"/>
        <v>-107.04722778999999</v>
      </c>
      <c r="X226">
        <v>26.630114859999999</v>
      </c>
      <c r="AD226">
        <f t="shared" si="23"/>
        <v>26.630114859999999</v>
      </c>
    </row>
    <row r="227" spans="1:30">
      <c r="A227" t="s">
        <v>863</v>
      </c>
      <c r="B227" t="b">
        <f t="shared" si="18"/>
        <v>1</v>
      </c>
      <c r="C227" t="s">
        <v>863</v>
      </c>
      <c r="D227" t="s">
        <v>106</v>
      </c>
      <c r="E227" t="s">
        <v>831</v>
      </c>
      <c r="H227" t="str">
        <f t="shared" si="19"/>
        <v>Guadalupe y Calvo</v>
      </c>
      <c r="I227" t="s">
        <v>831</v>
      </c>
      <c r="L227" t="str">
        <f t="shared" si="20"/>
        <v>Guadalupe y Calvo</v>
      </c>
      <c r="M227" t="s">
        <v>3242</v>
      </c>
      <c r="P227" t="str">
        <f t="shared" si="21"/>
        <v>Calle SAN MARTIN DE PORRES Colonia SANTO NIÑO 33470 GUADALUPE Y CALVO, GUADALUPE Y CALVO CALLE DEL RESTAURANTE POLLO GIRO Y DEL CECYT</v>
      </c>
      <c r="Q227">
        <v>-106.95502523</v>
      </c>
      <c r="W227">
        <f t="shared" si="22"/>
        <v>-106.95502523</v>
      </c>
      <c r="X227">
        <v>26.085013239999999</v>
      </c>
      <c r="AD227">
        <f t="shared" si="23"/>
        <v>26.085013239999999</v>
      </c>
    </row>
    <row r="228" spans="1:30">
      <c r="A228" t="s">
        <v>864</v>
      </c>
      <c r="B228" t="b">
        <f t="shared" si="18"/>
        <v>1</v>
      </c>
      <c r="C228" t="s">
        <v>864</v>
      </c>
      <c r="D228" t="s">
        <v>106</v>
      </c>
      <c r="E228" t="s">
        <v>831</v>
      </c>
      <c r="H228" t="str">
        <f t="shared" si="19"/>
        <v>Guadalupe y Calvo</v>
      </c>
      <c r="I228" t="s">
        <v>3243</v>
      </c>
      <c r="L228" t="str">
        <f t="shared" si="20"/>
        <v>El Talayotito</v>
      </c>
      <c r="M228" t="s">
        <v>3244</v>
      </c>
      <c r="P228" t="str">
        <f t="shared" si="21"/>
        <v>EL TALAYOTITO - PALMILLAS 16 5 33470 EL TALAYOTITO, GUADALUPE Y CALVO LOCALIDAD DE LA SECCIÓN DE BARBECHITOS</v>
      </c>
      <c r="Q228">
        <v>-106.98174658000001</v>
      </c>
      <c r="W228">
        <f t="shared" si="22"/>
        <v>-106.98174658000001</v>
      </c>
      <c r="X228">
        <v>26.435064879999999</v>
      </c>
      <c r="AD228">
        <f t="shared" si="23"/>
        <v>26.435064879999999</v>
      </c>
    </row>
    <row r="229" spans="1:30">
      <c r="A229" t="s">
        <v>865</v>
      </c>
      <c r="B229" t="b">
        <f t="shared" si="18"/>
        <v>1</v>
      </c>
      <c r="C229" t="s">
        <v>865</v>
      </c>
      <c r="D229" t="s">
        <v>106</v>
      </c>
      <c r="E229" t="s">
        <v>831</v>
      </c>
      <c r="H229" t="str">
        <f t="shared" si="19"/>
        <v>Guadalupe y Calvo</v>
      </c>
      <c r="I229" t="s">
        <v>3245</v>
      </c>
      <c r="L229" t="str">
        <f t="shared" si="20"/>
        <v>Tierras Blancas</v>
      </c>
      <c r="M229" t="s">
        <v>3246</v>
      </c>
      <c r="P229" t="str">
        <f t="shared" si="21"/>
        <v>Camino / Terracería TIERRAS BLANCAS - CORRECOYOTE 12 5 33470 TIERRAS BLANCAS, GUADALUPE Y CALVO CAMINO DE LA SECCIÓN DE BARBECHTITOS</v>
      </c>
      <c r="Q229">
        <v>-107.00221894000001</v>
      </c>
      <c r="W229">
        <f t="shared" si="22"/>
        <v>-107.00221894000001</v>
      </c>
      <c r="X229">
        <v>26.424594559999999</v>
      </c>
      <c r="AD229">
        <f t="shared" si="23"/>
        <v>26.424594559999999</v>
      </c>
    </row>
    <row r="230" spans="1:30">
      <c r="A230" t="s">
        <v>866</v>
      </c>
      <c r="B230" t="b">
        <f t="shared" si="18"/>
        <v>1</v>
      </c>
      <c r="C230" t="s">
        <v>866</v>
      </c>
      <c r="D230" t="s">
        <v>106</v>
      </c>
      <c r="E230" t="s">
        <v>831</v>
      </c>
      <c r="H230" t="str">
        <f t="shared" si="19"/>
        <v>Guadalupe y Calvo</v>
      </c>
      <c r="I230" t="s">
        <v>3226</v>
      </c>
      <c r="L230" t="str">
        <f t="shared" si="20"/>
        <v>Baborigame</v>
      </c>
      <c r="M230" t="s">
        <v>3247</v>
      </c>
      <c r="P230" t="str">
        <f t="shared" si="21"/>
        <v>Ranchería BABORIGAME 33470 BABORIGAME, GUADALUPE Y CALVO CERCA DE ESCUELAS</v>
      </c>
      <c r="Q230">
        <v>-107.26323785</v>
      </c>
      <c r="W230">
        <f t="shared" si="22"/>
        <v>-107.26323785</v>
      </c>
      <c r="X230">
        <v>26.431345619999998</v>
      </c>
      <c r="AD230">
        <f t="shared" si="23"/>
        <v>26.431345619999998</v>
      </c>
    </row>
    <row r="231" spans="1:30">
      <c r="A231" t="s">
        <v>867</v>
      </c>
      <c r="B231" t="b">
        <f t="shared" si="18"/>
        <v>1</v>
      </c>
      <c r="C231" t="s">
        <v>867</v>
      </c>
      <c r="D231" t="s">
        <v>106</v>
      </c>
      <c r="E231" t="s">
        <v>831</v>
      </c>
      <c r="H231" t="str">
        <f t="shared" si="19"/>
        <v>Guadalupe y Calvo</v>
      </c>
      <c r="I231" t="s">
        <v>831</v>
      </c>
      <c r="L231" t="str">
        <f t="shared" si="20"/>
        <v>Guadalupe y Calvo</v>
      </c>
      <c r="M231" t="s">
        <v>3248</v>
      </c>
      <c r="P231" t="str">
        <f t="shared" si="21"/>
        <v>Colonia TIERRA BLANCA 33470 GUADALUPE Y CALVO, GUADALUPE Y CALVO CALLES DE LA COLONIA TIERRA BLANCA,TINAJAS Y CERRO COLORADO, SALIDA A LA LOCALIAD DEL ZORRILLO</v>
      </c>
      <c r="Q231">
        <v>-106.96648046999999</v>
      </c>
      <c r="W231">
        <f t="shared" si="22"/>
        <v>-106.96648046999999</v>
      </c>
      <c r="X231">
        <v>26.086572660000002</v>
      </c>
      <c r="AD231">
        <f t="shared" si="23"/>
        <v>26.086572660000002</v>
      </c>
    </row>
    <row r="232" spans="1:30">
      <c r="A232" t="s">
        <v>868</v>
      </c>
      <c r="B232" t="b">
        <f t="shared" si="18"/>
        <v>1</v>
      </c>
      <c r="C232" t="s">
        <v>868</v>
      </c>
      <c r="D232" t="s">
        <v>106</v>
      </c>
      <c r="E232" t="s">
        <v>831</v>
      </c>
      <c r="H232" t="str">
        <f t="shared" si="19"/>
        <v>Guadalupe y Calvo</v>
      </c>
      <c r="I232" t="s">
        <v>3249</v>
      </c>
      <c r="L232" t="str">
        <f t="shared" si="20"/>
        <v>Coloradas de los Villanueva (Cuevas Coloradas)</v>
      </c>
      <c r="M232" t="s">
        <v>3250</v>
      </c>
      <c r="P232" t="str">
        <f t="shared" si="21"/>
        <v>Ranchería COLORADAS DE LOS VILLANUEVA 33470 COLORADAS DE LOS VILLANUEVA (CUEVAS COLORADAS), GUADALUPE Y CALVO LOCALIDAD CERCA DE RANCHO DE PEÑA</v>
      </c>
      <c r="Q232">
        <v>-106.65170148999999</v>
      </c>
      <c r="W232">
        <f t="shared" si="22"/>
        <v>-106.65170148999999</v>
      </c>
      <c r="X232">
        <v>25.950172770000002</v>
      </c>
      <c r="AD232">
        <f t="shared" si="23"/>
        <v>25.950172770000002</v>
      </c>
    </row>
    <row r="233" spans="1:30">
      <c r="A233" t="s">
        <v>869</v>
      </c>
      <c r="B233" t="b">
        <f t="shared" si="18"/>
        <v>1</v>
      </c>
      <c r="C233" t="s">
        <v>869</v>
      </c>
      <c r="D233" t="s">
        <v>106</v>
      </c>
      <c r="E233" t="s">
        <v>831</v>
      </c>
      <c r="H233" t="str">
        <f t="shared" si="19"/>
        <v>Guadalupe y Calvo</v>
      </c>
      <c r="I233" t="s">
        <v>3192</v>
      </c>
      <c r="L233" t="str">
        <f t="shared" si="20"/>
        <v>Mesa de San Rafael</v>
      </c>
      <c r="M233" t="s">
        <v>3251</v>
      </c>
      <c r="P233" t="str">
        <f t="shared" si="21"/>
        <v>Ranchería MESA DE SAN RAFAEL 33470 MESA DE SAN RAFAEL, GUADALUPE Y CALVO CERCA DE CECYT</v>
      </c>
      <c r="Q233">
        <v>-106.65550097000001</v>
      </c>
      <c r="W233">
        <f t="shared" si="22"/>
        <v>-106.65550097000001</v>
      </c>
      <c r="X233">
        <v>25.783062470000001</v>
      </c>
      <c r="AD233">
        <f t="shared" si="23"/>
        <v>25.783062470000001</v>
      </c>
    </row>
    <row r="234" spans="1:30">
      <c r="A234" t="s">
        <v>870</v>
      </c>
      <c r="B234" t="b">
        <f t="shared" si="18"/>
        <v>1</v>
      </c>
      <c r="C234" t="s">
        <v>870</v>
      </c>
      <c r="D234" t="s">
        <v>106</v>
      </c>
      <c r="E234" t="s">
        <v>831</v>
      </c>
      <c r="H234" t="str">
        <f t="shared" si="19"/>
        <v>Guadalupe y Calvo</v>
      </c>
      <c r="I234" t="s">
        <v>831</v>
      </c>
      <c r="L234" t="str">
        <f t="shared" si="20"/>
        <v>Guadalupe y Calvo</v>
      </c>
      <c r="M234" t="s">
        <v>3252</v>
      </c>
      <c r="P234" t="str">
        <f t="shared" si="21"/>
        <v>Calle ORO Colonia CERESO 33470 GUADALUPE Y CALVO, GUADALUPE Y CALVO ATRAS DE LA CASA DE MONEDA</v>
      </c>
      <c r="Q234">
        <v>-106.9625037</v>
      </c>
      <c r="W234">
        <f t="shared" si="22"/>
        <v>-106.9625037</v>
      </c>
      <c r="X234">
        <v>26.100313549999999</v>
      </c>
      <c r="AD234">
        <f t="shared" si="23"/>
        <v>26.100313549999999</v>
      </c>
    </row>
    <row r="235" spans="1:30">
      <c r="A235" t="s">
        <v>871</v>
      </c>
      <c r="B235" t="b">
        <f t="shared" si="18"/>
        <v>1</v>
      </c>
      <c r="C235" t="s">
        <v>871</v>
      </c>
      <c r="D235" t="s">
        <v>106</v>
      </c>
      <c r="E235" t="s">
        <v>872</v>
      </c>
      <c r="H235" t="str">
        <f t="shared" si="19"/>
        <v>Guazapares</v>
      </c>
      <c r="I235" t="s">
        <v>3253</v>
      </c>
      <c r="L235" t="str">
        <f t="shared" si="20"/>
        <v>Hormigueros</v>
      </c>
      <c r="M235" t="s">
        <v>3254</v>
      </c>
      <c r="P235" t="str">
        <f t="shared" si="21"/>
        <v>Pueblo Hormigueros 33387 HORMIGUEROS, GUAZAPARES La obra se realizara en la localidad de Hormigueros, enfrente de la iglesia de Nuestra Señora Rosario.</v>
      </c>
      <c r="Q235">
        <v>-108.42125732</v>
      </c>
      <c r="W235">
        <f t="shared" si="22"/>
        <v>-108.42125732</v>
      </c>
      <c r="X235">
        <v>27.21628493</v>
      </c>
      <c r="AD235">
        <f t="shared" si="23"/>
        <v>27.21628493</v>
      </c>
    </row>
    <row r="236" spans="1:30">
      <c r="A236" t="s">
        <v>874</v>
      </c>
      <c r="B236" t="b">
        <f t="shared" si="18"/>
        <v>1</v>
      </c>
      <c r="C236" t="s">
        <v>874</v>
      </c>
      <c r="D236" t="s">
        <v>106</v>
      </c>
      <c r="E236" t="s">
        <v>872</v>
      </c>
      <c r="H236" t="str">
        <f t="shared" si="19"/>
        <v>Guazapares</v>
      </c>
      <c r="I236" t="s">
        <v>872</v>
      </c>
      <c r="L236" t="str">
        <f t="shared" si="20"/>
        <v>Guazapares</v>
      </c>
      <c r="M236" t="s">
        <v>3255</v>
      </c>
      <c r="P236" t="str">
        <f t="shared" si="21"/>
        <v>Calle Sin Nombre Pueblo Guazapares 33390 GUAZAPARES, GUAZAPARES Se encuentra en la Localidad de Guazapares, se encuentra en la salida de Guazapares a Temoris, esta junto al Centro Comunitario de Aprendizaje (CCA), enfrente del sal</v>
      </c>
      <c r="Q236">
        <v>-108.28255323</v>
      </c>
      <c r="W236">
        <f t="shared" si="22"/>
        <v>-108.28255323</v>
      </c>
      <c r="X236">
        <v>27.36977203</v>
      </c>
      <c r="AD236">
        <f t="shared" si="23"/>
        <v>27.36977203</v>
      </c>
    </row>
    <row r="237" spans="1:30">
      <c r="A237" t="s">
        <v>876</v>
      </c>
      <c r="B237" t="b">
        <f t="shared" si="18"/>
        <v>1</v>
      </c>
      <c r="C237" t="s">
        <v>876</v>
      </c>
      <c r="D237" t="s">
        <v>106</v>
      </c>
      <c r="E237" t="s">
        <v>872</v>
      </c>
      <c r="H237" t="str">
        <f t="shared" si="19"/>
        <v>Guazapares</v>
      </c>
      <c r="I237" t="s">
        <v>3256</v>
      </c>
      <c r="L237" t="str">
        <f t="shared" si="20"/>
        <v>Aporabo</v>
      </c>
      <c r="M237" t="s">
        <v>3257</v>
      </c>
      <c r="P237" t="str">
        <f t="shared" si="21"/>
        <v>Camino TRAMO ENTRONQUE - HUATEACHI 6 200 33398 APORABO, GUAZAPARES La obra se realizara en entronque de la carretera pavimentada que va de San Rafael - Bahuichivo la localidad de Huateachi, esta localidad no se encuentra referida</v>
      </c>
      <c r="Q237">
        <v>-108.07780514</v>
      </c>
      <c r="W237">
        <f t="shared" si="22"/>
        <v>-108.07780514</v>
      </c>
      <c r="X237">
        <v>27.491979149999999</v>
      </c>
      <c r="AD237">
        <f t="shared" si="23"/>
        <v>27.491979149999999</v>
      </c>
    </row>
    <row r="238" spans="1:30">
      <c r="A238" t="s">
        <v>877</v>
      </c>
      <c r="B238" t="b">
        <f t="shared" si="18"/>
        <v>1</v>
      </c>
      <c r="C238" t="s">
        <v>877</v>
      </c>
      <c r="D238" t="s">
        <v>106</v>
      </c>
      <c r="E238" t="s">
        <v>872</v>
      </c>
      <c r="H238" t="str">
        <f t="shared" si="19"/>
        <v>Guazapares</v>
      </c>
      <c r="I238" t="s">
        <v>2981</v>
      </c>
      <c r="L238" t="str">
        <f t="shared" si="20"/>
        <v>Témoris</v>
      </c>
      <c r="M238" t="s">
        <v>3258</v>
      </c>
      <c r="P238" t="str">
        <f t="shared" si="21"/>
        <v>Pueblo Temoris 33380 TÉMORIS, GUAZAPARES Se instalaran 85 luminarias en distintas calles de la Localidad de Temoris</v>
      </c>
      <c r="Q238">
        <v>-108.279988</v>
      </c>
      <c r="W238">
        <f t="shared" si="22"/>
        <v>-108.279988</v>
      </c>
      <c r="X238">
        <v>27.276356270000001</v>
      </c>
      <c r="AD238">
        <f t="shared" si="23"/>
        <v>27.276356270000001</v>
      </c>
    </row>
    <row r="239" spans="1:30">
      <c r="A239" t="s">
        <v>878</v>
      </c>
      <c r="B239" t="b">
        <f t="shared" si="18"/>
        <v>1</v>
      </c>
      <c r="C239" t="s">
        <v>878</v>
      </c>
      <c r="D239" t="s">
        <v>106</v>
      </c>
      <c r="E239" t="s">
        <v>872</v>
      </c>
      <c r="H239" t="str">
        <f t="shared" si="19"/>
        <v>Guazapares</v>
      </c>
      <c r="I239" t="s">
        <v>872</v>
      </c>
      <c r="L239" t="str">
        <f t="shared" si="20"/>
        <v>Guazapares</v>
      </c>
      <c r="M239" t="s">
        <v>3259</v>
      </c>
      <c r="P239" t="str">
        <f t="shared" si="21"/>
        <v>Pueblo Guazapares 33390 GUAZAPARES, GUAZAPARES Se instalaran 52 luminarias en distintas partes de la localidad de Guazapares</v>
      </c>
      <c r="Q239">
        <v>-108.28119445999999</v>
      </c>
      <c r="W239">
        <f t="shared" si="22"/>
        <v>-108.28119445999999</v>
      </c>
      <c r="X239">
        <v>27.37154559</v>
      </c>
      <c r="AD239">
        <f t="shared" si="23"/>
        <v>27.37154559</v>
      </c>
    </row>
    <row r="240" spans="1:30">
      <c r="A240" t="s">
        <v>879</v>
      </c>
      <c r="B240" t="b">
        <f t="shared" si="18"/>
        <v>1</v>
      </c>
      <c r="C240" t="s">
        <v>879</v>
      </c>
      <c r="D240" t="s">
        <v>106</v>
      </c>
      <c r="E240" t="s">
        <v>872</v>
      </c>
      <c r="H240" t="str">
        <f t="shared" si="19"/>
        <v>Guazapares</v>
      </c>
      <c r="I240" t="s">
        <v>3260</v>
      </c>
      <c r="L240" t="str">
        <f t="shared" si="20"/>
        <v>Agua Salada</v>
      </c>
      <c r="M240" t="s">
        <v>3261</v>
      </c>
      <c r="P240" t="str">
        <f t="shared" si="21"/>
        <v>Pueblo Guajipa 33383 AGUA SALADA, GUAZAPARES El domo se hará en la Escuela Telesecundaria Federal Francisco R. Almada CIAVE 08DTV00580, según el INEGI la localidad es Agua Salada pero ese pueblo lo conocemos como Guajipa.</v>
      </c>
      <c r="Q240">
        <v>-108.30084402</v>
      </c>
      <c r="W240">
        <f t="shared" si="22"/>
        <v>-108.30084402</v>
      </c>
      <c r="X240">
        <v>27.265467399999999</v>
      </c>
      <c r="AD240">
        <f t="shared" si="23"/>
        <v>27.265467399999999</v>
      </c>
    </row>
    <row r="241" spans="1:30">
      <c r="A241" t="s">
        <v>880</v>
      </c>
      <c r="B241" t="b">
        <f t="shared" si="18"/>
        <v>1</v>
      </c>
      <c r="C241" t="s">
        <v>880</v>
      </c>
      <c r="D241" t="s">
        <v>106</v>
      </c>
      <c r="E241" t="s">
        <v>872</v>
      </c>
      <c r="H241" t="str">
        <f t="shared" si="19"/>
        <v>Guazapares</v>
      </c>
      <c r="I241" t="s">
        <v>3262</v>
      </c>
      <c r="L241" t="str">
        <f t="shared" si="20"/>
        <v>Santa Matilde</v>
      </c>
      <c r="M241" t="s">
        <v>3263</v>
      </c>
      <c r="P241" t="str">
        <f t="shared" si="21"/>
        <v>Pueblo Santa Matilde 33387 SANTA MATILDE, GUAZAPARES Se instalaran 22 luminarias en diferentes partes de la localidad de Santa Matilde</v>
      </c>
      <c r="Q241">
        <v>-108.40270774</v>
      </c>
      <c r="W241">
        <f t="shared" si="22"/>
        <v>-108.40270774</v>
      </c>
      <c r="X241">
        <v>27.118016749999999</v>
      </c>
      <c r="AD241">
        <f t="shared" si="23"/>
        <v>27.118016749999999</v>
      </c>
    </row>
    <row r="242" spans="1:30">
      <c r="A242" t="s">
        <v>881</v>
      </c>
      <c r="B242" t="b">
        <f t="shared" si="18"/>
        <v>1</v>
      </c>
      <c r="C242" t="s">
        <v>881</v>
      </c>
      <c r="D242" t="s">
        <v>106</v>
      </c>
      <c r="E242" t="s">
        <v>872</v>
      </c>
      <c r="H242" t="str">
        <f t="shared" si="19"/>
        <v>Guazapares</v>
      </c>
      <c r="I242" t="s">
        <v>872</v>
      </c>
      <c r="L242" t="str">
        <f t="shared" si="20"/>
        <v>Guazapares</v>
      </c>
      <c r="M242" t="s">
        <v>3264</v>
      </c>
      <c r="P242" t="str">
        <f t="shared" si="21"/>
        <v>Calle SIN NOMBRE Pueblo Guazapares 33390 GUAZAPARES, GUAZAPARES La obra se encuentra a 70 metros de la plaza municipal, a 20 metros de la secundaria Melchor Ocampo, a 100 metros de la presidencia seccional y a 70 metros del hotel</v>
      </c>
      <c r="Q242">
        <v>-108.28091023</v>
      </c>
      <c r="W242">
        <f t="shared" si="22"/>
        <v>-108.28091023</v>
      </c>
      <c r="X242">
        <v>27.373409129999999</v>
      </c>
      <c r="AD242">
        <f t="shared" si="23"/>
        <v>27.373409129999999</v>
      </c>
    </row>
    <row r="243" spans="1:30">
      <c r="A243" t="s">
        <v>889</v>
      </c>
      <c r="B243" t="b">
        <f t="shared" si="18"/>
        <v>1</v>
      </c>
      <c r="C243" t="s">
        <v>889</v>
      </c>
      <c r="D243" t="s">
        <v>106</v>
      </c>
      <c r="E243" t="s">
        <v>872</v>
      </c>
      <c r="H243" t="str">
        <f t="shared" si="19"/>
        <v>Guazapares</v>
      </c>
      <c r="I243" t="s">
        <v>872</v>
      </c>
      <c r="L243" t="str">
        <f t="shared" si="20"/>
        <v>Guazapares</v>
      </c>
      <c r="M243" t="s">
        <v>3265</v>
      </c>
      <c r="P243" t="str">
        <f t="shared" si="21"/>
        <v>Calle Sin Nombre Pueblo Guazapares 33390 GUAZAPARES, GUAZAPARES La obra se encuentra a 70 mts de la plaza municipal, a 20 metros de la secundaria Melchor Ocampo, a 100 mts de la presidencia municipal y a 70 mts del hotel Guazapare</v>
      </c>
      <c r="Q243">
        <v>-108.28166653</v>
      </c>
      <c r="W243">
        <f t="shared" si="22"/>
        <v>-108.28166653</v>
      </c>
      <c r="X243">
        <v>27.37244119</v>
      </c>
      <c r="AD243">
        <f t="shared" si="23"/>
        <v>27.37244119</v>
      </c>
    </row>
    <row r="244" spans="1:30">
      <c r="A244" t="s">
        <v>896</v>
      </c>
      <c r="B244" t="b">
        <f t="shared" si="18"/>
        <v>1</v>
      </c>
      <c r="C244" t="s">
        <v>896</v>
      </c>
      <c r="D244" t="s">
        <v>106</v>
      </c>
      <c r="E244" t="s">
        <v>872</v>
      </c>
      <c r="H244" t="str">
        <f t="shared" si="19"/>
        <v>Guazapares</v>
      </c>
      <c r="I244" t="s">
        <v>3266</v>
      </c>
      <c r="L244" t="str">
        <f t="shared" si="20"/>
        <v>Batosegachi</v>
      </c>
      <c r="M244" t="s">
        <v>3267</v>
      </c>
      <c r="P244" t="str">
        <f t="shared" si="21"/>
        <v>BATOSEGACHI - TAHONITAS 62 410 33393 BATOSEGACHI, GUAZAPARES Dicha obra de encuentra ubicada a 4 km de la localidad de Guazapares, a 2 km de bodega Minera de coeur Mexicana, La captacion se encuentra entre la localidad de Guazapar</v>
      </c>
      <c r="Q244">
        <v>-108.32048527000001</v>
      </c>
      <c r="W244">
        <f t="shared" si="22"/>
        <v>-108.32048527000001</v>
      </c>
      <c r="X244">
        <v>27.403104949999999</v>
      </c>
      <c r="AD244">
        <f t="shared" si="23"/>
        <v>27.403104949999999</v>
      </c>
    </row>
    <row r="245" spans="1:30">
      <c r="A245" t="s">
        <v>904</v>
      </c>
      <c r="B245" t="b">
        <f t="shared" si="18"/>
        <v>1</v>
      </c>
      <c r="C245" t="s">
        <v>904</v>
      </c>
      <c r="D245" t="s">
        <v>106</v>
      </c>
      <c r="E245" t="s">
        <v>872</v>
      </c>
      <c r="H245" t="str">
        <f t="shared" si="19"/>
        <v>Guazapares</v>
      </c>
      <c r="I245" t="s">
        <v>3268</v>
      </c>
      <c r="L245" t="str">
        <f t="shared" si="20"/>
        <v>Aporavo</v>
      </c>
      <c r="M245" t="s">
        <v>3269</v>
      </c>
      <c r="P245" t="str">
        <f t="shared" si="21"/>
        <v>Camino / Terracería Entronque Monterde - Aporavo 37 900 33397 APORAVO, GUAZAPARES Dicha obra empieza en entronque Monterde, pasa por varias localidades como Acaracare, Upaguiachi, Basushi y termina en Aporavo.</v>
      </c>
      <c r="Q245">
        <v>-108.212818</v>
      </c>
      <c r="W245">
        <f t="shared" si="22"/>
        <v>-108.212818</v>
      </c>
      <c r="X245">
        <v>27.515152520000001</v>
      </c>
      <c r="AD245">
        <f t="shared" si="23"/>
        <v>27.515152520000001</v>
      </c>
    </row>
    <row r="246" spans="1:30">
      <c r="A246" t="s">
        <v>905</v>
      </c>
      <c r="B246" t="b">
        <f t="shared" si="18"/>
        <v>1</v>
      </c>
      <c r="C246" t="s">
        <v>905</v>
      </c>
      <c r="D246" t="s">
        <v>106</v>
      </c>
      <c r="E246" t="s">
        <v>872</v>
      </c>
      <c r="H246" t="str">
        <f t="shared" si="19"/>
        <v>Guazapares</v>
      </c>
      <c r="I246" t="s">
        <v>3270</v>
      </c>
      <c r="L246" t="str">
        <f t="shared" si="20"/>
        <v>Monterde (Monterde Viejo)</v>
      </c>
      <c r="M246" t="s">
        <v>3271</v>
      </c>
      <c r="P246" t="str">
        <f t="shared" si="21"/>
        <v>Pueblo Monterde 33397 MONTERDE (MONTERDE VIEJO), GUAZAPARES Se instalaran 64 luminarias en diferentes partes de la localidad de Monterde.</v>
      </c>
      <c r="Q246">
        <v>-108.07895148999999</v>
      </c>
      <c r="W246">
        <f t="shared" si="22"/>
        <v>-108.07895148999999</v>
      </c>
      <c r="X246">
        <v>27.5710671</v>
      </c>
      <c r="AD246">
        <f t="shared" si="23"/>
        <v>27.5710671</v>
      </c>
    </row>
    <row r="247" spans="1:30">
      <c r="A247" t="s">
        <v>906</v>
      </c>
      <c r="B247" t="b">
        <f t="shared" si="18"/>
        <v>1</v>
      </c>
      <c r="C247" t="s">
        <v>906</v>
      </c>
      <c r="D247" t="s">
        <v>106</v>
      </c>
      <c r="E247" t="s">
        <v>872</v>
      </c>
      <c r="H247" t="str">
        <f t="shared" si="19"/>
        <v>Guazapares</v>
      </c>
      <c r="I247" t="s">
        <v>2981</v>
      </c>
      <c r="L247" t="str">
        <f t="shared" si="20"/>
        <v>Témoris</v>
      </c>
      <c r="M247" t="s">
        <v>3272</v>
      </c>
      <c r="P247" t="str">
        <f t="shared" si="21"/>
        <v>Calle Sin Nombre Pueblo Temoris 33380 TÉMORIS, GUAZAPARES Calle Adolfo López Mateos Se encuentra entre el Centro de Salud Temoris y Autopartes y taller Mannings, enfrente de EMSaD 31 Temoris</v>
      </c>
      <c r="Q247">
        <v>-108.27667547</v>
      </c>
      <c r="W247">
        <f t="shared" si="22"/>
        <v>-108.27667547</v>
      </c>
      <c r="X247">
        <v>27.273136740000002</v>
      </c>
      <c r="AD247">
        <f t="shared" si="23"/>
        <v>27.273136740000002</v>
      </c>
    </row>
    <row r="248" spans="1:30">
      <c r="A248" t="s">
        <v>907</v>
      </c>
      <c r="B248" t="b">
        <f t="shared" si="18"/>
        <v>1</v>
      </c>
      <c r="C248" t="s">
        <v>907</v>
      </c>
      <c r="D248" t="s">
        <v>106</v>
      </c>
      <c r="E248" t="s">
        <v>872</v>
      </c>
      <c r="H248" t="str">
        <f t="shared" si="19"/>
        <v>Guazapares</v>
      </c>
      <c r="I248" t="s">
        <v>3273</v>
      </c>
      <c r="L248" t="str">
        <f t="shared" si="20"/>
        <v>Mesa de Ocoviachi</v>
      </c>
      <c r="M248" t="s">
        <v>3274</v>
      </c>
      <c r="P248" t="str">
        <f t="shared" si="21"/>
        <v>Camino / Terracería AGUA ZARCA - OCOVIACHI 27 300 33397 MESA DE OCOVIACHI, GUAZAPARES Las coordenadas de dicha obra no se encuentran en el municipio de Guazapares según el sistema, pero si pertenecen a Guazapares, ya se informo me</v>
      </c>
      <c r="Q248">
        <v>-108.07613427</v>
      </c>
      <c r="W248">
        <f t="shared" si="22"/>
        <v>-108.07613427</v>
      </c>
      <c r="X248">
        <v>27.63322702</v>
      </c>
      <c r="AD248">
        <f t="shared" si="23"/>
        <v>27.63322702</v>
      </c>
    </row>
    <row r="249" spans="1:30">
      <c r="A249" t="s">
        <v>908</v>
      </c>
      <c r="B249" t="b">
        <f t="shared" si="18"/>
        <v>1</v>
      </c>
      <c r="C249" t="s">
        <v>908</v>
      </c>
      <c r="D249" t="s">
        <v>106</v>
      </c>
      <c r="E249" t="s">
        <v>909</v>
      </c>
      <c r="H249" t="str">
        <f t="shared" si="19"/>
        <v>Hidalgo del Parral</v>
      </c>
      <c r="I249" t="s">
        <v>909</v>
      </c>
      <c r="L249" t="str">
        <f t="shared" si="20"/>
        <v>Hidalgo del Parral</v>
      </c>
      <c r="M249" t="s">
        <v>3275</v>
      </c>
      <c r="P249" t="str">
        <f t="shared" si="21"/>
        <v>Calle CUARTA Colonia ALTAVISTA 33860 HIDALGO DEL PARRAL, HIDALGO DEL PARRAL ENTRE Calle CRUZADA QUINTA Y Calle ARGENTINA COL. ALTAVISTA</v>
      </c>
      <c r="Q249">
        <v>-105.67236217</v>
      </c>
      <c r="W249">
        <f t="shared" si="22"/>
        <v>-105.67236217</v>
      </c>
      <c r="X249">
        <v>26.924164309999998</v>
      </c>
      <c r="AD249">
        <f t="shared" si="23"/>
        <v>26.924164309999998</v>
      </c>
    </row>
    <row r="250" spans="1:30">
      <c r="A250" t="s">
        <v>910</v>
      </c>
      <c r="B250" t="b">
        <f t="shared" si="18"/>
        <v>1</v>
      </c>
      <c r="C250" t="s">
        <v>910</v>
      </c>
      <c r="D250" t="s">
        <v>106</v>
      </c>
      <c r="E250" t="s">
        <v>909</v>
      </c>
      <c r="H250" t="str">
        <f t="shared" si="19"/>
        <v>Hidalgo del Parral</v>
      </c>
      <c r="I250" t="s">
        <v>909</v>
      </c>
      <c r="L250" t="str">
        <f t="shared" si="20"/>
        <v>Hidalgo del Parral</v>
      </c>
      <c r="M250" t="s">
        <v>3276</v>
      </c>
      <c r="P250" t="str">
        <f t="shared" si="21"/>
        <v>Camino CARR. VIA CORTA HGO DEL PARRAL-CHIH - LAS ANIMAS 0 0 33818 HIDALGO DEL PARRAL, HIDALGO DEL PARRAL CARRETERA VIA CORTA HIDALGO DEL PARRAL-CHIHUAHUA</v>
      </c>
      <c r="Q250">
        <v>-105.65669991999999</v>
      </c>
      <c r="W250">
        <f t="shared" si="22"/>
        <v>-105.65669991999999</v>
      </c>
      <c r="X250">
        <v>26.97620117</v>
      </c>
      <c r="AD250">
        <f t="shared" si="23"/>
        <v>26.97620117</v>
      </c>
    </row>
    <row r="251" spans="1:30">
      <c r="A251" t="s">
        <v>911</v>
      </c>
      <c r="B251" t="b">
        <f t="shared" si="18"/>
        <v>1</v>
      </c>
      <c r="C251" t="s">
        <v>911</v>
      </c>
      <c r="D251" t="s">
        <v>106</v>
      </c>
      <c r="E251" t="s">
        <v>912</v>
      </c>
      <c r="H251" t="str">
        <f t="shared" si="19"/>
        <v>Huejotitán</v>
      </c>
      <c r="I251" t="s">
        <v>3277</v>
      </c>
      <c r="L251" t="str">
        <f t="shared" si="20"/>
        <v>Cieneguilla</v>
      </c>
      <c r="M251" t="s">
        <v>3278</v>
      </c>
      <c r="P251" t="str">
        <f t="shared" si="21"/>
        <v>Calle PRINCIPAL Ejido LA CIENEGUILLA 33540 CIENEGUILLA, HUEJOTITÁN ENTRE Calle TERCERA Y LA OBRA SE VA A LLEVAR ACABO EN LA ESCUELA PRIMARIA EN EL CENTRO DE LA LOCALIDAD A UN COSTADO DE LA EXPLANADA MUNICIPAL</v>
      </c>
      <c r="Q251">
        <v>-106.1948007</v>
      </c>
      <c r="W251">
        <f t="shared" si="22"/>
        <v>-106.1948007</v>
      </c>
      <c r="X251">
        <v>27.057708999999999</v>
      </c>
      <c r="AD251">
        <f t="shared" si="23"/>
        <v>27.057708999999999</v>
      </c>
    </row>
    <row r="252" spans="1:30">
      <c r="A252" t="s">
        <v>913</v>
      </c>
      <c r="B252" t="b">
        <f t="shared" si="18"/>
        <v>1</v>
      </c>
      <c r="C252" t="s">
        <v>913</v>
      </c>
      <c r="D252" t="s">
        <v>106</v>
      </c>
      <c r="E252" t="s">
        <v>914</v>
      </c>
      <c r="H252" t="str">
        <f t="shared" si="19"/>
        <v>Ignacio Zaragoza</v>
      </c>
      <c r="I252" t="s">
        <v>914</v>
      </c>
      <c r="L252" t="str">
        <f t="shared" si="20"/>
        <v>Ignacio Zaragoza</v>
      </c>
      <c r="M252" t="s">
        <v>3279</v>
      </c>
      <c r="P252" t="str">
        <f t="shared" si="21"/>
        <v>Calle JOSEFA ORTIZ DE DOMINGUEZ Barrio CHIHUAHUITA 31920 IGNACIO ZARAGOZA, IGNACIO ZARAGOZA ENTRE Calle OCAMPO Y Calle 5 DE ENERO Calle PABLO ORTIZ RUBIO EN LA CABECERA MUNICIPAL, BARRIO CHIHUAHUITA</v>
      </c>
      <c r="Q252">
        <v>-107.76032274000001</v>
      </c>
      <c r="W252">
        <f t="shared" si="22"/>
        <v>-107.76032274000001</v>
      </c>
      <c r="X252">
        <v>29.64368146</v>
      </c>
      <c r="AD252">
        <f t="shared" si="23"/>
        <v>29.64368146</v>
      </c>
    </row>
    <row r="253" spans="1:30">
      <c r="A253" t="s">
        <v>917</v>
      </c>
      <c r="B253" t="b">
        <f t="shared" si="18"/>
        <v>1</v>
      </c>
      <c r="C253" t="s">
        <v>917</v>
      </c>
      <c r="D253" t="s">
        <v>106</v>
      </c>
      <c r="E253" t="s">
        <v>914</v>
      </c>
      <c r="H253" t="str">
        <f t="shared" si="19"/>
        <v>Ignacio Zaragoza</v>
      </c>
      <c r="I253" t="s">
        <v>3280</v>
      </c>
      <c r="L253" t="str">
        <f t="shared" si="20"/>
        <v>Abraham González</v>
      </c>
      <c r="M253" t="s">
        <v>3281</v>
      </c>
      <c r="P253" t="str">
        <f t="shared" si="21"/>
        <v>Calle SIN NOMBRE ABRAHAM GONZÁLEZ, IGNACIO ZARAGOZA El tanque se instalará por el rumbo del panteón municipal</v>
      </c>
      <c r="Q253">
        <v>-107.81274655</v>
      </c>
      <c r="W253">
        <f t="shared" si="22"/>
        <v>-107.81274655</v>
      </c>
      <c r="X253">
        <v>29.71302399</v>
      </c>
      <c r="AD253">
        <f t="shared" si="23"/>
        <v>29.71302399</v>
      </c>
    </row>
    <row r="254" spans="1:30">
      <c r="A254" t="s">
        <v>918</v>
      </c>
      <c r="B254" t="b">
        <f t="shared" si="18"/>
        <v>1</v>
      </c>
      <c r="C254" t="s">
        <v>918</v>
      </c>
      <c r="D254" t="s">
        <v>106</v>
      </c>
      <c r="E254" t="s">
        <v>914</v>
      </c>
      <c r="H254" t="str">
        <f t="shared" si="19"/>
        <v>Ignacio Zaragoza</v>
      </c>
      <c r="I254" t="s">
        <v>914</v>
      </c>
      <c r="L254" t="str">
        <f t="shared" si="20"/>
        <v>Ignacio Zaragoza</v>
      </c>
      <c r="M254" t="s">
        <v>3282</v>
      </c>
      <c r="P254" t="str">
        <f t="shared" si="21"/>
        <v>Calle HILARIO FIERRO Barrio CENTRO 31920 IGNACIO ZARAGOZA, IGNACIO ZARAGOZA ENTRE Calle EMILIANO ZAPATA Y Calle 20 DE NOV Calle MIGUEL HIDALGO EN LA CABECERA MUNICIPAL, BARRIO CENTRO</v>
      </c>
      <c r="Q254">
        <v>-107.76422054</v>
      </c>
      <c r="W254">
        <f t="shared" si="22"/>
        <v>-107.76422054</v>
      </c>
      <c r="X254">
        <v>29.637563879999998</v>
      </c>
      <c r="AD254">
        <f t="shared" si="23"/>
        <v>29.637563879999998</v>
      </c>
    </row>
    <row r="255" spans="1:30">
      <c r="A255" t="s">
        <v>919</v>
      </c>
      <c r="B255" t="b">
        <f t="shared" si="18"/>
        <v>1</v>
      </c>
      <c r="C255" t="s">
        <v>919</v>
      </c>
      <c r="D255" t="s">
        <v>106</v>
      </c>
      <c r="E255" t="s">
        <v>914</v>
      </c>
      <c r="H255" t="str">
        <f t="shared" si="19"/>
        <v>Ignacio Zaragoza</v>
      </c>
      <c r="I255" t="s">
        <v>914</v>
      </c>
      <c r="L255" t="str">
        <f t="shared" si="20"/>
        <v>Ignacio Zaragoza</v>
      </c>
      <c r="M255" t="s">
        <v>3283</v>
      </c>
      <c r="P255" t="str">
        <f t="shared" si="21"/>
        <v>Calle 20 DE NOVIEMBRE IGNACIO ZARAGOZA, IGNACIO ZARAGOZA Se construirá red de drenaje cerca de la calle 20 de noviembre de la localidad de la cabecera municipal de Ignacio Zaragoza en el Barrio Mirador</v>
      </c>
      <c r="Q255">
        <v>-107.77003643</v>
      </c>
      <c r="W255">
        <f t="shared" si="22"/>
        <v>-107.77003643</v>
      </c>
      <c r="X255">
        <v>29.635294529999999</v>
      </c>
      <c r="AD255">
        <f t="shared" si="23"/>
        <v>29.635294529999999</v>
      </c>
    </row>
    <row r="256" spans="1:30">
      <c r="A256" t="s">
        <v>920</v>
      </c>
      <c r="B256" t="b">
        <f t="shared" si="18"/>
        <v>1</v>
      </c>
      <c r="C256" t="s">
        <v>920</v>
      </c>
      <c r="D256" t="s">
        <v>106</v>
      </c>
      <c r="E256" t="s">
        <v>914</v>
      </c>
      <c r="H256" t="str">
        <f t="shared" si="19"/>
        <v>Ignacio Zaragoza</v>
      </c>
      <c r="I256" t="s">
        <v>3280</v>
      </c>
      <c r="L256" t="str">
        <f t="shared" si="20"/>
        <v>Abraham González</v>
      </c>
      <c r="M256" t="s">
        <v>3284</v>
      </c>
      <c r="P256" t="str">
        <f t="shared" si="21"/>
        <v>Calle CALLE SIN NOMBRE ABRAHAM GONZÁLEZ, IGNACIO ZARAGOZA la construcción del drenaje se hará en la orilla de la localidad</v>
      </c>
      <c r="Q256">
        <v>-107.81341017</v>
      </c>
      <c r="W256">
        <f t="shared" si="22"/>
        <v>-107.81341017</v>
      </c>
      <c r="X256">
        <v>29.720678599999999</v>
      </c>
      <c r="AD256">
        <f t="shared" si="23"/>
        <v>29.720678599999999</v>
      </c>
    </row>
    <row r="257" spans="1:30">
      <c r="A257" t="s">
        <v>921</v>
      </c>
      <c r="B257" t="b">
        <f t="shared" si="18"/>
        <v>1</v>
      </c>
      <c r="C257" t="s">
        <v>921</v>
      </c>
      <c r="D257" t="s">
        <v>106</v>
      </c>
      <c r="E257" t="s">
        <v>914</v>
      </c>
      <c r="H257" t="str">
        <f t="shared" si="19"/>
        <v>Ignacio Zaragoza</v>
      </c>
      <c r="I257" t="s">
        <v>914</v>
      </c>
      <c r="L257" t="str">
        <f t="shared" si="20"/>
        <v>Ignacio Zaragoza</v>
      </c>
      <c r="M257" t="s">
        <v>3285</v>
      </c>
      <c r="P257" t="str">
        <f t="shared" si="21"/>
        <v>Calle SIN NOMBRE IGNACIO ZARAGOZA, IGNACIO ZARAGOZA El tanque de almacenamiento se colocará en un terreno amplio cerca del barrio Azteca</v>
      </c>
      <c r="Q257">
        <v>-107.75665988999999</v>
      </c>
      <c r="W257">
        <f t="shared" si="22"/>
        <v>-107.75665988999999</v>
      </c>
      <c r="X257">
        <v>29.654677679999999</v>
      </c>
      <c r="AD257">
        <f t="shared" si="23"/>
        <v>29.654677679999999</v>
      </c>
    </row>
    <row r="258" spans="1:30">
      <c r="A258" t="s">
        <v>922</v>
      </c>
      <c r="B258" t="b">
        <f t="shared" si="18"/>
        <v>1</v>
      </c>
      <c r="C258" t="s">
        <v>922</v>
      </c>
      <c r="D258" t="s">
        <v>106</v>
      </c>
      <c r="E258" t="s">
        <v>914</v>
      </c>
      <c r="H258" t="str">
        <f t="shared" si="19"/>
        <v>Ignacio Zaragoza</v>
      </c>
      <c r="I258" t="s">
        <v>914</v>
      </c>
      <c r="L258" t="str">
        <f t="shared" si="20"/>
        <v>Ignacio Zaragoza</v>
      </c>
      <c r="M258" t="s">
        <v>3286</v>
      </c>
      <c r="P258" t="str">
        <f t="shared" si="21"/>
        <v>Calle VICENTE GUERERRO Barrio BARRIO PACIFICO 31920 IGNACIO ZARAGOZA, IGNACIO ZARAGOZA ENTRE Calle COLOMBIA Y Calle PERU Calle PARRAL CABECERA MUNICIPAL EN EL BARRIO PACIFICO</v>
      </c>
      <c r="Q258">
        <v>-107.7738265</v>
      </c>
      <c r="W258">
        <f t="shared" si="22"/>
        <v>-107.7738265</v>
      </c>
      <c r="X258">
        <v>29.644455440000002</v>
      </c>
      <c r="AD258">
        <f t="shared" si="23"/>
        <v>29.644455440000002</v>
      </c>
    </row>
    <row r="259" spans="1:30">
      <c r="A259" t="s">
        <v>923</v>
      </c>
      <c r="B259" t="b">
        <f t="shared" ref="B259:B322" si="24">+A259=C259</f>
        <v>1</v>
      </c>
      <c r="C259" t="s">
        <v>923</v>
      </c>
      <c r="D259" t="s">
        <v>106</v>
      </c>
      <c r="E259" t="s">
        <v>924</v>
      </c>
      <c r="H259" t="str">
        <f t="shared" ref="H259:H322" si="25">+E259</f>
        <v>Janos</v>
      </c>
      <c r="I259" t="s">
        <v>924</v>
      </c>
      <c r="L259" t="str">
        <f t="shared" ref="L259:L322" si="26">+I259</f>
        <v>Janos</v>
      </c>
      <c r="M259" t="s">
        <v>3287</v>
      </c>
      <c r="P259" t="str">
        <f t="shared" ref="P259:P322" si="27">+M259</f>
        <v>Calle JANOS, CHIHUAHUA Colonia CENTRO 31840 JANOS, JANOS ENTRE Calle CALLE HIDALGO Y Calle CALLE ALLENDE Calle CALLE ABASOLO A UN COSTADO DEL ALBERGUE RURAL MUNICIPAL A UN COSTADO DE LA IGLESIA APOSTOLICA DE LA FE DE CRISTO</v>
      </c>
      <c r="Q259">
        <v>-108.19904433000001</v>
      </c>
      <c r="W259">
        <f t="shared" ref="W259:W322" si="28">+Q259</f>
        <v>-108.19904433000001</v>
      </c>
      <c r="X259">
        <v>30.888515290000001</v>
      </c>
      <c r="AD259">
        <f t="shared" ref="AD259:AD322" si="29">+X259</f>
        <v>30.888515290000001</v>
      </c>
    </row>
    <row r="260" spans="1:30">
      <c r="A260" t="s">
        <v>925</v>
      </c>
      <c r="B260" t="b">
        <f t="shared" si="24"/>
        <v>1</v>
      </c>
      <c r="C260" t="s">
        <v>925</v>
      </c>
      <c r="D260" t="s">
        <v>106</v>
      </c>
      <c r="E260" t="s">
        <v>924</v>
      </c>
      <c r="H260" t="str">
        <f t="shared" si="25"/>
        <v>Janos</v>
      </c>
      <c r="I260" t="s">
        <v>924</v>
      </c>
      <c r="L260" t="str">
        <f t="shared" si="26"/>
        <v>Janos</v>
      </c>
      <c r="M260" t="s">
        <v>3288</v>
      </c>
      <c r="P260" t="str">
        <f t="shared" si="27"/>
        <v>Calle CALLE AGUSTIN MELGAR Colonia JANOS, CHIHUAHUA 31840 JANOS, JANOS ENTRE Calle CALLE GUILLERMO PRIETO Y Calle CALLE REVOLUCION Calle CALLE FELIPE ANGELES A 120 METROS DE MINI SUPER RR, A 50 METROS DE TALLER MECANICO AUTOMOTRIZ</v>
      </c>
      <c r="Q260">
        <v>-108.19307372999999</v>
      </c>
      <c r="W260">
        <f t="shared" si="28"/>
        <v>-108.19307372999999</v>
      </c>
      <c r="X260">
        <v>30.88887897</v>
      </c>
      <c r="AD260">
        <f t="shared" si="29"/>
        <v>30.88887897</v>
      </c>
    </row>
    <row r="261" spans="1:30">
      <c r="A261" t="s">
        <v>926</v>
      </c>
      <c r="B261" t="b">
        <f t="shared" si="24"/>
        <v>1</v>
      </c>
      <c r="C261" t="s">
        <v>926</v>
      </c>
      <c r="D261" t="s">
        <v>106</v>
      </c>
      <c r="E261" t="s">
        <v>924</v>
      </c>
      <c r="H261" t="str">
        <f t="shared" si="25"/>
        <v>Janos</v>
      </c>
      <c r="I261" t="s">
        <v>924</v>
      </c>
      <c r="L261" t="str">
        <f t="shared" si="26"/>
        <v>Janos</v>
      </c>
      <c r="M261" t="s">
        <v>3289</v>
      </c>
      <c r="P261" t="str">
        <f t="shared" si="27"/>
        <v>Calle ATERRIZAJE Colonia JANOS, CHIHUHUA 31840 JANOS, JANOS ENTRE Calle ATERRIZAJE Y Calle CALLE PASEO DEL NORTE Calle CALLE PASEO DEL MAPIMI A un costado de las casitas color blanca como tipo vecindad</v>
      </c>
      <c r="Q261">
        <v>-108.20849167999999</v>
      </c>
      <c r="W261">
        <f t="shared" si="28"/>
        <v>-108.20849167999999</v>
      </c>
      <c r="X261">
        <v>30.87942623</v>
      </c>
      <c r="AD261">
        <f t="shared" si="29"/>
        <v>30.87942623</v>
      </c>
    </row>
    <row r="262" spans="1:30">
      <c r="A262" t="s">
        <v>927</v>
      </c>
      <c r="B262" t="b">
        <f t="shared" si="24"/>
        <v>1</v>
      </c>
      <c r="C262" t="s">
        <v>927</v>
      </c>
      <c r="D262" t="s">
        <v>106</v>
      </c>
      <c r="E262" t="s">
        <v>924</v>
      </c>
      <c r="H262" t="str">
        <f t="shared" si="25"/>
        <v>Janos</v>
      </c>
      <c r="I262" t="s">
        <v>3290</v>
      </c>
      <c r="L262" t="str">
        <f t="shared" si="26"/>
        <v>San Pedro</v>
      </c>
      <c r="M262" t="s">
        <v>3291</v>
      </c>
      <c r="P262" t="str">
        <f t="shared" si="27"/>
        <v>Calle COAHUILA Ejido SAN PEDRO 31844 SAN PEDRO, JANOS ENTRE Calle COAHUILA Y Calle HIDALGO A UN COSTADO DE LA ENTRADA PRINCIPAL DE SAN PEDRO Y A 1000MTS DE LA COLONIA BUENOS AIRES</v>
      </c>
      <c r="Q262">
        <v>-108.38630779</v>
      </c>
      <c r="W262">
        <f t="shared" si="28"/>
        <v>-108.38630779</v>
      </c>
      <c r="X262">
        <v>30.85417455</v>
      </c>
      <c r="AD262">
        <f t="shared" si="29"/>
        <v>30.85417455</v>
      </c>
    </row>
    <row r="263" spans="1:30">
      <c r="A263" t="s">
        <v>928</v>
      </c>
      <c r="B263" t="b">
        <f t="shared" si="24"/>
        <v>1</v>
      </c>
      <c r="C263" t="s">
        <v>928</v>
      </c>
      <c r="D263" t="s">
        <v>106</v>
      </c>
      <c r="E263" t="s">
        <v>929</v>
      </c>
      <c r="H263" t="str">
        <f t="shared" si="25"/>
        <v>Jiménez</v>
      </c>
      <c r="I263" t="s">
        <v>3292</v>
      </c>
      <c r="L263" t="str">
        <f t="shared" si="26"/>
        <v>José Mariano Jiménez</v>
      </c>
      <c r="M263" t="s">
        <v>3293</v>
      </c>
      <c r="P263" t="str">
        <f t="shared" si="27"/>
        <v>Calle felipe pescador Barrio la estacion 33984 JOSÉ MARIANO JIMÉNEZ, JIMÉNEZ ENTRE Calle Emiliano Zapata Y Calle Puente Calle Mariano Escobedo Frente a parque de la estación, prácticamente al final de la calle puente</v>
      </c>
      <c r="Q263">
        <v>-104.90310384</v>
      </c>
      <c r="W263">
        <f t="shared" si="28"/>
        <v>-104.90310384</v>
      </c>
      <c r="X263">
        <v>27.13462685</v>
      </c>
      <c r="AD263">
        <f t="shared" si="29"/>
        <v>27.13462685</v>
      </c>
    </row>
    <row r="264" spans="1:30">
      <c r="A264" t="s">
        <v>930</v>
      </c>
      <c r="B264" t="b">
        <f t="shared" si="24"/>
        <v>1</v>
      </c>
      <c r="C264" t="s">
        <v>930</v>
      </c>
      <c r="D264" t="s">
        <v>106</v>
      </c>
      <c r="E264" t="s">
        <v>929</v>
      </c>
      <c r="H264" t="str">
        <f t="shared" si="25"/>
        <v>Jiménez</v>
      </c>
      <c r="I264" t="s">
        <v>3294</v>
      </c>
      <c r="L264" t="str">
        <f t="shared" si="26"/>
        <v>Torreoncitos</v>
      </c>
      <c r="M264" t="s">
        <v>3295</v>
      </c>
      <c r="P264" t="str">
        <f t="shared" si="27"/>
        <v>Calle Miguel Alemán Ejido torreoncitos 33970 TORREONCITOS, JIMÉNEZ ENTRE Calle Guadalupe Victoria Y Calle Niños Héroes EL EJIDO TORREONCITOS SE ENCUENTRA EN EL KM22.4 POR LA CARRETERA LIBRE 69 QUE CONDUCE DE JIMÉNEZ A CAMARGO PASA</v>
      </c>
      <c r="Q264">
        <v>-104.84583841</v>
      </c>
      <c r="W264">
        <f t="shared" si="28"/>
        <v>-104.84583841</v>
      </c>
      <c r="X264">
        <v>27.31870086</v>
      </c>
      <c r="AD264">
        <f t="shared" si="29"/>
        <v>27.31870086</v>
      </c>
    </row>
    <row r="265" spans="1:30">
      <c r="A265" t="s">
        <v>931</v>
      </c>
      <c r="B265" t="b">
        <f t="shared" si="24"/>
        <v>1</v>
      </c>
      <c r="C265" t="s">
        <v>931</v>
      </c>
      <c r="D265" t="s">
        <v>106</v>
      </c>
      <c r="E265" t="s">
        <v>929</v>
      </c>
      <c r="H265" t="str">
        <f t="shared" si="25"/>
        <v>Jiménez</v>
      </c>
      <c r="I265" t="s">
        <v>3296</v>
      </c>
      <c r="L265" t="str">
        <f t="shared" si="26"/>
        <v>Miramontes</v>
      </c>
      <c r="M265" t="s">
        <v>3297</v>
      </c>
      <c r="P265" t="str">
        <f t="shared" si="27"/>
        <v>Carretera libre pavimentada estatal Jiménez - Camargo 25 0 33970 MIRAMONTES, JIMÉNEZ EL EJIDO SE ENCUENTRA UBICADO A 25 KM DE LA CABECERA MUNICIPAL POR LA CARRETERA LIBRE A CAMARGO DE LOS CUALES APROXIMADAMENTE 3 KM SON TERRACERÍA</v>
      </c>
      <c r="Q265">
        <v>-104.91839242</v>
      </c>
      <c r="W265">
        <f t="shared" si="28"/>
        <v>-104.91839242</v>
      </c>
      <c r="X265">
        <v>27.356363460000001</v>
      </c>
      <c r="AD265">
        <f t="shared" si="29"/>
        <v>27.356363460000001</v>
      </c>
    </row>
    <row r="266" spans="1:30">
      <c r="A266" t="s">
        <v>932</v>
      </c>
      <c r="B266" t="b">
        <f t="shared" si="24"/>
        <v>1</v>
      </c>
      <c r="C266" t="s">
        <v>932</v>
      </c>
      <c r="D266" t="s">
        <v>106</v>
      </c>
      <c r="E266" t="s">
        <v>929</v>
      </c>
      <c r="H266" t="str">
        <f t="shared" si="25"/>
        <v>Jiménez</v>
      </c>
      <c r="I266" t="s">
        <v>3292</v>
      </c>
      <c r="L266" t="str">
        <f t="shared" si="26"/>
        <v>José Mariano Jiménez</v>
      </c>
      <c r="M266" t="s">
        <v>3298</v>
      </c>
      <c r="P266" t="str">
        <f t="shared" si="27"/>
        <v>Calle SOR JUANA INES DE LA CRUZ Colonia DEL PARQUE 33983 JOSÉ MARIANO JIMÉNEZ, JIMÉNEZ ENTRE Calle IGNACIO ALLENDE Y Calle AMADO NERVO Calle ITURBIDE EL PLANTEL SE ENCUENTRA FRENTE A COLEGIO REGIONAL Y A UN COSTADO DEL SALON SINDI</v>
      </c>
      <c r="Q266">
        <v>-104.91559174</v>
      </c>
      <c r="W266">
        <f t="shared" si="28"/>
        <v>-104.91559174</v>
      </c>
      <c r="X266">
        <v>27.12917122</v>
      </c>
      <c r="AD266">
        <f t="shared" si="29"/>
        <v>27.12917122</v>
      </c>
    </row>
    <row r="267" spans="1:30">
      <c r="A267" t="s">
        <v>933</v>
      </c>
      <c r="B267" t="b">
        <f t="shared" si="24"/>
        <v>1</v>
      </c>
      <c r="C267" t="s">
        <v>933</v>
      </c>
      <c r="D267" t="s">
        <v>106</v>
      </c>
      <c r="E267" t="s">
        <v>934</v>
      </c>
      <c r="H267" t="str">
        <f t="shared" si="25"/>
        <v>Juárez</v>
      </c>
      <c r="I267" t="s">
        <v>934</v>
      </c>
      <c r="L267" t="str">
        <f t="shared" si="26"/>
        <v>Juárez</v>
      </c>
      <c r="M267" t="s">
        <v>3299</v>
      </c>
      <c r="P267" t="str">
        <f t="shared" si="27"/>
        <v>Calle Francisco Villa Colonia Pánfilo Natera 32670 JUÁREZ, JUÁREZ ENTRE Calle 12 de Octubre Y Calle Privada de Flamingo Calle Pumicita Acceso desde la Calle 12 de octubre, desde el Centro Comunitario Pánfilo Natera</v>
      </c>
      <c r="Q267">
        <v>-106.48742767</v>
      </c>
      <c r="W267">
        <f t="shared" si="28"/>
        <v>-106.48742767</v>
      </c>
      <c r="X267">
        <v>31.672489909999999</v>
      </c>
      <c r="AD267">
        <f t="shared" si="29"/>
        <v>31.672489909999999</v>
      </c>
    </row>
    <row r="268" spans="1:30">
      <c r="A268" t="s">
        <v>936</v>
      </c>
      <c r="B268" t="b">
        <f t="shared" si="24"/>
        <v>1</v>
      </c>
      <c r="C268" t="s">
        <v>936</v>
      </c>
      <c r="D268" t="s">
        <v>106</v>
      </c>
      <c r="E268" t="s">
        <v>934</v>
      </c>
      <c r="H268" t="str">
        <f t="shared" si="25"/>
        <v>Juárez</v>
      </c>
      <c r="I268" t="s">
        <v>934</v>
      </c>
      <c r="L268" t="str">
        <f t="shared" si="26"/>
        <v>Juárez</v>
      </c>
      <c r="M268" t="s">
        <v>3300</v>
      </c>
      <c r="P268" t="str">
        <f t="shared" si="27"/>
        <v>Calle Isla Salomón Colonia 16 de Septiembre 32210 JUÁREZ, JUÁREZ ENTRE Calle Nueva Zelanda o Puerto Rico Y Calle Isla Nueva Guinea Calle Isla Samoa Se ubicará en la parte norte del Oratorio Domingo Sabio</v>
      </c>
      <c r="Q268">
        <v>-106.5297932</v>
      </c>
      <c r="W268">
        <f t="shared" si="28"/>
        <v>-106.5297932</v>
      </c>
      <c r="X268">
        <v>31.728015060000001</v>
      </c>
      <c r="AD268">
        <f t="shared" si="29"/>
        <v>31.728015060000001</v>
      </c>
    </row>
    <row r="269" spans="1:30">
      <c r="A269" t="s">
        <v>937</v>
      </c>
      <c r="B269" t="b">
        <f t="shared" si="24"/>
        <v>1</v>
      </c>
      <c r="C269" t="s">
        <v>937</v>
      </c>
      <c r="D269" t="s">
        <v>106</v>
      </c>
      <c r="E269" t="s">
        <v>934</v>
      </c>
      <c r="H269" t="str">
        <f t="shared" si="25"/>
        <v>Juárez</v>
      </c>
      <c r="I269" t="s">
        <v>934</v>
      </c>
      <c r="L269" t="str">
        <f t="shared" si="26"/>
        <v>Juárez</v>
      </c>
      <c r="M269" t="s">
        <v>3301</v>
      </c>
      <c r="P269" t="str">
        <f t="shared" si="27"/>
        <v>Calle Margarita Flores Colonia Carlos Chavira 32575 JUÁREZ, JUÁREZ ENTRE Calle Carlos Ochoa Arroniz Y Calle Atrás Quedó La Huella Calle Arturo Álvarez Atrás del tribunal para menores.</v>
      </c>
      <c r="Q269">
        <v>-106.34448202</v>
      </c>
      <c r="W269">
        <f t="shared" si="28"/>
        <v>-106.34448202</v>
      </c>
      <c r="X269">
        <v>31.601242719999998</v>
      </c>
      <c r="AD269">
        <f t="shared" si="29"/>
        <v>31.601242719999998</v>
      </c>
    </row>
    <row r="270" spans="1:30">
      <c r="A270" t="s">
        <v>938</v>
      </c>
      <c r="B270" t="b">
        <f t="shared" si="24"/>
        <v>1</v>
      </c>
      <c r="C270" t="s">
        <v>938</v>
      </c>
      <c r="D270" t="s">
        <v>106</v>
      </c>
      <c r="E270" t="s">
        <v>934</v>
      </c>
      <c r="H270" t="str">
        <f t="shared" si="25"/>
        <v>Juárez</v>
      </c>
      <c r="I270" t="s">
        <v>934</v>
      </c>
      <c r="L270" t="str">
        <f t="shared" si="26"/>
        <v>Juárez</v>
      </c>
      <c r="M270" t="s">
        <v>3302</v>
      </c>
      <c r="P270" t="str">
        <f t="shared" si="27"/>
        <v>Calle Mármol Colonia Morelos 32573 JUÁREZ, JUÁREZ ENTRE Calle Nácar Y Calle Diamante Calle Granito Se encuentra a un lado por la Calle Mármol de la Escuela Primaria Ignacio Manuel Altamirano</v>
      </c>
      <c r="Q270">
        <v>-106.48185907</v>
      </c>
      <c r="W270">
        <f t="shared" si="28"/>
        <v>-106.48185907</v>
      </c>
      <c r="X270">
        <v>31.677105539999999</v>
      </c>
      <c r="AD270">
        <f t="shared" si="29"/>
        <v>31.677105539999999</v>
      </c>
    </row>
    <row r="271" spans="1:30">
      <c r="A271" t="s">
        <v>939</v>
      </c>
      <c r="B271" t="b">
        <f t="shared" si="24"/>
        <v>1</v>
      </c>
      <c r="C271" t="s">
        <v>939</v>
      </c>
      <c r="D271" t="s">
        <v>106</v>
      </c>
      <c r="E271" t="s">
        <v>934</v>
      </c>
      <c r="H271" t="str">
        <f t="shared" si="25"/>
        <v>Juárez</v>
      </c>
      <c r="I271" t="s">
        <v>3303</v>
      </c>
      <c r="L271" t="str">
        <f t="shared" si="26"/>
        <v>San Isidro (Río Grande)</v>
      </c>
      <c r="M271" t="s">
        <v>3304</v>
      </c>
      <c r="P271" t="str">
        <f t="shared" si="27"/>
        <v>Calle Revolución Colonia Ejido San Isidro 32720 SAN ISIDRO (RÍO GRANDE), JUÁREZ ENTRE Calle Francisco Javier Mina Y Calle Vicente Guerrero Calle Emiliano Zapata Por la Carretera Juárez Porvenir pasando la ferretería y la oficina E</v>
      </c>
      <c r="Q271">
        <v>-106.28059958999999</v>
      </c>
      <c r="W271">
        <f t="shared" si="28"/>
        <v>-106.28059958999999</v>
      </c>
      <c r="X271">
        <v>31.546768440000001</v>
      </c>
      <c r="AD271">
        <f t="shared" si="29"/>
        <v>31.546768440000001</v>
      </c>
    </row>
    <row r="272" spans="1:30">
      <c r="A272" t="s">
        <v>940</v>
      </c>
      <c r="B272" t="b">
        <f t="shared" si="24"/>
        <v>1</v>
      </c>
      <c r="C272" t="s">
        <v>940</v>
      </c>
      <c r="D272" t="s">
        <v>106</v>
      </c>
      <c r="E272" t="s">
        <v>934</v>
      </c>
      <c r="H272" t="str">
        <f t="shared" si="25"/>
        <v>Juárez</v>
      </c>
      <c r="I272" t="s">
        <v>934</v>
      </c>
      <c r="L272" t="str">
        <f t="shared" si="26"/>
        <v>Juárez</v>
      </c>
      <c r="M272" t="s">
        <v>3305</v>
      </c>
      <c r="P272" t="str">
        <f t="shared" si="27"/>
        <v>Calle Soja Colonia El Mezquital 32575 JUÁREZ, JUÁREZ ENTRE Calle Verbena Y Calle Alpiste Calle Anís A la altura del parque en esquina de Soja y Verbena</v>
      </c>
      <c r="Q272">
        <v>-106.40470018000001</v>
      </c>
      <c r="W272">
        <f t="shared" si="28"/>
        <v>-106.40470018000001</v>
      </c>
      <c r="X272">
        <v>31.590177279999999</v>
      </c>
      <c r="AD272">
        <f t="shared" si="29"/>
        <v>31.590177279999999</v>
      </c>
    </row>
    <row r="273" spans="1:30">
      <c r="A273" t="s">
        <v>941</v>
      </c>
      <c r="B273" t="b">
        <f t="shared" si="24"/>
        <v>1</v>
      </c>
      <c r="C273" t="s">
        <v>941</v>
      </c>
      <c r="D273" t="s">
        <v>106</v>
      </c>
      <c r="E273" t="s">
        <v>934</v>
      </c>
      <c r="H273" t="str">
        <f t="shared" si="25"/>
        <v>Juárez</v>
      </c>
      <c r="I273" t="s">
        <v>934</v>
      </c>
      <c r="L273" t="str">
        <f t="shared" si="26"/>
        <v>Juárez</v>
      </c>
      <c r="M273" t="s">
        <v>3306</v>
      </c>
      <c r="P273" t="str">
        <f t="shared" si="27"/>
        <v>Calle Mamulique Colonia Mariano Escobedo 32230 JUÁREZ, JUÁREZ ENTRE Calle Oro Y Calle Ignacio Manuel Altamirano Calle Zihuatanejo Es una calle que permite la movilidad en esa zona, por ahí pasa la ruta de transporte público, llama</v>
      </c>
      <c r="Q273">
        <v>-106.50235953000001</v>
      </c>
      <c r="W273">
        <f t="shared" si="28"/>
        <v>-106.50235953000001</v>
      </c>
      <c r="X273">
        <v>31.71407413</v>
      </c>
      <c r="AD273">
        <f t="shared" si="29"/>
        <v>31.71407413</v>
      </c>
    </row>
    <row r="274" spans="1:30">
      <c r="A274" t="s">
        <v>942</v>
      </c>
      <c r="B274" t="b">
        <f t="shared" si="24"/>
        <v>1</v>
      </c>
      <c r="C274" t="s">
        <v>942</v>
      </c>
      <c r="D274" t="s">
        <v>106</v>
      </c>
      <c r="E274" t="s">
        <v>934</v>
      </c>
      <c r="H274" t="str">
        <f t="shared" si="25"/>
        <v>Juárez</v>
      </c>
      <c r="I274" t="s">
        <v>934</v>
      </c>
      <c r="L274" t="str">
        <f t="shared" si="26"/>
        <v>Juárez</v>
      </c>
      <c r="M274" t="s">
        <v>3307</v>
      </c>
      <c r="P274" t="str">
        <f t="shared" si="27"/>
        <v>Calle Islas Canarias Colonia Guadalajara Izquierda 32220 JUÁREZ, JUÁREZ ENTRE Calle Santo Domingo Y Calle Isla Santa Helena Calle Isla Santa Cecilia A una cuadra del dique que encuentra en la Isla Santo Domingo</v>
      </c>
      <c r="Q274">
        <v>-106.51476872000001</v>
      </c>
      <c r="W274">
        <f t="shared" si="28"/>
        <v>-106.51476872000001</v>
      </c>
      <c r="X274">
        <v>31.719832369999999</v>
      </c>
      <c r="AD274">
        <f t="shared" si="29"/>
        <v>31.719832369999999</v>
      </c>
    </row>
    <row r="275" spans="1:30">
      <c r="A275" t="s">
        <v>943</v>
      </c>
      <c r="B275" t="b">
        <f t="shared" si="24"/>
        <v>1</v>
      </c>
      <c r="C275" t="s">
        <v>943</v>
      </c>
      <c r="D275" t="s">
        <v>106</v>
      </c>
      <c r="E275" t="s">
        <v>934</v>
      </c>
      <c r="H275" t="str">
        <f t="shared" si="25"/>
        <v>Juárez</v>
      </c>
      <c r="I275" t="s">
        <v>934</v>
      </c>
      <c r="L275" t="str">
        <f t="shared" si="26"/>
        <v>Juárez</v>
      </c>
      <c r="M275" t="s">
        <v>3308</v>
      </c>
      <c r="P275" t="str">
        <f t="shared" si="27"/>
        <v>Calle Hidrógeno Colonia Altavista 32599 JUÁREZ, JUÁREZ ENTRE Calle Geranios Y Calle Dalias Calle Telurio A 8 cuadras de la Unidad Deportiva Altavista por la calle Amapolas. El acceso a la escuela es por la Calle Hidrógeno</v>
      </c>
      <c r="Q275">
        <v>-106.50424624999999</v>
      </c>
      <c r="W275">
        <f t="shared" si="28"/>
        <v>-106.50424624999999</v>
      </c>
      <c r="X275">
        <v>31.753107549999999</v>
      </c>
      <c r="AD275">
        <f t="shared" si="29"/>
        <v>31.753107549999999</v>
      </c>
    </row>
    <row r="276" spans="1:30">
      <c r="A276" t="s">
        <v>944</v>
      </c>
      <c r="B276" t="b">
        <f t="shared" si="24"/>
        <v>1</v>
      </c>
      <c r="C276" t="s">
        <v>944</v>
      </c>
      <c r="D276" t="s">
        <v>106</v>
      </c>
      <c r="E276" t="s">
        <v>934</v>
      </c>
      <c r="H276" t="str">
        <f t="shared" si="25"/>
        <v>Juárez</v>
      </c>
      <c r="I276" t="s">
        <v>934</v>
      </c>
      <c r="L276" t="str">
        <f t="shared" si="26"/>
        <v>Juárez</v>
      </c>
      <c r="M276" t="s">
        <v>3309</v>
      </c>
      <c r="P276" t="str">
        <f t="shared" si="27"/>
        <v>Calle Puerto Guaymas Colonia Ampliación Plutarco Elías Calles 32217 JUÁREZ, JUÁREZ ENTRE Calle Zacatenco Y Calle Zihuatanejo Calle Puerto Mazatlán El acceso es por la Calle Mazatlán, a una cuadra de la misma por ahí pasa la ruta.</v>
      </c>
      <c r="Q276">
        <v>-106.53149861999999</v>
      </c>
      <c r="W276">
        <f t="shared" si="28"/>
        <v>-106.53149861999999</v>
      </c>
      <c r="X276">
        <v>31.720565789999998</v>
      </c>
      <c r="AD276">
        <f t="shared" si="29"/>
        <v>31.720565789999998</v>
      </c>
    </row>
    <row r="277" spans="1:30">
      <c r="A277" t="s">
        <v>945</v>
      </c>
      <c r="B277" t="b">
        <f t="shared" si="24"/>
        <v>1</v>
      </c>
      <c r="C277" t="s">
        <v>945</v>
      </c>
      <c r="D277" t="s">
        <v>106</v>
      </c>
      <c r="E277" t="s">
        <v>934</v>
      </c>
      <c r="H277" t="str">
        <f t="shared" si="25"/>
        <v>Juárez</v>
      </c>
      <c r="I277" t="s">
        <v>934</v>
      </c>
      <c r="L277" t="str">
        <f t="shared" si="26"/>
        <v>Juárez</v>
      </c>
      <c r="M277" t="s">
        <v>3310</v>
      </c>
      <c r="P277" t="str">
        <f t="shared" si="27"/>
        <v>Avenida Ponciano Arriaga Colonia Revolución Mexicana 32670 JUÁREZ, JUÁREZ ENTRE Calle Profesora María Manvel Y Calle Profesora Caridad Bravo Adams Calle General Manuel Marina Veytia La escuela se encuentra a 4 cuadras de la Avenid</v>
      </c>
      <c r="Q277">
        <v>-106.4723333</v>
      </c>
      <c r="W277">
        <f t="shared" si="28"/>
        <v>-106.4723333</v>
      </c>
      <c r="X277">
        <v>31.677111709999998</v>
      </c>
      <c r="AD277">
        <f t="shared" si="29"/>
        <v>31.677111709999998</v>
      </c>
    </row>
    <row r="278" spans="1:30">
      <c r="A278" t="s">
        <v>946</v>
      </c>
      <c r="B278" t="b">
        <f t="shared" si="24"/>
        <v>1</v>
      </c>
      <c r="C278" t="s">
        <v>946</v>
      </c>
      <c r="D278" t="s">
        <v>106</v>
      </c>
      <c r="E278" t="s">
        <v>934</v>
      </c>
      <c r="H278" t="str">
        <f t="shared" si="25"/>
        <v>Juárez</v>
      </c>
      <c r="I278" t="s">
        <v>934</v>
      </c>
      <c r="L278" t="str">
        <f t="shared" si="26"/>
        <v>Juárez</v>
      </c>
      <c r="M278" t="s">
        <v>3311</v>
      </c>
      <c r="P278" t="str">
        <f t="shared" si="27"/>
        <v>Avenida Muncipio Libre Colonia Anáhuac 32240 JUÁREZ, JUÁREZ ENTRE Ninguno Vías del Tren FERROMEX Y Eje vial Juan Gabriel Calle Calzada Sanders Se ubicarán bajo el puente de Municipio Libre, en la Glorieta Sanders, crucero entre el</v>
      </c>
      <c r="Q278">
        <v>-106.47115398</v>
      </c>
      <c r="W278">
        <f t="shared" si="28"/>
        <v>-106.47115398</v>
      </c>
      <c r="X278">
        <v>31.720917</v>
      </c>
      <c r="AD278">
        <f t="shared" si="29"/>
        <v>31.720917</v>
      </c>
    </row>
    <row r="279" spans="1:30">
      <c r="A279" t="s">
        <v>947</v>
      </c>
      <c r="B279" t="b">
        <f t="shared" si="24"/>
        <v>1</v>
      </c>
      <c r="C279" t="s">
        <v>947</v>
      </c>
      <c r="D279" t="s">
        <v>106</v>
      </c>
      <c r="E279" t="s">
        <v>934</v>
      </c>
      <c r="H279" t="str">
        <f t="shared" si="25"/>
        <v>Juárez</v>
      </c>
      <c r="I279" t="s">
        <v>934</v>
      </c>
      <c r="L279" t="str">
        <f t="shared" si="26"/>
        <v>Juárez</v>
      </c>
      <c r="M279" t="s">
        <v>3312</v>
      </c>
      <c r="P279" t="str">
        <f t="shared" si="27"/>
        <v>Calle Espejo Colonia La Chaveña 32060 JUÁREZ, JUÁREZ ENTRE Calle J. sánchez Y Calle Libertad Calle Primer Centinela Para llegar se toma la Avenida Insurgentes hasta la fuente llamada La Pila, se da vuelta a la derecha para tomar l</v>
      </c>
      <c r="Q279">
        <v>-106.48230409999999</v>
      </c>
      <c r="W279">
        <f t="shared" si="28"/>
        <v>-106.48230409999999</v>
      </c>
      <c r="X279">
        <v>31.73123545</v>
      </c>
      <c r="AD279">
        <f t="shared" si="29"/>
        <v>31.73123545</v>
      </c>
    </row>
    <row r="280" spans="1:30">
      <c r="A280" t="s">
        <v>948</v>
      </c>
      <c r="B280" t="b">
        <f t="shared" si="24"/>
        <v>1</v>
      </c>
      <c r="C280" t="s">
        <v>948</v>
      </c>
      <c r="D280" t="s">
        <v>106</v>
      </c>
      <c r="E280" t="s">
        <v>934</v>
      </c>
      <c r="H280" t="str">
        <f t="shared" si="25"/>
        <v>Juárez</v>
      </c>
      <c r="I280" t="s">
        <v>934</v>
      </c>
      <c r="L280" t="str">
        <f t="shared" si="26"/>
        <v>Juárez</v>
      </c>
      <c r="M280" t="s">
        <v>3313</v>
      </c>
      <c r="P280" t="str">
        <f t="shared" si="27"/>
        <v>Calle Tecate 1880 Colonia Juanita Luna 32180 JUÁREZ, JUÁREZ ENTRE Calle Marcelo Caraveo Y Calle Salvador Herrera Corral Calle Francisco Escárcega Ceniceros Frente al CECATI 99, el acceso ya sea viniendo de la Col. Juanita Luna o p</v>
      </c>
      <c r="Q280">
        <v>-106.53451559</v>
      </c>
      <c r="W280">
        <f t="shared" si="28"/>
        <v>-106.53451559</v>
      </c>
      <c r="X280">
        <v>31.737254889999999</v>
      </c>
      <c r="AD280">
        <f t="shared" si="29"/>
        <v>31.737254889999999</v>
      </c>
    </row>
    <row r="281" spans="1:30">
      <c r="A281" t="s">
        <v>949</v>
      </c>
      <c r="B281" t="b">
        <f t="shared" si="24"/>
        <v>1</v>
      </c>
      <c r="C281" t="s">
        <v>949</v>
      </c>
      <c r="D281" t="s">
        <v>106</v>
      </c>
      <c r="E281" t="s">
        <v>934</v>
      </c>
      <c r="H281" t="str">
        <f t="shared" si="25"/>
        <v>Juárez</v>
      </c>
      <c r="I281" t="s">
        <v>934</v>
      </c>
      <c r="L281" t="str">
        <f t="shared" si="26"/>
        <v>Juárez</v>
      </c>
      <c r="M281" t="s">
        <v>3314</v>
      </c>
      <c r="P281" t="str">
        <f t="shared" si="27"/>
        <v>Calle Mauricio Corredor Colonia Puerto La Paz 32159 JUÁREZ, JUÁREZ ENTRE Calle Guerrero Y Calle Guerrero Negro Se sigue el arroyo de la Caborca, se sube por la Pitiquito a la altura de la Calle Mauricio Corredor y Guerrero Negro.</v>
      </c>
      <c r="Q281">
        <v>-106.53500769999999</v>
      </c>
      <c r="W281">
        <f t="shared" si="28"/>
        <v>-106.53500769999999</v>
      </c>
      <c r="X281">
        <v>31.74797216</v>
      </c>
      <c r="AD281">
        <f t="shared" si="29"/>
        <v>31.74797216</v>
      </c>
    </row>
    <row r="282" spans="1:30">
      <c r="A282" t="s">
        <v>950</v>
      </c>
      <c r="B282" t="b">
        <f t="shared" si="24"/>
        <v>1</v>
      </c>
      <c r="C282" t="s">
        <v>950</v>
      </c>
      <c r="D282" t="s">
        <v>106</v>
      </c>
      <c r="E282" t="s">
        <v>934</v>
      </c>
      <c r="H282" t="str">
        <f t="shared" si="25"/>
        <v>Juárez</v>
      </c>
      <c r="I282" t="s">
        <v>934</v>
      </c>
      <c r="L282" t="str">
        <f t="shared" si="26"/>
        <v>Juárez</v>
      </c>
      <c r="M282" t="s">
        <v>3315</v>
      </c>
      <c r="P282" t="str">
        <f t="shared" si="27"/>
        <v>Calle Puerto Lisboa Colonia Tierra Nueva 32599 JUÁREZ, JUÁREZ ENTRE Calle Puerto Dunquerque Y Calle Puerto Bari Calle Puerto de Palos Se llega por la Puerto Anduquerque a la altura de la tienda Aurrerá, la escuela se encuentra atr</v>
      </c>
      <c r="Q282">
        <v>-106.33630494000001</v>
      </c>
      <c r="W282">
        <f t="shared" si="28"/>
        <v>-106.33630494000001</v>
      </c>
      <c r="X282">
        <v>31.61234765</v>
      </c>
      <c r="AD282">
        <f t="shared" si="29"/>
        <v>31.61234765</v>
      </c>
    </row>
    <row r="283" spans="1:30">
      <c r="A283" t="s">
        <v>951</v>
      </c>
      <c r="B283" t="b">
        <f t="shared" si="24"/>
        <v>1</v>
      </c>
      <c r="C283" t="s">
        <v>951</v>
      </c>
      <c r="D283" t="s">
        <v>106</v>
      </c>
      <c r="E283" t="s">
        <v>934</v>
      </c>
      <c r="H283" t="str">
        <f t="shared" si="25"/>
        <v>Juárez</v>
      </c>
      <c r="I283" t="s">
        <v>934</v>
      </c>
      <c r="L283" t="str">
        <f t="shared" si="26"/>
        <v>Juárez</v>
      </c>
      <c r="M283" t="s">
        <v>3316</v>
      </c>
      <c r="P283" t="str">
        <f t="shared" si="27"/>
        <v>Boulevard Norzagaray Colonia Sara Lugo 32108 JUÁREZ, JUÁREZ ENTRE Calle Sagu Y Calle Guasave Calle Parral Por la curva en su punto más bajo a la salida para llegar a Anapra, antes de llegar a la Gasolinera.</v>
      </c>
      <c r="Q283">
        <v>-106.52216896</v>
      </c>
      <c r="W283">
        <f t="shared" si="28"/>
        <v>-106.52216896</v>
      </c>
      <c r="X283">
        <v>31.771732010000001</v>
      </c>
      <c r="AD283">
        <f t="shared" si="29"/>
        <v>31.771732010000001</v>
      </c>
    </row>
    <row r="284" spans="1:30">
      <c r="A284" t="s">
        <v>952</v>
      </c>
      <c r="B284" t="b">
        <f t="shared" si="24"/>
        <v>1</v>
      </c>
      <c r="C284" t="s">
        <v>952</v>
      </c>
      <c r="D284" t="s">
        <v>106</v>
      </c>
      <c r="E284" t="s">
        <v>934</v>
      </c>
      <c r="H284" t="str">
        <f t="shared" si="25"/>
        <v>Juárez</v>
      </c>
      <c r="I284" t="s">
        <v>934</v>
      </c>
      <c r="L284" t="str">
        <f t="shared" si="26"/>
        <v>Juárez</v>
      </c>
      <c r="M284" t="s">
        <v>3317</v>
      </c>
      <c r="P284" t="str">
        <f t="shared" si="27"/>
        <v>Calle Gradma 7065 Colonia México 68 32640 JUÁREZ, JUÁREZ ENTRE Calle El Vergel Y Calle Padre González Calle Tungsteno La Escuela se encuentra inmersa en el parque industrial Gema adjunto a fábricas como Bilcomex, Stratecc, Jhonnso</v>
      </c>
      <c r="Q284">
        <v>-106.44767817</v>
      </c>
      <c r="W284">
        <f t="shared" si="28"/>
        <v>-106.44767817</v>
      </c>
      <c r="X284">
        <v>31.688058680000001</v>
      </c>
      <c r="AD284">
        <f t="shared" si="29"/>
        <v>31.688058680000001</v>
      </c>
    </row>
    <row r="285" spans="1:30">
      <c r="A285" t="s">
        <v>953</v>
      </c>
      <c r="B285" t="b">
        <f t="shared" si="24"/>
        <v>1</v>
      </c>
      <c r="C285" t="s">
        <v>953</v>
      </c>
      <c r="D285" t="s">
        <v>106</v>
      </c>
      <c r="E285" t="s">
        <v>934</v>
      </c>
      <c r="H285" t="str">
        <f t="shared" si="25"/>
        <v>Juárez</v>
      </c>
      <c r="I285" t="s">
        <v>934</v>
      </c>
      <c r="L285" t="str">
        <f t="shared" si="26"/>
        <v>Juárez</v>
      </c>
      <c r="M285" t="s">
        <v>3318</v>
      </c>
      <c r="P285" t="str">
        <f t="shared" si="27"/>
        <v>Avenida Av. Manuel J. Clouthier Fraccionamiento El Pensamiento 32563 JUÁREZ, JUÁREZ ENTRE Calle Llama Y Boulevard Manuel Gómez Morín Calle Iris Es un crucero entre dos vías de comunicación importantes, se ubican enfrente de gasoli</v>
      </c>
      <c r="Q285">
        <v>-106.36242985</v>
      </c>
      <c r="W285">
        <f t="shared" si="28"/>
        <v>-106.36242985</v>
      </c>
      <c r="X285">
        <v>31.659299409999999</v>
      </c>
      <c r="AD285">
        <f t="shared" si="29"/>
        <v>31.659299409999999</v>
      </c>
    </row>
    <row r="286" spans="1:30">
      <c r="A286" t="s">
        <v>954</v>
      </c>
      <c r="B286" t="b">
        <f t="shared" si="24"/>
        <v>1</v>
      </c>
      <c r="C286" t="s">
        <v>954</v>
      </c>
      <c r="D286" t="s">
        <v>106</v>
      </c>
      <c r="E286" t="s">
        <v>955</v>
      </c>
      <c r="H286" t="str">
        <f t="shared" si="25"/>
        <v>Julimes</v>
      </c>
      <c r="I286" t="s">
        <v>3319</v>
      </c>
      <c r="L286" t="str">
        <f t="shared" si="26"/>
        <v>El Carrizo</v>
      </c>
      <c r="M286" t="s">
        <v>3320</v>
      </c>
      <c r="P286" t="str">
        <f t="shared" si="27"/>
        <v>Calle CARRETERA JULIMES - EL CARRIZO Colonia EL CARRIZO 32950 EL CARRIZO, JULIMES Calle CARRETERA JULIMES-EL CARRIZO LOCALIDAD ENCONTRADA PASANDO EL PANTEON MUNICIPAL DE JULIMES TOMANDO LA CALLE JIMENEZ, SEGUIENDO POR LA CALLE SEP</v>
      </c>
      <c r="Q286">
        <v>-105.42787484</v>
      </c>
      <c r="W286">
        <f t="shared" si="28"/>
        <v>-105.42787484</v>
      </c>
      <c r="X286">
        <v>28.47905433</v>
      </c>
      <c r="AD286">
        <f t="shared" si="29"/>
        <v>28.47905433</v>
      </c>
    </row>
    <row r="287" spans="1:30">
      <c r="A287" t="s">
        <v>956</v>
      </c>
      <c r="B287" t="b">
        <f t="shared" si="24"/>
        <v>1</v>
      </c>
      <c r="C287" t="s">
        <v>956</v>
      </c>
      <c r="D287" t="s">
        <v>106</v>
      </c>
      <c r="E287" t="s">
        <v>955</v>
      </c>
      <c r="H287" t="str">
        <f t="shared" si="25"/>
        <v>Julimes</v>
      </c>
      <c r="I287" t="s">
        <v>3321</v>
      </c>
      <c r="L287" t="str">
        <f t="shared" si="26"/>
        <v>San Antonio</v>
      </c>
      <c r="M287" t="s">
        <v>3322</v>
      </c>
      <c r="P287" t="str">
        <f t="shared" si="27"/>
        <v>Colonia GOMEZ MORIN 32950 SAN ANTONIO, JULIMES Calle CARR. ESTATAL JULIMES - EL CARRIZO SE ENCUENTRA A UN LADO DE LA ALBERCA LA VILLA LAS MARGARITAS Y CAMPO DE BEISBOL DE INDIOS JULIMES, CERCA DE LA CARRETERA DE JULIMES AL CARRIZO</v>
      </c>
      <c r="Q287">
        <v>-105.42795977999999</v>
      </c>
      <c r="W287">
        <f t="shared" si="28"/>
        <v>-105.42795977999999</v>
      </c>
      <c r="X287">
        <v>28.43269231</v>
      </c>
      <c r="AD287">
        <f t="shared" si="29"/>
        <v>28.43269231</v>
      </c>
    </row>
    <row r="288" spans="1:30">
      <c r="A288" t="s">
        <v>957</v>
      </c>
      <c r="B288" t="b">
        <f t="shared" si="24"/>
        <v>1</v>
      </c>
      <c r="C288" t="s">
        <v>957</v>
      </c>
      <c r="D288" t="s">
        <v>106</v>
      </c>
      <c r="E288" t="s">
        <v>955</v>
      </c>
      <c r="H288" t="str">
        <f t="shared" si="25"/>
        <v>Julimes</v>
      </c>
      <c r="I288" t="s">
        <v>955</v>
      </c>
      <c r="L288" t="str">
        <f t="shared" si="26"/>
        <v>Julimes</v>
      </c>
      <c r="M288" t="s">
        <v>3323</v>
      </c>
      <c r="P288" t="str">
        <f t="shared" si="27"/>
        <v>Calle JUAREZ Colonia CENTRO 32950 JULIMES, JULIMES Calle MORELOS SE ENCUENTRA A UN LADO DEL ALBERGUE ESCOLAR DE JULIMES QUE CONECTA AL COSTADO DE LA CALLE MORELOS, A UNA CUADRA DE LA PARROQUIA</v>
      </c>
      <c r="Q288">
        <v>-105.43223746</v>
      </c>
      <c r="W288">
        <f t="shared" si="28"/>
        <v>-105.43223746</v>
      </c>
      <c r="X288">
        <v>28.424534560000001</v>
      </c>
      <c r="AD288">
        <f t="shared" si="29"/>
        <v>28.424534560000001</v>
      </c>
    </row>
    <row r="289" spans="1:30">
      <c r="A289" t="s">
        <v>958</v>
      </c>
      <c r="B289" t="b">
        <f t="shared" si="24"/>
        <v>1</v>
      </c>
      <c r="C289" t="s">
        <v>958</v>
      </c>
      <c r="D289" t="s">
        <v>106</v>
      </c>
      <c r="E289" t="s">
        <v>955</v>
      </c>
      <c r="H289" t="str">
        <f t="shared" si="25"/>
        <v>Julimes</v>
      </c>
      <c r="I289" t="s">
        <v>3324</v>
      </c>
      <c r="L289" t="str">
        <f t="shared" si="26"/>
        <v>El Ranchito</v>
      </c>
      <c r="M289" t="s">
        <v>3325</v>
      </c>
      <c r="P289" t="str">
        <f t="shared" si="27"/>
        <v>Colonia Emiliano Zapata 32950 EL RANCHITO, JULIMES Calle JOSE MARTINEZ QUINTANA SE EN LA PARTE TRASERA DE CRUZ ROJA DE JULIMES Y DE LA PREPARATORIA, ALGUNOS POCOS METROS DE LA ENTRADA DE CABECERA MUNICIPAL DE JULIMES</v>
      </c>
      <c r="Q289">
        <v>-105.43279628000001</v>
      </c>
      <c r="W289">
        <f t="shared" si="28"/>
        <v>-105.43279628000001</v>
      </c>
      <c r="X289">
        <v>28.4295534</v>
      </c>
      <c r="AD289">
        <f t="shared" si="29"/>
        <v>28.4295534</v>
      </c>
    </row>
    <row r="290" spans="1:30">
      <c r="A290" t="s">
        <v>959</v>
      </c>
      <c r="B290" t="b">
        <f t="shared" si="24"/>
        <v>1</v>
      </c>
      <c r="C290" t="s">
        <v>959</v>
      </c>
      <c r="D290" t="s">
        <v>106</v>
      </c>
      <c r="E290" t="s">
        <v>955</v>
      </c>
      <c r="H290" t="str">
        <f t="shared" si="25"/>
        <v>Julimes</v>
      </c>
      <c r="I290" t="s">
        <v>3326</v>
      </c>
      <c r="L290" t="str">
        <f t="shared" si="26"/>
        <v>Hacienda Humboldt (Ejido Julimes)</v>
      </c>
      <c r="M290" t="s">
        <v>3327</v>
      </c>
      <c r="P290" t="str">
        <f t="shared" si="27"/>
        <v>Calle CARR. JULIMES-HACIENDA DE HUMBOLDT Colonia HACIENDA DE HUMBOLDT 32950 HACIENDA HUMBOLDT (EJIDO JULIMES), JULIMES Calle CARR. JULIMES-HACIENDA DE HUMBOLDT SALIENDO DE JULIMES TOMANDO LA CALLE NIÑOS HEROES, PARA TOMAR LA CARR.</v>
      </c>
      <c r="Q290">
        <v>-105.41784029</v>
      </c>
      <c r="W290">
        <f t="shared" si="28"/>
        <v>-105.41784029</v>
      </c>
      <c r="X290">
        <v>28.376451119999999</v>
      </c>
      <c r="AD290">
        <f t="shared" si="29"/>
        <v>28.376451119999999</v>
      </c>
    </row>
    <row r="291" spans="1:30">
      <c r="A291" t="s">
        <v>960</v>
      </c>
      <c r="B291" t="b">
        <f t="shared" si="24"/>
        <v>1</v>
      </c>
      <c r="C291" t="s">
        <v>960</v>
      </c>
      <c r="D291" t="s">
        <v>106</v>
      </c>
      <c r="E291" t="s">
        <v>961</v>
      </c>
      <c r="H291" t="str">
        <f t="shared" si="25"/>
        <v>López</v>
      </c>
      <c r="I291" t="s">
        <v>3328</v>
      </c>
      <c r="L291" t="str">
        <f t="shared" si="26"/>
        <v>El Cairo</v>
      </c>
      <c r="M291" t="s">
        <v>3329</v>
      </c>
      <c r="P291" t="str">
        <f t="shared" si="27"/>
        <v>Calle SIN NOMBRE Ejido EL CAIRO 33940 EL CAIRO, LÓPEZ ENTRE Calle SIN NOMBRE Y Calle SIN NOMBRE LA OBRA SE VA ALLEVAR EN LA PARTE ALTA DE LA LOCALIDAD Y A U N COSTADO DE LA ESCUELA</v>
      </c>
      <c r="Q291">
        <v>-105.20332856</v>
      </c>
      <c r="W291">
        <f t="shared" si="28"/>
        <v>-105.20332856</v>
      </c>
      <c r="X291">
        <v>27.08091799</v>
      </c>
      <c r="AD291">
        <f t="shared" si="29"/>
        <v>27.08091799</v>
      </c>
    </row>
    <row r="292" spans="1:30">
      <c r="A292" t="s">
        <v>962</v>
      </c>
      <c r="B292" t="b">
        <f t="shared" si="24"/>
        <v>1</v>
      </c>
      <c r="C292" t="s">
        <v>962</v>
      </c>
      <c r="D292" t="s">
        <v>106</v>
      </c>
      <c r="E292" t="s">
        <v>961</v>
      </c>
      <c r="H292" t="str">
        <f t="shared" si="25"/>
        <v>López</v>
      </c>
      <c r="I292" t="s">
        <v>3330</v>
      </c>
      <c r="L292" t="str">
        <f t="shared" si="26"/>
        <v>Santa Ana de Abajo</v>
      </c>
      <c r="M292" t="s">
        <v>3331</v>
      </c>
      <c r="P292" t="str">
        <f t="shared" si="27"/>
        <v>Callejón SIN NOMBRE Ejido SANTA ANA DE ABAJO 33943 SANTA ANA DE ABAJO, LÓPEZ LA PERFORACION DEL POZO SE VA A LLEVAR A UN LADO DEL TANQUE ELEVADO ASI COMO EL PARQUE PUBLICO</v>
      </c>
      <c r="Q292">
        <v>-105.13153895000001</v>
      </c>
      <c r="W292">
        <f t="shared" si="28"/>
        <v>-105.13153895000001</v>
      </c>
      <c r="X292">
        <v>27.041923499999999</v>
      </c>
      <c r="AD292">
        <f t="shared" si="29"/>
        <v>27.041923499999999</v>
      </c>
    </row>
    <row r="293" spans="1:30">
      <c r="A293" t="s">
        <v>963</v>
      </c>
      <c r="B293" t="b">
        <f t="shared" si="24"/>
        <v>1</v>
      </c>
      <c r="C293" t="s">
        <v>963</v>
      </c>
      <c r="D293" t="s">
        <v>106</v>
      </c>
      <c r="E293" t="s">
        <v>964</v>
      </c>
      <c r="H293" t="str">
        <f t="shared" si="25"/>
        <v>Madera</v>
      </c>
      <c r="I293" t="s">
        <v>3332</v>
      </c>
      <c r="L293" t="str">
        <f t="shared" si="26"/>
        <v>Nahuerachi</v>
      </c>
      <c r="M293" t="s">
        <v>3333</v>
      </c>
      <c r="P293" t="str">
        <f t="shared" si="27"/>
        <v>Calle CARRETERA NAHUERACHI-TRES OJITOS Colonia COLONIA NAHUERACHI 31943 NAHUERACHI, MADERA ENTRE Calle CALLE GUERRERO Y Calle CALLE HIDALGO Calle CALLE RAYON SE ENCUENTRA EL ASERRADERO MADERAS DE LA SIERRA, CARRETERA MADERA A TRES</v>
      </c>
      <c r="Q293">
        <v>-108.11991559000001</v>
      </c>
      <c r="W293">
        <f t="shared" si="28"/>
        <v>-108.11991559000001</v>
      </c>
      <c r="X293">
        <v>29.1414951</v>
      </c>
      <c r="AD293">
        <f t="shared" si="29"/>
        <v>29.1414951</v>
      </c>
    </row>
    <row r="294" spans="1:30">
      <c r="A294" t="s">
        <v>965</v>
      </c>
      <c r="B294" t="b">
        <f t="shared" si="24"/>
        <v>1</v>
      </c>
      <c r="C294" t="s">
        <v>965</v>
      </c>
      <c r="D294" t="s">
        <v>106</v>
      </c>
      <c r="E294" t="s">
        <v>964</v>
      </c>
      <c r="H294" t="str">
        <f t="shared" si="25"/>
        <v>Madera</v>
      </c>
      <c r="I294" t="s">
        <v>3334</v>
      </c>
      <c r="L294" t="str">
        <f t="shared" si="26"/>
        <v>El Yerbanís</v>
      </c>
      <c r="M294" t="s">
        <v>3335</v>
      </c>
      <c r="P294" t="str">
        <f t="shared" si="27"/>
        <v>Calle CARRETERA A EJIDO EL LARGO A LA NOR Ejido EJIDO YERBANIZ 31954 EL YERBANÍS, MADERA CAMINO A LA NORTEÑA AL YERBANIZ</v>
      </c>
      <c r="Q294">
        <v>-108.59357230000001</v>
      </c>
      <c r="W294">
        <f t="shared" si="28"/>
        <v>-108.59357230000001</v>
      </c>
      <c r="X294">
        <v>29.431165329999999</v>
      </c>
      <c r="AD294">
        <f t="shared" si="29"/>
        <v>29.431165329999999</v>
      </c>
    </row>
    <row r="295" spans="1:30">
      <c r="A295" t="s">
        <v>966</v>
      </c>
      <c r="B295" t="b">
        <f t="shared" si="24"/>
        <v>1</v>
      </c>
      <c r="C295" t="s">
        <v>966</v>
      </c>
      <c r="D295" t="s">
        <v>106</v>
      </c>
      <c r="E295" t="s">
        <v>964</v>
      </c>
      <c r="H295" t="str">
        <f t="shared" si="25"/>
        <v>Madera</v>
      </c>
      <c r="I295" t="s">
        <v>964</v>
      </c>
      <c r="L295" t="str">
        <f t="shared" si="26"/>
        <v>Madera</v>
      </c>
      <c r="M295" t="s">
        <v>3336</v>
      </c>
      <c r="P295" t="str">
        <f t="shared" si="27"/>
        <v>Calle CALLE INTERNACIONAL Barrio BARRIO INTERNACIONAL 31940 MADERA, MADERA ENTRE Calle CALLE TERCERA Y Calle CALLE QUINTA Calle CALLE QUINTA ES SUBIDA A LA QUINTA ZONA MILITAR, A UN COSTADO DEL DEPOSITO DE GAS K-19</v>
      </c>
      <c r="Q295">
        <v>-108.14209463</v>
      </c>
      <c r="W295">
        <f t="shared" si="28"/>
        <v>-108.14209463</v>
      </c>
      <c r="X295">
        <v>29.184855500000001</v>
      </c>
      <c r="AD295">
        <f t="shared" si="29"/>
        <v>29.184855500000001</v>
      </c>
    </row>
    <row r="296" spans="1:30">
      <c r="A296" t="s">
        <v>967</v>
      </c>
      <c r="B296" t="b">
        <f t="shared" si="24"/>
        <v>1</v>
      </c>
      <c r="C296" t="s">
        <v>967</v>
      </c>
      <c r="D296" t="s">
        <v>106</v>
      </c>
      <c r="E296" t="s">
        <v>964</v>
      </c>
      <c r="H296" t="str">
        <f t="shared" si="25"/>
        <v>Madera</v>
      </c>
      <c r="I296" t="s">
        <v>964</v>
      </c>
      <c r="L296" t="str">
        <f t="shared" si="26"/>
        <v>Madera</v>
      </c>
      <c r="M296" t="s">
        <v>3337</v>
      </c>
      <c r="P296" t="str">
        <f t="shared" si="27"/>
        <v>Calle DR. CHAVIRA S/N S/N Barrio LAS QUINIENTAS 31940 MADERA, MADERA Calle PROLONGACION CALLE TERCERA ACCESO A ESCUELA PRIMARIA RAMON MENDOZA, GUARDERIA, Y CLINICA UBR</v>
      </c>
      <c r="Q296">
        <v>-108.13893942999999</v>
      </c>
      <c r="W296">
        <f t="shared" si="28"/>
        <v>-108.13893942999999</v>
      </c>
      <c r="X296">
        <v>29.179511000000002</v>
      </c>
      <c r="AD296">
        <f t="shared" si="29"/>
        <v>29.179511000000002</v>
      </c>
    </row>
    <row r="297" spans="1:30">
      <c r="A297" t="s">
        <v>968</v>
      </c>
      <c r="B297" t="b">
        <f t="shared" si="24"/>
        <v>1</v>
      </c>
      <c r="C297" t="s">
        <v>968</v>
      </c>
      <c r="D297" t="s">
        <v>106</v>
      </c>
      <c r="E297" t="s">
        <v>964</v>
      </c>
      <c r="H297" t="str">
        <f t="shared" si="25"/>
        <v>Madera</v>
      </c>
      <c r="I297" t="s">
        <v>964</v>
      </c>
      <c r="L297" t="str">
        <f t="shared" si="26"/>
        <v>Madera</v>
      </c>
      <c r="M297" t="s">
        <v>3338</v>
      </c>
      <c r="P297" t="str">
        <f t="shared" si="27"/>
        <v>Calle CALLE SEXTA Colonia COLONIA BENITO JUAREZ 31940 MADERA, MADERA ENTRE Calle CALLE PRIVADA 21 DE MARZO Y Calle CALLE PRIVADA DE DECIMA Calle CARRETERA SALIDA A EL LARGO SE ENCUENTRA A CARRETERA SALIDA EL LARGO, ATRAS DEL ASERR</v>
      </c>
      <c r="Q297">
        <v>-108.14364494</v>
      </c>
      <c r="W297">
        <f t="shared" si="28"/>
        <v>-108.14364494</v>
      </c>
      <c r="X297">
        <v>29.208536769999998</v>
      </c>
      <c r="AD297">
        <f t="shared" si="29"/>
        <v>29.208536769999998</v>
      </c>
    </row>
    <row r="298" spans="1:30">
      <c r="A298" t="s">
        <v>969</v>
      </c>
      <c r="B298" t="b">
        <f t="shared" si="24"/>
        <v>1</v>
      </c>
      <c r="C298" t="s">
        <v>969</v>
      </c>
      <c r="D298" t="s">
        <v>106</v>
      </c>
      <c r="E298" t="s">
        <v>964</v>
      </c>
      <c r="H298" t="str">
        <f t="shared" si="25"/>
        <v>Madera</v>
      </c>
      <c r="I298" t="s">
        <v>964</v>
      </c>
      <c r="L298" t="str">
        <f t="shared" si="26"/>
        <v>Madera</v>
      </c>
      <c r="M298" t="s">
        <v>3339</v>
      </c>
      <c r="P298" t="str">
        <f t="shared" si="27"/>
        <v>Carretera libre pavimentada municipal ENTRADA A CIUDAD MADERA - A GLORIETA DE LOS VENADOS 6 618221 31940 MADERA, MADERA SE ENCUENTRA A LA ENTRADA A MADERA DONDE SE ENCUENTRA LA MAQUILADORA GRUPO YAZAKI, EL SECTOR SALUD COMO EL IMS</v>
      </c>
      <c r="Q298">
        <v>-108.12557222</v>
      </c>
      <c r="W298">
        <f t="shared" si="28"/>
        <v>-108.12557222</v>
      </c>
      <c r="X298">
        <v>29.18389539</v>
      </c>
      <c r="AD298">
        <f t="shared" si="29"/>
        <v>29.18389539</v>
      </c>
    </row>
    <row r="299" spans="1:30">
      <c r="A299" t="s">
        <v>970</v>
      </c>
      <c r="B299" t="b">
        <f t="shared" si="24"/>
        <v>1</v>
      </c>
      <c r="C299" t="s">
        <v>970</v>
      </c>
      <c r="D299" t="s">
        <v>106</v>
      </c>
      <c r="E299" t="s">
        <v>971</v>
      </c>
      <c r="H299" t="str">
        <f t="shared" si="25"/>
        <v>Maguarichi</v>
      </c>
      <c r="I299" t="s">
        <v>971</v>
      </c>
      <c r="L299" t="str">
        <f t="shared" si="26"/>
        <v>Maguarichi</v>
      </c>
      <c r="M299" t="s">
        <v>3340</v>
      </c>
      <c r="P299" t="str">
        <f t="shared" si="27"/>
        <v>Camino / Terracería MAGUARICHI - LA MESA 0 500 33370 MAGUARICHI, MAGUARICHI EL TRAMO A REHABILITAR SE ENCUENTRA PASANDO EL PUENTE DEL ARROYO MAGUARICHI, Y TERMINA PASANDO EL MURO QUE SE ESTA EN CONSTRUCCION EN EL BARRIO DE TELAYVO</v>
      </c>
      <c r="Q299">
        <v>-108.00240436999999</v>
      </c>
      <c r="W299">
        <f t="shared" si="28"/>
        <v>-108.00240436999999</v>
      </c>
      <c r="X299">
        <v>27.864199299999999</v>
      </c>
      <c r="AD299">
        <f t="shared" si="29"/>
        <v>27.864199299999999</v>
      </c>
    </row>
    <row r="300" spans="1:30">
      <c r="A300" t="s">
        <v>973</v>
      </c>
      <c r="B300" t="b">
        <f t="shared" si="24"/>
        <v>1</v>
      </c>
      <c r="C300" t="s">
        <v>973</v>
      </c>
      <c r="D300" t="s">
        <v>106</v>
      </c>
      <c r="E300" t="s">
        <v>971</v>
      </c>
      <c r="H300" t="str">
        <f t="shared" si="25"/>
        <v>Maguarichi</v>
      </c>
      <c r="I300" t="s">
        <v>971</v>
      </c>
      <c r="L300" t="str">
        <f t="shared" si="26"/>
        <v>Maguarichi</v>
      </c>
      <c r="M300" t="s">
        <v>3341</v>
      </c>
      <c r="P300" t="str">
        <f t="shared" si="27"/>
        <v>Calle SANTA BARBARA Pueblo MAGUARICHI 33370 MAGUARICHI, MAGUARICHI ENTRE Calle ORO Y A UN COSTADO DEL AUDITORIO MUNICIPAL Y A UN COSTADO DE LA PRIMARIA MUNICIPAL, FRENTE A LA PLAZA DE LOS PRESIDENTES.</v>
      </c>
      <c r="Q300">
        <v>-107.99514172000001</v>
      </c>
      <c r="W300">
        <f t="shared" si="28"/>
        <v>-107.99514172000001</v>
      </c>
      <c r="X300">
        <v>27.859288809999999</v>
      </c>
      <c r="AD300">
        <f t="shared" si="29"/>
        <v>27.859288809999999</v>
      </c>
    </row>
    <row r="301" spans="1:30">
      <c r="A301" t="s">
        <v>980</v>
      </c>
      <c r="B301" t="b">
        <f t="shared" si="24"/>
        <v>1</v>
      </c>
      <c r="C301" t="s">
        <v>980</v>
      </c>
      <c r="D301" t="s">
        <v>106</v>
      </c>
      <c r="E301" t="s">
        <v>971</v>
      </c>
      <c r="H301" t="str">
        <f t="shared" si="25"/>
        <v>Maguarichi</v>
      </c>
      <c r="I301" t="s">
        <v>971</v>
      </c>
      <c r="L301" t="str">
        <f t="shared" si="26"/>
        <v>Maguarichi</v>
      </c>
      <c r="M301" t="s">
        <v>3342</v>
      </c>
      <c r="P301" t="str">
        <f t="shared" si="27"/>
        <v>Calle CALLE PRIVADA DE OPALO Pueblo MAGUARICHI 33370 MAGUARICHI, MAGUARICHI LA CALLE ESTA CERCA DE LA IGLESIA, SE PUEDE LLEGAR ENTRANDO POR EL BANCO DEL BIENESTAR O POR LA TIENDA DE ABARROTES ANA.</v>
      </c>
      <c r="Q301">
        <v>-107.99650333</v>
      </c>
      <c r="W301">
        <f t="shared" si="28"/>
        <v>-107.99650333</v>
      </c>
      <c r="X301">
        <v>27.86258484</v>
      </c>
      <c r="AD301">
        <f t="shared" si="29"/>
        <v>27.86258484</v>
      </c>
    </row>
    <row r="302" spans="1:30">
      <c r="A302" t="s">
        <v>981</v>
      </c>
      <c r="B302" t="b">
        <f t="shared" si="24"/>
        <v>1</v>
      </c>
      <c r="C302" t="s">
        <v>981</v>
      </c>
      <c r="D302" t="s">
        <v>106</v>
      </c>
      <c r="E302" t="s">
        <v>971</v>
      </c>
      <c r="H302" t="str">
        <f t="shared" si="25"/>
        <v>Maguarichi</v>
      </c>
      <c r="I302" t="s">
        <v>971</v>
      </c>
      <c r="L302" t="str">
        <f t="shared" si="26"/>
        <v>Maguarichi</v>
      </c>
      <c r="M302" t="s">
        <v>3343</v>
      </c>
      <c r="P302" t="str">
        <f t="shared" si="27"/>
        <v>Calle OPALO Pueblo MAGUARICHI 33370 MAGUARICHI, MAGUARICHI ENTRE Calle ORO Y LA OBRA SE ENCUENTRA A UN COSTADO DEL ESTADIO DE BEISBOL MUNICIPAL Y TAMBIEN SE ENCUENTRA A UN LADO LA PRESIDENCIA MUNICIPAL.</v>
      </c>
      <c r="Q302">
        <v>-107.99393386</v>
      </c>
      <c r="W302">
        <f t="shared" si="28"/>
        <v>-107.99393386</v>
      </c>
      <c r="X302">
        <v>27.85927736</v>
      </c>
      <c r="AD302">
        <f t="shared" si="29"/>
        <v>27.85927736</v>
      </c>
    </row>
    <row r="303" spans="1:30">
      <c r="A303" t="s">
        <v>982</v>
      </c>
      <c r="B303" t="b">
        <f t="shared" si="24"/>
        <v>1</v>
      </c>
      <c r="C303" t="s">
        <v>982</v>
      </c>
      <c r="D303" t="s">
        <v>106</v>
      </c>
      <c r="E303" t="s">
        <v>971</v>
      </c>
      <c r="H303" t="str">
        <f t="shared" si="25"/>
        <v>Maguarichi</v>
      </c>
      <c r="I303" t="s">
        <v>971</v>
      </c>
      <c r="L303" t="str">
        <f t="shared" si="26"/>
        <v>Maguarichi</v>
      </c>
      <c r="M303" t="s">
        <v>3344</v>
      </c>
      <c r="P303" t="str">
        <f t="shared" si="27"/>
        <v>Calle CUARZO Pueblo MAGUARICHI 33370 MAGUARICHI, MAGUARICHI ENTRE Calle SANTA BARBARA Y LA OBRA SE ENCUENTRA A UN COSTADO DE LA CALLE SANTA BARBARA QUE ES LA QUE TE LLEVA HACIA LA MINA. TAMBIEN ESTA CERCA LA LAGUNA DE JAL DE LA MI</v>
      </c>
      <c r="Q303">
        <v>-107.99723646</v>
      </c>
      <c r="W303">
        <f t="shared" si="28"/>
        <v>-107.99723646</v>
      </c>
      <c r="X303">
        <v>27.86108793</v>
      </c>
      <c r="AD303">
        <f t="shared" si="29"/>
        <v>27.86108793</v>
      </c>
    </row>
    <row r="304" spans="1:30">
      <c r="A304" t="s">
        <v>983</v>
      </c>
      <c r="B304" t="b">
        <f t="shared" si="24"/>
        <v>1</v>
      </c>
      <c r="C304" t="s">
        <v>983</v>
      </c>
      <c r="D304" t="s">
        <v>106</v>
      </c>
      <c r="E304" t="s">
        <v>971</v>
      </c>
      <c r="H304" t="str">
        <f t="shared" si="25"/>
        <v>Maguarichi</v>
      </c>
      <c r="I304" t="s">
        <v>971</v>
      </c>
      <c r="L304" t="str">
        <f t="shared" si="26"/>
        <v>Maguarichi</v>
      </c>
      <c r="M304" t="s">
        <v>3345</v>
      </c>
      <c r="P304" t="str">
        <f t="shared" si="27"/>
        <v>Calle CALLE MERCURIO Pueblo MAGUARICHI 33370 MAGUARICHI, MAGUARICHI SOBRE LA CALLE MERCURIO ENCONTRAMOS 4 CUARTOS PARA DORMITORIO, DOS CUARTOS MAS ESTAN SOBRE LA CALLE ARGENTITA Y EL ULTIMO CUARTO ESTA EN LA CALLE SANTA BARBARA A</v>
      </c>
      <c r="Q304">
        <v>-107.99699002</v>
      </c>
      <c r="W304">
        <f t="shared" si="28"/>
        <v>-107.99699002</v>
      </c>
      <c r="X304">
        <v>27.86056932</v>
      </c>
      <c r="AD304">
        <f t="shared" si="29"/>
        <v>27.86056932</v>
      </c>
    </row>
    <row r="305" spans="1:30">
      <c r="A305" t="s">
        <v>984</v>
      </c>
      <c r="B305" t="b">
        <f t="shared" si="24"/>
        <v>1</v>
      </c>
      <c r="C305" t="s">
        <v>984</v>
      </c>
      <c r="D305" t="s">
        <v>106</v>
      </c>
      <c r="E305" t="s">
        <v>971</v>
      </c>
      <c r="H305" t="str">
        <f t="shared" si="25"/>
        <v>Maguarichi</v>
      </c>
      <c r="I305" t="s">
        <v>3346</v>
      </c>
      <c r="L305" t="str">
        <f t="shared" si="26"/>
        <v>San Juan</v>
      </c>
      <c r="M305" t="s">
        <v>3347</v>
      </c>
      <c r="P305" t="str">
        <f t="shared" si="27"/>
        <v>Rancho SAN JUAN 33370 SAN JUAN, MAGUARICHI LA LINEA DE CONDUCCION LLEGA A UN TINACO EN LA LOCALIDAD DE SAN JUAN, EL AGUA LA TOMAN DESDE EL RIO AGUAS ARRIBA DEL RANCHO, DESDE UN MANANTIAL DONDE NACE EL MISMO.</v>
      </c>
      <c r="Q305">
        <v>-108.10408683</v>
      </c>
      <c r="W305">
        <f t="shared" si="28"/>
        <v>-108.10408683</v>
      </c>
      <c r="X305">
        <v>27.908510159999999</v>
      </c>
      <c r="AD305">
        <f t="shared" si="29"/>
        <v>27.908510159999999</v>
      </c>
    </row>
    <row r="306" spans="1:30">
      <c r="A306" t="s">
        <v>985</v>
      </c>
      <c r="B306" t="b">
        <f t="shared" si="24"/>
        <v>1</v>
      </c>
      <c r="C306" t="s">
        <v>985</v>
      </c>
      <c r="D306" t="s">
        <v>106</v>
      </c>
      <c r="E306" t="s">
        <v>971</v>
      </c>
      <c r="H306" t="str">
        <f t="shared" si="25"/>
        <v>Maguarichi</v>
      </c>
      <c r="I306" t="s">
        <v>971</v>
      </c>
      <c r="L306" t="str">
        <f t="shared" si="26"/>
        <v>Maguarichi</v>
      </c>
      <c r="M306" t="s">
        <v>3348</v>
      </c>
      <c r="P306" t="str">
        <f t="shared" si="27"/>
        <v>Calle SANTA BARBARA Pueblo MAGUARICHI 33370 MAGUARICHI, MAGUARICHI LA OBRA SE ENCUENTRA JUSTO AL ENTRAR A LA LOCALIDAD DE MAGUARICHI, 100 METROS ANTES DE LAS ALBERCAS. A MANO IZQUIERDA DE LA CALLE SANTA BARBARA.</v>
      </c>
      <c r="Q306">
        <v>-107.98932087999999</v>
      </c>
      <c r="W306">
        <f t="shared" si="28"/>
        <v>-107.98932087999999</v>
      </c>
      <c r="X306">
        <v>27.857868369999998</v>
      </c>
      <c r="AD306">
        <f t="shared" si="29"/>
        <v>27.857868369999998</v>
      </c>
    </row>
    <row r="307" spans="1:30">
      <c r="A307" t="s">
        <v>986</v>
      </c>
      <c r="B307" t="b">
        <f t="shared" si="24"/>
        <v>1</v>
      </c>
      <c r="C307" t="s">
        <v>986</v>
      </c>
      <c r="D307" t="s">
        <v>106</v>
      </c>
      <c r="E307" t="s">
        <v>971</v>
      </c>
      <c r="H307" t="str">
        <f t="shared" si="25"/>
        <v>Maguarichi</v>
      </c>
      <c r="I307" t="s">
        <v>971</v>
      </c>
      <c r="L307" t="str">
        <f t="shared" si="26"/>
        <v>Maguarichi</v>
      </c>
      <c r="M307" t="s">
        <v>3349</v>
      </c>
      <c r="P307" t="str">
        <f t="shared" si="27"/>
        <v>Calle ARGENTITA Pueblo MAGUARICHI 33370 MAGUARICHI, MAGUARICHI ENTRE Calle SANTA BARBARA Y EL LUGAR DE LA OBRA ES A UN COSTADO DE LA ESCUELA TELESECUNDARIA 6132, TAMBIEN POR ESA CALLE SE PUEDE LLEGAR A LAS ALBERCAS MUNICIPALES. CE</v>
      </c>
      <c r="Q307">
        <v>-107.99288443</v>
      </c>
      <c r="W307">
        <f t="shared" si="28"/>
        <v>-107.99288443</v>
      </c>
      <c r="X307">
        <v>27.857072049999999</v>
      </c>
      <c r="AD307">
        <f t="shared" si="29"/>
        <v>27.857072049999999</v>
      </c>
    </row>
    <row r="308" spans="1:30">
      <c r="A308" t="s">
        <v>987</v>
      </c>
      <c r="B308" t="b">
        <f t="shared" si="24"/>
        <v>1</v>
      </c>
      <c r="C308" t="s">
        <v>987</v>
      </c>
      <c r="D308" t="s">
        <v>106</v>
      </c>
      <c r="E308" t="s">
        <v>971</v>
      </c>
      <c r="H308" t="str">
        <f t="shared" si="25"/>
        <v>Maguarichi</v>
      </c>
      <c r="I308" t="s">
        <v>971</v>
      </c>
      <c r="L308" t="str">
        <f t="shared" si="26"/>
        <v>Maguarichi</v>
      </c>
      <c r="M308" t="s">
        <v>3350</v>
      </c>
      <c r="P308" t="str">
        <f t="shared" si="27"/>
        <v>Calle PRIVADA DE OPALO Pueblo MAGUARICHI 33370 MAGUARICHI, MAGUARICHI A LA OBRA SE PUEDE LLEGAR POR LA CALLE EN LA QUE ESTA EL BANCO DEL BIENESTAR, Y DESDE AHI SE PUEDE VER LA IGLESIA. TAMBIEN SE PUEDE LLEGAR POR LA TIENDA DE ABAR</v>
      </c>
      <c r="Q308">
        <v>-107.99557166</v>
      </c>
      <c r="W308">
        <f t="shared" si="28"/>
        <v>-107.99557166</v>
      </c>
      <c r="X308">
        <v>27.861844250000001</v>
      </c>
      <c r="AD308">
        <f t="shared" si="29"/>
        <v>27.861844250000001</v>
      </c>
    </row>
    <row r="309" spans="1:30">
      <c r="A309" t="s">
        <v>988</v>
      </c>
      <c r="B309" t="b">
        <f t="shared" si="24"/>
        <v>1</v>
      </c>
      <c r="C309" t="s">
        <v>988</v>
      </c>
      <c r="D309" t="s">
        <v>106</v>
      </c>
      <c r="E309" t="s">
        <v>971</v>
      </c>
      <c r="H309" t="str">
        <f t="shared" si="25"/>
        <v>Maguarichi</v>
      </c>
      <c r="I309" t="s">
        <v>971</v>
      </c>
      <c r="L309" t="str">
        <f t="shared" si="26"/>
        <v>Maguarichi</v>
      </c>
      <c r="M309" t="s">
        <v>3351</v>
      </c>
      <c r="P309" t="str">
        <f t="shared" si="27"/>
        <v>Camino / Terracería MAGUARICHI - RIO DE LAS CASAS 0 800 33370 MAGUARICHI, MAGUARICHI LA OBRA SE ENCUENTRA SALIENDO DE LA CABECERA MUNICIPAL, CERCA DE UN RANCHO QUE SE LLAMA TELAYVO. LA OBRA SE PUEDE MIRAR DESDE LA CABECERA.</v>
      </c>
      <c r="Q309">
        <v>-107.99990438</v>
      </c>
      <c r="W309">
        <f t="shared" si="28"/>
        <v>-107.99990438</v>
      </c>
      <c r="X309">
        <v>27.863276219999999</v>
      </c>
      <c r="AD309">
        <f t="shared" si="29"/>
        <v>27.863276219999999</v>
      </c>
    </row>
    <row r="310" spans="1:30">
      <c r="A310" t="s">
        <v>989</v>
      </c>
      <c r="B310" t="b">
        <f t="shared" si="24"/>
        <v>1</v>
      </c>
      <c r="C310" t="s">
        <v>989</v>
      </c>
      <c r="D310" t="s">
        <v>106</v>
      </c>
      <c r="E310" t="s">
        <v>971</v>
      </c>
      <c r="H310" t="str">
        <f t="shared" si="25"/>
        <v>Maguarichi</v>
      </c>
      <c r="I310" t="s">
        <v>3352</v>
      </c>
      <c r="L310" t="str">
        <f t="shared" si="26"/>
        <v>Erepigaybo</v>
      </c>
      <c r="M310" t="s">
        <v>3353</v>
      </c>
      <c r="P310" t="str">
        <f t="shared" si="27"/>
        <v>Camino / Terracería MAGUARICHI - EROJAVIACHI 8 100 33370 EREPIGAYBO, MAGUARICHI EL SITIO DE LA OBRA SE ENCUENTRA EN LA LOCALIDAD DE EREPIGAYBO, LA LOCALIDAD ESTA A UN COSTADO DE LA CARRETERA QUE CONDUCE DE MAGUARICHI A EROJAVIACHI</v>
      </c>
      <c r="Q310">
        <v>-107.98387424000001</v>
      </c>
      <c r="W310">
        <f t="shared" si="28"/>
        <v>-107.98387424000001</v>
      </c>
      <c r="X310">
        <v>27.826827040000001</v>
      </c>
      <c r="AD310">
        <f t="shared" si="29"/>
        <v>27.826827040000001</v>
      </c>
    </row>
    <row r="311" spans="1:30">
      <c r="A311" t="s">
        <v>990</v>
      </c>
      <c r="B311" t="b">
        <f t="shared" si="24"/>
        <v>1</v>
      </c>
      <c r="C311" t="s">
        <v>990</v>
      </c>
      <c r="D311" t="s">
        <v>106</v>
      </c>
      <c r="E311" t="s">
        <v>991</v>
      </c>
      <c r="H311" t="str">
        <f t="shared" si="25"/>
        <v>Manuel Benavides</v>
      </c>
      <c r="I311" t="s">
        <v>991</v>
      </c>
      <c r="L311" t="str">
        <f t="shared" si="26"/>
        <v>Manuel Benavides</v>
      </c>
      <c r="M311" t="s">
        <v>3354</v>
      </c>
      <c r="P311" t="str">
        <f t="shared" si="27"/>
        <v>Carretera libre pavimentada municipal OJINAGA - MANUEL BENAVIDES 2 5 32980 MANUEL BENAVIDES, MANUEL BENAVIDES INSTALACION DE 24 LUMINARIAS EN LA ENTRADA DEL MUNICIPIO DE MANUEL BENAVIDES CHIH.</v>
      </c>
      <c r="Q311">
        <v>-103.91680821</v>
      </c>
      <c r="W311">
        <f t="shared" si="28"/>
        <v>-103.91680821</v>
      </c>
      <c r="X311">
        <v>29.117914590000002</v>
      </c>
      <c r="AD311">
        <f t="shared" si="29"/>
        <v>29.117914590000002</v>
      </c>
    </row>
    <row r="312" spans="1:30">
      <c r="A312" t="s">
        <v>994</v>
      </c>
      <c r="B312" t="b">
        <f t="shared" si="24"/>
        <v>1</v>
      </c>
      <c r="C312" t="s">
        <v>994</v>
      </c>
      <c r="D312" t="s">
        <v>106</v>
      </c>
      <c r="E312" t="s">
        <v>991</v>
      </c>
      <c r="H312" t="str">
        <f t="shared" si="25"/>
        <v>Manuel Benavides</v>
      </c>
      <c r="I312" t="s">
        <v>991</v>
      </c>
      <c r="L312" t="str">
        <f t="shared" si="26"/>
        <v>Manuel Benavides</v>
      </c>
      <c r="M312" t="s">
        <v>3355</v>
      </c>
      <c r="P312" t="str">
        <f t="shared" si="27"/>
        <v>Calle CALLE DR. HECTOR CARRASCOMAGALLANES Pueblo MANUEL BENAVIDES CHIHUAHUA 32980 MANUEL BENAVIDES, MANUEL BENAVIDES PAVIMENTACION DE LA CALLE, DR.HECTOR CARRASCO MAGALLANES HUBICADA EN LA LOCALIDAD DE MANUEL BENAVIDES,CHIH. COMO</v>
      </c>
      <c r="Q312">
        <v>-103.91603593000001</v>
      </c>
      <c r="W312">
        <f t="shared" si="28"/>
        <v>-103.91603593000001</v>
      </c>
      <c r="X312">
        <v>29.105573379999999</v>
      </c>
      <c r="AD312">
        <f t="shared" si="29"/>
        <v>29.105573379999999</v>
      </c>
    </row>
    <row r="313" spans="1:30">
      <c r="A313" t="s">
        <v>995</v>
      </c>
      <c r="B313" t="b">
        <f t="shared" si="24"/>
        <v>1</v>
      </c>
      <c r="C313" t="s">
        <v>995</v>
      </c>
      <c r="D313" t="s">
        <v>106</v>
      </c>
      <c r="E313" t="s">
        <v>991</v>
      </c>
      <c r="H313" t="str">
        <f t="shared" si="25"/>
        <v>Manuel Benavides</v>
      </c>
      <c r="I313" t="s">
        <v>991</v>
      </c>
      <c r="L313" t="str">
        <f t="shared" si="26"/>
        <v>Manuel Benavides</v>
      </c>
      <c r="M313" t="s">
        <v>3356</v>
      </c>
      <c r="P313" t="str">
        <f t="shared" si="27"/>
        <v>Calle sin nombre Colonia centro 32980 MANUEL BENAVIDES, MANUEL BENAVIDES ENTRE Calle sin nombre Y Calle sin nombre Calle sin nombre TERRENO ENFRENTE DE LA SECUNDARIA FEDERAL HEROES DE REFORMA Y A UNA CUADRA A LA IZQUIERDA DEL TALL</v>
      </c>
      <c r="Q313">
        <v>-103.91237905</v>
      </c>
      <c r="W313">
        <f t="shared" si="28"/>
        <v>-103.91237905</v>
      </c>
      <c r="X313">
        <v>29.102792489999999</v>
      </c>
      <c r="AD313">
        <f t="shared" si="29"/>
        <v>29.102792489999999</v>
      </c>
    </row>
    <row r="314" spans="1:30">
      <c r="A314" t="s">
        <v>1002</v>
      </c>
      <c r="B314" t="b">
        <f t="shared" si="24"/>
        <v>1</v>
      </c>
      <c r="C314" t="s">
        <v>1002</v>
      </c>
      <c r="D314" t="s">
        <v>106</v>
      </c>
      <c r="E314" t="s">
        <v>1003</v>
      </c>
      <c r="H314" t="str">
        <f t="shared" si="25"/>
        <v>Matachí</v>
      </c>
      <c r="I314" t="s">
        <v>1003</v>
      </c>
      <c r="L314" t="str">
        <f t="shared" si="26"/>
        <v>Matachí</v>
      </c>
      <c r="M314" t="s">
        <v>3357</v>
      </c>
      <c r="P314" t="str">
        <f t="shared" si="27"/>
        <v>MATACHÍ, MATACHÍ SIN REFERENCIAS</v>
      </c>
      <c r="Q314">
        <v>-107.75435953</v>
      </c>
      <c r="W314">
        <f t="shared" si="28"/>
        <v>-107.75435953</v>
      </c>
      <c r="X314">
        <v>28.849546780000001</v>
      </c>
      <c r="AD314">
        <f t="shared" si="29"/>
        <v>28.849546780000001</v>
      </c>
    </row>
    <row r="315" spans="1:30">
      <c r="A315" t="s">
        <v>1004</v>
      </c>
      <c r="B315" t="b">
        <f t="shared" si="24"/>
        <v>1</v>
      </c>
      <c r="C315" t="s">
        <v>1004</v>
      </c>
      <c r="D315" t="s">
        <v>106</v>
      </c>
      <c r="E315" t="s">
        <v>1005</v>
      </c>
      <c r="H315" t="str">
        <f t="shared" si="25"/>
        <v>Matamoros</v>
      </c>
      <c r="I315" t="s">
        <v>2909</v>
      </c>
      <c r="L315" t="str">
        <f t="shared" si="26"/>
        <v>Mariano Matamoros</v>
      </c>
      <c r="M315" t="s">
        <v>3358</v>
      </c>
      <c r="P315" t="str">
        <f t="shared" si="27"/>
        <v>Calle PONCE DE LEON Colonia MAGISTERIAL 33960 MARIANO MATAMOROS, MATAMOROS ENTRE Calle MARIANO IRIGOYEN Y Calle LUIS HERRERA Y MONTES Calle FRANCISCO R ALMADA POR LA GASERA</v>
      </c>
      <c r="Q315">
        <v>-105.59139723</v>
      </c>
      <c r="W315">
        <f t="shared" si="28"/>
        <v>-105.59139723</v>
      </c>
      <c r="X315">
        <v>26.7661166</v>
      </c>
      <c r="AD315">
        <f t="shared" si="29"/>
        <v>26.7661166</v>
      </c>
    </row>
    <row r="316" spans="1:30">
      <c r="A316" t="s">
        <v>1006</v>
      </c>
      <c r="B316" t="b">
        <f t="shared" si="24"/>
        <v>1</v>
      </c>
      <c r="C316" t="s">
        <v>1006</v>
      </c>
      <c r="D316" t="s">
        <v>106</v>
      </c>
      <c r="E316" t="s">
        <v>1007</v>
      </c>
      <c r="H316" t="str">
        <f t="shared" si="25"/>
        <v>Meoqui</v>
      </c>
      <c r="I316" t="s">
        <v>2995</v>
      </c>
      <c r="L316" t="str">
        <f t="shared" si="26"/>
        <v>Pedro Meoqui</v>
      </c>
      <c r="M316" t="s">
        <v>3359</v>
      </c>
      <c r="P316" t="str">
        <f t="shared" si="27"/>
        <v>Ninguno ACCESO DE CALLE FERROCARRIL Colonia OBRERA 33130 PEDRO MEOQUI, MEOQUI ENTRE Calle PARAGUAY Y Calle URUGUAY Calle LOS JAQUEZ A DOS CUADRAS DE LA PLATA DE TRATAMIENTO DE AGUAS RESIDUALES</v>
      </c>
      <c r="Q316">
        <v>-105.47350231</v>
      </c>
      <c r="W316">
        <f t="shared" si="28"/>
        <v>-105.47350231</v>
      </c>
      <c r="X316">
        <v>28.267996350000001</v>
      </c>
      <c r="AD316">
        <f t="shared" si="29"/>
        <v>28.267996350000001</v>
      </c>
    </row>
    <row r="317" spans="1:30">
      <c r="A317" t="s">
        <v>1008</v>
      </c>
      <c r="B317" t="b">
        <f t="shared" si="24"/>
        <v>1</v>
      </c>
      <c r="C317" t="s">
        <v>1008</v>
      </c>
      <c r="D317" t="s">
        <v>106</v>
      </c>
      <c r="E317" t="s">
        <v>1007</v>
      </c>
      <c r="H317" t="str">
        <f t="shared" si="25"/>
        <v>Meoqui</v>
      </c>
      <c r="I317" t="s">
        <v>2995</v>
      </c>
      <c r="L317" t="str">
        <f t="shared" si="26"/>
        <v>Pedro Meoqui</v>
      </c>
      <c r="M317" t="s">
        <v>3360</v>
      </c>
      <c r="P317" t="str">
        <f t="shared" si="27"/>
        <v>Calle PARAGUAY PEDRO MEOQUI, MEOQUI ENTRE Calle FERROCARRIL Y Calle LOS JAQUEZ Calle CALLE DEGOLLADO A DOS CUADRAS DE LA PLANTA DE TRATAMIENTO</v>
      </c>
      <c r="Q317">
        <v>-105.47320745</v>
      </c>
      <c r="W317">
        <f t="shared" si="28"/>
        <v>-105.47320745</v>
      </c>
      <c r="X317">
        <v>28.268406670000001</v>
      </c>
      <c r="AD317">
        <f t="shared" si="29"/>
        <v>28.268406670000001</v>
      </c>
    </row>
    <row r="318" spans="1:30">
      <c r="A318" t="s">
        <v>1009</v>
      </c>
      <c r="B318" t="b">
        <f t="shared" si="24"/>
        <v>1</v>
      </c>
      <c r="C318" t="s">
        <v>1009</v>
      </c>
      <c r="D318" t="s">
        <v>106</v>
      </c>
      <c r="E318" t="s">
        <v>1007</v>
      </c>
      <c r="H318" t="str">
        <f t="shared" si="25"/>
        <v>Meoqui</v>
      </c>
      <c r="I318" t="s">
        <v>2995</v>
      </c>
      <c r="L318" t="str">
        <f t="shared" si="26"/>
        <v>Pedro Meoqui</v>
      </c>
      <c r="M318" t="s">
        <v>3361</v>
      </c>
      <c r="P318" t="str">
        <f t="shared" si="27"/>
        <v>Calle URUGUAY Colonia OBRERA 33130 PEDRO MEOQUI, MEOQUI ENTRE Avenida FERROCARRIL Y Avenida LOS JAQUEZ Calle DEGOLLADO A UNA CUADRA DE LA PLANTA DE TRATAMIENTO DE LA CIUDAD</v>
      </c>
      <c r="Q318">
        <v>-105.47302571</v>
      </c>
      <c r="W318">
        <f t="shared" si="28"/>
        <v>-105.47302571</v>
      </c>
      <c r="X318">
        <v>28.268047639999999</v>
      </c>
      <c r="AD318">
        <f t="shared" si="29"/>
        <v>28.268047639999999</v>
      </c>
    </row>
    <row r="319" spans="1:30">
      <c r="A319" t="s">
        <v>1010</v>
      </c>
      <c r="B319" t="b">
        <f t="shared" si="24"/>
        <v>1</v>
      </c>
      <c r="C319" t="s">
        <v>1010</v>
      </c>
      <c r="D319" t="s">
        <v>106</v>
      </c>
      <c r="E319" t="s">
        <v>1007</v>
      </c>
      <c r="H319" t="str">
        <f t="shared" si="25"/>
        <v>Meoqui</v>
      </c>
      <c r="I319" t="s">
        <v>2995</v>
      </c>
      <c r="L319" t="str">
        <f t="shared" si="26"/>
        <v>Pedro Meoqui</v>
      </c>
      <c r="M319" t="s">
        <v>3362</v>
      </c>
      <c r="P319" t="str">
        <f t="shared" si="27"/>
        <v>Calle LOS JAQUEZ Colonia OBRERA 33130 PEDRO MEOQUI, MEOQUI ENTRE Calle PARAGUAY Y Calle URUGUAY Calle FERROCARRIL A UNA CUADRA DE LA PLANTA DE AGUAS RESIDUALES</v>
      </c>
      <c r="Q319">
        <v>-105.47324479</v>
      </c>
      <c r="W319">
        <f t="shared" si="28"/>
        <v>-105.47324479</v>
      </c>
      <c r="X319">
        <v>28.26839734</v>
      </c>
      <c r="AD319">
        <f t="shared" si="29"/>
        <v>28.26839734</v>
      </c>
    </row>
    <row r="320" spans="1:30">
      <c r="A320" t="s">
        <v>1011</v>
      </c>
      <c r="B320" t="b">
        <f t="shared" si="24"/>
        <v>1</v>
      </c>
      <c r="C320" t="s">
        <v>1011</v>
      </c>
      <c r="D320" t="s">
        <v>106</v>
      </c>
      <c r="E320" t="s">
        <v>1012</v>
      </c>
      <c r="H320" t="str">
        <f t="shared" si="25"/>
        <v>Morelos</v>
      </c>
      <c r="I320" t="s">
        <v>1012</v>
      </c>
      <c r="L320" t="str">
        <f t="shared" si="26"/>
        <v>Morelos</v>
      </c>
      <c r="M320" t="s">
        <v>3363</v>
      </c>
      <c r="P320" t="str">
        <f t="shared" si="27"/>
        <v>Calle JOSE MARIA MORELOS Y PAVON 33450 MORELOS, MORELOS ENTRE Calle CALLE SIN NOMBRE Y Calle JOSE MARIA MORELOS Y PAVON Calle CALLE SIN NOMBRE LA ESCUELA PRIMARIA MARIANO ARISTA SE ENCUENTRA A 400 METROS DE IGLESIA DE SAN ANTONIO</v>
      </c>
      <c r="Q320">
        <v>-107.67830282</v>
      </c>
      <c r="W320">
        <f t="shared" si="28"/>
        <v>-107.67830282</v>
      </c>
      <c r="X320">
        <v>26.67423312</v>
      </c>
      <c r="AD320">
        <f t="shared" si="29"/>
        <v>26.67423312</v>
      </c>
    </row>
    <row r="321" spans="1:30">
      <c r="A321" t="s">
        <v>1014</v>
      </c>
      <c r="B321" t="b">
        <f t="shared" si="24"/>
        <v>1</v>
      </c>
      <c r="C321" t="s">
        <v>1014</v>
      </c>
      <c r="D321" t="s">
        <v>106</v>
      </c>
      <c r="E321" t="s">
        <v>1012</v>
      </c>
      <c r="H321" t="str">
        <f t="shared" si="25"/>
        <v>Morelos</v>
      </c>
      <c r="I321" t="s">
        <v>1012</v>
      </c>
      <c r="L321" t="str">
        <f t="shared" si="26"/>
        <v>Morelos</v>
      </c>
      <c r="M321" t="s">
        <v>3364</v>
      </c>
      <c r="P321" t="str">
        <f t="shared" si="27"/>
        <v>Pueblo SIN NOMBRE 33450 MORELOS, MORELOS ENTRE Calle CALLE SIN NOMBRE Y Calle CALLE SIN NOMBRE LA PILA SE ENCUENTRA A 510 METROS DE LA PRIMARIA MARIANO ARISTA</v>
      </c>
      <c r="Q321">
        <v>-107.68096339</v>
      </c>
      <c r="W321">
        <f t="shared" si="28"/>
        <v>-107.68096339</v>
      </c>
      <c r="X321">
        <v>26.676883849999999</v>
      </c>
      <c r="AD321">
        <f t="shared" si="29"/>
        <v>26.676883849999999</v>
      </c>
    </row>
    <row r="322" spans="1:30">
      <c r="A322" t="s">
        <v>1015</v>
      </c>
      <c r="B322" t="b">
        <f t="shared" si="24"/>
        <v>1</v>
      </c>
      <c r="C322" t="s">
        <v>1015</v>
      </c>
      <c r="D322" t="s">
        <v>106</v>
      </c>
      <c r="E322" t="s">
        <v>1016</v>
      </c>
      <c r="H322" t="str">
        <f t="shared" si="25"/>
        <v>Moris</v>
      </c>
      <c r="I322" t="s">
        <v>3365</v>
      </c>
      <c r="L322" t="str">
        <f t="shared" si="26"/>
        <v>El Zapote</v>
      </c>
      <c r="M322" t="s">
        <v>3366</v>
      </c>
      <c r="P322" t="str">
        <f t="shared" si="27"/>
        <v>EL ZAPOTE, MORIS En entrada de la comunidad, frente a a casa de salud</v>
      </c>
      <c r="Q322">
        <v>-108.69445091</v>
      </c>
      <c r="W322">
        <f t="shared" si="28"/>
        <v>-108.69445091</v>
      </c>
      <c r="X322">
        <v>27.99053932</v>
      </c>
      <c r="AD322">
        <f t="shared" si="29"/>
        <v>27.99053932</v>
      </c>
    </row>
    <row r="323" spans="1:30">
      <c r="A323" t="s">
        <v>1017</v>
      </c>
      <c r="B323" t="b">
        <f t="shared" ref="B323:B386" si="30">+A323=C323</f>
        <v>1</v>
      </c>
      <c r="C323" t="s">
        <v>1017</v>
      </c>
      <c r="D323" t="s">
        <v>106</v>
      </c>
      <c r="E323" t="s">
        <v>1016</v>
      </c>
      <c r="H323" t="str">
        <f t="shared" ref="H323:H386" si="31">+E323</f>
        <v>Moris</v>
      </c>
      <c r="I323" t="s">
        <v>1016</v>
      </c>
      <c r="L323" t="str">
        <f t="shared" ref="L323:L386" si="32">+I323</f>
        <v>Moris</v>
      </c>
      <c r="M323" t="s">
        <v>3367</v>
      </c>
      <c r="P323" t="str">
        <f t="shared" ref="P323:P386" si="33">+M323</f>
        <v>MORIS, MORIS ENTRE Calle Cerro Y Calle Juzgado Una cuadra al sur de la cancha de fútbol de C. Cerro.</v>
      </c>
      <c r="Q323">
        <v>-108.52796992</v>
      </c>
      <c r="W323">
        <f t="shared" ref="W323:W386" si="34">+Q323</f>
        <v>-108.52796992</v>
      </c>
      <c r="X323">
        <v>28.151458479999999</v>
      </c>
      <c r="AD323">
        <f t="shared" ref="AD323:AD386" si="35">+X323</f>
        <v>28.151458479999999</v>
      </c>
    </row>
    <row r="324" spans="1:30">
      <c r="A324" t="s">
        <v>1018</v>
      </c>
      <c r="B324" t="b">
        <f t="shared" si="30"/>
        <v>1</v>
      </c>
      <c r="C324" t="s">
        <v>1018</v>
      </c>
      <c r="D324" t="s">
        <v>106</v>
      </c>
      <c r="E324" t="s">
        <v>1016</v>
      </c>
      <c r="H324" t="str">
        <f t="shared" si="31"/>
        <v>Moris</v>
      </c>
      <c r="I324" t="s">
        <v>3368</v>
      </c>
      <c r="L324" t="str">
        <f t="shared" si="32"/>
        <v>Sahuayacancito</v>
      </c>
      <c r="M324" t="s">
        <v>3369</v>
      </c>
      <c r="P324" t="str">
        <f t="shared" si="33"/>
        <v>SAHUAYACANCITO, MORIS REHABILITACION DE CAMINO VECINAL DE LA COMUNIDAD SAHUAYACANCITO HACIA LA COMUNIDAD DE EL GAVILAN CON TRAMO TOTAL DE 23.4 KM</v>
      </c>
      <c r="Q324">
        <v>-108.67840923999999</v>
      </c>
      <c r="W324">
        <f t="shared" si="34"/>
        <v>-108.67840923999999</v>
      </c>
      <c r="X324">
        <v>28.14211899</v>
      </c>
      <c r="AD324">
        <f t="shared" si="35"/>
        <v>28.14211899</v>
      </c>
    </row>
    <row r="325" spans="1:30">
      <c r="A325" t="s">
        <v>1019</v>
      </c>
      <c r="B325" t="b">
        <f t="shared" si="30"/>
        <v>1</v>
      </c>
      <c r="C325" t="s">
        <v>1019</v>
      </c>
      <c r="D325" t="s">
        <v>106</v>
      </c>
      <c r="E325" t="s">
        <v>1016</v>
      </c>
      <c r="H325" t="str">
        <f t="shared" si="31"/>
        <v>Moris</v>
      </c>
      <c r="I325" t="s">
        <v>3370</v>
      </c>
      <c r="L325" t="str">
        <f t="shared" si="32"/>
        <v>El Verano</v>
      </c>
      <c r="M325" t="s">
        <v>3371</v>
      </c>
      <c r="P325" t="str">
        <f t="shared" si="33"/>
        <v>EL VERANO, MORIS RANCHERIA EL VERANO</v>
      </c>
      <c r="Q325">
        <v>-108.47570091999999</v>
      </c>
      <c r="W325">
        <f t="shared" si="34"/>
        <v>-108.47570091999999</v>
      </c>
      <c r="X325">
        <v>28.064217580000001</v>
      </c>
      <c r="AD325">
        <f t="shared" si="35"/>
        <v>28.064217580000001</v>
      </c>
    </row>
    <row r="326" spans="1:30">
      <c r="A326" t="s">
        <v>1020</v>
      </c>
      <c r="B326" t="b">
        <f t="shared" si="30"/>
        <v>1</v>
      </c>
      <c r="C326" t="s">
        <v>1020</v>
      </c>
      <c r="D326" t="s">
        <v>106</v>
      </c>
      <c r="E326" t="s">
        <v>1016</v>
      </c>
      <c r="H326" t="str">
        <f t="shared" si="31"/>
        <v>Moris</v>
      </c>
      <c r="I326" t="s">
        <v>1016</v>
      </c>
      <c r="L326" t="str">
        <f t="shared" si="32"/>
        <v>Moris</v>
      </c>
      <c r="M326" t="s">
        <v>3372</v>
      </c>
      <c r="P326" t="str">
        <f t="shared" si="33"/>
        <v>MORIS, MORIS KM 0+350 DE LA SALIDA MORIS HACIA EL AGUAJE</v>
      </c>
      <c r="Q326">
        <v>-108.51973524</v>
      </c>
      <c r="W326">
        <f t="shared" si="34"/>
        <v>-108.51973524</v>
      </c>
      <c r="X326">
        <v>28.147228420000001</v>
      </c>
      <c r="AD326">
        <f t="shared" si="35"/>
        <v>28.147228420000001</v>
      </c>
    </row>
    <row r="327" spans="1:30">
      <c r="A327" t="s">
        <v>1021</v>
      </c>
      <c r="B327" t="b">
        <f t="shared" si="30"/>
        <v>1</v>
      </c>
      <c r="C327" t="s">
        <v>1021</v>
      </c>
      <c r="D327" t="s">
        <v>106</v>
      </c>
      <c r="E327" t="s">
        <v>1016</v>
      </c>
      <c r="H327" t="str">
        <f t="shared" si="31"/>
        <v>Moris</v>
      </c>
      <c r="I327" t="s">
        <v>1016</v>
      </c>
      <c r="L327" t="str">
        <f t="shared" si="32"/>
        <v>Moris</v>
      </c>
      <c r="M327" t="s">
        <v>3373</v>
      </c>
      <c r="P327" t="str">
        <f t="shared" si="33"/>
        <v>MORIS, MORIS Desde el KM0 hasta el 20.5 del camino Moris - El Gavilan, saliendo al norte de la cabecera municipal y entrando de norte a sur al poblado de El Gavilan</v>
      </c>
      <c r="Q327">
        <v>-108.52706775</v>
      </c>
      <c r="W327">
        <f t="shared" si="34"/>
        <v>-108.52706775</v>
      </c>
      <c r="X327">
        <v>28.156766600000001</v>
      </c>
      <c r="AD327">
        <f t="shared" si="35"/>
        <v>28.156766600000001</v>
      </c>
    </row>
    <row r="328" spans="1:30">
      <c r="A328" t="s">
        <v>1022</v>
      </c>
      <c r="B328" t="b">
        <f t="shared" si="30"/>
        <v>1</v>
      </c>
      <c r="C328" t="s">
        <v>1022</v>
      </c>
      <c r="D328" t="s">
        <v>106</v>
      </c>
      <c r="E328" t="s">
        <v>1016</v>
      </c>
      <c r="H328" t="str">
        <f t="shared" si="31"/>
        <v>Moris</v>
      </c>
      <c r="I328" t="s">
        <v>1016</v>
      </c>
      <c r="L328" t="str">
        <f t="shared" si="32"/>
        <v>Moris</v>
      </c>
      <c r="M328" t="s">
        <v>3374</v>
      </c>
      <c r="P328" t="str">
        <f t="shared" si="33"/>
        <v>Calle Aeropuerto MORIS, MORIS ENTRE Y Calle C. Franciso R. Almada Calle C. Ocampo Una cuadra al norte de la plaza principal Plaza Moris</v>
      </c>
      <c r="Q328">
        <v>-108.52311663</v>
      </c>
      <c r="W328">
        <f t="shared" si="34"/>
        <v>-108.52311663</v>
      </c>
      <c r="X328">
        <v>28.149324709999998</v>
      </c>
      <c r="AD328">
        <f t="shared" si="35"/>
        <v>28.149324709999998</v>
      </c>
    </row>
    <row r="329" spans="1:30">
      <c r="A329" t="s">
        <v>1023</v>
      </c>
      <c r="B329" t="b">
        <f t="shared" si="30"/>
        <v>1</v>
      </c>
      <c r="C329" t="s">
        <v>1023</v>
      </c>
      <c r="D329" t="s">
        <v>106</v>
      </c>
      <c r="E329" t="s">
        <v>1016</v>
      </c>
      <c r="H329" t="str">
        <f t="shared" si="31"/>
        <v>Moris</v>
      </c>
      <c r="I329" t="s">
        <v>3370</v>
      </c>
      <c r="L329" t="str">
        <f t="shared" si="32"/>
        <v>El Verano</v>
      </c>
      <c r="M329" t="s">
        <v>3375</v>
      </c>
      <c r="P329" t="str">
        <f t="shared" si="33"/>
        <v>EL VERANO, MORIS Camino salida Moris, entre La Labor, El Pulpito y La Junta</v>
      </c>
      <c r="Q329">
        <v>-108.47369094</v>
      </c>
      <c r="W329">
        <f t="shared" si="34"/>
        <v>-108.47369094</v>
      </c>
      <c r="X329">
        <v>28.064797169999999</v>
      </c>
      <c r="AD329">
        <f t="shared" si="35"/>
        <v>28.064797169999999</v>
      </c>
    </row>
    <row r="330" spans="1:30">
      <c r="A330" t="s">
        <v>1024</v>
      </c>
      <c r="B330" t="b">
        <f t="shared" si="30"/>
        <v>1</v>
      </c>
      <c r="C330" t="s">
        <v>1024</v>
      </c>
      <c r="D330" t="s">
        <v>106</v>
      </c>
      <c r="E330" t="s">
        <v>1025</v>
      </c>
      <c r="H330" t="str">
        <f t="shared" si="31"/>
        <v>Namiquipa</v>
      </c>
      <c r="I330" t="s">
        <v>1025</v>
      </c>
      <c r="L330" t="str">
        <f t="shared" si="32"/>
        <v>Namiquipa</v>
      </c>
      <c r="M330" t="s">
        <v>3376</v>
      </c>
      <c r="P330" t="str">
        <f t="shared" si="33"/>
        <v>Calle San Pedro NAMIQUIPA, NAMIQUIPA Calle Primera Una cuadra al Oste de la primaria CREI Manuel Doblado 2071</v>
      </c>
      <c r="Q330">
        <v>-107.42321593</v>
      </c>
      <c r="W330">
        <f t="shared" si="34"/>
        <v>-107.42321593</v>
      </c>
      <c r="X330">
        <v>29.25363188</v>
      </c>
      <c r="AD330">
        <f t="shared" si="35"/>
        <v>29.25363188</v>
      </c>
    </row>
    <row r="331" spans="1:30">
      <c r="A331" t="s">
        <v>1027</v>
      </c>
      <c r="B331" t="b">
        <f t="shared" si="30"/>
        <v>1</v>
      </c>
      <c r="C331" t="s">
        <v>1027</v>
      </c>
      <c r="D331" t="s">
        <v>106</v>
      </c>
      <c r="E331" t="s">
        <v>1025</v>
      </c>
      <c r="H331" t="str">
        <f t="shared" si="31"/>
        <v>Namiquipa</v>
      </c>
      <c r="I331" t="s">
        <v>1025</v>
      </c>
      <c r="L331" t="str">
        <f t="shared" si="32"/>
        <v>Namiquipa</v>
      </c>
      <c r="M331" t="s">
        <v>3377</v>
      </c>
      <c r="P331" t="str">
        <f t="shared" si="33"/>
        <v>Avenida Adolfo Lopez Mateos NAMIQUIPA, NAMIQUIPA ENTRE Avenida Adolfo Lopez Mateos Y Calle Madero Al lado de la carretera, cerca de pila antigua de agua</v>
      </c>
      <c r="Q331">
        <v>-107.41669186</v>
      </c>
      <c r="W331">
        <f t="shared" si="34"/>
        <v>-107.41669186</v>
      </c>
      <c r="X331">
        <v>29.22952566</v>
      </c>
      <c r="AD331">
        <f t="shared" si="35"/>
        <v>29.22952566</v>
      </c>
    </row>
    <row r="332" spans="1:30">
      <c r="A332" t="s">
        <v>1028</v>
      </c>
      <c r="B332" t="b">
        <f t="shared" si="30"/>
        <v>1</v>
      </c>
      <c r="C332" t="s">
        <v>1028</v>
      </c>
      <c r="D332" t="s">
        <v>106</v>
      </c>
      <c r="E332" t="s">
        <v>1025</v>
      </c>
      <c r="H332" t="str">
        <f t="shared" si="31"/>
        <v>Namiquipa</v>
      </c>
      <c r="I332" t="s">
        <v>3378</v>
      </c>
      <c r="L332" t="str">
        <f t="shared" si="32"/>
        <v>Santa Ana</v>
      </c>
      <c r="M332" t="s">
        <v>3379</v>
      </c>
      <c r="P332" t="str">
        <f t="shared" si="33"/>
        <v>Calle Ortiz Camacho SANTA ANA, NAMIQUIPA ENTRE Calle Vicente Guerrero Y Calle Argumedo Wella Calle Carretera Independencia - Soto Maynz Una cuadra al sur de la Carretera Independencia - Soto Maynez, sobre C. Ortiz Camacho</v>
      </c>
      <c r="Q332">
        <v>-107.47427399</v>
      </c>
      <c r="W332">
        <f t="shared" si="34"/>
        <v>-107.47427399</v>
      </c>
      <c r="X332">
        <v>29.036376950000001</v>
      </c>
      <c r="AD332">
        <f t="shared" si="35"/>
        <v>29.036376950000001</v>
      </c>
    </row>
    <row r="333" spans="1:30">
      <c r="A333" t="s">
        <v>1029</v>
      </c>
      <c r="B333" t="b">
        <f t="shared" si="30"/>
        <v>1</v>
      </c>
      <c r="C333" t="s">
        <v>1029</v>
      </c>
      <c r="D333" t="s">
        <v>106</v>
      </c>
      <c r="E333" t="s">
        <v>1025</v>
      </c>
      <c r="H333" t="str">
        <f t="shared" si="31"/>
        <v>Namiquipa</v>
      </c>
      <c r="I333" t="s">
        <v>3380</v>
      </c>
      <c r="L333" t="str">
        <f t="shared" si="32"/>
        <v>Emiliano Zapata (Ortega)</v>
      </c>
      <c r="M333" t="s">
        <v>3381</v>
      </c>
      <c r="P333" t="str">
        <f t="shared" si="33"/>
        <v>EMILIANO ZAPATA (ORTEGA), NAMIQUIPA Una cuadra al Oeste de Escuela Secundaria Emiliano Zapata, sobre la misma calle</v>
      </c>
      <c r="Q333">
        <v>-107.01881792</v>
      </c>
      <c r="W333">
        <f t="shared" si="34"/>
        <v>-107.01881792</v>
      </c>
      <c r="X333">
        <v>29.4063743</v>
      </c>
      <c r="AD333">
        <f t="shared" si="35"/>
        <v>29.4063743</v>
      </c>
    </row>
    <row r="334" spans="1:30">
      <c r="A334" t="s">
        <v>1030</v>
      </c>
      <c r="B334" t="b">
        <f t="shared" si="30"/>
        <v>1</v>
      </c>
      <c r="C334" t="s">
        <v>1030</v>
      </c>
      <c r="D334" t="s">
        <v>106</v>
      </c>
      <c r="E334" t="s">
        <v>1025</v>
      </c>
      <c r="H334" t="str">
        <f t="shared" si="31"/>
        <v>Namiquipa</v>
      </c>
      <c r="I334" t="s">
        <v>3382</v>
      </c>
      <c r="L334" t="str">
        <f t="shared" si="32"/>
        <v>Benito Juárez</v>
      </c>
      <c r="M334" t="s">
        <v>3383</v>
      </c>
      <c r="P334" t="str">
        <f t="shared" si="33"/>
        <v>BENITO JUÁREZ, NAMIQUIPA Municipio: NAMIQUIPA, Localidad: BENITO JUÁREZ, Referencias Adicionales: Al sur de la localidad, 200 m. hacia el norte del rio Santa Clara</v>
      </c>
      <c r="Q334">
        <v>-106.95293861</v>
      </c>
      <c r="W334">
        <f t="shared" si="34"/>
        <v>-106.95293861</v>
      </c>
      <c r="X334">
        <v>29.160933310000001</v>
      </c>
      <c r="AD334">
        <f t="shared" si="35"/>
        <v>29.160933310000001</v>
      </c>
    </row>
    <row r="335" spans="1:30">
      <c r="A335" t="s">
        <v>1031</v>
      </c>
      <c r="B335" t="b">
        <f t="shared" si="30"/>
        <v>1</v>
      </c>
      <c r="C335" t="s">
        <v>1031</v>
      </c>
      <c r="D335" t="s">
        <v>106</v>
      </c>
      <c r="E335" t="s">
        <v>1025</v>
      </c>
      <c r="H335" t="str">
        <f t="shared" si="31"/>
        <v>Namiquipa</v>
      </c>
      <c r="I335" t="s">
        <v>3382</v>
      </c>
      <c r="L335" t="str">
        <f t="shared" si="32"/>
        <v>Benito Juárez</v>
      </c>
      <c r="M335" t="s">
        <v>3384</v>
      </c>
      <c r="P335" t="str">
        <f t="shared" si="33"/>
        <v>BENITO JUÁREZ, NAMIQUIPA Al sur de la comunidad Benito Juarez, 150 m. al norte del rio Santa Clara</v>
      </c>
      <c r="Q335">
        <v>-106.94967704</v>
      </c>
      <c r="W335">
        <f t="shared" si="34"/>
        <v>-106.94967704</v>
      </c>
      <c r="X335">
        <v>29.159171919999999</v>
      </c>
      <c r="AD335">
        <f t="shared" si="35"/>
        <v>29.159171919999999</v>
      </c>
    </row>
    <row r="336" spans="1:30">
      <c r="A336" t="s">
        <v>1032</v>
      </c>
      <c r="B336" t="b">
        <f t="shared" si="30"/>
        <v>1</v>
      </c>
      <c r="C336" t="s">
        <v>1032</v>
      </c>
      <c r="D336" t="s">
        <v>106</v>
      </c>
      <c r="E336" t="s">
        <v>1025</v>
      </c>
      <c r="H336" t="str">
        <f t="shared" si="31"/>
        <v>Namiquipa</v>
      </c>
      <c r="I336" t="s">
        <v>3385</v>
      </c>
      <c r="L336" t="str">
        <f t="shared" si="32"/>
        <v>Granja de Pinos</v>
      </c>
      <c r="M336" t="s">
        <v>3386</v>
      </c>
      <c r="P336" t="str">
        <f t="shared" si="33"/>
        <v>GRANJA DE PINOS, NAMIQUIPA Atrás de la última casa hacia el este desde carretera</v>
      </c>
      <c r="Q336">
        <v>-107.29346321</v>
      </c>
      <c r="W336">
        <f t="shared" si="34"/>
        <v>-107.29346321</v>
      </c>
      <c r="X336">
        <v>29.12759531</v>
      </c>
      <c r="AD336">
        <f t="shared" si="35"/>
        <v>29.12759531</v>
      </c>
    </row>
    <row r="337" spans="1:30">
      <c r="A337" t="s">
        <v>1033</v>
      </c>
      <c r="B337" t="b">
        <f t="shared" si="30"/>
        <v>1</v>
      </c>
      <c r="C337" t="s">
        <v>1033</v>
      </c>
      <c r="D337" t="s">
        <v>106</v>
      </c>
      <c r="E337" t="s">
        <v>1025</v>
      </c>
      <c r="H337" t="str">
        <f t="shared" si="31"/>
        <v>Namiquipa</v>
      </c>
      <c r="I337" t="s">
        <v>3387</v>
      </c>
      <c r="L337" t="str">
        <f t="shared" si="32"/>
        <v>El Mirador</v>
      </c>
      <c r="M337" t="s">
        <v>3388</v>
      </c>
      <c r="P337" t="str">
        <f t="shared" si="33"/>
        <v>EL MIRADOR, NAMIQUIPA A 100 metros de la carretera hacia soto maynez</v>
      </c>
      <c r="Q337">
        <v>-107.36399858</v>
      </c>
      <c r="W337">
        <f t="shared" si="34"/>
        <v>-107.36399858</v>
      </c>
      <c r="X337">
        <v>29.171066719999999</v>
      </c>
      <c r="AD337">
        <f t="shared" si="35"/>
        <v>29.171066719999999</v>
      </c>
    </row>
    <row r="338" spans="1:30">
      <c r="A338" t="s">
        <v>1034</v>
      </c>
      <c r="B338" t="b">
        <f t="shared" si="30"/>
        <v>1</v>
      </c>
      <c r="C338" t="s">
        <v>1034</v>
      </c>
      <c r="D338" t="s">
        <v>106</v>
      </c>
      <c r="E338" t="s">
        <v>1025</v>
      </c>
      <c r="H338" t="str">
        <f t="shared" si="31"/>
        <v>Namiquipa</v>
      </c>
      <c r="I338" t="s">
        <v>3389</v>
      </c>
      <c r="L338" t="str">
        <f t="shared" si="32"/>
        <v>División del Norte</v>
      </c>
      <c r="M338" t="s">
        <v>3390</v>
      </c>
      <c r="P338" t="str">
        <f t="shared" si="33"/>
        <v>DIVISIÓN DEL NORTE, NAMIQUIPA En el primer Kilometro de camino desde comunidad independencia</v>
      </c>
      <c r="Q338">
        <v>-107.55791913</v>
      </c>
      <c r="W338">
        <f t="shared" si="34"/>
        <v>-107.55791913</v>
      </c>
      <c r="X338">
        <v>29.119373299999999</v>
      </c>
      <c r="AD338">
        <f t="shared" si="35"/>
        <v>29.119373299999999</v>
      </c>
    </row>
    <row r="339" spans="1:30">
      <c r="A339" t="s">
        <v>1035</v>
      </c>
      <c r="B339" t="b">
        <f t="shared" si="30"/>
        <v>1</v>
      </c>
      <c r="C339" t="s">
        <v>1035</v>
      </c>
      <c r="D339" t="s">
        <v>106</v>
      </c>
      <c r="E339" t="s">
        <v>1025</v>
      </c>
      <c r="H339" t="str">
        <f t="shared" si="31"/>
        <v>Namiquipa</v>
      </c>
      <c r="I339" t="s">
        <v>3391</v>
      </c>
      <c r="L339" t="str">
        <f t="shared" si="32"/>
        <v>Ejido el Centauro (El Centauro)</v>
      </c>
      <c r="M339" t="s">
        <v>3392</v>
      </c>
      <c r="P339" t="str">
        <f t="shared" si="33"/>
        <v>EJIDO EL CENTAURO (EL CENTAURO), NAMIQUIPA A 100 m. de la calle a salida Ruiz Cortines y a 50 m. de la calle salida a Quevedo</v>
      </c>
      <c r="Q339">
        <v>-107.46807857</v>
      </c>
      <c r="W339">
        <f t="shared" si="34"/>
        <v>-107.46807857</v>
      </c>
      <c r="X339">
        <v>28.937245130000001</v>
      </c>
      <c r="AD339">
        <f t="shared" si="35"/>
        <v>28.937245130000001</v>
      </c>
    </row>
    <row r="340" spans="1:30">
      <c r="A340" t="s">
        <v>1036</v>
      </c>
      <c r="B340" t="b">
        <f t="shared" si="30"/>
        <v>1</v>
      </c>
      <c r="C340" t="s">
        <v>1036</v>
      </c>
      <c r="D340" t="s">
        <v>106</v>
      </c>
      <c r="E340" t="s">
        <v>1025</v>
      </c>
      <c r="H340" t="str">
        <f t="shared" si="31"/>
        <v>Namiquipa</v>
      </c>
      <c r="I340" t="s">
        <v>3393</v>
      </c>
      <c r="L340" t="str">
        <f t="shared" si="32"/>
        <v>Independencia (Cologachi)</v>
      </c>
      <c r="M340" t="s">
        <v>3394</v>
      </c>
      <c r="P340" t="str">
        <f t="shared" si="33"/>
        <v>INDEPENDENCIA (COLOGACHI), NAMIQUIPA A un lado del campo de baseball de la comunidad Independencia</v>
      </c>
      <c r="Q340">
        <v>-107.54251674</v>
      </c>
      <c r="W340">
        <f t="shared" si="34"/>
        <v>-107.54251674</v>
      </c>
      <c r="X340">
        <v>29.0958538</v>
      </c>
      <c r="AD340">
        <f t="shared" si="35"/>
        <v>29.0958538</v>
      </c>
    </row>
    <row r="341" spans="1:30">
      <c r="A341" t="s">
        <v>1037</v>
      </c>
      <c r="B341" t="b">
        <f t="shared" si="30"/>
        <v>1</v>
      </c>
      <c r="C341" t="s">
        <v>1037</v>
      </c>
      <c r="D341" t="s">
        <v>106</v>
      </c>
      <c r="E341" t="s">
        <v>1025</v>
      </c>
      <c r="H341" t="str">
        <f t="shared" si="31"/>
        <v>Namiquipa</v>
      </c>
      <c r="I341" t="s">
        <v>3378</v>
      </c>
      <c r="L341" t="str">
        <f t="shared" si="32"/>
        <v>Santa Ana</v>
      </c>
      <c r="M341" t="s">
        <v>3395</v>
      </c>
      <c r="P341" t="str">
        <f t="shared" si="33"/>
        <v>SANTA ANA, NAMIQUIPA A 100 metro al sur oeste de la carretera de Independencia a Soto Maynez</v>
      </c>
      <c r="Q341">
        <v>-107.4747969</v>
      </c>
      <c r="W341">
        <f t="shared" si="34"/>
        <v>-107.4747969</v>
      </c>
      <c r="X341">
        <v>29.035344240000001</v>
      </c>
      <c r="AD341">
        <f t="shared" si="35"/>
        <v>29.035344240000001</v>
      </c>
    </row>
    <row r="342" spans="1:30">
      <c r="A342" t="s">
        <v>1038</v>
      </c>
      <c r="B342" t="b">
        <f t="shared" si="30"/>
        <v>1</v>
      </c>
      <c r="C342" t="s">
        <v>1038</v>
      </c>
      <c r="D342" t="s">
        <v>106</v>
      </c>
      <c r="E342" t="s">
        <v>1025</v>
      </c>
      <c r="H342" t="str">
        <f t="shared" si="31"/>
        <v>Namiquipa</v>
      </c>
      <c r="I342" t="s">
        <v>3391</v>
      </c>
      <c r="L342" t="str">
        <f t="shared" si="32"/>
        <v>Ejido el Centauro (El Centauro)</v>
      </c>
      <c r="M342" t="s">
        <v>3396</v>
      </c>
      <c r="P342" t="str">
        <f t="shared" si="33"/>
        <v>EJIDO EL CENTAURO (EL CENTAURO), NAMIQUIPA A 100 m. hacia el norte del estadio de baseball de la localidad</v>
      </c>
      <c r="Q342">
        <v>-107.47052429</v>
      </c>
      <c r="W342">
        <f t="shared" si="34"/>
        <v>-107.47052429</v>
      </c>
      <c r="X342">
        <v>28.932857439999999</v>
      </c>
      <c r="AD342">
        <f t="shared" si="35"/>
        <v>28.932857439999999</v>
      </c>
    </row>
    <row r="343" spans="1:30">
      <c r="A343" t="s">
        <v>1039</v>
      </c>
      <c r="B343" t="b">
        <f t="shared" si="30"/>
        <v>1</v>
      </c>
      <c r="C343" t="s">
        <v>1039</v>
      </c>
      <c r="D343" t="s">
        <v>106</v>
      </c>
      <c r="E343" t="s">
        <v>1025</v>
      </c>
      <c r="H343" t="str">
        <f t="shared" si="31"/>
        <v>Namiquipa</v>
      </c>
      <c r="I343" t="s">
        <v>3397</v>
      </c>
      <c r="L343" t="str">
        <f t="shared" si="32"/>
        <v>Cerritos de Enmedio</v>
      </c>
      <c r="M343" t="s">
        <v>3398</v>
      </c>
      <c r="P343" t="str">
        <f t="shared" si="33"/>
        <v>CERRITOS DE ENMEDIO, NAMIQUIPA a un lado de la iglesia</v>
      </c>
      <c r="Q343">
        <v>-107.34402128000001</v>
      </c>
      <c r="W343">
        <f t="shared" si="34"/>
        <v>-107.34402128000001</v>
      </c>
      <c r="X343">
        <v>29.206848539999999</v>
      </c>
      <c r="AD343">
        <f t="shared" si="35"/>
        <v>29.206848539999999</v>
      </c>
    </row>
    <row r="344" spans="1:30">
      <c r="A344" t="s">
        <v>1040</v>
      </c>
      <c r="B344" t="b">
        <f t="shared" si="30"/>
        <v>1</v>
      </c>
      <c r="C344" t="s">
        <v>1040</v>
      </c>
      <c r="D344" t="s">
        <v>106</v>
      </c>
      <c r="E344" t="s">
        <v>1025</v>
      </c>
      <c r="H344" t="str">
        <f t="shared" si="31"/>
        <v>Namiquipa</v>
      </c>
      <c r="I344" t="s">
        <v>3399</v>
      </c>
      <c r="L344" t="str">
        <f t="shared" si="32"/>
        <v>El Molino</v>
      </c>
      <c r="M344" t="s">
        <v>3400</v>
      </c>
      <c r="P344" t="str">
        <f t="shared" si="33"/>
        <v>EL MOLINO, NAMIQUIPA Carretera estatal 15, entrada al Molino, viniendo del Terrero</v>
      </c>
      <c r="Q344">
        <v>-107.39835918999999</v>
      </c>
      <c r="W344">
        <f t="shared" si="34"/>
        <v>-107.39835918999999</v>
      </c>
      <c r="X344">
        <v>29.188947389999999</v>
      </c>
      <c r="AD344">
        <f t="shared" si="35"/>
        <v>29.188947389999999</v>
      </c>
    </row>
    <row r="345" spans="1:30">
      <c r="A345" t="s">
        <v>1041</v>
      </c>
      <c r="B345" t="b">
        <f t="shared" si="30"/>
        <v>1</v>
      </c>
      <c r="C345" t="s">
        <v>1041</v>
      </c>
      <c r="D345" t="s">
        <v>106</v>
      </c>
      <c r="E345" t="s">
        <v>1042</v>
      </c>
      <c r="H345" t="str">
        <f t="shared" si="31"/>
        <v>Nonoava</v>
      </c>
      <c r="I345" t="s">
        <v>3401</v>
      </c>
      <c r="L345" t="str">
        <f t="shared" si="32"/>
        <v>La Junta de los Ríos</v>
      </c>
      <c r="M345" t="s">
        <v>3402</v>
      </c>
      <c r="P345" t="str">
        <f t="shared" si="33"/>
        <v>Pueblo LA JUNTA DE LOS RIOS 33173 LA JUNTA DE LOS RÍOS, NONOAVA EN LA ENTRADA AL PUEBLO</v>
      </c>
      <c r="Q345">
        <v>-106.76304233</v>
      </c>
      <c r="W345">
        <f t="shared" si="34"/>
        <v>-106.76304233</v>
      </c>
      <c r="X345">
        <v>27.504060280000001</v>
      </c>
      <c r="AD345">
        <f t="shared" si="35"/>
        <v>27.504060280000001</v>
      </c>
    </row>
    <row r="346" spans="1:30">
      <c r="A346" t="s">
        <v>1044</v>
      </c>
      <c r="B346" t="b">
        <f t="shared" si="30"/>
        <v>1</v>
      </c>
      <c r="C346" t="s">
        <v>1044</v>
      </c>
      <c r="D346" t="s">
        <v>106</v>
      </c>
      <c r="E346" t="s">
        <v>1042</v>
      </c>
      <c r="H346" t="str">
        <f t="shared" si="31"/>
        <v>Nonoava</v>
      </c>
      <c r="I346" t="s">
        <v>1042</v>
      </c>
      <c r="L346" t="str">
        <f t="shared" si="32"/>
        <v>Nonoava</v>
      </c>
      <c r="M346" t="s">
        <v>3403</v>
      </c>
      <c r="P346" t="str">
        <f t="shared" si="33"/>
        <v>Camino LIMITE MUNICIPIO DE ROSARIO - NONOAVA 0 0 33170 NONOAVA, NONOAVA LA OBRA SE LOCALIZA EN EL CAMINO QUE COMUNICA AL MUNICIPIO DE ROSARIO CON LA LOCALIDAD DE NONOAVA. (CABE HACER MENCION QUE EN EL CAMINO NO SE ENCUENTRAN MAS L</v>
      </c>
      <c r="Q346">
        <v>-106.72990874</v>
      </c>
      <c r="W346">
        <f t="shared" si="34"/>
        <v>-106.72990874</v>
      </c>
      <c r="X346">
        <v>27.473253289999999</v>
      </c>
      <c r="AD346">
        <f t="shared" si="35"/>
        <v>27.473253289999999</v>
      </c>
    </row>
    <row r="347" spans="1:30">
      <c r="A347" t="s">
        <v>1045</v>
      </c>
      <c r="B347" t="b">
        <f t="shared" si="30"/>
        <v>1</v>
      </c>
      <c r="C347" t="s">
        <v>1045</v>
      </c>
      <c r="D347" t="s">
        <v>106</v>
      </c>
      <c r="E347" t="s">
        <v>1042</v>
      </c>
      <c r="H347" t="str">
        <f t="shared" si="31"/>
        <v>Nonoava</v>
      </c>
      <c r="I347" t="s">
        <v>1042</v>
      </c>
      <c r="L347" t="str">
        <f t="shared" si="32"/>
        <v>Nonoava</v>
      </c>
      <c r="M347" t="s">
        <v>3404</v>
      </c>
      <c r="P347" t="str">
        <f t="shared" si="33"/>
        <v>Pueblo NONOAVA 33170 NONOAVA, NONOAVA LAS OBRAS SE REALIZAN EN VARIOS PUNTOS DE LA LOCALIDAD DE NONOAVA, LO CUAL SE PUEDE APRECIAR EN EL CROQUIS DE LOCALIZACION QUE SE ANEXA EN EL PROYECTO EJECUTIVO</v>
      </c>
      <c r="Q347">
        <v>-106.73183752</v>
      </c>
      <c r="W347">
        <f t="shared" si="34"/>
        <v>-106.73183752</v>
      </c>
      <c r="X347">
        <v>27.47205675</v>
      </c>
      <c r="AD347">
        <f t="shared" si="35"/>
        <v>27.47205675</v>
      </c>
    </row>
    <row r="348" spans="1:30">
      <c r="A348" t="s">
        <v>1046</v>
      </c>
      <c r="B348" t="b">
        <f t="shared" si="30"/>
        <v>1</v>
      </c>
      <c r="C348" t="s">
        <v>1046</v>
      </c>
      <c r="D348" t="s">
        <v>106</v>
      </c>
      <c r="E348" t="s">
        <v>1042</v>
      </c>
      <c r="H348" t="str">
        <f t="shared" si="31"/>
        <v>Nonoava</v>
      </c>
      <c r="I348" t="s">
        <v>1042</v>
      </c>
      <c r="L348" t="str">
        <f t="shared" si="32"/>
        <v>Nonoava</v>
      </c>
      <c r="M348" t="s">
        <v>3405</v>
      </c>
      <c r="P348" t="str">
        <f t="shared" si="33"/>
        <v>Pueblo nonoava 33170 NONOAVA, NONOAVA las obras se realizan en varios puntos de la localidad de Nonoava, tal y como se puede apreciar en el croquis que se adjunta en el expediente de la obra</v>
      </c>
      <c r="Q348">
        <v>-106.73413596</v>
      </c>
      <c r="W348">
        <f t="shared" si="34"/>
        <v>-106.73413596</v>
      </c>
      <c r="X348">
        <v>27.472348719999999</v>
      </c>
      <c r="AD348">
        <f t="shared" si="35"/>
        <v>27.472348719999999</v>
      </c>
    </row>
    <row r="349" spans="1:30">
      <c r="A349" t="s">
        <v>1053</v>
      </c>
      <c r="B349" t="b">
        <f t="shared" si="30"/>
        <v>1</v>
      </c>
      <c r="C349" t="s">
        <v>1053</v>
      </c>
      <c r="D349" t="s">
        <v>106</v>
      </c>
      <c r="E349" t="s">
        <v>1042</v>
      </c>
      <c r="H349" t="str">
        <f t="shared" si="31"/>
        <v>Nonoava</v>
      </c>
      <c r="I349" t="s">
        <v>3406</v>
      </c>
      <c r="L349" t="str">
        <f t="shared" si="32"/>
        <v>El Álamo</v>
      </c>
      <c r="M349" t="s">
        <v>3407</v>
      </c>
      <c r="P349" t="str">
        <f t="shared" si="33"/>
        <v>EL ÁLAMO, NONOAVA AL SER UNA COMUNIDAD INDIGENA NO CUENTA CON CALLES NI REFERENCIAS</v>
      </c>
      <c r="Q349">
        <v>-106.90035637</v>
      </c>
      <c r="W349">
        <f t="shared" si="34"/>
        <v>-106.90035637</v>
      </c>
      <c r="X349">
        <v>27.47725282</v>
      </c>
      <c r="AD349">
        <f t="shared" si="35"/>
        <v>27.47725282</v>
      </c>
    </row>
    <row r="350" spans="1:30">
      <c r="A350" t="s">
        <v>1054</v>
      </c>
      <c r="B350" t="b">
        <f t="shared" si="30"/>
        <v>1</v>
      </c>
      <c r="C350" t="s">
        <v>1054</v>
      </c>
      <c r="D350" t="s">
        <v>106</v>
      </c>
      <c r="E350" t="s">
        <v>1042</v>
      </c>
      <c r="H350" t="str">
        <f t="shared" si="31"/>
        <v>Nonoava</v>
      </c>
      <c r="I350" t="s">
        <v>3408</v>
      </c>
      <c r="L350" t="str">
        <f t="shared" si="32"/>
        <v>El Terrero</v>
      </c>
      <c r="M350" t="s">
        <v>3409</v>
      </c>
      <c r="P350" t="str">
        <f t="shared" si="33"/>
        <v>Calle SIN NOMBRE S/N S/N Pueblo EL TERRERO 33170 EL TERRERO, NONOAVA ENTRE Calle SIN NOMBRE Y Calle SIN NOMBRE Calle SIN NOMBRE CERCA DEL SALON SOCIAL</v>
      </c>
      <c r="Q350">
        <v>-106.69803829</v>
      </c>
      <c r="W350">
        <f t="shared" si="34"/>
        <v>-106.69803829</v>
      </c>
      <c r="X350">
        <v>27.455951089999999</v>
      </c>
      <c r="AD350">
        <f t="shared" si="35"/>
        <v>27.455951089999999</v>
      </c>
    </row>
    <row r="351" spans="1:30">
      <c r="A351" t="s">
        <v>1055</v>
      </c>
      <c r="B351" t="b">
        <f t="shared" si="30"/>
        <v>1</v>
      </c>
      <c r="C351" t="s">
        <v>1055</v>
      </c>
      <c r="D351" t="s">
        <v>106</v>
      </c>
      <c r="E351" t="s">
        <v>1042</v>
      </c>
      <c r="H351" t="str">
        <f t="shared" si="31"/>
        <v>Nonoava</v>
      </c>
      <c r="I351" t="s">
        <v>3406</v>
      </c>
      <c r="L351" t="str">
        <f t="shared" si="32"/>
        <v>El Álamo</v>
      </c>
      <c r="M351" t="s">
        <v>3410</v>
      </c>
      <c r="P351" t="str">
        <f t="shared" si="33"/>
        <v>EL ÁLAMO, NONOAVA AL SER UNA RANCHERIA NO HAY CALLE TRAZADAS Y LA OBRA BENEFICIA A TODAS LAS VIVIENDAS</v>
      </c>
      <c r="Q351">
        <v>-106.9000073</v>
      </c>
      <c r="W351">
        <f t="shared" si="34"/>
        <v>-106.9000073</v>
      </c>
      <c r="X351">
        <v>27.47802931</v>
      </c>
      <c r="AD351">
        <f t="shared" si="35"/>
        <v>27.47802931</v>
      </c>
    </row>
    <row r="352" spans="1:30">
      <c r="A352" t="s">
        <v>1056</v>
      </c>
      <c r="B352" t="b">
        <f t="shared" si="30"/>
        <v>1</v>
      </c>
      <c r="C352" t="s">
        <v>1056</v>
      </c>
      <c r="D352" t="s">
        <v>106</v>
      </c>
      <c r="E352" t="s">
        <v>1042</v>
      </c>
      <c r="H352" t="str">
        <f t="shared" si="31"/>
        <v>Nonoava</v>
      </c>
      <c r="I352" t="s">
        <v>3411</v>
      </c>
      <c r="L352" t="str">
        <f t="shared" si="32"/>
        <v>El Gatuñal</v>
      </c>
      <c r="M352" t="s">
        <v>3412</v>
      </c>
      <c r="P352" t="str">
        <f t="shared" si="33"/>
        <v>Ranchería EL GATUÑAL 33179 EL GATUÑAL, NONOAVA POR LA SALIDA A HUMARIZA</v>
      </c>
      <c r="Q352">
        <v>-106.75900061</v>
      </c>
      <c r="W352">
        <f t="shared" si="34"/>
        <v>-106.75900061</v>
      </c>
      <c r="X352">
        <v>27.235889700000001</v>
      </c>
      <c r="AD352">
        <f t="shared" si="35"/>
        <v>27.235889700000001</v>
      </c>
    </row>
    <row r="353" spans="1:30">
      <c r="A353" t="s">
        <v>1057</v>
      </c>
      <c r="B353" t="b">
        <f t="shared" si="30"/>
        <v>1</v>
      </c>
      <c r="C353" t="s">
        <v>1057</v>
      </c>
      <c r="D353" t="s">
        <v>106</v>
      </c>
      <c r="E353" t="s">
        <v>1042</v>
      </c>
      <c r="H353" t="str">
        <f t="shared" si="31"/>
        <v>Nonoava</v>
      </c>
      <c r="I353" t="s">
        <v>3413</v>
      </c>
      <c r="L353" t="str">
        <f t="shared" si="32"/>
        <v>Agua Caliente</v>
      </c>
      <c r="M353" t="s">
        <v>3414</v>
      </c>
      <c r="P353" t="str">
        <f t="shared" si="33"/>
        <v>Camino LIMITE MPIO. SAN FRANCISCO DE BORJA - AGUA CALIENTE 0 0 33170 AGUA CALIENTE, NONOAVA LA OBRA BENEFICIA A TODO EL CAMINO DESDE EL LIMITE DEL MUNICIPIO DE SAN FRANCISO DE BORJA HASTA LA LOCALIDAD DE AGUACALIENTE. (CABE HACER</v>
      </c>
      <c r="Q353">
        <v>-106.72806968</v>
      </c>
      <c r="W353">
        <f t="shared" si="34"/>
        <v>-106.72806968</v>
      </c>
      <c r="X353">
        <v>27.513185549999999</v>
      </c>
      <c r="AD353">
        <f t="shared" si="35"/>
        <v>27.513185549999999</v>
      </c>
    </row>
    <row r="354" spans="1:30">
      <c r="A354" t="s">
        <v>1058</v>
      </c>
      <c r="B354" t="b">
        <f t="shared" si="30"/>
        <v>1</v>
      </c>
      <c r="C354" t="s">
        <v>1058</v>
      </c>
      <c r="D354" t="s">
        <v>106</v>
      </c>
      <c r="E354" t="s">
        <v>1059</v>
      </c>
      <c r="H354" t="str">
        <f t="shared" si="31"/>
        <v>Nuevo Casas Grandes</v>
      </c>
      <c r="I354" t="s">
        <v>1059</v>
      </c>
      <c r="L354" t="str">
        <f t="shared" si="32"/>
        <v>Nuevo Casas Grandes</v>
      </c>
      <c r="M354" t="s">
        <v>3415</v>
      </c>
      <c r="P354" t="str">
        <f t="shared" si="33"/>
        <v>Colonia MIGUEL ANGEL ESCARCEGA 31780 NUEVO CASAS GRANDES, NUEVO CASAS GRANDES PERFORACION DE POZO EN COLONIA DE LA PERIFERIA</v>
      </c>
      <c r="Q354">
        <v>-107.87025850000001</v>
      </c>
      <c r="W354">
        <f t="shared" si="34"/>
        <v>-107.87025850000001</v>
      </c>
      <c r="X354">
        <v>30.381549020000001</v>
      </c>
      <c r="AD354">
        <f t="shared" si="35"/>
        <v>30.381549020000001</v>
      </c>
    </row>
    <row r="355" spans="1:30">
      <c r="A355" t="s">
        <v>1060</v>
      </c>
      <c r="B355" t="b">
        <f t="shared" si="30"/>
        <v>1</v>
      </c>
      <c r="C355" t="s">
        <v>1060</v>
      </c>
      <c r="D355" t="s">
        <v>106</v>
      </c>
      <c r="E355" t="s">
        <v>1059</v>
      </c>
      <c r="H355" t="str">
        <f t="shared" si="31"/>
        <v>Nuevo Casas Grandes</v>
      </c>
      <c r="I355" t="s">
        <v>1059</v>
      </c>
      <c r="L355" t="str">
        <f t="shared" si="32"/>
        <v>Nuevo Casas Grandes</v>
      </c>
      <c r="M355" t="s">
        <v>3416</v>
      </c>
      <c r="P355" t="str">
        <f t="shared" si="33"/>
        <v>NUEVO CASAS GRANDES, NUEVO CASAS GRANDES PERFORACIÓN Y ADEME DE POZO EN COLONIA MARGINADA A UN LADO DEL DEPARTAMENTO DE BOMBEROS</v>
      </c>
      <c r="Q355">
        <v>-107.90025061999999</v>
      </c>
      <c r="W355">
        <f t="shared" si="34"/>
        <v>-107.90025061999999</v>
      </c>
      <c r="X355">
        <v>30.38232369</v>
      </c>
      <c r="AD355">
        <f t="shared" si="35"/>
        <v>30.38232369</v>
      </c>
    </row>
    <row r="356" spans="1:30">
      <c r="A356" t="s">
        <v>1061</v>
      </c>
      <c r="B356" t="b">
        <f t="shared" si="30"/>
        <v>1</v>
      </c>
      <c r="C356" t="s">
        <v>1061</v>
      </c>
      <c r="D356" t="s">
        <v>106</v>
      </c>
      <c r="E356" t="s">
        <v>1059</v>
      </c>
      <c r="H356" t="str">
        <f t="shared" si="31"/>
        <v>Nuevo Casas Grandes</v>
      </c>
      <c r="I356" t="s">
        <v>1059</v>
      </c>
      <c r="L356" t="str">
        <f t="shared" si="32"/>
        <v>Nuevo Casas Grandes</v>
      </c>
      <c r="M356" t="s">
        <v>3417</v>
      </c>
      <c r="P356" t="str">
        <f t="shared" si="33"/>
        <v>Calle CLEMENTE OROZCO Colonia DUBLAN 31710 NUEVO CASAS GRANDES, NUEVO CASAS GRANDES ENTRE Avenida CONSTITUCIÓN ORIENTE Y Calle ALVARO OBREGÓN ESCUELA QUE ESTA DENTRO DE LA CUADRA</v>
      </c>
      <c r="Q356">
        <v>-107.91231876000001</v>
      </c>
      <c r="W356">
        <f t="shared" si="34"/>
        <v>-107.91231876000001</v>
      </c>
      <c r="X356">
        <v>30.441193720000001</v>
      </c>
      <c r="AD356">
        <f t="shared" si="35"/>
        <v>30.441193720000001</v>
      </c>
    </row>
    <row r="357" spans="1:30">
      <c r="A357" t="s">
        <v>1062</v>
      </c>
      <c r="B357" t="b">
        <f t="shared" si="30"/>
        <v>1</v>
      </c>
      <c r="C357" t="s">
        <v>1062</v>
      </c>
      <c r="D357" t="s">
        <v>106</v>
      </c>
      <c r="E357" t="s">
        <v>1063</v>
      </c>
      <c r="H357" t="str">
        <f t="shared" si="31"/>
        <v>Ocampo</v>
      </c>
      <c r="I357" t="s">
        <v>3418</v>
      </c>
      <c r="L357" t="str">
        <f t="shared" si="32"/>
        <v>Huajumar (San Isidro Huajumar)</v>
      </c>
      <c r="M357" t="s">
        <v>3419</v>
      </c>
      <c r="P357" t="str">
        <f t="shared" si="33"/>
        <v>Calle SIN NOMBRE Ejido HUAJUMAR 33324 HUAJUMAR (SAN ISIDRO HUAJUMAR), OCAMPO ENTRE Calle PANTEON Y Andador CAMINO BARRIO LOS PAREDES Andador CARRETERA A YECORA ESTA ENTRE CAMINO AL PANTEON Y CAMINO BARRIO LOS PAREDES PASANDO COSTA</v>
      </c>
      <c r="Q357">
        <v>-108.27104147999999</v>
      </c>
      <c r="W357">
        <f t="shared" si="34"/>
        <v>-108.27104147999999</v>
      </c>
      <c r="X357">
        <v>28.18753285</v>
      </c>
      <c r="AD357">
        <f t="shared" si="35"/>
        <v>28.18753285</v>
      </c>
    </row>
    <row r="358" spans="1:30">
      <c r="A358" t="s">
        <v>1064</v>
      </c>
      <c r="B358" t="b">
        <f t="shared" si="30"/>
        <v>1</v>
      </c>
      <c r="C358" t="s">
        <v>1064</v>
      </c>
      <c r="D358" t="s">
        <v>106</v>
      </c>
      <c r="E358" t="s">
        <v>1063</v>
      </c>
      <c r="H358" t="str">
        <f t="shared" si="31"/>
        <v>Ocampo</v>
      </c>
      <c r="I358" t="s">
        <v>3420</v>
      </c>
      <c r="L358" t="str">
        <f t="shared" si="32"/>
        <v>Baquiriachi</v>
      </c>
      <c r="M358" t="s">
        <v>3421</v>
      </c>
      <c r="P358" t="str">
        <f t="shared" si="33"/>
        <v>Calle SIN NOMBRE Ejido BAQUIRIACHI 33320 BAQUIRIACHI, OCAMPO ENTRE Calle PRINCIPAL Y Andador CAMINO TIERRAS DE LABOR Eje vial CARRETERA A YECORA ESTA OBRA ESTARA ENTRE LA CALLE PRINCIPAL Y CAMINO A TIERRAS DE LABOR PASANDO CAMINO</v>
      </c>
      <c r="Q358">
        <v>-108.22253315</v>
      </c>
      <c r="W358">
        <f t="shared" si="34"/>
        <v>-108.22253315</v>
      </c>
      <c r="X358">
        <v>28.216406079999999</v>
      </c>
      <c r="AD358">
        <f t="shared" si="35"/>
        <v>28.216406079999999</v>
      </c>
    </row>
    <row r="359" spans="1:30">
      <c r="A359" t="s">
        <v>1065</v>
      </c>
      <c r="B359" t="b">
        <f t="shared" si="30"/>
        <v>1</v>
      </c>
      <c r="C359" t="s">
        <v>1065</v>
      </c>
      <c r="D359" t="s">
        <v>106</v>
      </c>
      <c r="E359" t="s">
        <v>1063</v>
      </c>
      <c r="H359" t="str">
        <f t="shared" si="31"/>
        <v>Ocampo</v>
      </c>
      <c r="I359" t="s">
        <v>3422</v>
      </c>
      <c r="L359" t="str">
        <f t="shared" si="32"/>
        <v>El Saucillo</v>
      </c>
      <c r="M359" t="s">
        <v>3423</v>
      </c>
      <c r="P359" t="str">
        <f t="shared" si="33"/>
        <v>Calle principal del saucillo Ejido el saucillo 33337 EL SAUCILLO, OCAMPO ENTRE Ampliación camino tierras labor Y Prolongación entronque a carretera ocampo Calle principal localidad esta entre camino a tierras de labor y camino a e</v>
      </c>
      <c r="Q359">
        <v>-108.36813915</v>
      </c>
      <c r="W359">
        <f t="shared" si="34"/>
        <v>-108.36813915</v>
      </c>
      <c r="X359">
        <v>28.081366129999999</v>
      </c>
      <c r="AD359">
        <f t="shared" si="35"/>
        <v>28.081366129999999</v>
      </c>
    </row>
    <row r="360" spans="1:30">
      <c r="A360" t="s">
        <v>1066</v>
      </c>
      <c r="B360" t="b">
        <f t="shared" si="30"/>
        <v>1</v>
      </c>
      <c r="C360" t="s">
        <v>1066</v>
      </c>
      <c r="D360" t="s">
        <v>106</v>
      </c>
      <c r="E360" t="s">
        <v>1063</v>
      </c>
      <c r="H360" t="str">
        <f t="shared" si="31"/>
        <v>Ocampo</v>
      </c>
      <c r="I360" t="s">
        <v>3418</v>
      </c>
      <c r="L360" t="str">
        <f t="shared" si="32"/>
        <v>Huajumar (San Isidro Huajumar)</v>
      </c>
      <c r="M360" t="s">
        <v>3424</v>
      </c>
      <c r="P360" t="str">
        <f t="shared" si="33"/>
        <v>Ejido HUAJUMAR 33324 HUAJUMAR (SAN ISIDRO HUAJUMAR), OCAMPO ENTRE Avenida PRINCIPAL Y Andador CAMINO AL PILAR Andador CAMINO A COHUISORI ESTA ENTRE AVENIDA PRINCIPAL Y CAMINO AL PILAR PASANDO POR CAMIO A CAHUISORI</v>
      </c>
      <c r="Q360">
        <v>-108.28122315</v>
      </c>
      <c r="W360">
        <f t="shared" si="34"/>
        <v>-108.28122315</v>
      </c>
      <c r="X360">
        <v>28.190729090000001</v>
      </c>
      <c r="AD360">
        <f t="shared" si="35"/>
        <v>28.190729090000001</v>
      </c>
    </row>
    <row r="361" spans="1:30">
      <c r="A361" t="s">
        <v>1067</v>
      </c>
      <c r="B361" t="b">
        <f t="shared" si="30"/>
        <v>1</v>
      </c>
      <c r="C361" t="s">
        <v>1067</v>
      </c>
      <c r="D361" t="s">
        <v>106</v>
      </c>
      <c r="E361" t="s">
        <v>1063</v>
      </c>
      <c r="H361" t="str">
        <f t="shared" si="31"/>
        <v>Ocampo</v>
      </c>
      <c r="I361" t="s">
        <v>3425</v>
      </c>
      <c r="L361" t="str">
        <f t="shared" si="32"/>
        <v>Basaseachi</v>
      </c>
      <c r="M361" t="s">
        <v>3426</v>
      </c>
      <c r="P361" t="str">
        <f t="shared" si="33"/>
        <v>Calle SIN NOMBRE Pueblo BASEASEACHI 33326 BASASEACHI, OCAMPO ENTRE Andador CAMINO AL CENTRO DE SALUD Y Andador CAMINO AL ASERRADERO Calle PRINCIPAL ESTA ENTRE CAMINO AL CENTRO DE SALUD Y CAMINO AL ASERRADERO PASANDO CALLE PRINCIPA</v>
      </c>
      <c r="Q361">
        <v>-108.20881255</v>
      </c>
      <c r="W361">
        <f t="shared" si="34"/>
        <v>-108.20881255</v>
      </c>
      <c r="X361">
        <v>28.2059219</v>
      </c>
      <c r="AD361">
        <f t="shared" si="35"/>
        <v>28.2059219</v>
      </c>
    </row>
    <row r="362" spans="1:30">
      <c r="A362" t="s">
        <v>1068</v>
      </c>
      <c r="B362" t="b">
        <f t="shared" si="30"/>
        <v>1</v>
      </c>
      <c r="C362" t="s">
        <v>1068</v>
      </c>
      <c r="D362" t="s">
        <v>106</v>
      </c>
      <c r="E362" t="s">
        <v>1063</v>
      </c>
      <c r="H362" t="str">
        <f t="shared" si="31"/>
        <v>Ocampo</v>
      </c>
      <c r="I362" t="s">
        <v>3427</v>
      </c>
      <c r="L362" t="str">
        <f t="shared" si="32"/>
        <v>La Casita</v>
      </c>
      <c r="M362" t="s">
        <v>3428</v>
      </c>
      <c r="P362" t="str">
        <f t="shared" si="33"/>
        <v>Ranchería la casita 33336 LA CASITA, OCAMPO ENTRE Calle principal Y Andador camino a calera Andador camino a maguechi esta entre termino calle principal y camino a calera pasando camino a maguechi</v>
      </c>
      <c r="Q362">
        <v>-108.38290022</v>
      </c>
      <c r="W362">
        <f t="shared" si="34"/>
        <v>-108.38290022</v>
      </c>
      <c r="X362">
        <v>28.245983849999998</v>
      </c>
      <c r="AD362">
        <f t="shared" si="35"/>
        <v>28.245983849999998</v>
      </c>
    </row>
    <row r="363" spans="1:30">
      <c r="A363" t="s">
        <v>1069</v>
      </c>
      <c r="B363" t="b">
        <f t="shared" si="30"/>
        <v>1</v>
      </c>
      <c r="C363" t="s">
        <v>1069</v>
      </c>
      <c r="D363" t="s">
        <v>106</v>
      </c>
      <c r="E363" t="s">
        <v>1063</v>
      </c>
      <c r="H363" t="str">
        <f t="shared" si="31"/>
        <v>Ocampo</v>
      </c>
      <c r="I363" t="s">
        <v>3420</v>
      </c>
      <c r="L363" t="str">
        <f t="shared" si="32"/>
        <v>Baquiriachi</v>
      </c>
      <c r="M363" t="s">
        <v>3429</v>
      </c>
      <c r="P363" t="str">
        <f t="shared" si="33"/>
        <v>Calle sin nombre Ejido baquiriachi 33320 BAQUIRIACHI, OCAMPO esta obra se encuentra entre la calle sin nombre y calle sin nombre</v>
      </c>
      <c r="Q363">
        <v>-108.22325198</v>
      </c>
      <c r="W363">
        <f t="shared" si="34"/>
        <v>-108.22325198</v>
      </c>
      <c r="X363">
        <v>28.2151487</v>
      </c>
      <c r="AD363">
        <f t="shared" si="35"/>
        <v>28.2151487</v>
      </c>
    </row>
    <row r="364" spans="1:30">
      <c r="A364" t="s">
        <v>1070</v>
      </c>
      <c r="B364" t="b">
        <f t="shared" si="30"/>
        <v>1</v>
      </c>
      <c r="C364" t="s">
        <v>1070</v>
      </c>
      <c r="D364" t="s">
        <v>106</v>
      </c>
      <c r="E364" t="s">
        <v>1063</v>
      </c>
      <c r="H364" t="str">
        <f t="shared" si="31"/>
        <v>Ocampo</v>
      </c>
      <c r="I364" t="s">
        <v>3425</v>
      </c>
      <c r="L364" t="str">
        <f t="shared" si="32"/>
        <v>Basaseachi</v>
      </c>
      <c r="M364" t="s">
        <v>3430</v>
      </c>
      <c r="P364" t="str">
        <f t="shared" si="33"/>
        <v>Calle PRINCIPAL Pueblo BAQSEASEACHI 33326 BASASEACHI, OCAMPO ENTRE Andador A LA CASCADA Y Corredor CAMINO ENTRONQUE MIRADOR Prolongación CARRETERA A YECORA ESTARA ENTRE CARRETERA A YECORA Y CAMINO ENTRONQUE MIRADOR PASANDO CAMINO</v>
      </c>
      <c r="Q364">
        <v>-108.20845405999999</v>
      </c>
      <c r="W364">
        <f t="shared" si="34"/>
        <v>-108.20845405999999</v>
      </c>
      <c r="X364">
        <v>28.20996207</v>
      </c>
      <c r="AD364">
        <f t="shared" si="35"/>
        <v>28.20996207</v>
      </c>
    </row>
    <row r="365" spans="1:30">
      <c r="A365" t="s">
        <v>1071</v>
      </c>
      <c r="B365" t="b">
        <f t="shared" si="30"/>
        <v>1</v>
      </c>
      <c r="C365" t="s">
        <v>1071</v>
      </c>
      <c r="D365" t="s">
        <v>106</v>
      </c>
      <c r="E365" t="s">
        <v>1063</v>
      </c>
      <c r="H365" t="str">
        <f t="shared" si="31"/>
        <v>Ocampo</v>
      </c>
      <c r="I365" t="s">
        <v>3425</v>
      </c>
      <c r="L365" t="str">
        <f t="shared" si="32"/>
        <v>Basaseachi</v>
      </c>
      <c r="M365" t="s">
        <v>3431</v>
      </c>
      <c r="P365" t="str">
        <f t="shared" si="33"/>
        <v>Pasaje BASASEACHI Pueblo BASASEACHI 33320 BASASEACHI, OCAMPO ESTA OBRA SE ENCUNTRA POR CAMINO SIN NOMBRE HACIA LATERAL DEL CENTRO</v>
      </c>
      <c r="Q365">
        <v>-108.2109154</v>
      </c>
      <c r="W365">
        <f t="shared" si="34"/>
        <v>-108.2109154</v>
      </c>
      <c r="X365">
        <v>28.20664047</v>
      </c>
      <c r="AD365">
        <f t="shared" si="35"/>
        <v>28.20664047</v>
      </c>
    </row>
    <row r="366" spans="1:30">
      <c r="A366" t="s">
        <v>1072</v>
      </c>
      <c r="B366" t="b">
        <f t="shared" si="30"/>
        <v>1</v>
      </c>
      <c r="C366" t="s">
        <v>1072</v>
      </c>
      <c r="D366" t="s">
        <v>106</v>
      </c>
      <c r="E366" t="s">
        <v>1063</v>
      </c>
      <c r="H366" t="str">
        <f t="shared" si="31"/>
        <v>Ocampo</v>
      </c>
      <c r="I366" t="s">
        <v>3432</v>
      </c>
      <c r="L366" t="str">
        <f t="shared" si="32"/>
        <v>Yoquivo (San Francisco de Yoquivo)</v>
      </c>
      <c r="M366" t="s">
        <v>3433</v>
      </c>
      <c r="P366" t="str">
        <f t="shared" si="33"/>
        <v>Calle SIN NOMBRE Ejido YOQUIVO 33334 YOQUIVO (SAN FRANCISCO DE YOQUIVO), OCAMPO ENTRE Andador CAMINO A HUEVACHI Y Andador CAMINO A CAJURICHI Calle PRINCIPAL ESTA ENTRE CAMINO A CAJURICHI Y CAMINO A HUEVACHI PASANDO CALLE PRINCIPAL</v>
      </c>
      <c r="Q366">
        <v>-108.04128899</v>
      </c>
      <c r="W366">
        <f t="shared" si="34"/>
        <v>-108.04128899</v>
      </c>
      <c r="X366">
        <v>28.074626800000001</v>
      </c>
      <c r="AD366">
        <f t="shared" si="35"/>
        <v>28.074626800000001</v>
      </c>
    </row>
    <row r="367" spans="1:30">
      <c r="A367" t="s">
        <v>1073</v>
      </c>
      <c r="B367" t="b">
        <f t="shared" si="30"/>
        <v>1</v>
      </c>
      <c r="C367" t="s">
        <v>1073</v>
      </c>
      <c r="D367" t="s">
        <v>106</v>
      </c>
      <c r="E367" t="s">
        <v>1074</v>
      </c>
      <c r="H367" t="str">
        <f t="shared" si="31"/>
        <v>Ojinaga</v>
      </c>
      <c r="I367" t="s">
        <v>3434</v>
      </c>
      <c r="L367" t="str">
        <f t="shared" si="32"/>
        <v>Manuel Ojinaga</v>
      </c>
      <c r="M367" t="s">
        <v>3435</v>
      </c>
      <c r="P367" t="str">
        <f t="shared" si="33"/>
        <v>Colonia REVOLUCION 32897 MANUEL OJINAGA, OJINAGA LA ELECTRIFICACION SE ENCUENTRA 750 MTS AL OESTE DE LA UNIVERSIDAD TECNOLOGICA DE CHIHUAHUA UTCH, DEL MUNICIPIO DE OJINAGA, CHIHUAHUA</v>
      </c>
      <c r="Q367">
        <v>-104.43821384</v>
      </c>
      <c r="W367">
        <f t="shared" si="34"/>
        <v>-104.43821384</v>
      </c>
      <c r="X367">
        <v>29.532137729999999</v>
      </c>
      <c r="AD367">
        <f t="shared" si="35"/>
        <v>29.532137729999999</v>
      </c>
    </row>
    <row r="368" spans="1:30">
      <c r="A368" t="s">
        <v>1075</v>
      </c>
      <c r="B368" t="b">
        <f t="shared" si="30"/>
        <v>1</v>
      </c>
      <c r="C368" t="s">
        <v>1075</v>
      </c>
      <c r="D368" t="s">
        <v>106</v>
      </c>
      <c r="E368" t="s">
        <v>1074</v>
      </c>
      <c r="H368" t="str">
        <f t="shared" si="31"/>
        <v>Ojinaga</v>
      </c>
      <c r="I368" t="s">
        <v>3434</v>
      </c>
      <c r="L368" t="str">
        <f t="shared" si="32"/>
        <v>Manuel Ojinaga</v>
      </c>
      <c r="M368" t="s">
        <v>3436</v>
      </c>
      <c r="P368" t="str">
        <f t="shared" si="33"/>
        <v>Avenida 20 DE NOVIEMBRE SN SN Colonia JOSE LEYVA AGUILAR 32885 MANUEL OJINAGA, OJINAGA ENTRE Calle 20A Y Calle 22A Avenida 5 DE MAYO LA OBRA SE ENCUENTRA EN LA AV. 20 DE NOVIEMBRE ENTRE CALLE 20A Y CALLE 22A A 50 MTS DE LA ESCUELA</v>
      </c>
      <c r="Q368">
        <v>-104.41253507</v>
      </c>
      <c r="W368">
        <f t="shared" si="34"/>
        <v>-104.41253507</v>
      </c>
      <c r="X368">
        <v>29.542433509999999</v>
      </c>
      <c r="AD368">
        <f t="shared" si="35"/>
        <v>29.542433509999999</v>
      </c>
    </row>
    <row r="369" spans="1:30">
      <c r="A369" t="s">
        <v>1076</v>
      </c>
      <c r="B369" t="b">
        <f t="shared" si="30"/>
        <v>1</v>
      </c>
      <c r="C369" t="s">
        <v>1076</v>
      </c>
      <c r="D369" t="s">
        <v>106</v>
      </c>
      <c r="E369" t="s">
        <v>1074</v>
      </c>
      <c r="H369" t="str">
        <f t="shared" si="31"/>
        <v>Ojinaga</v>
      </c>
      <c r="I369" t="s">
        <v>3434</v>
      </c>
      <c r="L369" t="str">
        <f t="shared" si="32"/>
        <v>Manuel Ojinaga</v>
      </c>
      <c r="M369" t="s">
        <v>3437</v>
      </c>
      <c r="P369" t="str">
        <f t="shared" si="33"/>
        <v>Colonia VALLES DEL SOL 32897 MANUEL OJINAGA, OJINAGA LA ELECTRIFICACION SE ENCUENTRA 950 MTS AL SUROESTE DEL COLEGIO DE BACHILLERES COBACH EN LA CIUDAD DE OJINAGA, CHIHUAHUA</v>
      </c>
      <c r="Q369">
        <v>-104.42525293</v>
      </c>
      <c r="W369">
        <f t="shared" si="34"/>
        <v>-104.42525293</v>
      </c>
      <c r="X369">
        <v>29.52769988</v>
      </c>
      <c r="AD369">
        <f t="shared" si="35"/>
        <v>29.52769988</v>
      </c>
    </row>
    <row r="370" spans="1:30">
      <c r="A370" t="s">
        <v>1077</v>
      </c>
      <c r="B370" t="b">
        <f t="shared" si="30"/>
        <v>1</v>
      </c>
      <c r="C370" t="s">
        <v>1077</v>
      </c>
      <c r="D370" t="s">
        <v>106</v>
      </c>
      <c r="E370" t="s">
        <v>1074</v>
      </c>
      <c r="H370" t="str">
        <f t="shared" si="31"/>
        <v>Ojinaga</v>
      </c>
      <c r="I370" t="s">
        <v>3434</v>
      </c>
      <c r="L370" t="str">
        <f t="shared" si="32"/>
        <v>Manuel Ojinaga</v>
      </c>
      <c r="M370" t="s">
        <v>3438</v>
      </c>
      <c r="P370" t="str">
        <f t="shared" si="33"/>
        <v>Calle ZARAGOZA SN SN Colonia CENTRO 32880 MANUEL OJINAGA, OJINAGA ENTRE Calle 3A NORTE Y Avenida TRASVIÑA Y RETES Calle ALLENDE EL ALUMBRADO PUBLICO A REHABILITAR SE ENCUENTRA EN VARIOS PUNTOS DE LA MANCHA URBANA DE LA CIUDAD, ABA</v>
      </c>
      <c r="Q370">
        <v>-104.41539438</v>
      </c>
      <c r="W370">
        <f t="shared" si="34"/>
        <v>-104.41539438</v>
      </c>
      <c r="X370">
        <v>29.564330259999998</v>
      </c>
      <c r="AD370">
        <f t="shared" si="35"/>
        <v>29.564330259999998</v>
      </c>
    </row>
    <row r="371" spans="1:30">
      <c r="A371" t="s">
        <v>1078</v>
      </c>
      <c r="B371" t="b">
        <f t="shared" si="30"/>
        <v>1</v>
      </c>
      <c r="C371" t="s">
        <v>1078</v>
      </c>
      <c r="D371" t="s">
        <v>106</v>
      </c>
      <c r="E371" t="s">
        <v>1074</v>
      </c>
      <c r="H371" t="str">
        <f t="shared" si="31"/>
        <v>Ojinaga</v>
      </c>
      <c r="I371" t="s">
        <v>3439</v>
      </c>
      <c r="L371" t="str">
        <f t="shared" si="32"/>
        <v>El Tecolote</v>
      </c>
      <c r="M371" t="s">
        <v>3440</v>
      </c>
      <c r="P371" t="str">
        <f t="shared" si="33"/>
        <v>Ejido TIERRAS NUEVAS 32896 EL TECOLOTE, OJINAGA LA ELECTRIFICACION SE ENCUENTRA A 540 MTS AL SURESTE DEL RELLENO SANITARIO MUNICIPAL DE OJINAGA, CHIHUAHUA</v>
      </c>
      <c r="Q371">
        <v>-104.4802346</v>
      </c>
      <c r="W371">
        <f t="shared" si="34"/>
        <v>-104.4802346</v>
      </c>
      <c r="X371">
        <v>29.547467569999998</v>
      </c>
      <c r="AD371">
        <f t="shared" si="35"/>
        <v>29.547467569999998</v>
      </c>
    </row>
    <row r="372" spans="1:30">
      <c r="A372" t="s">
        <v>1079</v>
      </c>
      <c r="B372" t="b">
        <f t="shared" si="30"/>
        <v>1</v>
      </c>
      <c r="C372" t="s">
        <v>1079</v>
      </c>
      <c r="D372" t="s">
        <v>106</v>
      </c>
      <c r="E372" t="s">
        <v>1074</v>
      </c>
      <c r="H372" t="str">
        <f t="shared" si="31"/>
        <v>Ojinaga</v>
      </c>
      <c r="I372" t="s">
        <v>3441</v>
      </c>
      <c r="L372" t="str">
        <f t="shared" si="32"/>
        <v>San Antonio del Bravo</v>
      </c>
      <c r="M372" t="s">
        <v>3442</v>
      </c>
      <c r="P372" t="str">
        <f t="shared" si="33"/>
        <v>Pueblo SAN ANTONIO 32890 SAN ANTONIO DEL BRAVO, OJINAGA LA ELECTRIFICACION SE ENCUENTRA 170 MTS AL NORTE DEL PARQUE DEL PUEBLO DE SAN ANTONIO</v>
      </c>
      <c r="Q372">
        <v>-104.70250378</v>
      </c>
      <c r="W372">
        <f t="shared" si="34"/>
        <v>-104.70250378</v>
      </c>
      <c r="X372">
        <v>30.140221279999999</v>
      </c>
      <c r="AD372">
        <f t="shared" si="35"/>
        <v>30.140221279999999</v>
      </c>
    </row>
    <row r="373" spans="1:30">
      <c r="A373" t="s">
        <v>1080</v>
      </c>
      <c r="B373" t="b">
        <f t="shared" si="30"/>
        <v>1</v>
      </c>
      <c r="C373" t="s">
        <v>1080</v>
      </c>
      <c r="D373" t="s">
        <v>106</v>
      </c>
      <c r="E373" t="s">
        <v>1081</v>
      </c>
      <c r="H373" t="str">
        <f t="shared" si="31"/>
        <v>Praxedis G. Guerrero</v>
      </c>
      <c r="I373" t="s">
        <v>1081</v>
      </c>
      <c r="L373" t="str">
        <f t="shared" si="32"/>
        <v>Praxedis G. Guerrero</v>
      </c>
      <c r="M373" t="s">
        <v>3443</v>
      </c>
      <c r="P373" t="str">
        <f t="shared" si="33"/>
        <v>Carretera libre pavimentada federal JUAREZ - PORVENIR 60 815 32780 PRAXEDIS G. GUERRERO, PRAXEDIS G. GUERRERO AVENIDA PRINCIPAL DE LA CABECERA MUNICIPAL</v>
      </c>
      <c r="Q373">
        <v>-106.00519884000001</v>
      </c>
      <c r="W373">
        <f t="shared" si="34"/>
        <v>-106.00519884000001</v>
      </c>
      <c r="X373">
        <v>31.370875219999999</v>
      </c>
      <c r="AD373">
        <f t="shared" si="35"/>
        <v>31.370875219999999</v>
      </c>
    </row>
    <row r="374" spans="1:30">
      <c r="A374" t="s">
        <v>1082</v>
      </c>
      <c r="B374" t="b">
        <f t="shared" si="30"/>
        <v>1</v>
      </c>
      <c r="C374" t="s">
        <v>1082</v>
      </c>
      <c r="D374" t="s">
        <v>106</v>
      </c>
      <c r="E374" t="s">
        <v>1083</v>
      </c>
      <c r="H374" t="str">
        <f t="shared" si="31"/>
        <v>Riva Palacio</v>
      </c>
      <c r="I374" t="s">
        <v>3444</v>
      </c>
      <c r="L374" t="str">
        <f t="shared" si="32"/>
        <v>Sandoval</v>
      </c>
      <c r="M374" t="s">
        <v>3445</v>
      </c>
      <c r="P374" t="str">
        <f t="shared" si="33"/>
        <v>Camino SANDOVAL - SANDOVAL 0 200 31643 SANDOVAL, RIVA PALACIO ESTA A 200 METROS DE LA CARRETERA SAN ANDRES PIÑONES</v>
      </c>
      <c r="Q374">
        <v>-106.5314406</v>
      </c>
      <c r="W374">
        <f t="shared" si="34"/>
        <v>-106.5314406</v>
      </c>
      <c r="X374">
        <v>28.553706139999999</v>
      </c>
      <c r="AD374">
        <f t="shared" si="35"/>
        <v>28.553706139999999</v>
      </c>
    </row>
    <row r="375" spans="1:30">
      <c r="A375" t="s">
        <v>1085</v>
      </c>
      <c r="B375" t="b">
        <f t="shared" si="30"/>
        <v>1</v>
      </c>
      <c r="C375" t="s">
        <v>1085</v>
      </c>
      <c r="D375" t="s">
        <v>106</v>
      </c>
      <c r="E375" t="s">
        <v>1083</v>
      </c>
      <c r="H375" t="str">
        <f t="shared" si="31"/>
        <v>Riva Palacio</v>
      </c>
      <c r="I375" t="s">
        <v>2950</v>
      </c>
      <c r="L375" t="str">
        <f t="shared" si="32"/>
        <v>La Despedida</v>
      </c>
      <c r="M375" t="s">
        <v>3446</v>
      </c>
      <c r="P375" t="str">
        <f t="shared" si="33"/>
        <v>Camino San Andres - La Despedida 14 200 31644 LA DESPEDIDA, RIVA PALACIO A 500 metros de tienda bienestar.</v>
      </c>
      <c r="Q375">
        <v>-106.53147312</v>
      </c>
      <c r="W375">
        <f t="shared" si="34"/>
        <v>-106.53147312</v>
      </c>
      <c r="X375">
        <v>28.637529990000001</v>
      </c>
      <c r="AD375">
        <f t="shared" si="35"/>
        <v>28.637529990000001</v>
      </c>
    </row>
    <row r="376" spans="1:30">
      <c r="A376" t="s">
        <v>1093</v>
      </c>
      <c r="B376" t="b">
        <f t="shared" si="30"/>
        <v>1</v>
      </c>
      <c r="C376" t="s">
        <v>1093</v>
      </c>
      <c r="D376" t="s">
        <v>106</v>
      </c>
      <c r="E376" t="s">
        <v>1083</v>
      </c>
      <c r="H376" t="str">
        <f t="shared" si="31"/>
        <v>Riva Palacio</v>
      </c>
      <c r="I376" t="s">
        <v>3447</v>
      </c>
      <c r="L376" t="str">
        <f t="shared" si="32"/>
        <v>Sainapuchi (La Garita)</v>
      </c>
      <c r="M376" t="s">
        <v>3448</v>
      </c>
      <c r="P376" t="str">
        <f t="shared" si="33"/>
        <v>Calle SIN NOMBRE Pueblo SAINAPUCHI 31646 SAINAPUCHI (LA GARITA), RIVA PALACIO A 100 METROS DE LA SECUNDARIA</v>
      </c>
      <c r="Q376">
        <v>-106.75363762000001</v>
      </c>
      <c r="W376">
        <f t="shared" si="34"/>
        <v>-106.75363762000001</v>
      </c>
      <c r="X376">
        <v>28.770735640000002</v>
      </c>
      <c r="AD376">
        <f t="shared" si="35"/>
        <v>28.770735640000002</v>
      </c>
    </row>
    <row r="377" spans="1:30">
      <c r="A377" t="s">
        <v>1094</v>
      </c>
      <c r="B377" t="b">
        <f t="shared" si="30"/>
        <v>1</v>
      </c>
      <c r="C377" t="s">
        <v>1094</v>
      </c>
      <c r="D377" t="s">
        <v>106</v>
      </c>
      <c r="E377" t="s">
        <v>1083</v>
      </c>
      <c r="H377" t="str">
        <f t="shared" si="31"/>
        <v>Riva Palacio</v>
      </c>
      <c r="I377" t="s">
        <v>3449</v>
      </c>
      <c r="L377" t="str">
        <f t="shared" si="32"/>
        <v>El Peñol</v>
      </c>
      <c r="M377" t="s">
        <v>3450</v>
      </c>
      <c r="P377" t="str">
        <f t="shared" si="33"/>
        <v>Calle SIN NOMBRE Pueblo EL PEÑOL 31645 EL PEÑOL, RIVA PALACIO A 300 METROS DE CARRETERA A SAINAPUCHI</v>
      </c>
      <c r="Q377">
        <v>-106.76764851</v>
      </c>
      <c r="W377">
        <f t="shared" si="34"/>
        <v>-106.76764851</v>
      </c>
      <c r="X377">
        <v>28.781584410000001</v>
      </c>
      <c r="AD377">
        <f t="shared" si="35"/>
        <v>28.781584410000001</v>
      </c>
    </row>
    <row r="378" spans="1:30">
      <c r="A378" t="s">
        <v>1095</v>
      </c>
      <c r="B378" t="b">
        <f t="shared" si="30"/>
        <v>1</v>
      </c>
      <c r="C378" t="s">
        <v>1095</v>
      </c>
      <c r="D378" t="s">
        <v>106</v>
      </c>
      <c r="E378" t="s">
        <v>1083</v>
      </c>
      <c r="H378" t="str">
        <f t="shared" si="31"/>
        <v>Riva Palacio</v>
      </c>
      <c r="I378" t="s">
        <v>3451</v>
      </c>
      <c r="L378" t="str">
        <f t="shared" si="32"/>
        <v>San Andrés</v>
      </c>
      <c r="M378" t="s">
        <v>3452</v>
      </c>
      <c r="P378" t="str">
        <f t="shared" si="33"/>
        <v>Calle HERMANOS CALDERON Colonia CENTRO 31640 SAN ANDRÉS, RIVA PALACIO FRENTE A PRESIDENCIA MUNCIPAL</v>
      </c>
      <c r="Q378">
        <v>-106.50297156000001</v>
      </c>
      <c r="W378">
        <f t="shared" si="34"/>
        <v>-106.50297156000001</v>
      </c>
      <c r="X378">
        <v>28.545604900000001</v>
      </c>
      <c r="AD378">
        <f t="shared" si="35"/>
        <v>28.545604900000001</v>
      </c>
    </row>
    <row r="379" spans="1:30">
      <c r="A379" t="s">
        <v>1096</v>
      </c>
      <c r="B379" t="b">
        <f t="shared" si="30"/>
        <v>1</v>
      </c>
      <c r="C379" t="s">
        <v>1096</v>
      </c>
      <c r="D379" t="s">
        <v>106</v>
      </c>
      <c r="E379" t="s">
        <v>1083</v>
      </c>
      <c r="H379" t="str">
        <f t="shared" si="31"/>
        <v>Riva Palacio</v>
      </c>
      <c r="I379" t="s">
        <v>3453</v>
      </c>
      <c r="L379" t="str">
        <f t="shared" si="32"/>
        <v>Campo Cuarenta y Cinco (Colonia Merced)</v>
      </c>
      <c r="M379" t="s">
        <v>3454</v>
      </c>
      <c r="P379" t="str">
        <f t="shared" si="33"/>
        <v>Camino CARRETERA CUAUHTEMOC-OJO DE LA LLEGU - CAMPO 45 9 0 31646 CAMPO CUARENTA Y CINCO (COLONIA MERCED), RIVA PALACIO AL CENTRO DE LA COMUNIDAD ES EL POZO DE AGUA POTABLE</v>
      </c>
      <c r="Q379">
        <v>-106.82818369</v>
      </c>
      <c r="W379">
        <f t="shared" si="34"/>
        <v>-106.82818369</v>
      </c>
      <c r="X379">
        <v>28.912280970000001</v>
      </c>
      <c r="AD379">
        <f t="shared" si="35"/>
        <v>28.912280970000001</v>
      </c>
    </row>
    <row r="380" spans="1:30">
      <c r="A380" t="s">
        <v>1097</v>
      </c>
      <c r="B380" t="b">
        <f t="shared" si="30"/>
        <v>1</v>
      </c>
      <c r="C380" t="s">
        <v>1097</v>
      </c>
      <c r="D380" t="s">
        <v>106</v>
      </c>
      <c r="E380" t="s">
        <v>1083</v>
      </c>
      <c r="H380" t="str">
        <f t="shared" si="31"/>
        <v>Riva Palacio</v>
      </c>
      <c r="I380" t="s">
        <v>3447</v>
      </c>
      <c r="L380" t="str">
        <f t="shared" si="32"/>
        <v>Sainapuchi (La Garita)</v>
      </c>
      <c r="M380" t="s">
        <v>3455</v>
      </c>
      <c r="P380" t="str">
        <f t="shared" si="33"/>
        <v>Calle sin nombre Barrio El Vampiro 31645 SAINAPUCHI (LA GARITA), RIVA PALACIO A 150 metros de Letras Sainapuchi</v>
      </c>
      <c r="Q380">
        <v>-106.76378224</v>
      </c>
      <c r="W380">
        <f t="shared" si="34"/>
        <v>-106.76378224</v>
      </c>
      <c r="X380">
        <v>28.775374769999999</v>
      </c>
      <c r="AD380">
        <f t="shared" si="35"/>
        <v>28.775374769999999</v>
      </c>
    </row>
    <row r="381" spans="1:30">
      <c r="A381" t="s">
        <v>1098</v>
      </c>
      <c r="B381" t="b">
        <f t="shared" si="30"/>
        <v>1</v>
      </c>
      <c r="C381" t="s">
        <v>1098</v>
      </c>
      <c r="D381" t="s">
        <v>106</v>
      </c>
      <c r="E381" t="s">
        <v>1099</v>
      </c>
      <c r="H381" t="str">
        <f t="shared" si="31"/>
        <v>Rosales</v>
      </c>
      <c r="I381" t="s">
        <v>2972</v>
      </c>
      <c r="L381" t="str">
        <f t="shared" si="32"/>
        <v>Santa Cruz de Rosales</v>
      </c>
      <c r="M381" t="s">
        <v>3456</v>
      </c>
      <c r="P381" t="str">
        <f t="shared" si="33"/>
        <v>Calle MEXICO Colonia CENTRO 33120 SANTA CRUZ DE ROSALES, ROSALES ENTRE Calle NAYARIT Y Calle MEXICO Calle DURANGO ESTARA ENTRE CALLE MEXICO Y CALLE NAYARIT PASANDO CALLE DURANGO-</v>
      </c>
      <c r="Q381">
        <v>-105.55420809</v>
      </c>
      <c r="W381">
        <f t="shared" si="34"/>
        <v>-105.55420809</v>
      </c>
      <c r="X381">
        <v>28.187007260000001</v>
      </c>
      <c r="AD381">
        <f t="shared" si="35"/>
        <v>28.187007260000001</v>
      </c>
    </row>
    <row r="382" spans="1:30">
      <c r="A382" t="s">
        <v>1101</v>
      </c>
      <c r="B382" t="b">
        <f t="shared" si="30"/>
        <v>1</v>
      </c>
      <c r="C382" t="s">
        <v>1101</v>
      </c>
      <c r="D382" t="s">
        <v>106</v>
      </c>
      <c r="E382" t="s">
        <v>1099</v>
      </c>
      <c r="H382" t="str">
        <f t="shared" si="31"/>
        <v>Rosales</v>
      </c>
      <c r="I382" t="s">
        <v>3457</v>
      </c>
      <c r="L382" t="str">
        <f t="shared" si="32"/>
        <v>Orinda</v>
      </c>
      <c r="M382" t="s">
        <v>3458</v>
      </c>
      <c r="P382" t="str">
        <f t="shared" si="33"/>
        <v>Calle SIN NOMBRE Colonia ORINDA 33123 ORINDA, ROSALES ENTRE Calle PRINCIPAL Y Andador CAMINO TIERRAS DE LABOR Eje vial CARRETERA A ORTIZ ESTA ENTRE CALLE PRINCIPAL Y CAMINO TIERRAS DE LABOR PASANDO CARRETERA A ORTIZ</v>
      </c>
      <c r="Q382">
        <v>-105.56362774</v>
      </c>
      <c r="W382">
        <f t="shared" si="34"/>
        <v>-105.56362774</v>
      </c>
      <c r="X382">
        <v>28.265003709999998</v>
      </c>
      <c r="AD382">
        <f t="shared" si="35"/>
        <v>28.265003709999998</v>
      </c>
    </row>
    <row r="383" spans="1:30">
      <c r="A383" t="s">
        <v>1102</v>
      </c>
      <c r="B383" t="b">
        <f t="shared" si="30"/>
        <v>1</v>
      </c>
      <c r="C383" t="s">
        <v>1102</v>
      </c>
      <c r="D383" t="s">
        <v>106</v>
      </c>
      <c r="E383" t="s">
        <v>1099</v>
      </c>
      <c r="H383" t="str">
        <f t="shared" si="31"/>
        <v>Rosales</v>
      </c>
      <c r="I383" t="s">
        <v>2972</v>
      </c>
      <c r="L383" t="str">
        <f t="shared" si="32"/>
        <v>Santa Cruz de Rosales</v>
      </c>
      <c r="M383" t="s">
        <v>3459</v>
      </c>
      <c r="P383" t="str">
        <f t="shared" si="33"/>
        <v>Calle TLAXCALA Colonia PRIMERO DE MAYO 33120 SANTA CRUZ DE ROSALES, ROSALES ENTRE Calle AYUNTAMIENTO Y Calle CHIHUAHUA Avenida CENTRAL ESTA ENTRE CALLE AYUNTAMIENTO Y CALLE CHIHUAHUA PASANDO LA AVENIDA CENTRAL</v>
      </c>
      <c r="Q383">
        <v>-105.56448998</v>
      </c>
      <c r="W383">
        <f t="shared" si="34"/>
        <v>-105.56448998</v>
      </c>
      <c r="X383">
        <v>28.186020750000001</v>
      </c>
      <c r="AD383">
        <f t="shared" si="35"/>
        <v>28.186020750000001</v>
      </c>
    </row>
    <row r="384" spans="1:30">
      <c r="A384" t="s">
        <v>1111</v>
      </c>
      <c r="B384" t="b">
        <f t="shared" si="30"/>
        <v>1</v>
      </c>
      <c r="C384" t="s">
        <v>1111</v>
      </c>
      <c r="D384" t="s">
        <v>106</v>
      </c>
      <c r="E384" t="s">
        <v>934</v>
      </c>
      <c r="H384" t="str">
        <f t="shared" si="31"/>
        <v>Juárez</v>
      </c>
      <c r="I384" t="s">
        <v>934</v>
      </c>
      <c r="L384" t="str">
        <f t="shared" si="32"/>
        <v>Juárez</v>
      </c>
      <c r="M384" t="s">
        <v>3460</v>
      </c>
      <c r="P384" t="str">
        <f t="shared" si="33"/>
        <v>Avenida Miguel de la Madrid Colonia Col. Puente Alto 32659 JUÁREZ, JUÁREZ ENTRE Calle Ramón Rayón Y Boulevard Libramiento Independencia Calle Puente de Madera S MART Madrid. Empresas maquiladoras como Pegatrón o Boyd Juárez</v>
      </c>
      <c r="Q384">
        <v>-106.42306166</v>
      </c>
      <c r="W384">
        <f t="shared" si="34"/>
        <v>-106.42306166</v>
      </c>
      <c r="X384">
        <v>31.610049010000001</v>
      </c>
      <c r="AD384">
        <f t="shared" si="35"/>
        <v>31.610049010000001</v>
      </c>
    </row>
    <row r="385" spans="1:30">
      <c r="A385" t="s">
        <v>1112</v>
      </c>
      <c r="B385" t="b">
        <f t="shared" si="30"/>
        <v>1</v>
      </c>
      <c r="C385" t="s">
        <v>1112</v>
      </c>
      <c r="D385" t="s">
        <v>106</v>
      </c>
      <c r="E385" t="s">
        <v>934</v>
      </c>
      <c r="H385" t="str">
        <f t="shared" si="31"/>
        <v>Juárez</v>
      </c>
      <c r="I385" t="s">
        <v>934</v>
      </c>
      <c r="L385" t="str">
        <f t="shared" si="32"/>
        <v>Juárez</v>
      </c>
      <c r="M385" t="s">
        <v>3461</v>
      </c>
      <c r="P385" t="str">
        <f t="shared" si="33"/>
        <v>Calle Copilco Colonia Ricardo Flores Magón 32290 JUÁREZ, JUÁREZ ENTRE Calle Quemada Y Calle Chichen Itzá Calle Mayapán Se localiza en la parte baja del arroyo y por tanto tiene construido una canaleta que le permite protegerse y d</v>
      </c>
      <c r="Q385">
        <v>-106.48544578000001</v>
      </c>
      <c r="W385">
        <f t="shared" si="34"/>
        <v>-106.48544578000001</v>
      </c>
      <c r="X385">
        <v>31.698577409999999</v>
      </c>
      <c r="AD385">
        <f t="shared" si="35"/>
        <v>31.698577409999999</v>
      </c>
    </row>
    <row r="386" spans="1:30">
      <c r="A386" t="s">
        <v>1113</v>
      </c>
      <c r="B386" t="b">
        <f t="shared" si="30"/>
        <v>1</v>
      </c>
      <c r="C386" t="s">
        <v>1113</v>
      </c>
      <c r="D386" t="s">
        <v>106</v>
      </c>
      <c r="E386" t="s">
        <v>934</v>
      </c>
      <c r="H386" t="str">
        <f t="shared" si="31"/>
        <v>Juárez</v>
      </c>
      <c r="I386" t="s">
        <v>934</v>
      </c>
      <c r="L386" t="str">
        <f t="shared" si="32"/>
        <v>Juárez</v>
      </c>
      <c r="M386" t="s">
        <v>3462</v>
      </c>
      <c r="P386" t="str">
        <f t="shared" si="33"/>
        <v>Calle Paso del Norte 1906 Colonia La Chaveña 32060 JUÁREZ, JUÁREZ ENTRE Calle Mariano Varela Y Calle Manuel Ojinaga Ninguno Vías del Tren Acceso por la calle Libertad a 2 cuadras</v>
      </c>
      <c r="Q386">
        <v>-106.47857126</v>
      </c>
      <c r="W386">
        <f t="shared" si="34"/>
        <v>-106.47857126</v>
      </c>
      <c r="X386">
        <v>31.72633175</v>
      </c>
      <c r="AD386">
        <f t="shared" si="35"/>
        <v>31.72633175</v>
      </c>
    </row>
    <row r="387" spans="1:30">
      <c r="A387" t="s">
        <v>1114</v>
      </c>
      <c r="B387" t="b">
        <f t="shared" ref="B387:B450" si="36">+A387=C387</f>
        <v>1</v>
      </c>
      <c r="C387" t="s">
        <v>1114</v>
      </c>
      <c r="D387" t="s">
        <v>106</v>
      </c>
      <c r="E387" t="s">
        <v>934</v>
      </c>
      <c r="H387" t="str">
        <f t="shared" ref="H387:H450" si="37">+E387</f>
        <v>Juárez</v>
      </c>
      <c r="I387" t="s">
        <v>934</v>
      </c>
      <c r="L387" t="str">
        <f t="shared" ref="L387:L450" si="38">+I387</f>
        <v>Juárez</v>
      </c>
      <c r="M387" t="s">
        <v>3463</v>
      </c>
      <c r="P387" t="str">
        <f t="shared" ref="P387:P450" si="39">+M387</f>
        <v>Calle General Pedro Bracamontes 8820 Colonia Santa María 32676 JUÁREZ, JUÁREZ ENTRE Calle Francisco I Madero Y Calle Francisco Villa Calle Nicolás Hermosillo Frente al Jardín de Niños Gregorio Torres Quintero o a Tres cuadras de l</v>
      </c>
      <c r="Q387">
        <v>-106.47871772000001</v>
      </c>
      <c r="W387">
        <f t="shared" ref="W387:W450" si="40">+Q387</f>
        <v>-106.47871772000001</v>
      </c>
      <c r="X387">
        <v>31.66654072</v>
      </c>
      <c r="AD387">
        <f t="shared" ref="AD387:AD450" si="41">+X387</f>
        <v>31.66654072</v>
      </c>
    </row>
    <row r="388" spans="1:30">
      <c r="A388" t="s">
        <v>1115</v>
      </c>
      <c r="B388" t="b">
        <f t="shared" si="36"/>
        <v>1</v>
      </c>
      <c r="C388" t="s">
        <v>1115</v>
      </c>
      <c r="D388" t="s">
        <v>106</v>
      </c>
      <c r="E388" t="s">
        <v>934</v>
      </c>
      <c r="H388" t="str">
        <f t="shared" si="37"/>
        <v>Juárez</v>
      </c>
      <c r="I388" t="s">
        <v>934</v>
      </c>
      <c r="L388" t="str">
        <f t="shared" si="38"/>
        <v>Juárez</v>
      </c>
      <c r="M388" t="s">
        <v>3464</v>
      </c>
      <c r="P388" t="str">
        <f t="shared" si="39"/>
        <v>Valle del Cedro 578 sur</v>
      </c>
      <c r="Q388">
        <v>-106.3872483</v>
      </c>
      <c r="W388">
        <f t="shared" si="40"/>
        <v>-106.3872483</v>
      </c>
      <c r="X388">
        <v>31.645490200000001</v>
      </c>
      <c r="AD388">
        <f t="shared" si="41"/>
        <v>31.645490200000001</v>
      </c>
    </row>
    <row r="389" spans="1:30">
      <c r="A389" t="s">
        <v>1116</v>
      </c>
      <c r="B389" t="b">
        <f t="shared" si="36"/>
        <v>1</v>
      </c>
      <c r="C389" t="s">
        <v>1116</v>
      </c>
      <c r="D389" t="s">
        <v>106</v>
      </c>
      <c r="E389" t="s">
        <v>934</v>
      </c>
      <c r="H389" t="str">
        <f t="shared" si="37"/>
        <v>Juárez</v>
      </c>
      <c r="I389" t="s">
        <v>934</v>
      </c>
      <c r="L389" t="str">
        <f t="shared" si="38"/>
        <v>Juárez</v>
      </c>
      <c r="M389" t="s">
        <v>3464</v>
      </c>
      <c r="P389" t="str">
        <f t="shared" si="39"/>
        <v>Valle del Cedro 578 sur</v>
      </c>
      <c r="Q389">
        <v>-106.3872483</v>
      </c>
      <c r="W389">
        <f t="shared" si="40"/>
        <v>-106.3872483</v>
      </c>
      <c r="X389">
        <v>31.645490200000001</v>
      </c>
      <c r="AD389">
        <f t="shared" si="41"/>
        <v>31.645490200000001</v>
      </c>
    </row>
    <row r="390" spans="1:30">
      <c r="A390" t="s">
        <v>1117</v>
      </c>
      <c r="B390" t="b">
        <f t="shared" si="36"/>
        <v>1</v>
      </c>
      <c r="C390" t="s">
        <v>1117</v>
      </c>
      <c r="D390" t="s">
        <v>106</v>
      </c>
      <c r="E390" t="s">
        <v>934</v>
      </c>
      <c r="H390" t="str">
        <f t="shared" si="37"/>
        <v>Juárez</v>
      </c>
      <c r="I390" t="s">
        <v>934</v>
      </c>
      <c r="L390" t="str">
        <f t="shared" si="38"/>
        <v>Juárez</v>
      </c>
      <c r="M390" t="s">
        <v>3464</v>
      </c>
      <c r="P390" t="str">
        <f t="shared" si="39"/>
        <v>Valle del Cedro 578 sur</v>
      </c>
      <c r="Q390">
        <v>-106.3872483</v>
      </c>
      <c r="W390">
        <f t="shared" si="40"/>
        <v>-106.3872483</v>
      </c>
      <c r="X390">
        <v>31.645490200000001</v>
      </c>
      <c r="AD390">
        <f t="shared" si="41"/>
        <v>31.645490200000001</v>
      </c>
    </row>
    <row r="391" spans="1:30">
      <c r="A391" t="s">
        <v>1118</v>
      </c>
      <c r="B391" t="b">
        <f t="shared" si="36"/>
        <v>1</v>
      </c>
      <c r="C391" t="s">
        <v>1118</v>
      </c>
      <c r="D391" t="s">
        <v>106</v>
      </c>
      <c r="E391" t="s">
        <v>704</v>
      </c>
      <c r="H391" t="str">
        <f t="shared" si="37"/>
        <v>Cuauhtémoc</v>
      </c>
      <c r="I391" t="s">
        <v>704</v>
      </c>
      <c r="L391" t="str">
        <f t="shared" si="38"/>
        <v>Cuauhtémoc</v>
      </c>
      <c r="M391" t="s">
        <v>3465</v>
      </c>
      <c r="P391" t="str">
        <f t="shared" si="39"/>
        <v>DADO QUE ES PRODIM EL PROYECTO SE UBICA EN LA CABECERA MUNICIPAL</v>
      </c>
      <c r="Q391">
        <v>-106.866044</v>
      </c>
      <c r="W391">
        <f t="shared" si="40"/>
        <v>-106.866044</v>
      </c>
      <c r="X391">
        <v>28.406312</v>
      </c>
      <c r="AD391">
        <f t="shared" si="41"/>
        <v>28.406312</v>
      </c>
    </row>
    <row r="392" spans="1:30">
      <c r="A392" t="s">
        <v>1119</v>
      </c>
      <c r="B392" t="b">
        <f t="shared" si="36"/>
        <v>1</v>
      </c>
      <c r="C392" t="s">
        <v>1119</v>
      </c>
      <c r="D392" t="s">
        <v>106</v>
      </c>
      <c r="E392" t="s">
        <v>755</v>
      </c>
      <c r="H392" t="str">
        <f t="shared" si="37"/>
        <v>Delicias</v>
      </c>
      <c r="I392" t="s">
        <v>755</v>
      </c>
      <c r="L392" t="str">
        <f t="shared" si="38"/>
        <v>Delicias</v>
      </c>
      <c r="M392" t="s">
        <v>3465</v>
      </c>
      <c r="P392" t="str">
        <f t="shared" si="39"/>
        <v>DADO QUE ES PRODIM EL PROYECTO SE UBICA EN LA CABECERA MUNICIPAL</v>
      </c>
      <c r="Q392">
        <v>-105.471047</v>
      </c>
      <c r="W392">
        <f t="shared" si="40"/>
        <v>-105.471047</v>
      </c>
      <c r="X392">
        <v>28.192948000000001</v>
      </c>
      <c r="AD392">
        <f t="shared" si="41"/>
        <v>28.192948000000001</v>
      </c>
    </row>
    <row r="393" spans="1:30">
      <c r="A393" t="s">
        <v>1120</v>
      </c>
      <c r="B393" t="b">
        <f t="shared" si="36"/>
        <v>1</v>
      </c>
      <c r="C393" t="s">
        <v>1120</v>
      </c>
      <c r="D393" t="s">
        <v>106</v>
      </c>
      <c r="E393" t="s">
        <v>782</v>
      </c>
      <c r="H393" t="str">
        <f t="shared" si="37"/>
        <v>Galeana</v>
      </c>
      <c r="I393" t="s">
        <v>3007</v>
      </c>
      <c r="L393" t="str">
        <f t="shared" si="38"/>
        <v>Hermenegildo Galeana</v>
      </c>
      <c r="M393" t="s">
        <v>3465</v>
      </c>
      <c r="P393" t="str">
        <f t="shared" si="39"/>
        <v>DADO QUE ES PRODIM EL PROYECTO SE UBICA EN LA CABECERA MUNICIPAL</v>
      </c>
      <c r="Q393">
        <v>-107.616744</v>
      </c>
      <c r="W393">
        <f t="shared" si="40"/>
        <v>-107.616744</v>
      </c>
      <c r="X393">
        <v>30.112949</v>
      </c>
      <c r="AD393">
        <f t="shared" si="41"/>
        <v>30.112949</v>
      </c>
    </row>
    <row r="394" spans="1:30">
      <c r="A394" t="s">
        <v>1121</v>
      </c>
      <c r="B394" t="b">
        <f t="shared" si="36"/>
        <v>1</v>
      </c>
      <c r="C394" t="s">
        <v>1121</v>
      </c>
      <c r="D394" t="s">
        <v>106</v>
      </c>
      <c r="E394" t="s">
        <v>934</v>
      </c>
      <c r="H394" t="str">
        <f t="shared" si="37"/>
        <v>Juárez</v>
      </c>
      <c r="I394" t="s">
        <v>934</v>
      </c>
      <c r="L394" t="str">
        <f t="shared" si="38"/>
        <v>Juárez</v>
      </c>
      <c r="M394" t="s">
        <v>3465</v>
      </c>
      <c r="P394" t="str">
        <f t="shared" si="39"/>
        <v>DADO QUE ES PRODIM EL PROYECTO SE UBICA EN LA CABECERA MUNICIPAL</v>
      </c>
      <c r="Q394">
        <v>-106.48501899999999</v>
      </c>
      <c r="W394">
        <f t="shared" si="40"/>
        <v>-106.48501899999999</v>
      </c>
      <c r="X394">
        <v>31.746465000000001</v>
      </c>
      <c r="AD394">
        <f t="shared" si="41"/>
        <v>31.746465000000001</v>
      </c>
    </row>
    <row r="395" spans="1:30">
      <c r="A395" t="s">
        <v>1122</v>
      </c>
      <c r="B395" t="b">
        <f t="shared" si="36"/>
        <v>1</v>
      </c>
      <c r="C395" t="s">
        <v>1122</v>
      </c>
      <c r="D395" t="s">
        <v>106</v>
      </c>
      <c r="E395" t="s">
        <v>934</v>
      </c>
      <c r="H395" t="str">
        <f t="shared" si="37"/>
        <v>Juárez</v>
      </c>
      <c r="I395" t="s">
        <v>934</v>
      </c>
      <c r="L395" t="str">
        <f t="shared" si="38"/>
        <v>Juárez</v>
      </c>
      <c r="M395" t="s">
        <v>3464</v>
      </c>
      <c r="P395" t="str">
        <f t="shared" si="39"/>
        <v>Valle del Cedro 578 sur</v>
      </c>
      <c r="Q395">
        <v>-106.3847049</v>
      </c>
      <c r="W395">
        <f t="shared" si="40"/>
        <v>-106.3847049</v>
      </c>
      <c r="X395">
        <v>31.645588199999999</v>
      </c>
      <c r="AD395">
        <f t="shared" si="41"/>
        <v>31.645588199999999</v>
      </c>
    </row>
    <row r="396" spans="1:30">
      <c r="A396" t="s">
        <v>1123</v>
      </c>
      <c r="B396" t="b">
        <f t="shared" si="36"/>
        <v>1</v>
      </c>
      <c r="C396" t="s">
        <v>1123</v>
      </c>
      <c r="D396" t="s">
        <v>106</v>
      </c>
      <c r="E396" t="s">
        <v>934</v>
      </c>
      <c r="H396" t="str">
        <f t="shared" si="37"/>
        <v>Juárez</v>
      </c>
      <c r="I396" t="s">
        <v>934</v>
      </c>
      <c r="L396" t="str">
        <f t="shared" si="38"/>
        <v>Juárez</v>
      </c>
      <c r="M396" t="s">
        <v>3466</v>
      </c>
      <c r="P396" t="str">
        <f t="shared" si="39"/>
        <v>Ignacio Ramírez 351</v>
      </c>
      <c r="Q396">
        <v>-106.46060199999999</v>
      </c>
      <c r="W396">
        <f t="shared" si="40"/>
        <v>-106.46060199999999</v>
      </c>
      <c r="X396">
        <v>31.735293890000001</v>
      </c>
      <c r="AD396">
        <f t="shared" si="41"/>
        <v>31.735293890000001</v>
      </c>
    </row>
    <row r="397" spans="1:30">
      <c r="A397" t="s">
        <v>1124</v>
      </c>
      <c r="B397" t="b">
        <f t="shared" si="36"/>
        <v>1</v>
      </c>
      <c r="C397" t="s">
        <v>1124</v>
      </c>
      <c r="D397" t="s">
        <v>106</v>
      </c>
      <c r="E397" t="s">
        <v>934</v>
      </c>
      <c r="H397" t="str">
        <f t="shared" si="37"/>
        <v>Juárez</v>
      </c>
      <c r="I397" t="s">
        <v>934</v>
      </c>
      <c r="L397" t="str">
        <f t="shared" si="38"/>
        <v>Juárez</v>
      </c>
      <c r="M397" t="s">
        <v>3467</v>
      </c>
      <c r="P397" t="str">
        <f t="shared" si="39"/>
        <v>Av. Heroico Colegio Militar esq. Av. Universidad</v>
      </c>
      <c r="Q397">
        <v>-106.446721</v>
      </c>
      <c r="W397">
        <f t="shared" si="40"/>
        <v>-106.446721</v>
      </c>
      <c r="X397">
        <v>31.755949309999998</v>
      </c>
      <c r="AD397">
        <f t="shared" si="41"/>
        <v>31.755949309999998</v>
      </c>
    </row>
    <row r="398" spans="1:30">
      <c r="A398" t="s">
        <v>1125</v>
      </c>
      <c r="B398" t="b">
        <f t="shared" si="36"/>
        <v>1</v>
      </c>
      <c r="C398" t="s">
        <v>1125</v>
      </c>
      <c r="D398" t="s">
        <v>106</v>
      </c>
      <c r="E398" t="s">
        <v>934</v>
      </c>
      <c r="H398" t="str">
        <f t="shared" si="37"/>
        <v>Juárez</v>
      </c>
      <c r="I398" t="s">
        <v>934</v>
      </c>
      <c r="L398" t="str">
        <f t="shared" si="38"/>
        <v>Juárez</v>
      </c>
      <c r="M398" t="s">
        <v>3466</v>
      </c>
      <c r="P398" t="str">
        <f t="shared" si="39"/>
        <v>Ignacio Ramírez 351</v>
      </c>
      <c r="Q398">
        <v>-106.460549</v>
      </c>
      <c r="W398">
        <f t="shared" si="40"/>
        <v>-106.460549</v>
      </c>
      <c r="X398">
        <v>31.735211700000001</v>
      </c>
      <c r="AD398">
        <f t="shared" si="41"/>
        <v>31.735211700000001</v>
      </c>
    </row>
    <row r="399" spans="1:30">
      <c r="A399" t="s">
        <v>1126</v>
      </c>
      <c r="B399" t="b">
        <f t="shared" si="36"/>
        <v>1</v>
      </c>
      <c r="C399" t="s">
        <v>1126</v>
      </c>
      <c r="D399" t="s">
        <v>106</v>
      </c>
      <c r="E399" t="s">
        <v>934</v>
      </c>
      <c r="H399" t="str">
        <f t="shared" si="37"/>
        <v>Juárez</v>
      </c>
      <c r="I399" t="s">
        <v>934</v>
      </c>
      <c r="L399" t="str">
        <f t="shared" si="38"/>
        <v>Juárez</v>
      </c>
      <c r="M399" t="s">
        <v>3468</v>
      </c>
      <c r="P399" t="str">
        <f t="shared" si="39"/>
        <v>Ave. Fco. villa 950 Nte. Zona Centro</v>
      </c>
      <c r="Q399">
        <v>-106.484939</v>
      </c>
      <c r="W399">
        <f t="shared" si="40"/>
        <v>-106.484939</v>
      </c>
      <c r="X399">
        <v>31.746736970000001</v>
      </c>
      <c r="AD399">
        <f t="shared" si="41"/>
        <v>31.746736970000001</v>
      </c>
    </row>
    <row r="400" spans="1:30">
      <c r="A400" t="s">
        <v>1127</v>
      </c>
      <c r="B400" t="b">
        <f t="shared" si="36"/>
        <v>1</v>
      </c>
      <c r="C400" t="s">
        <v>1127</v>
      </c>
      <c r="D400" t="s">
        <v>106</v>
      </c>
      <c r="E400" t="s">
        <v>934</v>
      </c>
      <c r="H400" t="str">
        <f t="shared" si="37"/>
        <v>Juárez</v>
      </c>
      <c r="I400" t="s">
        <v>934</v>
      </c>
      <c r="L400" t="str">
        <f t="shared" si="38"/>
        <v>Juárez</v>
      </c>
      <c r="M400" t="s">
        <v>3468</v>
      </c>
      <c r="P400" t="str">
        <f t="shared" si="39"/>
        <v>Ave. Fco. villa 950 Nte. Zona Centro</v>
      </c>
      <c r="Q400">
        <v>-106.4849</v>
      </c>
      <c r="W400">
        <f t="shared" si="40"/>
        <v>-106.4849</v>
      </c>
      <c r="X400">
        <v>31.74658187</v>
      </c>
      <c r="AD400">
        <f t="shared" si="41"/>
        <v>31.74658187</v>
      </c>
    </row>
    <row r="401" spans="1:30">
      <c r="A401" t="s">
        <v>1128</v>
      </c>
      <c r="B401" t="b">
        <f t="shared" si="36"/>
        <v>1</v>
      </c>
      <c r="C401" t="s">
        <v>1128</v>
      </c>
      <c r="D401" t="s">
        <v>106</v>
      </c>
      <c r="E401" t="s">
        <v>934</v>
      </c>
      <c r="H401" t="str">
        <f t="shared" si="37"/>
        <v>Juárez</v>
      </c>
      <c r="I401" t="s">
        <v>934</v>
      </c>
      <c r="L401" t="str">
        <f t="shared" si="38"/>
        <v>Juárez</v>
      </c>
      <c r="M401" t="s">
        <v>3464</v>
      </c>
      <c r="P401" t="str">
        <f t="shared" si="39"/>
        <v>Valle del Cedro 578 sur</v>
      </c>
      <c r="Q401">
        <v>-106.3913496</v>
      </c>
      <c r="W401">
        <f t="shared" si="40"/>
        <v>-106.3913496</v>
      </c>
      <c r="X401">
        <v>31.608133299999999</v>
      </c>
      <c r="AD401">
        <f t="shared" si="41"/>
        <v>31.608133299999999</v>
      </c>
    </row>
    <row r="402" spans="1:30">
      <c r="A402" t="s">
        <v>1129</v>
      </c>
      <c r="B402" t="b">
        <f t="shared" si="36"/>
        <v>1</v>
      </c>
      <c r="C402" t="s">
        <v>1129</v>
      </c>
      <c r="D402" t="s">
        <v>106</v>
      </c>
      <c r="E402" t="s">
        <v>934</v>
      </c>
      <c r="H402" t="str">
        <f t="shared" si="37"/>
        <v>Juárez</v>
      </c>
      <c r="I402" t="s">
        <v>934</v>
      </c>
      <c r="L402" t="str">
        <f t="shared" si="38"/>
        <v>Juárez</v>
      </c>
      <c r="M402" t="s">
        <v>3464</v>
      </c>
      <c r="P402" t="str">
        <f t="shared" si="39"/>
        <v>Valle del Cedro 578 sur</v>
      </c>
      <c r="Q402">
        <v>-106.3913496</v>
      </c>
      <c r="W402">
        <f t="shared" si="40"/>
        <v>-106.3913496</v>
      </c>
      <c r="X402">
        <v>31.608133299999999</v>
      </c>
      <c r="AD402">
        <f t="shared" si="41"/>
        <v>31.608133299999999</v>
      </c>
    </row>
    <row r="403" spans="1:30">
      <c r="A403" t="s">
        <v>1130</v>
      </c>
      <c r="B403" t="b">
        <f t="shared" si="36"/>
        <v>1</v>
      </c>
      <c r="C403" t="s">
        <v>1130</v>
      </c>
      <c r="D403" t="s">
        <v>106</v>
      </c>
      <c r="E403" t="s">
        <v>106</v>
      </c>
      <c r="H403" t="str">
        <f t="shared" si="37"/>
        <v>Chihuahua</v>
      </c>
      <c r="I403" t="s">
        <v>106</v>
      </c>
      <c r="L403" t="str">
        <f t="shared" si="38"/>
        <v>Chihuahua</v>
      </c>
      <c r="M403" t="s">
        <v>3469</v>
      </c>
      <c r="P403" t="str">
        <f t="shared" si="39"/>
        <v>TODA LA CIUDAD DE CHIHUAHUA</v>
      </c>
      <c r="Q403">
        <v>-106.10375000000001</v>
      </c>
      <c r="W403">
        <f t="shared" si="40"/>
        <v>-106.10375000000001</v>
      </c>
      <c r="X403">
        <v>28.602694</v>
      </c>
      <c r="AD403">
        <f t="shared" si="41"/>
        <v>28.602694</v>
      </c>
    </row>
    <row r="404" spans="1:30">
      <c r="A404" t="s">
        <v>1131</v>
      </c>
      <c r="B404" t="b">
        <f t="shared" si="36"/>
        <v>1</v>
      </c>
      <c r="C404" t="s">
        <v>1131</v>
      </c>
      <c r="D404" t="s">
        <v>106</v>
      </c>
      <c r="E404" t="s">
        <v>106</v>
      </c>
      <c r="H404" t="str">
        <f t="shared" si="37"/>
        <v>Chihuahua</v>
      </c>
      <c r="I404" t="s">
        <v>106</v>
      </c>
      <c r="L404" t="str">
        <f t="shared" si="38"/>
        <v>Chihuahua</v>
      </c>
      <c r="M404" t="s">
        <v>3470</v>
      </c>
      <c r="P404" t="str">
        <f t="shared" si="39"/>
        <v>ZONA SUR DE LA CIUDAD DE CHIHUAHUA</v>
      </c>
      <c r="Q404">
        <v>-106.10375000000001</v>
      </c>
      <c r="W404">
        <f t="shared" si="40"/>
        <v>-106.10375000000001</v>
      </c>
      <c r="X404">
        <v>28.602694</v>
      </c>
      <c r="AD404">
        <f t="shared" si="41"/>
        <v>28.602694</v>
      </c>
    </row>
    <row r="405" spans="1:30">
      <c r="A405" t="s">
        <v>1132</v>
      </c>
      <c r="B405" t="b">
        <f t="shared" si="36"/>
        <v>1</v>
      </c>
      <c r="C405" t="s">
        <v>1132</v>
      </c>
      <c r="D405" t="s">
        <v>106</v>
      </c>
      <c r="E405" t="s">
        <v>934</v>
      </c>
      <c r="H405" t="str">
        <f t="shared" si="37"/>
        <v>Juárez</v>
      </c>
      <c r="I405" t="s">
        <v>934</v>
      </c>
      <c r="L405" t="str">
        <f t="shared" si="38"/>
        <v>Juárez</v>
      </c>
      <c r="M405" t="s">
        <v>3468</v>
      </c>
      <c r="P405" t="str">
        <f t="shared" si="39"/>
        <v>Ave. Fco. villa 950 Nte. Zona Centro</v>
      </c>
      <c r="Q405">
        <v>-106.48493000000001</v>
      </c>
      <c r="W405">
        <f t="shared" si="40"/>
        <v>-106.48493000000001</v>
      </c>
      <c r="X405">
        <v>31.746663909999999</v>
      </c>
      <c r="AD405">
        <f t="shared" si="41"/>
        <v>31.746663909999999</v>
      </c>
    </row>
    <row r="406" spans="1:30">
      <c r="A406" t="s">
        <v>1133</v>
      </c>
      <c r="B406" t="b">
        <f t="shared" si="36"/>
        <v>1</v>
      </c>
      <c r="C406" t="s">
        <v>1133</v>
      </c>
      <c r="D406" t="s">
        <v>106</v>
      </c>
      <c r="E406" t="s">
        <v>934</v>
      </c>
      <c r="H406" t="str">
        <f t="shared" si="37"/>
        <v>Juárez</v>
      </c>
      <c r="I406" t="s">
        <v>934</v>
      </c>
      <c r="L406" t="str">
        <f t="shared" si="38"/>
        <v>Juárez</v>
      </c>
      <c r="M406" t="s">
        <v>3464</v>
      </c>
      <c r="P406" t="str">
        <f t="shared" si="39"/>
        <v>Valle del Cedro 578 sur</v>
      </c>
      <c r="Q406">
        <v>-106.3846412</v>
      </c>
      <c r="W406">
        <f t="shared" si="40"/>
        <v>-106.3846412</v>
      </c>
      <c r="X406">
        <v>31.645558739999998</v>
      </c>
      <c r="AD406">
        <f t="shared" si="41"/>
        <v>31.645558739999998</v>
      </c>
    </row>
    <row r="407" spans="1:30">
      <c r="A407" t="s">
        <v>1134</v>
      </c>
      <c r="B407" t="b">
        <f t="shared" si="36"/>
        <v>1</v>
      </c>
      <c r="C407" t="s">
        <v>1134</v>
      </c>
      <c r="D407" t="s">
        <v>106</v>
      </c>
      <c r="E407" t="s">
        <v>934</v>
      </c>
      <c r="H407" t="str">
        <f t="shared" si="37"/>
        <v>Juárez</v>
      </c>
      <c r="I407" t="s">
        <v>934</v>
      </c>
      <c r="L407" t="str">
        <f t="shared" si="38"/>
        <v>Juárez</v>
      </c>
      <c r="M407" t="s">
        <v>3471</v>
      </c>
      <c r="P407" t="str">
        <f t="shared" si="39"/>
        <v>Av. Sanders y Ayuntamiento 310</v>
      </c>
      <c r="Q407">
        <v>-106.47483699999999</v>
      </c>
      <c r="W407">
        <f t="shared" si="40"/>
        <v>-106.47483699999999</v>
      </c>
      <c r="X407">
        <v>31.7169645</v>
      </c>
      <c r="AD407">
        <f t="shared" si="41"/>
        <v>31.7169645</v>
      </c>
    </row>
    <row r="408" spans="1:30">
      <c r="A408" t="s">
        <v>1135</v>
      </c>
      <c r="B408" t="b">
        <f t="shared" si="36"/>
        <v>1</v>
      </c>
      <c r="C408" t="s">
        <v>1135</v>
      </c>
      <c r="D408" t="s">
        <v>106</v>
      </c>
      <c r="E408" t="s">
        <v>934</v>
      </c>
      <c r="H408" t="str">
        <f t="shared" si="37"/>
        <v>Juárez</v>
      </c>
      <c r="I408" t="s">
        <v>934</v>
      </c>
      <c r="L408" t="str">
        <f t="shared" si="38"/>
        <v>Juárez</v>
      </c>
      <c r="M408" t="s">
        <v>3467</v>
      </c>
      <c r="P408" t="str">
        <f t="shared" si="39"/>
        <v>Av. Heroico Colegio Militar esq. Av. Universidad</v>
      </c>
      <c r="Q408">
        <v>-106.44661000000001</v>
      </c>
      <c r="W408">
        <f t="shared" si="40"/>
        <v>-106.44661000000001</v>
      </c>
      <c r="X408">
        <v>31.75595843</v>
      </c>
      <c r="AD408">
        <f t="shared" si="41"/>
        <v>31.75595843</v>
      </c>
    </row>
    <row r="409" spans="1:30">
      <c r="A409" t="s">
        <v>1136</v>
      </c>
      <c r="B409" t="b">
        <f t="shared" si="36"/>
        <v>1</v>
      </c>
      <c r="C409" t="s">
        <v>1136</v>
      </c>
      <c r="D409" t="s">
        <v>106</v>
      </c>
      <c r="E409" t="s">
        <v>934</v>
      </c>
      <c r="H409" t="str">
        <f t="shared" si="37"/>
        <v>Juárez</v>
      </c>
      <c r="I409" t="s">
        <v>934</v>
      </c>
      <c r="L409" t="str">
        <f t="shared" si="38"/>
        <v>Juárez</v>
      </c>
      <c r="M409" t="s">
        <v>3468</v>
      </c>
      <c r="P409" t="str">
        <f t="shared" si="39"/>
        <v>Ave. Fco. villa 950 Nte. Zona Centro</v>
      </c>
      <c r="Q409">
        <v>-106.48493913</v>
      </c>
      <c r="W409">
        <f t="shared" si="40"/>
        <v>-106.48493913</v>
      </c>
      <c r="X409">
        <v>31.746727849999999</v>
      </c>
      <c r="AD409">
        <f t="shared" si="41"/>
        <v>31.746727849999999</v>
      </c>
    </row>
    <row r="410" spans="1:30">
      <c r="A410" t="s">
        <v>1137</v>
      </c>
      <c r="B410" t="b">
        <f t="shared" si="36"/>
        <v>1</v>
      </c>
      <c r="C410" t="s">
        <v>1137</v>
      </c>
      <c r="D410" t="s">
        <v>106</v>
      </c>
      <c r="E410" t="s">
        <v>934</v>
      </c>
      <c r="H410" t="str">
        <f t="shared" si="37"/>
        <v>Juárez</v>
      </c>
      <c r="I410" t="s">
        <v>934</v>
      </c>
      <c r="L410" t="str">
        <f t="shared" si="38"/>
        <v>Juárez</v>
      </c>
      <c r="M410" t="s">
        <v>3472</v>
      </c>
      <c r="P410" t="str">
        <f t="shared" si="39"/>
        <v>Calle Paseo de Isidro No. 1907 Fracc. Parajes de San Isidro C. P. 32575</v>
      </c>
      <c r="Q410">
        <v>-106.33987999999999</v>
      </c>
      <c r="W410">
        <f t="shared" si="40"/>
        <v>-106.33987999999999</v>
      </c>
      <c r="X410">
        <v>31.259139999999999</v>
      </c>
      <c r="AD410">
        <f t="shared" si="41"/>
        <v>31.259139999999999</v>
      </c>
    </row>
    <row r="411" spans="1:30">
      <c r="A411" t="s">
        <v>1138</v>
      </c>
      <c r="B411" t="b">
        <f t="shared" si="36"/>
        <v>1</v>
      </c>
      <c r="C411" t="s">
        <v>1138</v>
      </c>
      <c r="D411" t="s">
        <v>106</v>
      </c>
      <c r="E411" t="s">
        <v>934</v>
      </c>
      <c r="H411" t="str">
        <f t="shared" si="37"/>
        <v>Juárez</v>
      </c>
      <c r="I411" t="s">
        <v>934</v>
      </c>
      <c r="L411" t="str">
        <f t="shared" si="38"/>
        <v>Juárez</v>
      </c>
      <c r="M411" t="s">
        <v>3464</v>
      </c>
      <c r="P411" t="str">
        <f t="shared" si="39"/>
        <v>Valle del Cedro 578 sur</v>
      </c>
      <c r="Q411">
        <v>-106.38723699000001</v>
      </c>
      <c r="W411">
        <f t="shared" si="40"/>
        <v>-106.38723699000001</v>
      </c>
      <c r="X411">
        <v>31.645008300000001</v>
      </c>
      <c r="AD411">
        <f t="shared" si="41"/>
        <v>31.645008300000001</v>
      </c>
    </row>
    <row r="412" spans="1:30">
      <c r="A412" t="s">
        <v>1139</v>
      </c>
      <c r="B412" t="b">
        <f t="shared" si="36"/>
        <v>1</v>
      </c>
      <c r="C412" t="s">
        <v>1139</v>
      </c>
      <c r="D412" t="s">
        <v>106</v>
      </c>
      <c r="E412" t="s">
        <v>934</v>
      </c>
      <c r="H412" t="str">
        <f t="shared" si="37"/>
        <v>Juárez</v>
      </c>
      <c r="I412" t="s">
        <v>640</v>
      </c>
      <c r="L412" t="str">
        <f t="shared" si="38"/>
        <v/>
      </c>
      <c r="M412" t="s">
        <v>3464</v>
      </c>
      <c r="P412" t="str">
        <f t="shared" si="39"/>
        <v>Valle del Cedro 578 sur</v>
      </c>
      <c r="Q412">
        <v>-106.38723699000001</v>
      </c>
      <c r="W412">
        <f t="shared" si="40"/>
        <v>-106.38723699000001</v>
      </c>
      <c r="X412">
        <v>31.645008300000001</v>
      </c>
      <c r="AD412">
        <f t="shared" si="41"/>
        <v>31.645008300000001</v>
      </c>
    </row>
    <row r="413" spans="1:30">
      <c r="A413" t="s">
        <v>1140</v>
      </c>
      <c r="B413" t="b">
        <f t="shared" si="36"/>
        <v>1</v>
      </c>
      <c r="C413" t="s">
        <v>1140</v>
      </c>
      <c r="D413" t="s">
        <v>106</v>
      </c>
      <c r="E413" t="s">
        <v>934</v>
      </c>
      <c r="H413" t="str">
        <f t="shared" si="37"/>
        <v>Juárez</v>
      </c>
      <c r="I413" t="s">
        <v>934</v>
      </c>
      <c r="L413" t="str">
        <f t="shared" si="38"/>
        <v>Juárez</v>
      </c>
      <c r="M413" t="s">
        <v>3464</v>
      </c>
      <c r="P413" t="str">
        <f t="shared" si="39"/>
        <v>Valle del Cedro 578 sur</v>
      </c>
      <c r="Q413">
        <v>-106.38723699000001</v>
      </c>
      <c r="W413">
        <f t="shared" si="40"/>
        <v>-106.38723699000001</v>
      </c>
      <c r="X413">
        <v>31.645008300000001</v>
      </c>
      <c r="AD413">
        <f t="shared" si="41"/>
        <v>31.645008300000001</v>
      </c>
    </row>
    <row r="414" spans="1:30">
      <c r="A414" t="s">
        <v>1141</v>
      </c>
      <c r="B414" t="b">
        <f t="shared" si="36"/>
        <v>1</v>
      </c>
      <c r="C414" t="s">
        <v>1141</v>
      </c>
      <c r="D414" t="s">
        <v>106</v>
      </c>
      <c r="E414" t="s">
        <v>106</v>
      </c>
      <c r="H414" t="str">
        <f t="shared" si="37"/>
        <v>Chihuahua</v>
      </c>
      <c r="I414" t="s">
        <v>106</v>
      </c>
      <c r="L414" t="str">
        <f t="shared" si="38"/>
        <v>Chihuahua</v>
      </c>
      <c r="M414" t="s">
        <v>3473</v>
      </c>
      <c r="P414" t="str">
        <f t="shared" si="39"/>
        <v>Calle Ciudad Cuauhtémoc Colonia Revolución 31135 CHIHUAHUA, CHIHUAHUA ENTRE Calle Hermanos Flores Magon Y Calle Belizario Dominquez la contrucción de la pavimentación se llevara acabo en la calle Ciudad Cuauhtémoc en el tramo de l</v>
      </c>
      <c r="Q414">
        <v>-106.11456458000001</v>
      </c>
      <c r="W414">
        <f t="shared" si="40"/>
        <v>-106.11456458000001</v>
      </c>
      <c r="X414">
        <v>28.70108261</v>
      </c>
      <c r="AD414">
        <f t="shared" si="41"/>
        <v>28.70108261</v>
      </c>
    </row>
    <row r="415" spans="1:30">
      <c r="A415" t="s">
        <v>1142</v>
      </c>
      <c r="B415" t="b">
        <f t="shared" si="36"/>
        <v>1</v>
      </c>
      <c r="C415" t="s">
        <v>1142</v>
      </c>
      <c r="D415" t="s">
        <v>106</v>
      </c>
      <c r="E415" t="s">
        <v>106</v>
      </c>
      <c r="H415" t="str">
        <f t="shared" si="37"/>
        <v>Chihuahua</v>
      </c>
      <c r="I415" t="s">
        <v>106</v>
      </c>
      <c r="L415" t="str">
        <f t="shared" si="38"/>
        <v>Chihuahua</v>
      </c>
      <c r="M415" t="s">
        <v>3474</v>
      </c>
      <c r="P415" t="str">
        <f t="shared" si="39"/>
        <v>Calle DOBLADO Colonia POPULAR 31350 CHIHUAHUA, CHIHUAHUA ENTRE Calle TETRAGESIMA QUINTA Y Calle 49A EL REN PLUVIAL SE LLEVARA ACABO DENTRO DE UN TERRENO UBICADO POR LA CALLE DOBLADO</v>
      </c>
      <c r="Q415">
        <v>-106.06368534000001</v>
      </c>
      <c r="W415">
        <f t="shared" si="40"/>
        <v>-106.06368534000001</v>
      </c>
      <c r="X415">
        <v>28.651636709999998</v>
      </c>
      <c r="AD415">
        <f t="shared" si="41"/>
        <v>28.651636709999998</v>
      </c>
    </row>
    <row r="416" spans="1:30">
      <c r="A416" t="s">
        <v>1143</v>
      </c>
      <c r="B416" t="b">
        <f t="shared" si="36"/>
        <v>1</v>
      </c>
      <c r="C416" t="s">
        <v>1143</v>
      </c>
      <c r="D416" t="s">
        <v>106</v>
      </c>
      <c r="E416" t="s">
        <v>106</v>
      </c>
      <c r="H416" t="str">
        <f t="shared" si="37"/>
        <v>Chihuahua</v>
      </c>
      <c r="I416" t="s">
        <v>106</v>
      </c>
      <c r="L416" t="str">
        <f t="shared" si="38"/>
        <v>Chihuahua</v>
      </c>
      <c r="M416" t="s">
        <v>3475</v>
      </c>
      <c r="P416" t="str">
        <f t="shared" si="39"/>
        <v>Calle SIERRA TARAHUMARA Colonia REVOLUCION 31135 CHIHUAHUA, CHIHUAHUA ENTRE Calle RAMON CORDOVA Y Calle HERMANOS FLORES MAGON LA CONSTRUCCION DE LA PAVIMENTACION SE LLEVARA ACABO EN LA CALLE SIERRA TARAHUMARA EN EL TRAMO ENTRE LAS</v>
      </c>
      <c r="Q416">
        <v>-106.11716146000001</v>
      </c>
      <c r="W416">
        <f t="shared" si="40"/>
        <v>-106.11716146000001</v>
      </c>
      <c r="X416">
        <v>28.70368933</v>
      </c>
      <c r="AD416">
        <f t="shared" si="41"/>
        <v>28.70368933</v>
      </c>
    </row>
    <row r="417" spans="1:30">
      <c r="A417" t="s">
        <v>1144</v>
      </c>
      <c r="B417" t="b">
        <f t="shared" si="36"/>
        <v>1</v>
      </c>
      <c r="C417" t="s">
        <v>1144</v>
      </c>
      <c r="D417" t="s">
        <v>106</v>
      </c>
      <c r="E417" t="s">
        <v>106</v>
      </c>
      <c r="H417" t="str">
        <f t="shared" si="37"/>
        <v>Chihuahua</v>
      </c>
      <c r="I417" t="s">
        <v>106</v>
      </c>
      <c r="L417" t="str">
        <f t="shared" si="38"/>
        <v>Chihuahua</v>
      </c>
      <c r="M417" t="s">
        <v>3476</v>
      </c>
      <c r="P417" t="str">
        <f t="shared" si="39"/>
        <v>Calle tierra y libertad Colonia revolución 31135 CHIHUAHUA, CHIHUAHUA ENTRE Calle ciudad parral Y Calle maria elena hernandez la pavimentación se llevara acabo en la calle Tierra y Libertad en el tramo de las calles Maria Elena He</v>
      </c>
      <c r="Q417">
        <v>-106.11035674</v>
      </c>
      <c r="W417">
        <f t="shared" si="40"/>
        <v>-106.11035674</v>
      </c>
      <c r="X417">
        <v>28.699346689999999</v>
      </c>
      <c r="AD417">
        <f t="shared" si="41"/>
        <v>28.699346689999999</v>
      </c>
    </row>
    <row r="418" spans="1:30">
      <c r="A418" t="s">
        <v>1145</v>
      </c>
      <c r="B418" t="b">
        <f t="shared" si="36"/>
        <v>1</v>
      </c>
      <c r="C418" t="s">
        <v>1145</v>
      </c>
      <c r="D418" t="s">
        <v>106</v>
      </c>
      <c r="E418" t="s">
        <v>106</v>
      </c>
      <c r="H418" t="str">
        <f t="shared" si="37"/>
        <v>Chihuahua</v>
      </c>
      <c r="I418" t="s">
        <v>106</v>
      </c>
      <c r="L418" t="str">
        <f t="shared" si="38"/>
        <v>Chihuahua</v>
      </c>
      <c r="M418" t="s">
        <v>3477</v>
      </c>
      <c r="P418" t="str">
        <f t="shared" si="39"/>
        <v>Calle RIO CONCHOS Colonia REVOLUCION 31135 CHIHUAHUA, CHIHUAHUA ENTRE Calle RAMON CORDOVA Y Calle HERMANOS FLORES MAGON LA CONSTRUCCION DE LA PAVIMENTACION SE LLEVARA ACABO EN LA CALLE RIO CONCHOS EN EL TRAMO COMPRENDIDO ENTRE LA</v>
      </c>
      <c r="Q418">
        <v>-106.11738626</v>
      </c>
      <c r="W418">
        <f t="shared" si="40"/>
        <v>-106.11738626</v>
      </c>
      <c r="X418">
        <v>28.70411279</v>
      </c>
      <c r="AD418">
        <f t="shared" si="41"/>
        <v>28.70411279</v>
      </c>
    </row>
    <row r="419" spans="1:30">
      <c r="A419" t="s">
        <v>1146</v>
      </c>
      <c r="B419" t="b">
        <f t="shared" si="36"/>
        <v>1</v>
      </c>
      <c r="C419" t="s">
        <v>1146</v>
      </c>
      <c r="D419" t="s">
        <v>106</v>
      </c>
      <c r="E419" t="s">
        <v>934</v>
      </c>
      <c r="H419" t="str">
        <f t="shared" si="37"/>
        <v>Juárez</v>
      </c>
      <c r="I419" t="s">
        <v>934</v>
      </c>
      <c r="L419" t="str">
        <f t="shared" si="38"/>
        <v>Juárez</v>
      </c>
      <c r="M419" t="s">
        <v>3478</v>
      </c>
      <c r="P419" t="str">
        <f t="shared" si="39"/>
        <v>Calle Praderas del Sol 32 y Calle Mezquital en Fracc. Praderas del Sol. C. P. 32576</v>
      </c>
      <c r="Q419">
        <v>-106.40727</v>
      </c>
      <c r="W419">
        <f t="shared" si="40"/>
        <v>-106.40727</v>
      </c>
      <c r="X419">
        <v>31.58268</v>
      </c>
      <c r="AD419">
        <f t="shared" si="41"/>
        <v>31.58268</v>
      </c>
    </row>
    <row r="420" spans="1:30" s="49" customFormat="1">
      <c r="A420" s="49" t="s">
        <v>1147</v>
      </c>
      <c r="B420" t="b">
        <f t="shared" si="36"/>
        <v>1</v>
      </c>
      <c r="C420" s="49" t="s">
        <v>1147</v>
      </c>
      <c r="D420" s="49" t="s">
        <v>106</v>
      </c>
      <c r="E420" s="49" t="s">
        <v>106</v>
      </c>
      <c r="F420" s="49" t="s">
        <v>106</v>
      </c>
      <c r="H420" t="str">
        <f>CONCATENATE(E420,"/",F420)</f>
        <v>Chihuahua/Chihuahua</v>
      </c>
      <c r="I420" s="49" t="s">
        <v>106</v>
      </c>
      <c r="J420" s="49" t="s">
        <v>106</v>
      </c>
      <c r="L420" t="str">
        <f>CONCATENATE(I420,"/",J420)</f>
        <v>Chihuahua/Chihuahua</v>
      </c>
      <c r="M420" s="49" t="s">
        <v>3479</v>
      </c>
      <c r="N420" s="49" t="s">
        <v>3479</v>
      </c>
      <c r="P420" t="str">
        <f>CONCATENATE(M420,"/",N420)</f>
        <v>MIGUEL AHUMADA - CHIHUAHUA/AV. TECNOLÓGICO TRAMO ENTRE AV. GUILLERMO PRIETO LUJÁN Y AV LOS ARCOS, SEGUNDO Y TERCER CARRIL DE IZQUIERDA A DERECHA EN SENTIDO NORTE - SUR DEL CUERPO CENTRAL/MIGUEL AHUMADA - CHIHUAHUA/AV. TECNOLÓGICO TRAMO ENTRE AV. GUILLERMO PRIETO LUJÁN Y AV LOS ARCOS, SEGUNDO Y TERCER CARRIL DE IZQUIERDA A DERECHA EN SENTIDO NORTE - SUR DEL CUERPO CENTRAL</v>
      </c>
      <c r="Q420" s="49">
        <v>-106.155773</v>
      </c>
      <c r="R420" s="49">
        <v>-106.148481</v>
      </c>
      <c r="W420" t="str">
        <f>CONCATENATE(Q420,"/",R420)</f>
        <v>-106.155773/-106.148481</v>
      </c>
      <c r="X420" s="49">
        <v>28.737117000000001</v>
      </c>
      <c r="Y420" s="49">
        <v>28.729703000000001</v>
      </c>
      <c r="AD420" t="str">
        <f>CONCATENATE(X420,"/",Y420)</f>
        <v>28.737117/28.729703</v>
      </c>
    </row>
    <row r="421" spans="1:30">
      <c r="A421" t="s">
        <v>1148</v>
      </c>
      <c r="B421" t="b">
        <f t="shared" si="36"/>
        <v>1</v>
      </c>
      <c r="C421" t="s">
        <v>1148</v>
      </c>
      <c r="D421" t="s">
        <v>106</v>
      </c>
      <c r="E421" t="s">
        <v>831</v>
      </c>
      <c r="H421" t="str">
        <f t="shared" si="37"/>
        <v>Guadalupe y Calvo</v>
      </c>
      <c r="I421" t="s">
        <v>831</v>
      </c>
      <c r="L421" t="str">
        <f t="shared" si="38"/>
        <v>Guadalupe y Calvo</v>
      </c>
      <c r="M421" t="s">
        <v>3480</v>
      </c>
      <c r="P421" t="str">
        <f t="shared" si="39"/>
        <v>Calle SANTA TRINIDAD Barrio CERRO DEL PSATEL 33470 GUADALUPE Y CALVO, GUADALUPE Y CALVO ENTRE Calle SANTA TRINIDAD Y Calle ELECTRICISTA Avenida SAN IGNACIO DE LOYOLA 3 VIVIENDAS ESTAN ATRAS DEL GIMNASIO Y 3 VIVIENDAS ESTA CERCA DE</v>
      </c>
      <c r="Q421">
        <v>-106.96014872000001</v>
      </c>
      <c r="W421">
        <f t="shared" si="40"/>
        <v>-106.96014872000001</v>
      </c>
      <c r="X421">
        <v>26.094033620000001</v>
      </c>
      <c r="AD421">
        <f t="shared" si="41"/>
        <v>26.094033620000001</v>
      </c>
    </row>
    <row r="422" spans="1:30" s="49" customFormat="1">
      <c r="A422" s="49" t="s">
        <v>1149</v>
      </c>
      <c r="B422" t="b">
        <f t="shared" si="36"/>
        <v>1</v>
      </c>
      <c r="C422" s="49" t="s">
        <v>1149</v>
      </c>
      <c r="D422" s="49" t="s">
        <v>106</v>
      </c>
      <c r="E422" s="49" t="s">
        <v>106</v>
      </c>
      <c r="F422" s="49" t="s">
        <v>106</v>
      </c>
      <c r="H422" t="str">
        <f>CONCATENATE(E422,"/",F422)</f>
        <v>Chihuahua/Chihuahua</v>
      </c>
      <c r="I422" s="49" t="s">
        <v>106</v>
      </c>
      <c r="J422" s="49" t="s">
        <v>106</v>
      </c>
      <c r="L422" t="str">
        <f>CONCATENATE(I422,"/",J422)</f>
        <v>Chihuahua/Chihuahua</v>
      </c>
      <c r="M422" s="49" t="s">
        <v>3481</v>
      </c>
      <c r="N422" s="49" t="s">
        <v>3481</v>
      </c>
      <c r="P422" t="str">
        <f>CONCATENATE(M422,"/",N422)</f>
        <v>CALLE MARIANO SAMANIEGO TRAMO ENTRE AV. MELCHOR OCAMPO Y C. 26A/CALLE MARIANO SAMANIEGO TRAMO ENTRE AV. MELCHOR OCAMPO Y C. 26A</v>
      </c>
      <c r="Q422" s="49">
        <v>-106.06506</v>
      </c>
      <c r="R422" s="49">
        <v>-106.06751</v>
      </c>
      <c r="W422" t="str">
        <f>CONCATENATE(Q422,"/",R422)</f>
        <v>-106.06506/-106.06751</v>
      </c>
      <c r="X422" s="49">
        <v>28.622845000000002</v>
      </c>
      <c r="Y422" s="49">
        <v>28.619506999999999</v>
      </c>
      <c r="AD422" t="str">
        <f>CONCATENATE(X422,"/",Y422)</f>
        <v>28.622845/28.619507</v>
      </c>
    </row>
    <row r="423" spans="1:30">
      <c r="A423" t="s">
        <v>1150</v>
      </c>
      <c r="B423" t="b">
        <f t="shared" si="36"/>
        <v>1</v>
      </c>
      <c r="C423" t="s">
        <v>1150</v>
      </c>
      <c r="D423" t="s">
        <v>106</v>
      </c>
      <c r="E423" t="s">
        <v>831</v>
      </c>
      <c r="H423" t="str">
        <f t="shared" si="37"/>
        <v>Guadalupe y Calvo</v>
      </c>
      <c r="I423" t="s">
        <v>831</v>
      </c>
      <c r="L423" t="str">
        <f t="shared" si="38"/>
        <v>Guadalupe y Calvo</v>
      </c>
      <c r="M423" t="s">
        <v>3482</v>
      </c>
      <c r="P423" t="str">
        <f t="shared" si="39"/>
        <v>Calle Francisco R. Almada Colonia La Planta 33470 GUADALUPE Y CALVO, GUADALUPE Y CALVO ENTRE Avenida Reforma Y Calle Rivera de las Virgenes Calle Ampere La obra en mención inicia en la esquina de la Pepsi y termina en restaurante</v>
      </c>
      <c r="Q423">
        <v>-106.96026070000001</v>
      </c>
      <c r="W423">
        <f t="shared" si="40"/>
        <v>-106.96026070000001</v>
      </c>
      <c r="X423">
        <v>26.089976490000002</v>
      </c>
      <c r="AD423">
        <f t="shared" si="41"/>
        <v>26.089976490000002</v>
      </c>
    </row>
    <row r="424" spans="1:30" s="49" customFormat="1">
      <c r="A424" s="49" t="s">
        <v>1151</v>
      </c>
      <c r="B424" t="b">
        <f t="shared" si="36"/>
        <v>1</v>
      </c>
      <c r="C424" s="49" t="s">
        <v>1151</v>
      </c>
      <c r="D424" s="49" t="s">
        <v>106</v>
      </c>
      <c r="E424" s="49" t="s">
        <v>106</v>
      </c>
      <c r="F424" s="49" t="s">
        <v>106</v>
      </c>
      <c r="H424" t="str">
        <f>CONCATENATE(E424,"/",F424)</f>
        <v>Chihuahua/Chihuahua</v>
      </c>
      <c r="I424" s="49" t="s">
        <v>106</v>
      </c>
      <c r="J424" s="49" t="s">
        <v>106</v>
      </c>
      <c r="L424" t="str">
        <f>CONCATENATE(I424,"/",J424)</f>
        <v>Chihuahua/Chihuahua</v>
      </c>
      <c r="M424" s="49" t="s">
        <v>3483</v>
      </c>
      <c r="N424" s="49" t="s">
        <v>3483</v>
      </c>
      <c r="P424" t="str">
        <f>CONCATENATE(M424,"/",N424)</f>
        <v>CALLE MARIANO SAMANIEGO TRAMO ENTRE C. 30A Y C. 38/CALLE MARIANO SAMANIEGO TRAMO ENTRE C. 30A Y C. 38</v>
      </c>
      <c r="Q424" s="49">
        <v>-106.06997800000001</v>
      </c>
      <c r="R424" s="49">
        <v>-106.068181</v>
      </c>
      <c r="W424" t="str">
        <f>CONCATENATE(Q424,"/",R424)</f>
        <v>-106.069978/-106.068181</v>
      </c>
      <c r="X424" s="49">
        <v>28.616150000000001</v>
      </c>
      <c r="Y424" s="49">
        <v>28.618525999999999</v>
      </c>
      <c r="AD424" t="str">
        <f>CONCATENATE(X424,"/",Y424)</f>
        <v>28.61615/28.618526</v>
      </c>
    </row>
    <row r="425" spans="1:30">
      <c r="A425" t="s">
        <v>1152</v>
      </c>
      <c r="B425" t="b">
        <f t="shared" si="36"/>
        <v>1</v>
      </c>
      <c r="C425" t="s">
        <v>1152</v>
      </c>
      <c r="D425" t="s">
        <v>106</v>
      </c>
      <c r="E425" t="s">
        <v>831</v>
      </c>
      <c r="H425" t="str">
        <f t="shared" si="37"/>
        <v>Guadalupe y Calvo</v>
      </c>
      <c r="I425" t="s">
        <v>3192</v>
      </c>
      <c r="L425" t="str">
        <f t="shared" si="38"/>
        <v>Mesa de San Rafael</v>
      </c>
      <c r="M425" t="s">
        <v>3484</v>
      </c>
      <c r="P425" t="str">
        <f t="shared" si="39"/>
        <v>Calle FRANCISCO VILLA Ranchería MESA DE SAN RAFAEL 33474 MESA DE SAN RAFAEL, GUADALUPE Y CALVO CALLE DE CECYT</v>
      </c>
      <c r="Q425">
        <v>-106.65607571</v>
      </c>
      <c r="W425">
        <f t="shared" si="40"/>
        <v>-106.65607571</v>
      </c>
      <c r="X425">
        <v>25.783057580000001</v>
      </c>
      <c r="AD425">
        <f t="shared" si="41"/>
        <v>25.783057580000001</v>
      </c>
    </row>
    <row r="426" spans="1:30" s="49" customFormat="1">
      <c r="A426" s="49" t="s">
        <v>1153</v>
      </c>
      <c r="B426" t="b">
        <f t="shared" si="36"/>
        <v>1</v>
      </c>
      <c r="C426" s="49" t="s">
        <v>1153</v>
      </c>
      <c r="D426" s="49" t="s">
        <v>106</v>
      </c>
      <c r="E426" s="49" t="s">
        <v>106</v>
      </c>
      <c r="F426" s="49" t="s">
        <v>106</v>
      </c>
      <c r="H426" t="str">
        <f>CONCATENATE(E426,"/",F426)</f>
        <v>Chihuahua/Chihuahua</v>
      </c>
      <c r="I426" s="49" t="s">
        <v>106</v>
      </c>
      <c r="J426" s="49" t="s">
        <v>106</v>
      </c>
      <c r="L426" t="str">
        <f>CONCATENATE(I426,"/",J426)</f>
        <v>Chihuahua/Chihuahua</v>
      </c>
      <c r="M426" s="49" t="s">
        <v>3485</v>
      </c>
      <c r="N426" s="49" t="s">
        <v>3485</v>
      </c>
      <c r="P426" t="str">
        <f>CONCATENATE(M426,"/",N426)</f>
        <v>AV. FEDOR DOSTOYEVSKI TRAMO ENTRE MONTE HERMON Y C.43 (CUERPO PRINCIPAL DEL SENTIDO ESTE A OESTE)/AV. FEDOR DOSTOYEVSKI TRAMO ENTRE MONTE HERMON Y C.43 (CUERPO PRINCIPAL DEL SENTIDO ESTE A OESTE)</v>
      </c>
      <c r="Q426" s="49">
        <v>-106.097706</v>
      </c>
      <c r="R426" s="49">
        <v>-106.103863</v>
      </c>
      <c r="W426" t="str">
        <f>CONCATENATE(Q426,"/",R426)</f>
        <v>-106.097706/-106.103863</v>
      </c>
      <c r="X426" s="49">
        <v>28.729175999999999</v>
      </c>
      <c r="Y426" s="49">
        <v>28.728190999999999</v>
      </c>
      <c r="AD426" t="str">
        <f>CONCATENATE(X426,"/",Y426)</f>
        <v>28.729176/28.728191</v>
      </c>
    </row>
    <row r="427" spans="1:30" s="49" customFormat="1">
      <c r="A427" s="49" t="s">
        <v>1154</v>
      </c>
      <c r="B427" t="b">
        <f t="shared" si="36"/>
        <v>1</v>
      </c>
      <c r="C427" s="49" t="s">
        <v>1154</v>
      </c>
      <c r="D427" s="49" t="s">
        <v>106</v>
      </c>
      <c r="E427" s="49" t="s">
        <v>106</v>
      </c>
      <c r="F427" s="49" t="s">
        <v>106</v>
      </c>
      <c r="H427" t="str">
        <f>CONCATENATE(E427,"/",F427)</f>
        <v>Chihuahua/Chihuahua</v>
      </c>
      <c r="I427" s="49" t="s">
        <v>106</v>
      </c>
      <c r="J427" s="49" t="s">
        <v>106</v>
      </c>
      <c r="L427" t="str">
        <f>CONCATENATE(I427,"/",J427)</f>
        <v>Chihuahua/Chihuahua</v>
      </c>
      <c r="M427" s="49" t="s">
        <v>3486</v>
      </c>
      <c r="N427" s="49" t="s">
        <v>3486</v>
      </c>
      <c r="P427" t="str">
        <f>CONCATENATE(M427,"/",N427)</f>
        <v>AV FEDOR DOSTOYEVSKI TRAMO ENTRE GRAHAM GREENE A LA AV HEMINGWAY (CARRILES CENTRAL Y DERECHO DEL SENTIDO ESTE A OESTE)/AV FEDOR DOSTOYEVSKI TRAMO ENTRE GRAHAM GREENE A LA AV HEMINGWAY (CARRILES CENTRAL Y DERECHO DEL SENTIDO ESTE A OESTE)</v>
      </c>
      <c r="Q427" s="49">
        <v>-106.124786</v>
      </c>
      <c r="R427" s="49">
        <v>-106.126169</v>
      </c>
      <c r="W427" t="str">
        <f>CONCATENATE(Q427,"/",R427)</f>
        <v>-106.124786/-106.126169</v>
      </c>
      <c r="X427" s="49">
        <v>28.724709000000001</v>
      </c>
      <c r="Y427" s="49">
        <v>28.724184999999999</v>
      </c>
      <c r="AD427" t="str">
        <f>CONCATENATE(X427,"/",Y427)</f>
        <v>28.724709/28.724185</v>
      </c>
    </row>
    <row r="428" spans="1:30" s="49" customFormat="1">
      <c r="A428" s="49" t="s">
        <v>1155</v>
      </c>
      <c r="B428" t="b">
        <f t="shared" si="36"/>
        <v>1</v>
      </c>
      <c r="C428" s="49" t="s">
        <v>1155</v>
      </c>
      <c r="D428" s="49" t="s">
        <v>106</v>
      </c>
      <c r="E428" s="49" t="s">
        <v>106</v>
      </c>
      <c r="F428" s="49" t="s">
        <v>106</v>
      </c>
      <c r="H428" t="str">
        <f>CONCATENATE(E428,"/",F428)</f>
        <v>Chihuahua/Chihuahua</v>
      </c>
      <c r="I428" s="49" t="s">
        <v>106</v>
      </c>
      <c r="J428" s="49" t="s">
        <v>106</v>
      </c>
      <c r="L428" t="str">
        <f>CONCATENATE(I428,"/",J428)</f>
        <v>Chihuahua/Chihuahua</v>
      </c>
      <c r="M428" s="49" t="s">
        <v>3487</v>
      </c>
      <c r="N428" s="49" t="s">
        <v>3487</v>
      </c>
      <c r="P428" t="str">
        <f>CONCATENATE(M428,"/",N428)</f>
        <v>AV FEDOR DOSTOYEVSKI TRAMO ENTRE AV. DE LAS INDUSTRIAS Y AV SOSA VERA (CUERPO PRINCIPAL DEL SENTIDO ESTE A OESTE)/AV FEDOR DOSTOYEVSKI TRAMO ENTRE AV. DE LAS INDUSTRIAS Y AV SOSA VERA (CUERPO PRINCIPAL DEL SENTIDO ESTE A OESTE)</v>
      </c>
      <c r="Q428" s="49">
        <v>-106.120062</v>
      </c>
      <c r="R428" s="49">
        <v>-106.11322</v>
      </c>
      <c r="W428" t="str">
        <f>CONCATENATE(Q428,"/",R428)</f>
        <v>-106.120062/-106.11322</v>
      </c>
      <c r="X428" s="49">
        <v>28.726510000000001</v>
      </c>
      <c r="Y428" s="49">
        <v>28.729116000000001</v>
      </c>
      <c r="AD428" t="str">
        <f>CONCATENATE(X428,"/",Y428)</f>
        <v>28.72651/28.729116</v>
      </c>
    </row>
    <row r="429" spans="1:30">
      <c r="A429" t="s">
        <v>1156</v>
      </c>
      <c r="B429" t="b">
        <f t="shared" si="36"/>
        <v>1</v>
      </c>
      <c r="C429" t="s">
        <v>1156</v>
      </c>
      <c r="D429" t="s">
        <v>106</v>
      </c>
      <c r="E429" t="s">
        <v>831</v>
      </c>
      <c r="H429" t="str">
        <f t="shared" si="37"/>
        <v>Guadalupe y Calvo</v>
      </c>
      <c r="I429" t="s">
        <v>831</v>
      </c>
      <c r="L429" t="str">
        <f t="shared" si="38"/>
        <v>Guadalupe y Calvo</v>
      </c>
      <c r="M429" t="s">
        <v>3488</v>
      </c>
      <c r="P429" t="str">
        <f t="shared" si="39"/>
        <v>Avenida Reforma Colonia Centro 33470 GUADALUPE Y CALVO, GUADALUPE Y CALVO ENTRE Calle Juárez Y Calle Melchor Talamantes La obra en mención inicia en restaurante Chalet y termina en Farmacia Tarahumara</v>
      </c>
      <c r="Q429">
        <v>-106.96225907</v>
      </c>
      <c r="W429">
        <f t="shared" si="40"/>
        <v>-106.96225907</v>
      </c>
      <c r="X429">
        <v>26.09179224</v>
      </c>
      <c r="AD429">
        <f t="shared" si="41"/>
        <v>26.09179224</v>
      </c>
    </row>
    <row r="430" spans="1:30">
      <c r="A430" t="s">
        <v>1157</v>
      </c>
      <c r="B430" t="b">
        <f t="shared" si="36"/>
        <v>1</v>
      </c>
      <c r="C430" t="s">
        <v>1157</v>
      </c>
      <c r="D430" t="s">
        <v>106</v>
      </c>
      <c r="E430" t="s">
        <v>934</v>
      </c>
      <c r="H430" t="str">
        <f t="shared" si="37"/>
        <v>Juárez</v>
      </c>
      <c r="I430" t="s">
        <v>934</v>
      </c>
      <c r="L430" t="str">
        <f t="shared" si="38"/>
        <v>Juárez</v>
      </c>
      <c r="M430" t="s">
        <v>3489</v>
      </c>
      <c r="P430" t="str">
        <f t="shared" si="39"/>
        <v>Calle Arroyo del Mimbre y Calle Tabaco</v>
      </c>
      <c r="Q430">
        <v>-106.5257</v>
      </c>
      <c r="W430">
        <f t="shared" si="40"/>
        <v>-106.5257</v>
      </c>
      <c r="X430">
        <v>31.75994</v>
      </c>
      <c r="AD430">
        <f t="shared" si="41"/>
        <v>31.75994</v>
      </c>
    </row>
    <row r="431" spans="1:30">
      <c r="A431" t="s">
        <v>1158</v>
      </c>
      <c r="B431" t="b">
        <f t="shared" si="36"/>
        <v>1</v>
      </c>
      <c r="C431" t="s">
        <v>1158</v>
      </c>
      <c r="D431" t="s">
        <v>106</v>
      </c>
      <c r="E431" t="s">
        <v>1159</v>
      </c>
      <c r="H431" t="str">
        <f t="shared" si="37"/>
        <v>San Francisco de Borja</v>
      </c>
      <c r="I431" t="s">
        <v>3490</v>
      </c>
      <c r="L431" t="str">
        <f t="shared" si="38"/>
        <v>Celso Chávez Ramírez [Rancho]</v>
      </c>
      <c r="M431" t="s">
        <v>3491</v>
      </c>
      <c r="P431" t="str">
        <f t="shared" si="39"/>
        <v>Camino / Terracería San Francisco de Borja - Sahuarichi 1 300 33160 CELSO CHÁVEZ RAMÍREZ [RANCHO], SAN FRANCISCO DE BORJA a un costado de la pila de agua potable</v>
      </c>
      <c r="Q431">
        <v>-106.69175067</v>
      </c>
      <c r="W431">
        <f t="shared" si="40"/>
        <v>-106.69175067</v>
      </c>
      <c r="X431">
        <v>27.91960443</v>
      </c>
      <c r="AD431">
        <f t="shared" si="41"/>
        <v>27.91960443</v>
      </c>
    </row>
    <row r="432" spans="1:30" s="49" customFormat="1">
      <c r="A432" s="49" t="s">
        <v>1160</v>
      </c>
      <c r="B432" t="b">
        <f t="shared" si="36"/>
        <v>1</v>
      </c>
      <c r="C432" s="49" t="s">
        <v>1160</v>
      </c>
      <c r="D432" s="49" t="s">
        <v>106</v>
      </c>
      <c r="E432" s="49" t="s">
        <v>106</v>
      </c>
      <c r="F432" s="49" t="s">
        <v>106</v>
      </c>
      <c r="H432" t="str">
        <f>CONCATENATE(E432,"/",F432)</f>
        <v>Chihuahua/Chihuahua</v>
      </c>
      <c r="I432" s="49" t="s">
        <v>106</v>
      </c>
      <c r="J432" s="49" t="s">
        <v>106</v>
      </c>
      <c r="L432" t="str">
        <f>CONCATENATE(I432,"/",J432)</f>
        <v>Chihuahua/Chihuahua</v>
      </c>
      <c r="M432" s="49" t="s">
        <v>3492</v>
      </c>
      <c r="N432" s="49" t="s">
        <v>3492</v>
      </c>
      <c r="P432" t="str">
        <f>CONCATENATE(M432,"/",N432)</f>
        <v>CARRETERA MIGUEL AHUMADA - CHIHUAHUA TRAMO ENTRE AV DESARROLLO Y AV. GUILLERMO PRIETO LUJÁN, CARRILES CENTRAL E IZQUIERDO, TRAMOS AISLADOS/CARRETERA MIGUEL AHUMADA - CHIHUAHUA TRAMO ENTRE AV DESARROLLO Y AV. GUILLERMO PRIETO LUJÁN, CARRILES CENTRAL E IZQUIERDO, TRAMOS AISLADOS</v>
      </c>
      <c r="Q432" s="49">
        <v>-106.155773</v>
      </c>
      <c r="R432" s="49">
        <v>-106.161519</v>
      </c>
      <c r="W432" t="str">
        <f>CONCATENATE(Q432,"/",R432)</f>
        <v>-106.155773/-106.161519</v>
      </c>
      <c r="X432" s="49">
        <v>28.737117000000001</v>
      </c>
      <c r="Y432" s="49">
        <v>28.745377999999999</v>
      </c>
      <c r="AD432" t="str">
        <f>CONCATENATE(X432,"/",Y432)</f>
        <v>28.737117/28.745378</v>
      </c>
    </row>
    <row r="433" spans="1:30" s="49" customFormat="1">
      <c r="A433" s="49" t="s">
        <v>1161</v>
      </c>
      <c r="B433" t="b">
        <f t="shared" si="36"/>
        <v>1</v>
      </c>
      <c r="C433" s="49" t="s">
        <v>1161</v>
      </c>
      <c r="D433" s="49" t="s">
        <v>106</v>
      </c>
      <c r="E433" s="49" t="s">
        <v>106</v>
      </c>
      <c r="F433" s="49" t="s">
        <v>106</v>
      </c>
      <c r="H433" t="str">
        <f>CONCATENATE(E433,"/",F433)</f>
        <v>Chihuahua/Chihuahua</v>
      </c>
      <c r="I433" s="49" t="s">
        <v>106</v>
      </c>
      <c r="J433" s="49" t="s">
        <v>106</v>
      </c>
      <c r="L433" t="str">
        <f>CONCATENATE(I433,"/",J433)</f>
        <v>Chihuahua/Chihuahua</v>
      </c>
      <c r="M433" s="49" t="s">
        <v>3493</v>
      </c>
      <c r="N433" s="49" t="s">
        <v>3493</v>
      </c>
      <c r="P433" t="str">
        <f>CONCATENATE(M433,"/",N433)</f>
        <v>CARRETERA MIGUEL AHUMADA - CHIHUAHUA TRAMO ENTRE CALLE VALLE PIEDRAS VERDES Y AV DESARROLLO/CARRETERA MIGUEL AHUMADA - CHIHUAHUA TRAMO ENTRE CALLE VALLE PIEDRAS VERDES Y AV DESARROLLO</v>
      </c>
      <c r="Q433" s="49">
        <v>-106.169121</v>
      </c>
      <c r="R433" s="49">
        <v>-106.161519</v>
      </c>
      <c r="W433" t="str">
        <f>CONCATENATE(Q433,"/",R433)</f>
        <v>-106.169121/-106.161519</v>
      </c>
      <c r="X433" s="49">
        <v>28.760639999999999</v>
      </c>
      <c r="Y433" s="49">
        <v>28.745377999999999</v>
      </c>
      <c r="AD433" t="str">
        <f>CONCATENATE(X433,"/",Y433)</f>
        <v>28.76064/28.745378</v>
      </c>
    </row>
    <row r="434" spans="1:30">
      <c r="A434" t="s">
        <v>1162</v>
      </c>
      <c r="B434" t="b">
        <f t="shared" si="36"/>
        <v>1</v>
      </c>
      <c r="C434" t="s">
        <v>1162</v>
      </c>
      <c r="D434" t="s">
        <v>106</v>
      </c>
      <c r="E434" t="s">
        <v>831</v>
      </c>
      <c r="H434" t="str">
        <f t="shared" si="37"/>
        <v>Guadalupe y Calvo</v>
      </c>
      <c r="I434" t="s">
        <v>831</v>
      </c>
      <c r="L434" t="str">
        <f t="shared" si="38"/>
        <v>Guadalupe y Calvo</v>
      </c>
      <c r="M434" t="s">
        <v>3494</v>
      </c>
      <c r="P434" t="str">
        <f t="shared" si="39"/>
        <v>Calzada Reforma Colonia La planta 33470 GUADALUPE Y CALVO, GUADALUPE Y CALVO ENTRE Avenida JUAREZ Y Calle Nicolas Bravo LA OBRA EN MENCION EN TIENDA DE AVON Y TERMINA EN ABARROTES LA CUMBRE</v>
      </c>
      <c r="Q434">
        <v>-106.96140668</v>
      </c>
      <c r="W434">
        <f t="shared" si="40"/>
        <v>-106.96140668</v>
      </c>
      <c r="X434">
        <v>26.090799730000001</v>
      </c>
      <c r="AD434">
        <f t="shared" si="41"/>
        <v>26.090799730000001</v>
      </c>
    </row>
    <row r="435" spans="1:30">
      <c r="A435" t="s">
        <v>1163</v>
      </c>
      <c r="B435" t="b">
        <f t="shared" si="36"/>
        <v>1</v>
      </c>
      <c r="C435" t="s">
        <v>1163</v>
      </c>
      <c r="D435" t="s">
        <v>106</v>
      </c>
      <c r="E435" t="s">
        <v>831</v>
      </c>
      <c r="H435" t="str">
        <f t="shared" si="37"/>
        <v>Guadalupe y Calvo</v>
      </c>
      <c r="I435" t="s">
        <v>831</v>
      </c>
      <c r="L435" t="str">
        <f t="shared" si="38"/>
        <v>Guadalupe y Calvo</v>
      </c>
      <c r="M435" t="s">
        <v>3495</v>
      </c>
      <c r="P435" t="str">
        <f t="shared" si="39"/>
        <v>Avenida 20 DE NOVIEMBRE Colonia SALIDA EL ZORRILLO 33470 GUADALUPE Y CALVO, GUADALUPE Y CALVO SE ENCUENTRA A 40 METROS DE TALLER MECANICO Y EN INTERMEDIO ESTA LOS ABARROTES ALONDRA</v>
      </c>
      <c r="Q435">
        <v>-106.96665544</v>
      </c>
      <c r="W435">
        <f t="shared" si="40"/>
        <v>-106.96665544</v>
      </c>
      <c r="X435">
        <v>26.08802275</v>
      </c>
      <c r="AD435">
        <f t="shared" si="41"/>
        <v>26.08802275</v>
      </c>
    </row>
    <row r="436" spans="1:30">
      <c r="A436" t="s">
        <v>1164</v>
      </c>
      <c r="B436" t="b">
        <f t="shared" si="36"/>
        <v>1</v>
      </c>
      <c r="C436" t="s">
        <v>1164</v>
      </c>
      <c r="D436" t="s">
        <v>106</v>
      </c>
      <c r="E436" t="s">
        <v>106</v>
      </c>
      <c r="H436" t="str">
        <f t="shared" si="37"/>
        <v>Chihuahua</v>
      </c>
      <c r="I436" t="s">
        <v>106</v>
      </c>
      <c r="L436" t="str">
        <f t="shared" si="38"/>
        <v>Chihuahua</v>
      </c>
      <c r="M436" t="s">
        <v>3496</v>
      </c>
      <c r="P436" t="str">
        <f t="shared" si="39"/>
        <v>AV. HOMERO NÚM 500 COLONIA REVOLUCION</v>
      </c>
      <c r="Q436">
        <v>-106.120873</v>
      </c>
      <c r="W436">
        <f t="shared" si="40"/>
        <v>-106.120873</v>
      </c>
      <c r="X436">
        <v>28.705748</v>
      </c>
      <c r="AD436">
        <f t="shared" si="41"/>
        <v>28.705748</v>
      </c>
    </row>
    <row r="437" spans="1:30">
      <c r="A437" t="s">
        <v>1165</v>
      </c>
      <c r="B437" t="b">
        <f t="shared" si="36"/>
        <v>1</v>
      </c>
      <c r="C437" t="s">
        <v>1165</v>
      </c>
      <c r="D437" t="s">
        <v>106</v>
      </c>
      <c r="E437" t="s">
        <v>106</v>
      </c>
      <c r="H437" t="str">
        <f t="shared" si="37"/>
        <v>Chihuahua</v>
      </c>
      <c r="I437" t="s">
        <v>106</v>
      </c>
      <c r="L437" t="str">
        <f t="shared" si="38"/>
        <v>Chihuahua</v>
      </c>
      <c r="M437" t="s">
        <v>3496</v>
      </c>
      <c r="P437" t="str">
        <f t="shared" si="39"/>
        <v>AV. HOMERO NÚM 500 COLONIA REVOLUCION</v>
      </c>
      <c r="Q437">
        <v>-106.120873</v>
      </c>
      <c r="W437">
        <f t="shared" si="40"/>
        <v>-106.120873</v>
      </c>
      <c r="X437">
        <v>28.705748</v>
      </c>
      <c r="AD437">
        <f t="shared" si="41"/>
        <v>28.705748</v>
      </c>
    </row>
    <row r="438" spans="1:30">
      <c r="A438" t="s">
        <v>1166</v>
      </c>
      <c r="B438" t="b">
        <f t="shared" si="36"/>
        <v>1</v>
      </c>
      <c r="C438" t="s">
        <v>1166</v>
      </c>
      <c r="D438" t="s">
        <v>106</v>
      </c>
      <c r="E438" t="s">
        <v>106</v>
      </c>
      <c r="H438" t="str">
        <f t="shared" si="37"/>
        <v>Chihuahua</v>
      </c>
      <c r="I438" t="s">
        <v>106</v>
      </c>
      <c r="L438" t="str">
        <f t="shared" si="38"/>
        <v>Chihuahua</v>
      </c>
      <c r="M438" t="s">
        <v>3497</v>
      </c>
      <c r="P438" t="str">
        <f t="shared" si="39"/>
        <v>Ave. División del Norte y est. Ferrocarril No. 3707 col. Altavista</v>
      </c>
      <c r="Q438">
        <v>-106.07908999999999</v>
      </c>
      <c r="W438">
        <f t="shared" si="40"/>
        <v>-106.07908999999999</v>
      </c>
      <c r="X438">
        <v>28.658300000000001</v>
      </c>
      <c r="AD438">
        <f t="shared" si="41"/>
        <v>28.658300000000001</v>
      </c>
    </row>
    <row r="439" spans="1:30">
      <c r="A439" t="s">
        <v>1167</v>
      </c>
      <c r="B439" t="b">
        <f t="shared" si="36"/>
        <v>1</v>
      </c>
      <c r="C439" t="s">
        <v>1167</v>
      </c>
      <c r="D439" t="s">
        <v>106</v>
      </c>
      <c r="E439" t="s">
        <v>1168</v>
      </c>
      <c r="H439" t="str">
        <f t="shared" si="37"/>
        <v>Batopilas de Manuel Gómez Morín</v>
      </c>
      <c r="I439" t="s">
        <v>1168</v>
      </c>
      <c r="L439" t="str">
        <f t="shared" si="38"/>
        <v>Batopilas de Manuel Gómez Morín</v>
      </c>
      <c r="M439" t="s">
        <v>3498</v>
      </c>
      <c r="P439" t="str">
        <f t="shared" si="39"/>
        <v>DADO QUE ES GASTO INDIRECTO EL PROYECTO SE UBICA EN LA CABECERA MUNICIPAL</v>
      </c>
      <c r="Q439">
        <v>-107.73971</v>
      </c>
      <c r="W439">
        <f t="shared" si="40"/>
        <v>-107.73971</v>
      </c>
      <c r="X439">
        <v>27.026651999999999</v>
      </c>
      <c r="AD439">
        <f t="shared" si="41"/>
        <v>27.026651999999999</v>
      </c>
    </row>
    <row r="440" spans="1:30">
      <c r="A440" t="s">
        <v>1170</v>
      </c>
      <c r="B440" t="b">
        <f t="shared" si="36"/>
        <v>1</v>
      </c>
      <c r="C440" t="s">
        <v>1170</v>
      </c>
      <c r="D440" t="s">
        <v>106</v>
      </c>
      <c r="E440" t="s">
        <v>1168</v>
      </c>
      <c r="H440" t="str">
        <f t="shared" si="37"/>
        <v>Batopilas de Manuel Gómez Morín</v>
      </c>
      <c r="I440" t="s">
        <v>1168</v>
      </c>
      <c r="L440" t="str">
        <f t="shared" si="38"/>
        <v>Batopilas de Manuel Gómez Morín</v>
      </c>
      <c r="M440" t="s">
        <v>3498</v>
      </c>
      <c r="P440" t="str">
        <f t="shared" si="39"/>
        <v>DADO QUE ES GASTO INDIRECTO EL PROYECTO SE UBICA EN LA CABECERA MUNICIPAL</v>
      </c>
      <c r="Q440">
        <v>-107.73971</v>
      </c>
      <c r="W440">
        <f t="shared" si="40"/>
        <v>-107.73971</v>
      </c>
      <c r="X440">
        <v>27.026651999999999</v>
      </c>
      <c r="AD440">
        <f t="shared" si="41"/>
        <v>27.026651999999999</v>
      </c>
    </row>
    <row r="441" spans="1:30">
      <c r="A441" t="s">
        <v>1171</v>
      </c>
      <c r="B441" t="b">
        <f t="shared" si="36"/>
        <v>1</v>
      </c>
      <c r="C441" t="s">
        <v>1171</v>
      </c>
      <c r="D441" t="s">
        <v>106</v>
      </c>
      <c r="E441" t="s">
        <v>645</v>
      </c>
      <c r="H441" t="str">
        <f t="shared" si="37"/>
        <v>Carichí</v>
      </c>
      <c r="I441" t="s">
        <v>645</v>
      </c>
      <c r="L441" t="str">
        <f t="shared" si="38"/>
        <v>Carichí</v>
      </c>
      <c r="M441" t="s">
        <v>3498</v>
      </c>
      <c r="P441" t="str">
        <f t="shared" si="39"/>
        <v>DADO QUE ES GASTO INDIRECTO EL PROYECTO SE UBICA EN LA CABECERA MUNICIPAL</v>
      </c>
      <c r="Q441">
        <v>-107.05681</v>
      </c>
      <c r="W441">
        <f t="shared" si="40"/>
        <v>-107.05681</v>
      </c>
      <c r="X441">
        <v>27.916532</v>
      </c>
      <c r="AD441">
        <f t="shared" si="41"/>
        <v>27.916532</v>
      </c>
    </row>
    <row r="442" spans="1:30">
      <c r="A442" t="s">
        <v>1172</v>
      </c>
      <c r="B442" t="b">
        <f t="shared" si="36"/>
        <v>1</v>
      </c>
      <c r="C442" t="s">
        <v>1172</v>
      </c>
      <c r="D442" t="s">
        <v>106</v>
      </c>
      <c r="E442" t="s">
        <v>797</v>
      </c>
      <c r="H442" t="str">
        <f t="shared" si="37"/>
        <v>Guachochi</v>
      </c>
      <c r="I442" t="s">
        <v>797</v>
      </c>
      <c r="L442" t="str">
        <f t="shared" si="38"/>
        <v>Guachochi</v>
      </c>
      <c r="M442" t="s">
        <v>3499</v>
      </c>
      <c r="P442" t="str">
        <f t="shared" si="39"/>
        <v>CARRETERA GUACHOCHI-YOQUIVO KM 1.5</v>
      </c>
      <c r="Q442">
        <v>-107.0928</v>
      </c>
      <c r="W442">
        <f t="shared" si="40"/>
        <v>-107.0928</v>
      </c>
      <c r="X442">
        <v>26.818259999999999</v>
      </c>
      <c r="AD442">
        <f t="shared" si="41"/>
        <v>26.818259999999999</v>
      </c>
    </row>
    <row r="443" spans="1:30">
      <c r="A443" t="s">
        <v>1174</v>
      </c>
      <c r="B443" t="b">
        <f t="shared" si="36"/>
        <v>1</v>
      </c>
      <c r="C443" t="s">
        <v>1174</v>
      </c>
      <c r="D443" t="s">
        <v>106</v>
      </c>
      <c r="E443" t="s">
        <v>1353</v>
      </c>
      <c r="H443" t="str">
        <f t="shared" si="37"/>
        <v>Camargo</v>
      </c>
      <c r="I443" t="s">
        <v>640</v>
      </c>
      <c r="L443" t="str">
        <f t="shared" si="38"/>
        <v/>
      </c>
      <c r="M443" t="s">
        <v>3500</v>
      </c>
      <c r="P443" t="str">
        <f t="shared" si="39"/>
        <v>Calle 14 y union de colonos col. abraham gonzalez</v>
      </c>
      <c r="Q443">
        <v>-105.18192000000001</v>
      </c>
      <c r="W443">
        <f t="shared" si="40"/>
        <v>-105.18192000000001</v>
      </c>
      <c r="X443">
        <v>27.65532</v>
      </c>
      <c r="AD443">
        <f t="shared" si="41"/>
        <v>27.65532</v>
      </c>
    </row>
    <row r="444" spans="1:30">
      <c r="A444" t="s">
        <v>1175</v>
      </c>
      <c r="B444" t="b">
        <f t="shared" si="36"/>
        <v>1</v>
      </c>
      <c r="C444" t="s">
        <v>1175</v>
      </c>
      <c r="D444" t="s">
        <v>106</v>
      </c>
      <c r="E444" t="s">
        <v>1059</v>
      </c>
      <c r="H444" t="str">
        <f t="shared" si="37"/>
        <v>Nuevo Casas Grandes</v>
      </c>
      <c r="I444" t="s">
        <v>640</v>
      </c>
      <c r="L444" t="str">
        <f t="shared" si="38"/>
        <v/>
      </c>
      <c r="M444" t="s">
        <v>3501</v>
      </c>
      <c r="P444" t="str">
        <f t="shared" si="39"/>
        <v>Av. tecnologico y chapuluapan S/N co. PRI</v>
      </c>
      <c r="Q444">
        <v>-107.88674</v>
      </c>
      <c r="W444">
        <f t="shared" si="40"/>
        <v>-107.88674</v>
      </c>
      <c r="X444">
        <v>30.387039999999999</v>
      </c>
      <c r="AD444">
        <f t="shared" si="41"/>
        <v>30.387039999999999</v>
      </c>
    </row>
    <row r="445" spans="1:30">
      <c r="A445" t="s">
        <v>1176</v>
      </c>
      <c r="B445" t="b">
        <f t="shared" si="36"/>
        <v>1</v>
      </c>
      <c r="C445" t="s">
        <v>1176</v>
      </c>
      <c r="D445" t="s">
        <v>106</v>
      </c>
      <c r="E445" t="s">
        <v>1177</v>
      </c>
      <c r="H445" t="str">
        <f t="shared" si="37"/>
        <v>Ahumada</v>
      </c>
      <c r="I445" t="s">
        <v>3502</v>
      </c>
      <c r="L445" t="str">
        <f t="shared" si="38"/>
        <v>Miguel Ahumada</v>
      </c>
      <c r="M445" t="s">
        <v>3503</v>
      </c>
      <c r="P445" t="str">
        <f t="shared" si="39"/>
        <v>Calle PUEBLA Colonia FATIMA 32800 MIGUEL AHUMADA, AHUMADA SE ENCUENTRA DENTRO DE UN PREDIO PARTICULAR, LA CUAL UNA FRACCION DEL PREDIO YA FUE PUESTA EN COMODATO AL MUNICIPIO DONDE QUEDARA LA REFERENCIA DEL PUNTO DE PERFORACION, CO</v>
      </c>
      <c r="Q445">
        <v>-106.5164388</v>
      </c>
      <c r="W445">
        <f t="shared" si="40"/>
        <v>-106.5164388</v>
      </c>
      <c r="X445">
        <v>30.62361091</v>
      </c>
      <c r="AD445">
        <f t="shared" si="41"/>
        <v>30.62361091</v>
      </c>
    </row>
    <row r="446" spans="1:30">
      <c r="A446" t="s">
        <v>1178</v>
      </c>
      <c r="B446" t="b">
        <f t="shared" si="36"/>
        <v>1</v>
      </c>
      <c r="C446" t="s">
        <v>1178</v>
      </c>
      <c r="D446" t="s">
        <v>106</v>
      </c>
      <c r="E446" t="s">
        <v>1179</v>
      </c>
      <c r="H446" t="str">
        <f t="shared" si="37"/>
        <v>Aldama</v>
      </c>
      <c r="I446" t="s">
        <v>3504</v>
      </c>
      <c r="L446" t="str">
        <f t="shared" si="38"/>
        <v>El Pueblito</v>
      </c>
      <c r="M446" t="s">
        <v>3505</v>
      </c>
      <c r="P446" t="str">
        <f t="shared" si="39"/>
        <v>Calle Nombre conocido Colonia El pueblito 32932 EL PUEBLITO, ALDAMA ENTRE Ninguno Canal de riego Y calle principal, salida del pueblo a segunda etapa de la comunidad y a zona de siembra</v>
      </c>
      <c r="Q446">
        <v>-105.11002956999999</v>
      </c>
      <c r="W446">
        <f t="shared" si="40"/>
        <v>-105.11002956999999</v>
      </c>
      <c r="X446">
        <v>29.099502260000001</v>
      </c>
      <c r="AD446">
        <f t="shared" si="41"/>
        <v>29.099502260000001</v>
      </c>
    </row>
    <row r="447" spans="1:30">
      <c r="A447" t="s">
        <v>1180</v>
      </c>
      <c r="B447" t="b">
        <f t="shared" si="36"/>
        <v>1</v>
      </c>
      <c r="C447" t="s">
        <v>1180</v>
      </c>
      <c r="D447" t="s">
        <v>106</v>
      </c>
      <c r="E447" t="s">
        <v>1179</v>
      </c>
      <c r="H447" t="str">
        <f t="shared" si="37"/>
        <v>Aldama</v>
      </c>
      <c r="I447" t="s">
        <v>3506</v>
      </c>
      <c r="L447" t="str">
        <f t="shared" si="38"/>
        <v>La Mesa</v>
      </c>
      <c r="M447" t="s">
        <v>3507</v>
      </c>
      <c r="P447" t="str">
        <f t="shared" si="39"/>
        <v>Calle primera Colonia La mesa 32902 LA MESA, ALDAMA ENTRE Calle Segunda Y Calle Benito Juarez Calle Carretera Chihuahua Aldama SAlon comunitario, enfrente de la plaza principal</v>
      </c>
      <c r="Q447">
        <v>-105.96856064000001</v>
      </c>
      <c r="W447">
        <f t="shared" si="40"/>
        <v>-105.96856064000001</v>
      </c>
      <c r="X447">
        <v>28.769876929999999</v>
      </c>
      <c r="AD447">
        <f t="shared" si="41"/>
        <v>28.769876929999999</v>
      </c>
    </row>
    <row r="448" spans="1:30">
      <c r="A448" t="s">
        <v>1181</v>
      </c>
      <c r="B448" t="b">
        <f t="shared" si="36"/>
        <v>1</v>
      </c>
      <c r="C448" t="s">
        <v>1181</v>
      </c>
      <c r="D448" t="s">
        <v>106</v>
      </c>
      <c r="E448" t="s">
        <v>1179</v>
      </c>
      <c r="H448" t="str">
        <f t="shared" si="37"/>
        <v>Aldama</v>
      </c>
      <c r="I448" t="s">
        <v>3504</v>
      </c>
      <c r="L448" t="str">
        <f t="shared" si="38"/>
        <v>El Pueblito</v>
      </c>
      <c r="M448" t="s">
        <v>3508</v>
      </c>
      <c r="P448" t="str">
        <f t="shared" si="39"/>
        <v>Calle calle principal Colonia EL pueblito 32932 EL PUEBLITO, ALDAMA a una cuadra de la plaza principal</v>
      </c>
      <c r="Q448">
        <v>-105.11103405999999</v>
      </c>
      <c r="W448">
        <f t="shared" si="40"/>
        <v>-105.11103405999999</v>
      </c>
      <c r="X448">
        <v>29.099290750000002</v>
      </c>
      <c r="AD448">
        <f t="shared" si="41"/>
        <v>29.099290750000002</v>
      </c>
    </row>
    <row r="449" spans="1:30">
      <c r="A449" t="s">
        <v>1182</v>
      </c>
      <c r="B449" t="b">
        <f t="shared" si="36"/>
        <v>1</v>
      </c>
      <c r="C449" t="s">
        <v>1182</v>
      </c>
      <c r="D449" t="s">
        <v>106</v>
      </c>
      <c r="E449" t="s">
        <v>1183</v>
      </c>
      <c r="H449" t="str">
        <f t="shared" si="37"/>
        <v>Allende</v>
      </c>
      <c r="I449" t="s">
        <v>3509</v>
      </c>
      <c r="L449" t="str">
        <f t="shared" si="38"/>
        <v>Colonia Búfalo</v>
      </c>
      <c r="M449" t="s">
        <v>3510</v>
      </c>
      <c r="P449" t="str">
        <f t="shared" si="39"/>
        <v>Calle BUGAMBILIAS Colonia CENTRO 33930 COLONIA BÚFALO, ALLENDE ENTRE Calle NOCHE BUENAS Y Calle SIN NOMBRE Calle LOS CLAVELES A CIEN METROS DE PLAZA PRINCIPAL</v>
      </c>
      <c r="Q449">
        <v>-105.17338685999999</v>
      </c>
      <c r="W449">
        <f t="shared" si="40"/>
        <v>-105.17338685999999</v>
      </c>
      <c r="X449">
        <v>27.298202589999999</v>
      </c>
      <c r="AD449">
        <f t="shared" si="41"/>
        <v>27.298202589999999</v>
      </c>
    </row>
    <row r="450" spans="1:30">
      <c r="A450" t="s">
        <v>1184</v>
      </c>
      <c r="B450" t="b">
        <f t="shared" si="36"/>
        <v>1</v>
      </c>
      <c r="C450" t="s">
        <v>1184</v>
      </c>
      <c r="D450" t="s">
        <v>106</v>
      </c>
      <c r="E450" t="s">
        <v>1183</v>
      </c>
      <c r="H450" t="str">
        <f t="shared" si="37"/>
        <v>Allende</v>
      </c>
      <c r="I450" t="s">
        <v>3511</v>
      </c>
      <c r="L450" t="str">
        <f t="shared" si="38"/>
        <v>Estación Adela</v>
      </c>
      <c r="M450" t="s">
        <v>3512</v>
      </c>
      <c r="P450" t="str">
        <f t="shared" si="39"/>
        <v>Calle SIN NOMBRE Ejido ESTACION ADELA 33925 ESTACIÓN ADELA, ALLENDE A CIEN METROS DE LAS ANTIGUAS VIAS DEL TREN Y A DOSCIENTOS METROS DE LA CANCHA DE LA LOCALIDAD</v>
      </c>
      <c r="Q450">
        <v>-105.49881877999999</v>
      </c>
      <c r="W450">
        <f t="shared" si="40"/>
        <v>-105.49881877999999</v>
      </c>
      <c r="X450">
        <v>27.023078890000001</v>
      </c>
      <c r="AD450">
        <f t="shared" si="41"/>
        <v>27.023078890000001</v>
      </c>
    </row>
    <row r="451" spans="1:30">
      <c r="A451" t="s">
        <v>1185</v>
      </c>
      <c r="B451" t="b">
        <f t="shared" ref="B451:B514" si="42">+A451=C451</f>
        <v>1</v>
      </c>
      <c r="C451" t="s">
        <v>1185</v>
      </c>
      <c r="D451" t="s">
        <v>106</v>
      </c>
      <c r="E451" t="s">
        <v>1183</v>
      </c>
      <c r="H451" t="str">
        <f t="shared" ref="H451:H514" si="43">+E451</f>
        <v>Allende</v>
      </c>
      <c r="I451" t="s">
        <v>3513</v>
      </c>
      <c r="L451" t="str">
        <f t="shared" ref="L451:L514" si="44">+I451</f>
        <v>Pueblito de Allende</v>
      </c>
      <c r="M451" t="s">
        <v>3514</v>
      </c>
      <c r="P451" t="str">
        <f t="shared" ref="P451:P514" si="45">+M451</f>
        <v>Calle LAZARO CARDENAS Colonia CENTRO 33923 PUEBLITO DE ALLENDE, ALLENDE ENTRE Calle FRANCISCO VILLA Y Calle ALAMO A CIEN METROS DE FERRETERIA TARAHUMARA</v>
      </c>
      <c r="Q451">
        <v>-105.32965459</v>
      </c>
      <c r="W451">
        <f t="shared" ref="W451:W514" si="46">+Q451</f>
        <v>-105.32965459</v>
      </c>
      <c r="X451">
        <v>26.9882326</v>
      </c>
      <c r="AD451">
        <f t="shared" ref="AD451:AD514" si="47">+X451</f>
        <v>26.9882326</v>
      </c>
    </row>
    <row r="452" spans="1:30">
      <c r="A452" t="s">
        <v>1186</v>
      </c>
      <c r="B452" t="b">
        <f t="shared" si="42"/>
        <v>1</v>
      </c>
      <c r="C452" t="s">
        <v>1186</v>
      </c>
      <c r="D452" t="s">
        <v>106</v>
      </c>
      <c r="E452" t="s">
        <v>1183</v>
      </c>
      <c r="H452" t="str">
        <f t="shared" si="43"/>
        <v>Allende</v>
      </c>
      <c r="I452" t="s">
        <v>3515</v>
      </c>
      <c r="L452" t="str">
        <f t="shared" si="44"/>
        <v>Cobertura municipal</v>
      </c>
      <c r="M452" t="s">
        <v>3516</v>
      </c>
      <c r="P452" t="str">
        <f t="shared" si="45"/>
        <v>Calle FRAY FRANCISCO LOPEZ Colonia LA CORDEREÑA ENTRE Calle HIDALGO Y Calle GENERAL DOMINGO CAJEN A 200 METROS DE EDIFICIO DE LA ASOCIACION GANADERA</v>
      </c>
      <c r="Q452">
        <v>-105.40101208</v>
      </c>
      <c r="W452">
        <f t="shared" si="46"/>
        <v>-105.40101208</v>
      </c>
      <c r="X452">
        <v>26.94833079</v>
      </c>
      <c r="AD452">
        <f t="shared" si="47"/>
        <v>26.94833079</v>
      </c>
    </row>
    <row r="453" spans="1:30">
      <c r="A453" t="s">
        <v>1187</v>
      </c>
      <c r="B453" t="b">
        <f t="shared" si="42"/>
        <v>1</v>
      </c>
      <c r="C453" t="s">
        <v>1187</v>
      </c>
      <c r="D453" t="s">
        <v>106</v>
      </c>
      <c r="E453" t="s">
        <v>1188</v>
      </c>
      <c r="H453" t="str">
        <f t="shared" si="43"/>
        <v>Ascensión</v>
      </c>
      <c r="I453" t="s">
        <v>3517</v>
      </c>
      <c r="L453" t="str">
        <f t="shared" si="44"/>
        <v>Entronque (Ley Seis de Enero)</v>
      </c>
      <c r="M453" t="s">
        <v>3518</v>
      </c>
      <c r="P453" t="str">
        <f t="shared" si="45"/>
        <v>Calle carretera a palomas Colonia ley seis de enero (Entronque) 31831 ENTRONQUE (LEY SEIS DE ENERO), ASCENSIÓN ENTRE Calle LIBERTAD Y Calle CARRETERA A PUERTO PALOMAS AL NOR OESTE DE LA COLONIA DETRAS DE TELESECUNDARIA A LA SALIDA</v>
      </c>
      <c r="Q453">
        <v>-107.61513196</v>
      </c>
      <c r="W453">
        <f t="shared" si="46"/>
        <v>-107.61513196</v>
      </c>
      <c r="X453">
        <v>31.47216873</v>
      </c>
      <c r="AD453">
        <f t="shared" si="47"/>
        <v>31.47216873</v>
      </c>
    </row>
    <row r="454" spans="1:30">
      <c r="A454" t="s">
        <v>1189</v>
      </c>
      <c r="B454" t="b">
        <f t="shared" si="42"/>
        <v>1</v>
      </c>
      <c r="C454" t="s">
        <v>1189</v>
      </c>
      <c r="D454" t="s">
        <v>106</v>
      </c>
      <c r="E454" t="s">
        <v>1188</v>
      </c>
      <c r="H454" t="str">
        <f t="shared" si="43"/>
        <v>Ascensión</v>
      </c>
      <c r="I454" t="s">
        <v>1188</v>
      </c>
      <c r="L454" t="str">
        <f t="shared" si="44"/>
        <v>Ascensión</v>
      </c>
      <c r="M454" t="s">
        <v>3519</v>
      </c>
      <c r="P454" t="str">
        <f t="shared" si="45"/>
        <v>Calle CROMO Fraccionamiento LA MESILLA 31820 ASCENSIÓN, ASCENSIÓN ENTRE Calle PLATA Y Calle ORO Calle PEDRO ANDERSON UBICADO AL ESTE DEL MUNICIPIO ENTRE LA DEPORTIVA ASCENSIÓN Y LA PARROQUIA LA NATIVIDAD DE MARIA</v>
      </c>
      <c r="Q454">
        <v>-108.00566671</v>
      </c>
      <c r="W454">
        <f t="shared" si="46"/>
        <v>-108.00566671</v>
      </c>
      <c r="X454">
        <v>31.094174540000001</v>
      </c>
      <c r="AD454">
        <f t="shared" si="47"/>
        <v>31.094174540000001</v>
      </c>
    </row>
    <row r="455" spans="1:30">
      <c r="A455" t="s">
        <v>1190</v>
      </c>
      <c r="B455" t="b">
        <f t="shared" si="42"/>
        <v>1</v>
      </c>
      <c r="C455" t="s">
        <v>1190</v>
      </c>
      <c r="D455" t="s">
        <v>106</v>
      </c>
      <c r="E455" t="s">
        <v>1188</v>
      </c>
      <c r="H455" t="str">
        <f t="shared" si="43"/>
        <v>Ascensión</v>
      </c>
      <c r="I455" t="s">
        <v>1188</v>
      </c>
      <c r="L455" t="str">
        <f t="shared" si="44"/>
        <v>Ascensión</v>
      </c>
      <c r="M455" t="s">
        <v>3520</v>
      </c>
      <c r="P455" t="str">
        <f t="shared" si="45"/>
        <v>Calle PEDRO ANDERSON Colonia DEPORTIVA ASCENSIÓN 31820 ASCENSIÓN, ASCENSIÓN ENTRE Calle TECNOLOGICO Y Calle 20 DENOVIEMBRE UBICADO AL OESTE DEL MUNICIPIO EN LA DEPORTICA ASCENSIÓN EN CRUCE DE PEDRO ANDERSON Y SAN CARLOS, A LADO DE</v>
      </c>
      <c r="Q455">
        <v>-108.00853929</v>
      </c>
      <c r="W455">
        <f t="shared" si="46"/>
        <v>-108.00853929</v>
      </c>
      <c r="X455">
        <v>31.095049580000001</v>
      </c>
      <c r="AD455">
        <f t="shared" si="47"/>
        <v>31.095049580000001</v>
      </c>
    </row>
    <row r="456" spans="1:30">
      <c r="A456" t="s">
        <v>1191</v>
      </c>
      <c r="B456" t="b">
        <f t="shared" si="42"/>
        <v>1</v>
      </c>
      <c r="C456" t="s">
        <v>1191</v>
      </c>
      <c r="D456" t="s">
        <v>106</v>
      </c>
      <c r="E456" t="s">
        <v>1188</v>
      </c>
      <c r="H456" t="str">
        <f t="shared" si="43"/>
        <v>Ascensión</v>
      </c>
      <c r="I456" t="s">
        <v>1188</v>
      </c>
      <c r="L456" t="str">
        <f t="shared" si="44"/>
        <v>Ascensión</v>
      </c>
      <c r="M456" t="s">
        <v>3521</v>
      </c>
      <c r="P456" t="str">
        <f t="shared" si="45"/>
        <v>Calle RAYÓN Pueblo MUNICIPIO DE ASCENSIÓN 31820 ASCENSIÓN, ASCENSIÓN ENTRE Calle ABASOLO Y Calle ACACIAS Calle PASEO DE LA MESILLA EN LAS ZONAS ALEDAÑAS A CENTRO Y DE LA PERIFERIA DE LAS COMUNIDADES</v>
      </c>
      <c r="Q456">
        <v>-107.99009828</v>
      </c>
      <c r="W456">
        <f t="shared" si="46"/>
        <v>-107.99009828</v>
      </c>
      <c r="X456">
        <v>31.084110410000001</v>
      </c>
      <c r="AD456">
        <f t="shared" si="47"/>
        <v>31.084110410000001</v>
      </c>
    </row>
    <row r="457" spans="1:30">
      <c r="A457" t="s">
        <v>1192</v>
      </c>
      <c r="B457" t="b">
        <f t="shared" si="42"/>
        <v>1</v>
      </c>
      <c r="C457" t="s">
        <v>1192</v>
      </c>
      <c r="D457" t="s">
        <v>106</v>
      </c>
      <c r="E457" t="s">
        <v>1188</v>
      </c>
      <c r="H457" t="str">
        <f t="shared" si="43"/>
        <v>Ascensión</v>
      </c>
      <c r="I457" t="s">
        <v>1188</v>
      </c>
      <c r="L457" t="str">
        <f t="shared" si="44"/>
        <v>Ascensión</v>
      </c>
      <c r="M457" t="s">
        <v>3522</v>
      </c>
      <c r="P457" t="str">
        <f t="shared" si="45"/>
        <v>Calle 1 DE ENERO Colonia SANTA MONICA 31820 ASCENSIÓN, ASCENSIÓN ENTRE Calle 14 DE FEBRERO Y Calle 13 DE SEPTIEMBRE AL OESTE DEL MUNICIPIO POR CALLE PROLONGACIÓN DURANGO Y 1 DE ENERO, AL COSTADO DE CARRILES DE CARRERAS</v>
      </c>
      <c r="Q457">
        <v>-108.01055617999999</v>
      </c>
      <c r="W457">
        <f t="shared" si="46"/>
        <v>-108.01055617999999</v>
      </c>
      <c r="X457">
        <v>31.099919580000002</v>
      </c>
      <c r="AD457">
        <f t="shared" si="47"/>
        <v>31.099919580000002</v>
      </c>
    </row>
    <row r="458" spans="1:30">
      <c r="A458" t="s">
        <v>1193</v>
      </c>
      <c r="B458" t="b">
        <f t="shared" si="42"/>
        <v>1</v>
      </c>
      <c r="C458" t="s">
        <v>1193</v>
      </c>
      <c r="D458" t="s">
        <v>106</v>
      </c>
      <c r="E458" t="s">
        <v>1188</v>
      </c>
      <c r="H458" t="str">
        <f t="shared" si="43"/>
        <v>Ascensión</v>
      </c>
      <c r="I458" t="s">
        <v>1188</v>
      </c>
      <c r="L458" t="str">
        <f t="shared" si="44"/>
        <v>Ascensión</v>
      </c>
      <c r="M458" t="s">
        <v>3523</v>
      </c>
      <c r="P458" t="str">
        <f t="shared" si="45"/>
        <v>Calle RAYÓN Colonia CENTRO 31820 ASCENSIÓN, ASCENSIÓN ENTRE Calle MORELOS Y Calle ACACIAS Ninguno CARRETERA A CD. JUAREZ UBICADO AL NORTE DEL MUNICIPIO, INICIANDO FRENTE A MUEBLERIA MEDINA HERMANOS</v>
      </c>
      <c r="Q458">
        <v>-107.99139796999999</v>
      </c>
      <c r="W458">
        <f t="shared" si="46"/>
        <v>-107.99139796999999</v>
      </c>
      <c r="X458">
        <v>31.099738259999999</v>
      </c>
      <c r="AD458">
        <f t="shared" si="47"/>
        <v>31.099738259999999</v>
      </c>
    </row>
    <row r="459" spans="1:30">
      <c r="A459" t="s">
        <v>1194</v>
      </c>
      <c r="B459" t="b">
        <f t="shared" si="42"/>
        <v>1</v>
      </c>
      <c r="C459" t="s">
        <v>1194</v>
      </c>
      <c r="D459" t="s">
        <v>106</v>
      </c>
      <c r="E459" t="s">
        <v>1188</v>
      </c>
      <c r="H459" t="str">
        <f t="shared" si="43"/>
        <v>Ascensión</v>
      </c>
      <c r="I459" t="s">
        <v>1188</v>
      </c>
      <c r="L459" t="str">
        <f t="shared" si="44"/>
        <v>Ascensión</v>
      </c>
      <c r="M459" t="s">
        <v>3524</v>
      </c>
      <c r="P459" t="str">
        <f t="shared" si="45"/>
        <v>Calle RICARDO TUDA SIGUENAGA Colonia SANTA LORENA 31820 ASCENSIÓN, ASCENSIÓN ENTRE Calle BERTHA LEYVA Y Calle SANTA LORENA Calle SAN ISIDRO UBICADO POR CALLE LEON LLEGANDO AL CECYTECH HACIA EL SUR, EN CALLE CON DOS CASAS DE TECHO</v>
      </c>
      <c r="Q459">
        <v>-108.01682027</v>
      </c>
      <c r="W459">
        <f t="shared" si="46"/>
        <v>-108.01682027</v>
      </c>
      <c r="X459">
        <v>31.091114950000001</v>
      </c>
      <c r="AD459">
        <f t="shared" si="47"/>
        <v>31.091114950000001</v>
      </c>
    </row>
    <row r="460" spans="1:30">
      <c r="A460" t="s">
        <v>1195</v>
      </c>
      <c r="B460" t="b">
        <f t="shared" si="42"/>
        <v>1</v>
      </c>
      <c r="C460" t="s">
        <v>1195</v>
      </c>
      <c r="D460" t="s">
        <v>106</v>
      </c>
      <c r="E460" t="s">
        <v>1188</v>
      </c>
      <c r="H460" t="str">
        <f t="shared" si="43"/>
        <v>Ascensión</v>
      </c>
      <c r="I460" t="s">
        <v>1188</v>
      </c>
      <c r="L460" t="str">
        <f t="shared" si="44"/>
        <v>Ascensión</v>
      </c>
      <c r="M460" t="s">
        <v>3525</v>
      </c>
      <c r="P460" t="str">
        <f t="shared" si="45"/>
        <v>Calle OLMO Colonia LA ZORRA 31820 ASCENSIÓN, ASCENSIÓN ENTRE Calle MAIZ Y Calle ARCE Calle RAMIRO APODACA DETRAS DE PRIMARIA EMILIANO ZAPATA POR CALLE PASEO DE LA MESILLA Y SOYA</v>
      </c>
      <c r="Q460">
        <v>-107.98455817999999</v>
      </c>
      <c r="W460">
        <f t="shared" si="46"/>
        <v>-107.98455817999999</v>
      </c>
      <c r="X460">
        <v>31.082942500000001</v>
      </c>
      <c r="AD460">
        <f t="shared" si="47"/>
        <v>31.082942500000001</v>
      </c>
    </row>
    <row r="461" spans="1:30">
      <c r="A461" t="s">
        <v>1196</v>
      </c>
      <c r="B461" t="b">
        <f t="shared" si="42"/>
        <v>1</v>
      </c>
      <c r="C461" t="s">
        <v>1196</v>
      </c>
      <c r="D461" t="s">
        <v>106</v>
      </c>
      <c r="E461" t="s">
        <v>1188</v>
      </c>
      <c r="H461" t="str">
        <f t="shared" si="43"/>
        <v>Ascensión</v>
      </c>
      <c r="I461" t="s">
        <v>1188</v>
      </c>
      <c r="L461" t="str">
        <f t="shared" si="44"/>
        <v>Ascensión</v>
      </c>
      <c r="M461" t="s">
        <v>3526</v>
      </c>
      <c r="P461" t="str">
        <f t="shared" si="45"/>
        <v>Calle 16 DE SEPTIEMBRE Colonia ORRANTIA 31820 ASCENSIÓN, ASCENSIÓN ENTRE Calle 1 DEMAYO Y Calle MANZANO Calle PROLONGACIÓN DURANGO AL NOR-OESTE DEL MUNICIPIO A LADO DE CARRILES DE CARRERAS DECABALLOS SECTOR ORRANTIA Y A LADO DE CE</v>
      </c>
      <c r="Q461">
        <v>-108.01060002</v>
      </c>
      <c r="W461">
        <f t="shared" si="46"/>
        <v>-108.01060002</v>
      </c>
      <c r="X461">
        <v>31.09707611</v>
      </c>
      <c r="AD461">
        <f t="shared" si="47"/>
        <v>31.09707611</v>
      </c>
    </row>
    <row r="462" spans="1:30">
      <c r="A462" t="s">
        <v>1197</v>
      </c>
      <c r="B462" t="b">
        <f t="shared" si="42"/>
        <v>1</v>
      </c>
      <c r="C462" t="s">
        <v>1197</v>
      </c>
      <c r="D462" t="s">
        <v>106</v>
      </c>
      <c r="E462" t="s">
        <v>1188</v>
      </c>
      <c r="H462" t="str">
        <f t="shared" si="43"/>
        <v>Ascensión</v>
      </c>
      <c r="I462" t="s">
        <v>1188</v>
      </c>
      <c r="L462" t="str">
        <f t="shared" si="44"/>
        <v>Ascensión</v>
      </c>
      <c r="M462" t="s">
        <v>3527</v>
      </c>
      <c r="P462" t="str">
        <f t="shared" si="45"/>
        <v>Calle 31 de Diciembre Colonia Orrantia 31820 ASCENSIÓN, ASCENSIÓN ENTRE Calle 24 de Febrero Y Calle 13 de Septiembre Calle 6 de Enero al noroeste del municipio penúltima calle hacia el rio</v>
      </c>
      <c r="Q462">
        <v>-108.01176108</v>
      </c>
      <c r="W462">
        <f t="shared" si="46"/>
        <v>-108.01176108</v>
      </c>
      <c r="X462">
        <v>31.106075279999999</v>
      </c>
      <c r="AD462">
        <f t="shared" si="47"/>
        <v>31.106075279999999</v>
      </c>
    </row>
    <row r="463" spans="1:30">
      <c r="A463" t="s">
        <v>1198</v>
      </c>
      <c r="B463" t="b">
        <f t="shared" si="42"/>
        <v>1</v>
      </c>
      <c r="C463" t="s">
        <v>1198</v>
      </c>
      <c r="D463" t="s">
        <v>106</v>
      </c>
      <c r="E463" t="s">
        <v>1188</v>
      </c>
      <c r="H463" t="str">
        <f t="shared" si="43"/>
        <v>Ascensión</v>
      </c>
      <c r="I463" t="s">
        <v>3528</v>
      </c>
      <c r="L463" t="str">
        <f t="shared" si="44"/>
        <v>Puerto Palomas de Villa</v>
      </c>
      <c r="M463" t="s">
        <v>3529</v>
      </c>
      <c r="P463" t="str">
        <f t="shared" si="45"/>
        <v>Calle galvan Colonia LAS PERLAS 31830 PUERTO PALOMAS DE VILLA, ASCENSIÓN ENTRE Calle SIMON BOLIVAR Y Calle PALOMAS Calle ALVARO OBREGON UBICADO ENTRADA A PUERTO PALOMAS DE SUR A NORTE A LADO IZQUIERDO O AL LADO OESTE DEL PUEBLO, A</v>
      </c>
      <c r="Q463">
        <v>-107.6268268</v>
      </c>
      <c r="W463">
        <f t="shared" si="46"/>
        <v>-107.6268268</v>
      </c>
      <c r="X463">
        <v>31.76733686</v>
      </c>
      <c r="AD463">
        <f t="shared" si="47"/>
        <v>31.76733686</v>
      </c>
    </row>
    <row r="464" spans="1:30">
      <c r="A464" t="s">
        <v>1199</v>
      </c>
      <c r="B464" t="b">
        <f t="shared" si="42"/>
        <v>1</v>
      </c>
      <c r="C464" t="s">
        <v>1199</v>
      </c>
      <c r="D464" t="s">
        <v>106</v>
      </c>
      <c r="E464" t="s">
        <v>1188</v>
      </c>
      <c r="H464" t="str">
        <f t="shared" si="43"/>
        <v>Ascensión</v>
      </c>
      <c r="I464" t="s">
        <v>1188</v>
      </c>
      <c r="L464" t="str">
        <f t="shared" si="44"/>
        <v>Ascensión</v>
      </c>
      <c r="M464" t="s">
        <v>3530</v>
      </c>
      <c r="P464" t="str">
        <f t="shared" si="45"/>
        <v>Calle COLONIA DIAZ Colonia DIAZ 31820 ASCENSIÓN, ASCENSIÓN ENTRE Calle COL. GUADALUPE VICTORIA Y Calle COL. FERNANDEZ LEAL Calle COL. TRES ALAMOS AL NORTE DEL MUNICIPIO EN SECTOR DIAZ A LADO DE PARQUE DE LA COLONIA DIAZ</v>
      </c>
      <c r="Q464">
        <v>-107.99671211</v>
      </c>
      <c r="W464">
        <f t="shared" si="46"/>
        <v>-107.99671211</v>
      </c>
      <c r="X464">
        <v>31.104735300000002</v>
      </c>
      <c r="AD464">
        <f t="shared" si="47"/>
        <v>31.104735300000002</v>
      </c>
    </row>
    <row r="465" spans="1:30">
      <c r="A465" t="s">
        <v>1200</v>
      </c>
      <c r="B465" t="b">
        <f t="shared" si="42"/>
        <v>1</v>
      </c>
      <c r="C465" t="s">
        <v>1200</v>
      </c>
      <c r="D465" t="s">
        <v>106</v>
      </c>
      <c r="E465" t="s">
        <v>1201</v>
      </c>
      <c r="H465" t="str">
        <f t="shared" si="43"/>
        <v>Bachíniva</v>
      </c>
      <c r="I465" t="s">
        <v>3531</v>
      </c>
      <c r="L465" t="str">
        <f t="shared" si="44"/>
        <v>Francisco Sarabia</v>
      </c>
      <c r="M465" t="s">
        <v>3532</v>
      </c>
      <c r="P465" t="str">
        <f t="shared" si="45"/>
        <v>Calle SIN NOMBRE SN S/N Pueblo FRANCISO SARABIA 31671 FRANCISCO SARABIA, BACHÍNIVA CERCA DE LA ESCUELA PRIMARIA GUILLERMO PRIETO 2579</v>
      </c>
      <c r="Q465">
        <v>-107.30869274</v>
      </c>
      <c r="W465">
        <f t="shared" si="46"/>
        <v>-107.30869274</v>
      </c>
      <c r="X465">
        <v>29.023723910000001</v>
      </c>
      <c r="AD465">
        <f t="shared" si="47"/>
        <v>29.023723910000001</v>
      </c>
    </row>
    <row r="466" spans="1:30">
      <c r="A466" t="s">
        <v>1202</v>
      </c>
      <c r="B466" t="b">
        <f t="shared" si="42"/>
        <v>1</v>
      </c>
      <c r="C466" t="s">
        <v>1202</v>
      </c>
      <c r="D466" t="s">
        <v>106</v>
      </c>
      <c r="E466" t="s">
        <v>1201</v>
      </c>
      <c r="H466" t="str">
        <f t="shared" si="43"/>
        <v>Bachíniva</v>
      </c>
      <c r="I466" t="s">
        <v>1201</v>
      </c>
      <c r="L466" t="str">
        <f t="shared" si="44"/>
        <v>Bachíniva</v>
      </c>
      <c r="M466" t="s">
        <v>3533</v>
      </c>
      <c r="P466" t="str">
        <f t="shared" si="45"/>
        <v>Calle 31 S/N S/N Colonia 1 DE MAYO 31660 BACHÍNIVA, BACHÍNIVA ENTRE Calle 29 Y Calle 33 Calle BLAS VENEGAS CERCA DE FERRETARIA MAR</v>
      </c>
      <c r="Q466">
        <v>-107.25926015</v>
      </c>
      <c r="W466">
        <f t="shared" si="46"/>
        <v>-107.25926015</v>
      </c>
      <c r="X466">
        <v>28.776737130000001</v>
      </c>
      <c r="AD466">
        <f t="shared" si="47"/>
        <v>28.776737130000001</v>
      </c>
    </row>
    <row r="467" spans="1:30">
      <c r="A467" t="s">
        <v>1203</v>
      </c>
      <c r="B467" t="b">
        <f t="shared" si="42"/>
        <v>1</v>
      </c>
      <c r="C467" t="s">
        <v>1203</v>
      </c>
      <c r="D467" t="s">
        <v>106</v>
      </c>
      <c r="E467" t="s">
        <v>1201</v>
      </c>
      <c r="H467" t="str">
        <f t="shared" si="43"/>
        <v>Bachíniva</v>
      </c>
      <c r="I467" t="s">
        <v>2920</v>
      </c>
      <c r="L467" t="str">
        <f t="shared" si="44"/>
        <v>El Porvenir</v>
      </c>
      <c r="M467" t="s">
        <v>3534</v>
      </c>
      <c r="P467" t="str">
        <f t="shared" si="45"/>
        <v>Calle 26 DE FEBRERO S/N S/N Ejido EL PORVENIR 31670 EL PORVENIR, BACHÍNIVA ENTRE Calle SIN NOMBRE Y Calle SIN NOMBRE Calle SIN NOMBRE LA OBRA SE REALIZA DENTRO DE LA EXCUELA SECUNDARIA CONSTITUCION MEXICANA</v>
      </c>
      <c r="Q467">
        <v>-107.12794742</v>
      </c>
      <c r="W467">
        <f t="shared" si="46"/>
        <v>-107.12794742</v>
      </c>
      <c r="X467">
        <v>28.85322575</v>
      </c>
      <c r="AD467">
        <f t="shared" si="47"/>
        <v>28.85322575</v>
      </c>
    </row>
    <row r="468" spans="1:30">
      <c r="A468" t="s">
        <v>1204</v>
      </c>
      <c r="B468" t="b">
        <f t="shared" si="42"/>
        <v>1</v>
      </c>
      <c r="C468" t="s">
        <v>1204</v>
      </c>
      <c r="D468" t="s">
        <v>106</v>
      </c>
      <c r="E468" t="s">
        <v>1201</v>
      </c>
      <c r="H468" t="str">
        <f t="shared" si="43"/>
        <v>Bachíniva</v>
      </c>
      <c r="I468" t="s">
        <v>2920</v>
      </c>
      <c r="L468" t="str">
        <f t="shared" si="44"/>
        <v>El Porvenir</v>
      </c>
      <c r="M468" t="s">
        <v>3535</v>
      </c>
      <c r="P468" t="str">
        <f t="shared" si="45"/>
        <v>Calle 26 DE FEBRERO S/N S/N Ejido EL PORVENIR 31670 EL PORVENIR, BACHÍNIVA ENTRE Calle FERNANDO ORTEGA Y Calle FRIDA CAÑAS Calle HILS MEXICO A UNA CUADRA DE LA PRESIDENCIA SECCIONAL</v>
      </c>
      <c r="Q468">
        <v>-107.12824953000001</v>
      </c>
      <c r="W468">
        <f t="shared" si="46"/>
        <v>-107.12824953000001</v>
      </c>
      <c r="X468">
        <v>28.853832489999999</v>
      </c>
      <c r="AD468">
        <f t="shared" si="47"/>
        <v>28.853832489999999</v>
      </c>
    </row>
    <row r="469" spans="1:30">
      <c r="A469" t="s">
        <v>1205</v>
      </c>
      <c r="B469" t="b">
        <f t="shared" si="42"/>
        <v>1</v>
      </c>
      <c r="C469" t="s">
        <v>1205</v>
      </c>
      <c r="D469" t="s">
        <v>106</v>
      </c>
      <c r="E469" t="s">
        <v>1201</v>
      </c>
      <c r="H469" t="str">
        <f t="shared" si="43"/>
        <v>Bachíniva</v>
      </c>
      <c r="I469" t="s">
        <v>3536</v>
      </c>
      <c r="L469" t="str">
        <f t="shared" si="44"/>
        <v>San Blas</v>
      </c>
      <c r="M469" t="s">
        <v>3537</v>
      </c>
      <c r="P469" t="str">
        <f t="shared" si="45"/>
        <v>Calle SIN NOMBRE S/N S/N Puerto SAN BLAS 31670 SAN BLAS, BACHÍNIVA ENTRE Calle SIN NOMBRE Y Calle SIN NOMBRE Calle SIN NOMBRE A UNA CUADRA DE LA ENTRADA A LA LOCALIDAD DE SAN BLAS</v>
      </c>
      <c r="Q469">
        <v>-107.33256784</v>
      </c>
      <c r="W469">
        <f t="shared" si="46"/>
        <v>-107.33256784</v>
      </c>
      <c r="X469">
        <v>28.93437638</v>
      </c>
      <c r="AD469">
        <f t="shared" si="47"/>
        <v>28.93437638</v>
      </c>
    </row>
    <row r="470" spans="1:30">
      <c r="A470" t="s">
        <v>1206</v>
      </c>
      <c r="B470" t="b">
        <f t="shared" si="42"/>
        <v>1</v>
      </c>
      <c r="C470" t="s">
        <v>1206</v>
      </c>
      <c r="D470" t="s">
        <v>106</v>
      </c>
      <c r="E470" t="s">
        <v>1201</v>
      </c>
      <c r="H470" t="str">
        <f t="shared" si="43"/>
        <v>Bachíniva</v>
      </c>
      <c r="I470" t="s">
        <v>3538</v>
      </c>
      <c r="L470" t="str">
        <f t="shared" si="44"/>
        <v>Francisco I. Madero</v>
      </c>
      <c r="M470" t="s">
        <v>3539</v>
      </c>
      <c r="P470" t="str">
        <f t="shared" si="45"/>
        <v>Calle SIN NOMBRE S/N S/N Ejido FRANCISCO I. MADERO 31675 FRANCISCO I. MADERO, BACHÍNIVA ENTRE Calle SIN NOMBRE Y Calle SIN NOMBRE Calle SIN NOMBRE OBRA DENTRO DE LA ESCUELA PRIMARIA 20 DE NOVIEMBRE</v>
      </c>
      <c r="Q470">
        <v>-107.31166013000001</v>
      </c>
      <c r="W470">
        <f t="shared" si="46"/>
        <v>-107.31166013000001</v>
      </c>
      <c r="X470">
        <v>28.91433447</v>
      </c>
      <c r="AD470">
        <f t="shared" si="47"/>
        <v>28.91433447</v>
      </c>
    </row>
    <row r="471" spans="1:30">
      <c r="A471" t="s">
        <v>1207</v>
      </c>
      <c r="B471" t="b">
        <f t="shared" si="42"/>
        <v>1</v>
      </c>
      <c r="C471" t="s">
        <v>1207</v>
      </c>
      <c r="D471" t="s">
        <v>106</v>
      </c>
      <c r="E471" t="s">
        <v>1208</v>
      </c>
      <c r="H471" t="str">
        <f t="shared" si="43"/>
        <v>Balleza</v>
      </c>
      <c r="I471" t="s">
        <v>3540</v>
      </c>
      <c r="L471" t="str">
        <f t="shared" si="44"/>
        <v>Ciénega Larga</v>
      </c>
      <c r="M471" t="s">
        <v>3541</v>
      </c>
      <c r="P471" t="str">
        <f t="shared" si="45"/>
        <v>Ranchería CIENEGA LARGA 33560 CIÉNEGA LARGA, BALLEZA Ciénega Larga está situado a 69.6 kilómetros de Mariano Balleza, en dirección Norte, tomando la carretera que va de Balleza a Guachochi</v>
      </c>
      <c r="Q471">
        <v>-106.44845699</v>
      </c>
      <c r="W471">
        <f t="shared" si="46"/>
        <v>-106.44845699</v>
      </c>
      <c r="X471">
        <v>26.332125909999998</v>
      </c>
      <c r="AD471">
        <f t="shared" si="47"/>
        <v>26.332125909999998</v>
      </c>
    </row>
    <row r="472" spans="1:30">
      <c r="A472" t="s">
        <v>1210</v>
      </c>
      <c r="B472" t="b">
        <f t="shared" si="42"/>
        <v>1</v>
      </c>
      <c r="C472" t="s">
        <v>1210</v>
      </c>
      <c r="D472" t="s">
        <v>106</v>
      </c>
      <c r="E472" t="s">
        <v>1208</v>
      </c>
      <c r="H472" t="str">
        <f t="shared" si="43"/>
        <v>Balleza</v>
      </c>
      <c r="I472" t="s">
        <v>3542</v>
      </c>
      <c r="L472" t="str">
        <f t="shared" si="44"/>
        <v>Tónachi</v>
      </c>
      <c r="M472" t="s">
        <v>3543</v>
      </c>
      <c r="P472" t="str">
        <f t="shared" si="45"/>
        <v>Ranchería TONACHI 33560 TÓNACHI, BALLEZA La localidad de tonachi, se encuentra cerca de la localidad de pichique, tomando la carretera que va de Balleza a Guchochi, tomando el entronque que va a Pichique</v>
      </c>
      <c r="Q472">
        <v>-106.68130755</v>
      </c>
      <c r="W472">
        <f t="shared" si="46"/>
        <v>-106.68130755</v>
      </c>
      <c r="X472">
        <v>26.723843039999998</v>
      </c>
      <c r="AD472">
        <f t="shared" si="47"/>
        <v>26.723843039999998</v>
      </c>
    </row>
    <row r="473" spans="1:30">
      <c r="A473" t="s">
        <v>1211</v>
      </c>
      <c r="B473" t="b">
        <f t="shared" si="42"/>
        <v>1</v>
      </c>
      <c r="C473" t="s">
        <v>1211</v>
      </c>
      <c r="D473" t="s">
        <v>106</v>
      </c>
      <c r="E473" t="s">
        <v>1208</v>
      </c>
      <c r="H473" t="str">
        <f t="shared" si="43"/>
        <v>Balleza</v>
      </c>
      <c r="I473" t="s">
        <v>3544</v>
      </c>
      <c r="L473" t="str">
        <f t="shared" si="44"/>
        <v>Piedra Bola</v>
      </c>
      <c r="M473" t="s">
        <v>3545</v>
      </c>
      <c r="P473" t="str">
        <f t="shared" si="45"/>
        <v>Ranchería PIEDRA BOLA 33560 PIEDRA BOLA, BALLEZA Piedra Bola está situado a 64.0 kilómetros de Mariano Balleza, en dirección Norte.</v>
      </c>
      <c r="Q473">
        <v>-106.5534681</v>
      </c>
      <c r="W473">
        <f t="shared" si="46"/>
        <v>-106.5534681</v>
      </c>
      <c r="X473">
        <v>26.40778607</v>
      </c>
      <c r="AD473">
        <f t="shared" si="47"/>
        <v>26.40778607</v>
      </c>
    </row>
    <row r="474" spans="1:30">
      <c r="A474" t="s">
        <v>1212</v>
      </c>
      <c r="B474" t="b">
        <f t="shared" si="42"/>
        <v>1</v>
      </c>
      <c r="C474" t="s">
        <v>1212</v>
      </c>
      <c r="D474" t="s">
        <v>106</v>
      </c>
      <c r="E474" t="s">
        <v>1208</v>
      </c>
      <c r="H474" t="str">
        <f t="shared" si="43"/>
        <v>Balleza</v>
      </c>
      <c r="I474" t="s">
        <v>3546</v>
      </c>
      <c r="L474" t="str">
        <f t="shared" si="44"/>
        <v>La Haciendita</v>
      </c>
      <c r="M474" t="s">
        <v>3547</v>
      </c>
      <c r="P474" t="str">
        <f t="shared" si="45"/>
        <v>Ranchería LA HACIENDITA 33560 LA HACIENDITA, BALLEZA La Haciendita está situado a 22.5 kilómetros de Mariano Balleza, en dirección Norte</v>
      </c>
      <c r="Q474">
        <v>-106.28906644</v>
      </c>
      <c r="W474">
        <f t="shared" si="46"/>
        <v>-106.28906644</v>
      </c>
      <c r="X474">
        <v>26.757622179999998</v>
      </c>
      <c r="AD474">
        <f t="shared" si="47"/>
        <v>26.757622179999998</v>
      </c>
    </row>
    <row r="475" spans="1:30">
      <c r="A475" t="s">
        <v>1213</v>
      </c>
      <c r="B475" t="b">
        <f t="shared" si="42"/>
        <v>1</v>
      </c>
      <c r="C475" t="s">
        <v>1213</v>
      </c>
      <c r="D475" t="s">
        <v>106</v>
      </c>
      <c r="E475" t="s">
        <v>1208</v>
      </c>
      <c r="H475" t="str">
        <f t="shared" si="43"/>
        <v>Balleza</v>
      </c>
      <c r="I475" t="s">
        <v>3548</v>
      </c>
      <c r="L475" t="str">
        <f t="shared" si="44"/>
        <v>Bacasoachi</v>
      </c>
      <c r="M475" t="s">
        <v>3549</v>
      </c>
      <c r="P475" t="str">
        <f t="shared" si="45"/>
        <v>Ranchería BACASOACHI 33560 BACASOACHI, BALLEZA Bacasoachi se encuentra a 46.5 kilómetros (en dirección Noroeste) de la localidad de Mariano Balleza</v>
      </c>
      <c r="Q475">
        <v>-106.74184646</v>
      </c>
      <c r="W475">
        <f t="shared" si="46"/>
        <v>-106.74184646</v>
      </c>
      <c r="X475">
        <v>26.736304839999999</v>
      </c>
      <c r="AD475">
        <f t="shared" si="47"/>
        <v>26.736304839999999</v>
      </c>
    </row>
    <row r="476" spans="1:30">
      <c r="A476" t="s">
        <v>1214</v>
      </c>
      <c r="B476" t="b">
        <f t="shared" si="42"/>
        <v>1</v>
      </c>
      <c r="C476" t="s">
        <v>1214</v>
      </c>
      <c r="D476" t="s">
        <v>106</v>
      </c>
      <c r="E476" t="s">
        <v>1208</v>
      </c>
      <c r="H476" t="str">
        <f t="shared" si="43"/>
        <v>Balleza</v>
      </c>
      <c r="I476" t="s">
        <v>3550</v>
      </c>
      <c r="L476" t="str">
        <f t="shared" si="44"/>
        <v>Ranchería el Cuervo</v>
      </c>
      <c r="M476" t="s">
        <v>3551</v>
      </c>
      <c r="P476" t="str">
        <f t="shared" si="45"/>
        <v>Ranchería EL CUERVO 33560 RANCHERÍA EL CUERVO, BALLEZA Ranchería el Cuervo se encuentra a 35.7 kilómetros (en dirección Oeste) de la localidad de Mariano Balleza,</v>
      </c>
      <c r="Q476">
        <v>-106.69319178000001</v>
      </c>
      <c r="W476">
        <f t="shared" si="46"/>
        <v>-106.69319178000001</v>
      </c>
      <c r="X476">
        <v>26.878362920000001</v>
      </c>
      <c r="AD476">
        <f t="shared" si="47"/>
        <v>26.878362920000001</v>
      </c>
    </row>
    <row r="477" spans="1:30">
      <c r="A477" t="s">
        <v>1215</v>
      </c>
      <c r="B477" t="b">
        <f t="shared" si="42"/>
        <v>1</v>
      </c>
      <c r="C477" t="s">
        <v>1215</v>
      </c>
      <c r="D477" t="s">
        <v>106</v>
      </c>
      <c r="E477" t="s">
        <v>1208</v>
      </c>
      <c r="H477" t="str">
        <f t="shared" si="43"/>
        <v>Balleza</v>
      </c>
      <c r="I477" t="s">
        <v>3552</v>
      </c>
      <c r="L477" t="str">
        <f t="shared" si="44"/>
        <v>La Magdalena</v>
      </c>
      <c r="M477" t="s">
        <v>3553</v>
      </c>
      <c r="P477" t="str">
        <f t="shared" si="45"/>
        <v>Rancho LA MAGDALENA 33560 LA MAGDALENA, BALLEZA La Magdalena se encontra a 9.6 kilómetros, en dirección Norte, de la localidad de Mariano Balleza, la cual tiene la mayor población dentro del municipio</v>
      </c>
      <c r="Q477">
        <v>-106.32440108999999</v>
      </c>
      <c r="W477">
        <f t="shared" si="46"/>
        <v>-106.32440108999999</v>
      </c>
      <c r="X477">
        <v>26.869769900000001</v>
      </c>
      <c r="AD477">
        <f t="shared" si="47"/>
        <v>26.869769900000001</v>
      </c>
    </row>
    <row r="478" spans="1:30">
      <c r="A478" t="s">
        <v>1216</v>
      </c>
      <c r="B478" t="b">
        <f t="shared" si="42"/>
        <v>1</v>
      </c>
      <c r="C478" t="s">
        <v>1216</v>
      </c>
      <c r="D478" t="s">
        <v>106</v>
      </c>
      <c r="E478" t="s">
        <v>1208</v>
      </c>
      <c r="H478" t="str">
        <f t="shared" si="43"/>
        <v>Balleza</v>
      </c>
      <c r="I478" t="s">
        <v>3554</v>
      </c>
      <c r="L478" t="str">
        <f t="shared" si="44"/>
        <v>Mesa de las Adjuntas</v>
      </c>
      <c r="M478" t="s">
        <v>3555</v>
      </c>
      <c r="P478" t="str">
        <f t="shared" si="45"/>
        <v>Rancho LAS ADJUNTAS 33560 MESA DE LAS ADJUNTAS, BALLEZA Las Adjuntas se encuentran cerca de la localidad de Tecorichi, tomando la carretera que va de Balleza a Guachochi</v>
      </c>
      <c r="Q478">
        <v>-106.65416239</v>
      </c>
      <c r="W478">
        <f t="shared" si="46"/>
        <v>-106.65416239</v>
      </c>
      <c r="X478">
        <v>26.836864779999999</v>
      </c>
      <c r="AD478">
        <f t="shared" si="47"/>
        <v>26.836864779999999</v>
      </c>
    </row>
    <row r="479" spans="1:30">
      <c r="A479" t="s">
        <v>1217</v>
      </c>
      <c r="B479" t="b">
        <f t="shared" si="42"/>
        <v>1</v>
      </c>
      <c r="C479" t="s">
        <v>1217</v>
      </c>
      <c r="D479" t="s">
        <v>106</v>
      </c>
      <c r="E479" t="s">
        <v>1208</v>
      </c>
      <c r="H479" t="str">
        <f t="shared" si="43"/>
        <v>Balleza</v>
      </c>
      <c r="I479" t="s">
        <v>3556</v>
      </c>
      <c r="L479" t="str">
        <f t="shared" si="44"/>
        <v>Pichique</v>
      </c>
      <c r="M479" t="s">
        <v>3557</v>
      </c>
      <c r="P479" t="str">
        <f t="shared" si="45"/>
        <v>Ranchería PICHIQUE 33560 PICHIQUE, BALLEZA Pichique se encuentra a 46.2 kilómetros (en dirección Noroeste) de la localidad de Mariano Balleza, tomando la carretera que va de Balleza Guachochi</v>
      </c>
      <c r="Q479">
        <v>-106.73411579</v>
      </c>
      <c r="W479">
        <f t="shared" si="46"/>
        <v>-106.73411579</v>
      </c>
      <c r="X479">
        <v>26.72396488</v>
      </c>
      <c r="AD479">
        <f t="shared" si="47"/>
        <v>26.72396488</v>
      </c>
    </row>
    <row r="480" spans="1:30">
      <c r="A480" t="s">
        <v>1218</v>
      </c>
      <c r="B480" t="b">
        <f t="shared" si="42"/>
        <v>1</v>
      </c>
      <c r="C480" t="s">
        <v>1218</v>
      </c>
      <c r="D480" t="s">
        <v>106</v>
      </c>
      <c r="E480" t="s">
        <v>1208</v>
      </c>
      <c r="H480" t="str">
        <f t="shared" si="43"/>
        <v>Balleza</v>
      </c>
      <c r="I480" t="s">
        <v>3558</v>
      </c>
      <c r="L480" t="str">
        <f t="shared" si="44"/>
        <v>Capulín</v>
      </c>
      <c r="M480" t="s">
        <v>3559</v>
      </c>
      <c r="P480" t="str">
        <f t="shared" si="45"/>
        <v>Ranchería CAPULIN 33560 CAPULÍN, BALLEZA Capulín se encuentra a 63.0 kilómetros (en dirección Norte) de la localidad de Mariano Balleza, tomando la carretera que va de Balleza a Guachochi</v>
      </c>
      <c r="Q480">
        <v>-106.55364913</v>
      </c>
      <c r="W480">
        <f t="shared" si="46"/>
        <v>-106.55364913</v>
      </c>
      <c r="X480">
        <v>26.419236219999998</v>
      </c>
      <c r="AD480">
        <f t="shared" si="47"/>
        <v>26.419236219999998</v>
      </c>
    </row>
    <row r="481" spans="1:30">
      <c r="A481" t="s">
        <v>1219</v>
      </c>
      <c r="B481" t="b">
        <f t="shared" si="42"/>
        <v>1</v>
      </c>
      <c r="C481" t="s">
        <v>1219</v>
      </c>
      <c r="D481" t="s">
        <v>106</v>
      </c>
      <c r="E481" t="s">
        <v>1208</v>
      </c>
      <c r="H481" t="str">
        <f t="shared" si="43"/>
        <v>Balleza</v>
      </c>
      <c r="I481" t="s">
        <v>3560</v>
      </c>
      <c r="L481" t="str">
        <f t="shared" si="44"/>
        <v>Ejido Guazarachi</v>
      </c>
      <c r="M481" t="s">
        <v>3561</v>
      </c>
      <c r="P481" t="str">
        <f t="shared" si="45"/>
        <v>Ranchería GUAZARACHI 33560 EJIDO GUAZARACHI, BALLEZA Ejido Guazarachi se encuentra a 36.6 kilómetros (en dirección Oeste) de la localidad de Mariano Balleza, tomando la carretera que va de Balleza a Guachochi</v>
      </c>
      <c r="Q481">
        <v>-106.71315772</v>
      </c>
      <c r="W481">
        <f t="shared" si="46"/>
        <v>-106.71315772</v>
      </c>
      <c r="X481">
        <v>26.989958479999999</v>
      </c>
      <c r="AD481">
        <f t="shared" si="47"/>
        <v>26.989958479999999</v>
      </c>
    </row>
    <row r="482" spans="1:30">
      <c r="A482" t="s">
        <v>1220</v>
      </c>
      <c r="B482" t="b">
        <f t="shared" si="42"/>
        <v>1</v>
      </c>
      <c r="C482" t="s">
        <v>1220</v>
      </c>
      <c r="D482" t="s">
        <v>106</v>
      </c>
      <c r="E482" t="s">
        <v>1208</v>
      </c>
      <c r="H482" t="str">
        <f t="shared" si="43"/>
        <v>Balleza</v>
      </c>
      <c r="I482" t="s">
        <v>3562</v>
      </c>
      <c r="L482" t="str">
        <f t="shared" si="44"/>
        <v>Ranchito de San Juan</v>
      </c>
      <c r="M482" t="s">
        <v>3563</v>
      </c>
      <c r="P482" t="str">
        <f t="shared" si="45"/>
        <v>Ranchería RANCHITO DE SAN JUAN 33560 RANCHITO DE SAN JUAN, BALLEZA Ranchito de San Juan (El Ranchito) está situado a 7.4 kilómetros de Mariano Balleza, en dirección Norte tomando la carretera que va de Balleza a la Cruz</v>
      </c>
      <c r="Q482">
        <v>-106.33176132</v>
      </c>
      <c r="W482">
        <f t="shared" si="46"/>
        <v>-106.33176132</v>
      </c>
      <c r="X482">
        <v>26.887998670000002</v>
      </c>
      <c r="AD482">
        <f t="shared" si="47"/>
        <v>26.887998670000002</v>
      </c>
    </row>
    <row r="483" spans="1:30">
      <c r="A483" t="s">
        <v>1221</v>
      </c>
      <c r="B483" t="b">
        <f t="shared" si="42"/>
        <v>1</v>
      </c>
      <c r="C483" t="s">
        <v>1221</v>
      </c>
      <c r="D483" t="s">
        <v>106</v>
      </c>
      <c r="E483" t="s">
        <v>1208</v>
      </c>
      <c r="H483" t="str">
        <f t="shared" si="43"/>
        <v>Balleza</v>
      </c>
      <c r="I483" t="s">
        <v>3564</v>
      </c>
      <c r="L483" t="str">
        <f t="shared" si="44"/>
        <v>Manzanillas</v>
      </c>
      <c r="M483" t="s">
        <v>3565</v>
      </c>
      <c r="P483" t="str">
        <f t="shared" si="45"/>
        <v>Ranchería LAS MANZANILLAS 33560 MANZANILLAS, BALLEZA Manzanilla Lo puedes encontrar a 63.0 kilómetros, en dirección Noroeste, de la localidad de Mariano Balleza</v>
      </c>
      <c r="Q483">
        <v>-106.70849092</v>
      </c>
      <c r="W483">
        <f t="shared" si="46"/>
        <v>-106.70849092</v>
      </c>
      <c r="X483">
        <v>26.70785442</v>
      </c>
      <c r="AD483">
        <f t="shared" si="47"/>
        <v>26.70785442</v>
      </c>
    </row>
    <row r="484" spans="1:30">
      <c r="A484" t="s">
        <v>1222</v>
      </c>
      <c r="B484" t="b">
        <f t="shared" si="42"/>
        <v>1</v>
      </c>
      <c r="C484" t="s">
        <v>1222</v>
      </c>
      <c r="D484" t="s">
        <v>106</v>
      </c>
      <c r="E484" t="s">
        <v>1208</v>
      </c>
      <c r="H484" t="str">
        <f t="shared" si="43"/>
        <v>Balleza</v>
      </c>
      <c r="I484" t="s">
        <v>3548</v>
      </c>
      <c r="L484" t="str">
        <f t="shared" si="44"/>
        <v>Bacasoachi</v>
      </c>
      <c r="M484" t="s">
        <v>3566</v>
      </c>
      <c r="P484" t="str">
        <f t="shared" si="45"/>
        <v>Ranchería BACASOACHI 33560 BACASOACHI, BALLEZA Bacasoachi se encuentra a 46.5 kilómetros (en dirección Noroeste) de la localidad de Mariano Balleza, tomando la carretera que va de Balleza a Guachochi</v>
      </c>
      <c r="Q484">
        <v>-106.74181964</v>
      </c>
      <c r="W484">
        <f t="shared" si="46"/>
        <v>-106.74181964</v>
      </c>
      <c r="X484">
        <v>26.736290459999999</v>
      </c>
      <c r="AD484">
        <f t="shared" si="47"/>
        <v>26.736290459999999</v>
      </c>
    </row>
    <row r="485" spans="1:30">
      <c r="A485" t="s">
        <v>1223</v>
      </c>
      <c r="B485" t="b">
        <f t="shared" si="42"/>
        <v>1</v>
      </c>
      <c r="C485" t="s">
        <v>1223</v>
      </c>
      <c r="D485" t="s">
        <v>106</v>
      </c>
      <c r="E485" t="s">
        <v>1208</v>
      </c>
      <c r="H485" t="str">
        <f t="shared" si="43"/>
        <v>Balleza</v>
      </c>
      <c r="I485" t="s">
        <v>3213</v>
      </c>
      <c r="L485" t="str">
        <f t="shared" si="44"/>
        <v>El Saucito</v>
      </c>
      <c r="M485" t="s">
        <v>3567</v>
      </c>
      <c r="P485" t="str">
        <f t="shared" si="45"/>
        <v>Ranchería EL SAUCITO 33560 EL SAUCITO, BALLEZA El Saucito se encuentra a 30.4 kilómetros (en dirección Oeste) de la localidad de Mariano Balleza</v>
      </c>
      <c r="Q485">
        <v>-106.64877585000001</v>
      </c>
      <c r="W485">
        <f t="shared" si="46"/>
        <v>-106.64877585000001</v>
      </c>
      <c r="X485">
        <v>26.932951389999999</v>
      </c>
      <c r="AD485">
        <f t="shared" si="47"/>
        <v>26.932951389999999</v>
      </c>
    </row>
    <row r="486" spans="1:30">
      <c r="A486" t="s">
        <v>1224</v>
      </c>
      <c r="B486" t="b">
        <f t="shared" si="42"/>
        <v>1</v>
      </c>
      <c r="C486" t="s">
        <v>1224</v>
      </c>
      <c r="D486" t="s">
        <v>106</v>
      </c>
      <c r="E486" t="s">
        <v>1208</v>
      </c>
      <c r="H486" t="str">
        <f t="shared" si="43"/>
        <v>Balleza</v>
      </c>
      <c r="I486" t="s">
        <v>3568</v>
      </c>
      <c r="L486" t="str">
        <f t="shared" si="44"/>
        <v>Choreachi</v>
      </c>
      <c r="M486" t="s">
        <v>3569</v>
      </c>
      <c r="P486" t="str">
        <f t="shared" si="45"/>
        <v>Ranchería CHOREACHI 33560 CHOREACHI, BALLEZA Choreachi Lo puedes encontrar a 46.2 kilómetros, en dirección Noroeste, de la localidad de Mariano Balleza, por la carretera que va de Balleza a Guachochi</v>
      </c>
      <c r="Q486">
        <v>-106.77059604</v>
      </c>
      <c r="W486">
        <f t="shared" si="46"/>
        <v>-106.77059604</v>
      </c>
      <c r="X486">
        <v>26.78805075</v>
      </c>
      <c r="AD486">
        <f t="shared" si="47"/>
        <v>26.78805075</v>
      </c>
    </row>
    <row r="487" spans="1:30">
      <c r="A487" t="s">
        <v>1225</v>
      </c>
      <c r="B487" t="b">
        <f t="shared" si="42"/>
        <v>1</v>
      </c>
      <c r="C487" t="s">
        <v>1225</v>
      </c>
      <c r="D487" t="s">
        <v>106</v>
      </c>
      <c r="E487" t="s">
        <v>1208</v>
      </c>
      <c r="H487" t="str">
        <f t="shared" si="43"/>
        <v>Balleza</v>
      </c>
      <c r="I487" t="s">
        <v>3570</v>
      </c>
      <c r="L487" t="str">
        <f t="shared" si="44"/>
        <v>Ranchería Guachamoachi</v>
      </c>
      <c r="M487" t="s">
        <v>3571</v>
      </c>
      <c r="P487" t="str">
        <f t="shared" si="45"/>
        <v>Ranchería GUACHAMOACHI 33560 RANCHERÍA GUACHAMOACHI, BALLEZA Guachamoachi se encuentra a 42.9 kilómetros en dirección Oeste de la localidad de Mariano Balleza, tomando la carretera que va de Balleza a El Vergel</v>
      </c>
      <c r="Q487">
        <v>-106.77879252</v>
      </c>
      <c r="W487">
        <f t="shared" si="46"/>
        <v>-106.77879252</v>
      </c>
      <c r="X487">
        <v>26.960616949999999</v>
      </c>
      <c r="AD487">
        <f t="shared" si="47"/>
        <v>26.960616949999999</v>
      </c>
    </row>
    <row r="488" spans="1:30">
      <c r="A488" t="s">
        <v>1226</v>
      </c>
      <c r="B488" t="b">
        <f t="shared" si="42"/>
        <v>1</v>
      </c>
      <c r="C488" t="s">
        <v>1226</v>
      </c>
      <c r="D488" t="s">
        <v>106</v>
      </c>
      <c r="E488" t="s">
        <v>1208</v>
      </c>
      <c r="H488" t="str">
        <f t="shared" si="43"/>
        <v>Balleza</v>
      </c>
      <c r="I488" t="s">
        <v>3572</v>
      </c>
      <c r="L488" t="str">
        <f t="shared" si="44"/>
        <v>Ejido el Vergel</v>
      </c>
      <c r="M488" t="s">
        <v>3573</v>
      </c>
      <c r="P488" t="str">
        <f t="shared" si="45"/>
        <v>Ejido EL VERGEL 33560 EJIDO EL VERGEL, BALLEZA Ejido El Vergel Lo puedes encontrar a 53.3 kilómetros, en dirección Norte, de la localidad de Mariano Balleza, la pbra se encuentra a la salida de el vergel por la carretera que va ha</v>
      </c>
      <c r="Q488">
        <v>-106.38401623</v>
      </c>
      <c r="W488">
        <f t="shared" si="46"/>
        <v>-106.38401623</v>
      </c>
      <c r="X488">
        <v>26.480947839999999</v>
      </c>
      <c r="AD488">
        <f t="shared" si="47"/>
        <v>26.480947839999999</v>
      </c>
    </row>
    <row r="489" spans="1:30">
      <c r="A489" t="s">
        <v>1227</v>
      </c>
      <c r="B489" t="b">
        <f t="shared" si="42"/>
        <v>1</v>
      </c>
      <c r="C489" t="s">
        <v>1227</v>
      </c>
      <c r="D489" t="s">
        <v>106</v>
      </c>
      <c r="E489" t="s">
        <v>1208</v>
      </c>
      <c r="H489" t="str">
        <f t="shared" si="43"/>
        <v>Balleza</v>
      </c>
      <c r="I489" t="s">
        <v>3574</v>
      </c>
      <c r="L489" t="str">
        <f t="shared" si="44"/>
        <v>San José de las Varas</v>
      </c>
      <c r="M489" t="s">
        <v>3575</v>
      </c>
      <c r="P489" t="str">
        <f t="shared" si="45"/>
        <v>Ranchería SANA JOSE DE JAVARIA 33560 SAN JOSÉ DE LAS VARAS, BALLEZA San José de las Varas se encuentra a 57.2 kilómetros (en dirección Noroeste) de la localidad de Mariano Balleza, tomando la carretera que va de balleza a Guachoch</v>
      </c>
      <c r="Q489">
        <v>-106.82160811</v>
      </c>
      <c r="W489">
        <f t="shared" si="46"/>
        <v>-106.82160811</v>
      </c>
      <c r="X489">
        <v>26.663510760000001</v>
      </c>
      <c r="AD489">
        <f t="shared" si="47"/>
        <v>26.663510760000001</v>
      </c>
    </row>
    <row r="490" spans="1:30">
      <c r="A490" t="s">
        <v>1228</v>
      </c>
      <c r="B490" t="b">
        <f t="shared" si="42"/>
        <v>1</v>
      </c>
      <c r="C490" t="s">
        <v>1228</v>
      </c>
      <c r="D490" t="s">
        <v>106</v>
      </c>
      <c r="E490" t="s">
        <v>1208</v>
      </c>
      <c r="H490" t="str">
        <f t="shared" si="43"/>
        <v>Balleza</v>
      </c>
      <c r="I490" t="s">
        <v>3576</v>
      </c>
      <c r="L490" t="str">
        <f t="shared" si="44"/>
        <v>Agua Puerca</v>
      </c>
      <c r="M490" t="s">
        <v>3577</v>
      </c>
      <c r="P490" t="str">
        <f t="shared" si="45"/>
        <v>Ranchería AGUA PUERCA 33560 AGUA PUERCA, BALLEZA Agua Puerca Lo puedes encontrar a 20.7 kilómetros, en dirección Noroeste, de la localidad de Mariano Balleza</v>
      </c>
      <c r="Q490">
        <v>-106.46813908</v>
      </c>
      <c r="W490">
        <f t="shared" si="46"/>
        <v>-106.46813908</v>
      </c>
      <c r="X490">
        <v>26.801749180000002</v>
      </c>
      <c r="AD490">
        <f t="shared" si="47"/>
        <v>26.801749180000002</v>
      </c>
    </row>
    <row r="491" spans="1:30">
      <c r="A491" t="s">
        <v>1229</v>
      </c>
      <c r="B491" t="b">
        <f t="shared" si="42"/>
        <v>1</v>
      </c>
      <c r="C491" t="s">
        <v>1229</v>
      </c>
      <c r="D491" t="s">
        <v>106</v>
      </c>
      <c r="E491" t="s">
        <v>1208</v>
      </c>
      <c r="H491" t="str">
        <f t="shared" si="43"/>
        <v>Balleza</v>
      </c>
      <c r="I491" t="s">
        <v>3578</v>
      </c>
      <c r="L491" t="str">
        <f t="shared" si="44"/>
        <v>Matatenas de Abajo</v>
      </c>
      <c r="M491" t="s">
        <v>3579</v>
      </c>
      <c r="P491" t="str">
        <f t="shared" si="45"/>
        <v>Ranchería MATATENA 33560 MATATENAS DE ABAJO, BALLEZA Matatenas de Abajo se encuentra a 32.7 kilómetros (en dirección Oeste) de la localidad de Mariano Balleza</v>
      </c>
      <c r="Q491">
        <v>-106.66206864</v>
      </c>
      <c r="W491">
        <f t="shared" si="46"/>
        <v>-106.66206864</v>
      </c>
      <c r="X491">
        <v>27.025839690000002</v>
      </c>
      <c r="AD491">
        <f t="shared" si="47"/>
        <v>27.025839690000002</v>
      </c>
    </row>
    <row r="492" spans="1:30">
      <c r="A492" t="s">
        <v>1230</v>
      </c>
      <c r="B492" t="b">
        <f t="shared" si="42"/>
        <v>1</v>
      </c>
      <c r="C492" t="s">
        <v>1230</v>
      </c>
      <c r="D492" t="s">
        <v>106</v>
      </c>
      <c r="E492" t="s">
        <v>1208</v>
      </c>
      <c r="H492" t="str">
        <f t="shared" si="43"/>
        <v>Balleza</v>
      </c>
      <c r="I492" t="s">
        <v>3580</v>
      </c>
      <c r="L492" t="str">
        <f t="shared" si="44"/>
        <v>Los Bajíos de Félix</v>
      </c>
      <c r="M492" t="s">
        <v>3581</v>
      </c>
      <c r="P492" t="str">
        <f t="shared" si="45"/>
        <v>Ranchería BAJIO DE FELIX 33560 LOS BAJÍOS DE FÉLIX, BALLEZA Bajíos de Félix está situado a 60.0 kilómetros de Mariano Balleza, en dirección Noroeste.</v>
      </c>
      <c r="Q492">
        <v>-106.55876034000001</v>
      </c>
      <c r="W492">
        <f t="shared" si="46"/>
        <v>-106.55876034000001</v>
      </c>
      <c r="X492">
        <v>26.446785569999999</v>
      </c>
      <c r="AD492">
        <f t="shared" si="47"/>
        <v>26.446785569999999</v>
      </c>
    </row>
    <row r="493" spans="1:30">
      <c r="A493" t="s">
        <v>1231</v>
      </c>
      <c r="B493" t="b">
        <f t="shared" si="42"/>
        <v>1</v>
      </c>
      <c r="C493" t="s">
        <v>1231</v>
      </c>
      <c r="D493" t="s">
        <v>106</v>
      </c>
      <c r="E493" t="s">
        <v>1208</v>
      </c>
      <c r="H493" t="str">
        <f t="shared" si="43"/>
        <v>Balleza</v>
      </c>
      <c r="I493" t="s">
        <v>3582</v>
      </c>
      <c r="L493" t="str">
        <f t="shared" si="44"/>
        <v>Saguaroachi</v>
      </c>
      <c r="M493" t="s">
        <v>3583</v>
      </c>
      <c r="P493" t="str">
        <f t="shared" si="45"/>
        <v>Ranchería SAGUAROACHI 33560 SAGUAROACHI, BALLEZA Saguaroachi Lo puedes encontrar a 44.4 kilómetros, en dirección Noroeste, de la localidad de Mariano Balleza tomando la carretera de Balleza a Guachochi</v>
      </c>
      <c r="Q493">
        <v>-106.69273928</v>
      </c>
      <c r="W493">
        <f t="shared" si="46"/>
        <v>-106.69273928</v>
      </c>
      <c r="X493">
        <v>26.700398</v>
      </c>
      <c r="AD493">
        <f t="shared" si="47"/>
        <v>26.700398</v>
      </c>
    </row>
    <row r="494" spans="1:30">
      <c r="A494" t="s">
        <v>1232</v>
      </c>
      <c r="B494" t="b">
        <f t="shared" si="42"/>
        <v>1</v>
      </c>
      <c r="C494" t="s">
        <v>1232</v>
      </c>
      <c r="D494" t="s">
        <v>106</v>
      </c>
      <c r="E494" t="s">
        <v>1208</v>
      </c>
      <c r="H494" t="str">
        <f t="shared" si="43"/>
        <v>Balleza</v>
      </c>
      <c r="I494" t="s">
        <v>3420</v>
      </c>
      <c r="L494" t="str">
        <f t="shared" si="44"/>
        <v>Baquiriachi</v>
      </c>
      <c r="M494" t="s">
        <v>3584</v>
      </c>
      <c r="P494" t="str">
        <f t="shared" si="45"/>
        <v>Ranchería BAQUIRIACHI 33560 BAQUIRIACHI, BALLEZA Baquiriachi Lo puedes encontrar a 27.2 kilómetros, en dirección Oeste, de la localidad de Mariano Balleza</v>
      </c>
      <c r="Q494">
        <v>-106.62040269000001</v>
      </c>
      <c r="W494">
        <f t="shared" si="46"/>
        <v>-106.62040269000001</v>
      </c>
      <c r="X494">
        <v>26.956777079999998</v>
      </c>
      <c r="AD494">
        <f t="shared" si="47"/>
        <v>26.956777079999998</v>
      </c>
    </row>
    <row r="495" spans="1:30">
      <c r="A495" t="s">
        <v>1233</v>
      </c>
      <c r="B495" t="b">
        <f t="shared" si="42"/>
        <v>1</v>
      </c>
      <c r="C495" t="s">
        <v>1233</v>
      </c>
      <c r="D495" t="s">
        <v>106</v>
      </c>
      <c r="E495" t="s">
        <v>1208</v>
      </c>
      <c r="H495" t="str">
        <f t="shared" si="43"/>
        <v>Balleza</v>
      </c>
      <c r="I495" t="s">
        <v>3585</v>
      </c>
      <c r="L495" t="str">
        <f t="shared" si="44"/>
        <v>San Carlos</v>
      </c>
      <c r="M495" t="s">
        <v>3586</v>
      </c>
      <c r="P495" t="str">
        <f t="shared" si="45"/>
        <v>Ranchería SAN CARLOS 33560 SAN CARLOS, BALLEZA San Carlos se encuentra a 59.8 kilómetros (en dirección Noroeste) de la localidad de Mariano Balleza</v>
      </c>
      <c r="Q495">
        <v>-106.72850892</v>
      </c>
      <c r="W495">
        <f t="shared" si="46"/>
        <v>-106.72850892</v>
      </c>
      <c r="X495">
        <v>26.536719420000001</v>
      </c>
      <c r="AD495">
        <f t="shared" si="47"/>
        <v>26.536719420000001</v>
      </c>
    </row>
    <row r="496" spans="1:30">
      <c r="A496" t="s">
        <v>1234</v>
      </c>
      <c r="B496" t="b">
        <f t="shared" si="42"/>
        <v>1</v>
      </c>
      <c r="C496" t="s">
        <v>1234</v>
      </c>
      <c r="D496" t="s">
        <v>106</v>
      </c>
      <c r="E496" t="s">
        <v>1208</v>
      </c>
      <c r="H496" t="str">
        <f t="shared" si="43"/>
        <v>Balleza</v>
      </c>
      <c r="I496" t="s">
        <v>3587</v>
      </c>
      <c r="L496" t="str">
        <f t="shared" si="44"/>
        <v>Bagueachi</v>
      </c>
      <c r="M496" t="s">
        <v>3588</v>
      </c>
      <c r="P496" t="str">
        <f t="shared" si="45"/>
        <v>Ranchería BAGUEACHI 33560 BAGUEACHI, BALLEZA Bagueachi se encuentra a 43.3 kilómetros (en dirección Oeste) de la localidad de Mariano Balleza, tomando la carretera que va de Balleza a Guachochi</v>
      </c>
      <c r="Q496">
        <v>-106.74644541000001</v>
      </c>
      <c r="W496">
        <f t="shared" si="46"/>
        <v>-106.74644541000001</v>
      </c>
      <c r="X496">
        <v>26.803704140000001</v>
      </c>
      <c r="AD496">
        <f t="shared" si="47"/>
        <v>26.803704140000001</v>
      </c>
    </row>
    <row r="497" spans="1:30">
      <c r="A497" t="s">
        <v>1235</v>
      </c>
      <c r="B497" t="b">
        <f t="shared" si="42"/>
        <v>1</v>
      </c>
      <c r="C497" t="s">
        <v>1235</v>
      </c>
      <c r="D497" t="s">
        <v>106</v>
      </c>
      <c r="E497" t="s">
        <v>1208</v>
      </c>
      <c r="H497" t="str">
        <f t="shared" si="43"/>
        <v>Balleza</v>
      </c>
      <c r="I497" t="s">
        <v>3589</v>
      </c>
      <c r="L497" t="str">
        <f t="shared" si="44"/>
        <v>Baños de Arriba (San Francisco)</v>
      </c>
      <c r="M497" t="s">
        <v>3590</v>
      </c>
      <c r="P497" t="str">
        <f t="shared" si="45"/>
        <v>Ranchería LOS BAÑOS DE ARRIBA 33560 BAÑOS DE ARRIBA (SAN FRANCISCO), BALLEZA Ranchería Baños de Arriba está situado a 17.4 kilómetros de Mariano Balleza, en dirección Norte, tomando la carretera de balleza a los Llanitos</v>
      </c>
      <c r="Q497">
        <v>-106.28558673000001</v>
      </c>
      <c r="W497">
        <f t="shared" si="46"/>
        <v>-106.28558673000001</v>
      </c>
      <c r="X497">
        <v>26.80580204</v>
      </c>
      <c r="AD497">
        <f t="shared" si="47"/>
        <v>26.80580204</v>
      </c>
    </row>
    <row r="498" spans="1:30">
      <c r="A498" t="s">
        <v>1236</v>
      </c>
      <c r="B498" t="b">
        <f t="shared" si="42"/>
        <v>1</v>
      </c>
      <c r="C498" t="s">
        <v>1236</v>
      </c>
      <c r="D498" t="s">
        <v>106</v>
      </c>
      <c r="E498" t="s">
        <v>1208</v>
      </c>
      <c r="H498" t="str">
        <f t="shared" si="43"/>
        <v>Balleza</v>
      </c>
      <c r="I498" t="s">
        <v>3591</v>
      </c>
      <c r="L498" t="str">
        <f t="shared" si="44"/>
        <v>Mariano Balleza</v>
      </c>
      <c r="M498" t="s">
        <v>3592</v>
      </c>
      <c r="P498" t="str">
        <f t="shared" si="45"/>
        <v>Pueblo MARIANO BALLEZA 33560 MARIANO BALLEZA, BALLEZA ENTRE Boulevard RAUL FERNANDEZ Y La localidad de Mariano Balleza se encuentra cerca de la localidad de General Carlos Pacheco, tomando la carretera que va de Hidalgo del Parral</v>
      </c>
      <c r="Q498">
        <v>-106.35119133000001</v>
      </c>
      <c r="W498">
        <f t="shared" si="46"/>
        <v>-106.35119133000001</v>
      </c>
      <c r="X498">
        <v>26.954015250000001</v>
      </c>
      <c r="AD498">
        <f t="shared" si="47"/>
        <v>26.954015250000001</v>
      </c>
    </row>
    <row r="499" spans="1:30">
      <c r="A499" t="s">
        <v>1237</v>
      </c>
      <c r="B499" t="b">
        <f t="shared" si="42"/>
        <v>1</v>
      </c>
      <c r="C499" t="s">
        <v>1237</v>
      </c>
      <c r="D499" t="s">
        <v>106</v>
      </c>
      <c r="E499" t="s">
        <v>1208</v>
      </c>
      <c r="H499" t="str">
        <f t="shared" si="43"/>
        <v>Balleza</v>
      </c>
      <c r="I499" t="s">
        <v>3420</v>
      </c>
      <c r="L499" t="str">
        <f t="shared" si="44"/>
        <v>Baquiriachi</v>
      </c>
      <c r="M499" t="s">
        <v>3593</v>
      </c>
      <c r="P499" t="str">
        <f t="shared" si="45"/>
        <v>Pueblo Baquiriachi 33560 BAQUIRIACHI, BALLEZA Baquiriachi Lo puedes encontrar a 27.2 kilómetros, en dirección Oeste, de la localidad de Mariano Balleza, tomando la carretera que va del municipio de Balleza a Guachochi</v>
      </c>
      <c r="Q499">
        <v>-106.62040269000001</v>
      </c>
      <c r="W499">
        <f t="shared" si="46"/>
        <v>-106.62040269000001</v>
      </c>
      <c r="X499">
        <v>26.957092670000002</v>
      </c>
      <c r="AD499">
        <f t="shared" si="47"/>
        <v>26.957092670000002</v>
      </c>
    </row>
    <row r="500" spans="1:30">
      <c r="A500" t="s">
        <v>1238</v>
      </c>
      <c r="B500" t="b">
        <f t="shared" si="42"/>
        <v>1</v>
      </c>
      <c r="C500" t="s">
        <v>1238</v>
      </c>
      <c r="D500" t="s">
        <v>106</v>
      </c>
      <c r="E500" t="s">
        <v>1208</v>
      </c>
      <c r="H500" t="str">
        <f t="shared" si="43"/>
        <v>Balleza</v>
      </c>
      <c r="I500" t="s">
        <v>3594</v>
      </c>
      <c r="L500" t="str">
        <f t="shared" si="44"/>
        <v>Güichagoachi</v>
      </c>
      <c r="M500" t="s">
        <v>3595</v>
      </c>
      <c r="P500" t="str">
        <f t="shared" si="45"/>
        <v>Ranchería GUICHAGOACHI 33560 GÜICHAGOACHI, BALLEZA Güichagoachi se encuentra a 43.6 kilómetros (en dirección Oeste) de la localidad de Mariano Balleza</v>
      </c>
      <c r="Q500">
        <v>-106.76024744999999</v>
      </c>
      <c r="W500">
        <f t="shared" si="46"/>
        <v>-106.76024744999999</v>
      </c>
      <c r="X500">
        <v>26.818715659999999</v>
      </c>
      <c r="AD500">
        <f t="shared" si="47"/>
        <v>26.818715659999999</v>
      </c>
    </row>
    <row r="501" spans="1:30">
      <c r="A501" t="s">
        <v>1239</v>
      </c>
      <c r="B501" t="b">
        <f t="shared" si="42"/>
        <v>1</v>
      </c>
      <c r="C501" t="s">
        <v>1239</v>
      </c>
      <c r="D501" t="s">
        <v>106</v>
      </c>
      <c r="E501" t="s">
        <v>1208</v>
      </c>
      <c r="H501" t="str">
        <f t="shared" si="43"/>
        <v>Balleza</v>
      </c>
      <c r="I501" t="s">
        <v>3213</v>
      </c>
      <c r="L501" t="str">
        <f t="shared" si="44"/>
        <v>El Saucito</v>
      </c>
      <c r="M501" t="s">
        <v>3596</v>
      </c>
      <c r="P501" t="str">
        <f t="shared" si="45"/>
        <v>Ranchería EL SAUCITO 33560 EL SAUCITO, BALLEZA El Saucito está situado a 28.7 kilómetros de Mariano Balleza, en dirección Suroeste, tomando la carretera que va de Balleza a Guachochi</v>
      </c>
      <c r="Q501">
        <v>-106.64856664</v>
      </c>
      <c r="W501">
        <f t="shared" si="46"/>
        <v>-106.64856664</v>
      </c>
      <c r="X501">
        <v>26.93287965</v>
      </c>
      <c r="AD501">
        <f t="shared" si="47"/>
        <v>26.93287965</v>
      </c>
    </row>
    <row r="502" spans="1:30">
      <c r="A502" t="s">
        <v>1240</v>
      </c>
      <c r="B502" t="b">
        <f t="shared" si="42"/>
        <v>1</v>
      </c>
      <c r="C502" t="s">
        <v>1240</v>
      </c>
      <c r="D502" t="s">
        <v>106</v>
      </c>
      <c r="E502" t="s">
        <v>1208</v>
      </c>
      <c r="H502" t="str">
        <f t="shared" si="43"/>
        <v>Balleza</v>
      </c>
      <c r="I502" t="s">
        <v>3034</v>
      </c>
      <c r="L502" t="str">
        <f t="shared" si="44"/>
        <v>Arroyo Hondo</v>
      </c>
      <c r="M502" t="s">
        <v>3597</v>
      </c>
      <c r="P502" t="str">
        <f t="shared" si="45"/>
        <v>Rancho ARROYO HONDO 33560 ARROYO HONDO, BALLEZA Arroyo Hondo se encuentra a 39.8 kilómetros (en dirección Oeste) de la localidad de Mariano Balleza</v>
      </c>
      <c r="Q502">
        <v>-106.52984542999999</v>
      </c>
      <c r="W502">
        <f t="shared" si="46"/>
        <v>-106.52984542999999</v>
      </c>
      <c r="X502">
        <v>26.684856740000001</v>
      </c>
      <c r="AD502">
        <f t="shared" si="47"/>
        <v>26.684856740000001</v>
      </c>
    </row>
    <row r="503" spans="1:30">
      <c r="A503" t="s">
        <v>1241</v>
      </c>
      <c r="B503" t="b">
        <f t="shared" si="42"/>
        <v>1</v>
      </c>
      <c r="C503" t="s">
        <v>1241</v>
      </c>
      <c r="D503" t="s">
        <v>106</v>
      </c>
      <c r="E503" t="s">
        <v>1208</v>
      </c>
      <c r="H503" t="str">
        <f t="shared" si="43"/>
        <v>Balleza</v>
      </c>
      <c r="I503" t="s">
        <v>3594</v>
      </c>
      <c r="L503" t="str">
        <f t="shared" si="44"/>
        <v>Güichagoachi</v>
      </c>
      <c r="M503" t="s">
        <v>3598</v>
      </c>
      <c r="P503" t="str">
        <f t="shared" si="45"/>
        <v>Ranchería GUICHAGOACHI 33560 GÜICHAGOACHI, BALLEZA Güichagoachi se encuentra a 43.6 kilómetros (en dirección Oeste) de la localidad de Mariano Balleza, tomando la carretera que va de Balleza a Guachochi</v>
      </c>
      <c r="Q503">
        <v>-106.76023136000001</v>
      </c>
      <c r="W503">
        <f t="shared" si="46"/>
        <v>-106.76023136000001</v>
      </c>
      <c r="X503">
        <v>26.818605550000001</v>
      </c>
      <c r="AD503">
        <f t="shared" si="47"/>
        <v>26.818605550000001</v>
      </c>
    </row>
    <row r="504" spans="1:30">
      <c r="A504" t="s">
        <v>1242</v>
      </c>
      <c r="B504" t="b">
        <f t="shared" si="42"/>
        <v>1</v>
      </c>
      <c r="C504" t="s">
        <v>1242</v>
      </c>
      <c r="D504" t="s">
        <v>106</v>
      </c>
      <c r="E504" t="s">
        <v>1208</v>
      </c>
      <c r="H504" t="str">
        <f t="shared" si="43"/>
        <v>Balleza</v>
      </c>
      <c r="I504" t="s">
        <v>3570</v>
      </c>
      <c r="L504" t="str">
        <f t="shared" si="44"/>
        <v>Ranchería Guachamoachi</v>
      </c>
      <c r="M504" t="s">
        <v>3599</v>
      </c>
      <c r="P504" t="str">
        <f t="shared" si="45"/>
        <v>Ranchería Guachamoachi 33560 RANCHERÍA GUACHAMOACHI, BALLEZA Ranchería Guachamoachi se encuentra a 42.9 kilómetros (en dirección Oeste) de la localidad de Mariano Balleza, tomando la carretera que va de Balleza a Guachochi, la obr</v>
      </c>
      <c r="Q504">
        <v>-106.7795945</v>
      </c>
      <c r="W504">
        <f t="shared" si="46"/>
        <v>-106.7795945</v>
      </c>
      <c r="X504">
        <v>26.959557270000001</v>
      </c>
      <c r="AD504">
        <f t="shared" si="47"/>
        <v>26.959557270000001</v>
      </c>
    </row>
    <row r="505" spans="1:30">
      <c r="A505" t="s">
        <v>1243</v>
      </c>
      <c r="B505" t="b">
        <f t="shared" si="42"/>
        <v>1</v>
      </c>
      <c r="C505" t="s">
        <v>1243</v>
      </c>
      <c r="D505" t="s">
        <v>106</v>
      </c>
      <c r="E505" t="s">
        <v>1208</v>
      </c>
      <c r="H505" t="str">
        <f t="shared" si="43"/>
        <v>Balleza</v>
      </c>
      <c r="I505" t="s">
        <v>687</v>
      </c>
      <c r="L505" t="str">
        <f t="shared" si="44"/>
        <v>La Cruz</v>
      </c>
      <c r="M505" t="s">
        <v>3600</v>
      </c>
      <c r="P505" t="str">
        <f t="shared" si="45"/>
        <v>Ranchería LA CRUZ 33560 LA CRUZ, BALLEZA La Cruz se encuentra a 5.5 kilómetros (en dirección Norte) de la localidad de Mariano Balleza, tomando la carretera que va de Balleza a puerto justo desviandose en el entronque la cruz</v>
      </c>
      <c r="Q505">
        <v>-106.33215321</v>
      </c>
      <c r="W505">
        <f t="shared" si="46"/>
        <v>-106.33215321</v>
      </c>
      <c r="X505">
        <v>26.905821419999999</v>
      </c>
      <c r="AD505">
        <f t="shared" si="47"/>
        <v>26.905821419999999</v>
      </c>
    </row>
    <row r="506" spans="1:30">
      <c r="A506" t="s">
        <v>1244</v>
      </c>
      <c r="B506" t="b">
        <f t="shared" si="42"/>
        <v>1</v>
      </c>
      <c r="C506" t="s">
        <v>1244</v>
      </c>
      <c r="D506" t="s">
        <v>106</v>
      </c>
      <c r="E506" t="s">
        <v>1208</v>
      </c>
      <c r="H506" t="str">
        <f t="shared" si="43"/>
        <v>Balleza</v>
      </c>
      <c r="I506" t="s">
        <v>3560</v>
      </c>
      <c r="L506" t="str">
        <f t="shared" si="44"/>
        <v>Ejido Guazarachi</v>
      </c>
      <c r="M506" t="s">
        <v>3601</v>
      </c>
      <c r="P506" t="str">
        <f t="shared" si="45"/>
        <v>Ranchería GUAZARACHI 33560 EJIDO GUAZARACHI, BALLEZA Ejido Guazarachi se encuentra a 36.6 kilómetros (en dirección Oeste) de la localidad de Mariano Balleza</v>
      </c>
      <c r="Q506">
        <v>-106.71214921000001</v>
      </c>
      <c r="W506">
        <f t="shared" si="46"/>
        <v>-106.71214921000001</v>
      </c>
      <c r="X506">
        <v>26.989470910000001</v>
      </c>
      <c r="AD506">
        <f t="shared" si="47"/>
        <v>26.989470910000001</v>
      </c>
    </row>
    <row r="507" spans="1:30">
      <c r="A507" t="s">
        <v>1245</v>
      </c>
      <c r="B507" t="b">
        <f t="shared" si="42"/>
        <v>1</v>
      </c>
      <c r="C507" t="s">
        <v>1245</v>
      </c>
      <c r="D507" t="s">
        <v>106</v>
      </c>
      <c r="E507" t="s">
        <v>1208</v>
      </c>
      <c r="H507" t="str">
        <f t="shared" si="43"/>
        <v>Balleza</v>
      </c>
      <c r="I507" t="s">
        <v>3602</v>
      </c>
      <c r="L507" t="str">
        <f t="shared" si="44"/>
        <v>La Joya del Río Verde</v>
      </c>
      <c r="M507" t="s">
        <v>3603</v>
      </c>
      <c r="P507" t="str">
        <f t="shared" si="45"/>
        <v>Ranchería RIO VERDE 33560 LA JOYA DEL RÍO VERDE, BALLEZA La Joya del Río Verde se encuentra a 75.6 kilómetros (en dirección Norte) de la localidad de Mariano Balleza</v>
      </c>
      <c r="Q507">
        <v>-106.48169703000001</v>
      </c>
      <c r="W507">
        <f t="shared" si="46"/>
        <v>-106.48169703000001</v>
      </c>
      <c r="X507">
        <v>26.282897420000001</v>
      </c>
      <c r="AD507">
        <f t="shared" si="47"/>
        <v>26.282897420000001</v>
      </c>
    </row>
    <row r="508" spans="1:30">
      <c r="A508" t="s">
        <v>1246</v>
      </c>
      <c r="B508" t="b">
        <f t="shared" si="42"/>
        <v>1</v>
      </c>
      <c r="C508" t="s">
        <v>1246</v>
      </c>
      <c r="D508" t="s">
        <v>106</v>
      </c>
      <c r="E508" t="s">
        <v>1208</v>
      </c>
      <c r="H508" t="str">
        <f t="shared" si="43"/>
        <v>Balleza</v>
      </c>
      <c r="I508" t="s">
        <v>3572</v>
      </c>
      <c r="L508" t="str">
        <f t="shared" si="44"/>
        <v>Ejido el Vergel</v>
      </c>
      <c r="M508" t="s">
        <v>3604</v>
      </c>
      <c r="P508" t="str">
        <f t="shared" si="45"/>
        <v>Ejido EL VERGEL 33560 EJIDO EL VERGEL, BALLEZA Ejido El Vergel Lo puedes encontrar a 53.3 kilómetros, en dirección Norte, de la localidad de Mariano Balleza, tomando la carretera que va de Hidalgo del Parral a El Vergel, la obra s</v>
      </c>
      <c r="Q508">
        <v>-106.38280465</v>
      </c>
      <c r="W508">
        <f t="shared" si="46"/>
        <v>-106.38280465</v>
      </c>
      <c r="X508">
        <v>26.476292050000001</v>
      </c>
      <c r="AD508">
        <f t="shared" si="47"/>
        <v>26.476292050000001</v>
      </c>
    </row>
    <row r="509" spans="1:30">
      <c r="A509" t="s">
        <v>1247</v>
      </c>
      <c r="B509" t="b">
        <f t="shared" si="42"/>
        <v>1</v>
      </c>
      <c r="C509" t="s">
        <v>1247</v>
      </c>
      <c r="D509" t="s">
        <v>106</v>
      </c>
      <c r="E509" t="s">
        <v>1208</v>
      </c>
      <c r="H509" t="str">
        <f t="shared" si="43"/>
        <v>Balleza</v>
      </c>
      <c r="I509" t="s">
        <v>2988</v>
      </c>
      <c r="L509" t="str">
        <f t="shared" si="44"/>
        <v>Tecorichi</v>
      </c>
      <c r="M509" t="s">
        <v>3605</v>
      </c>
      <c r="P509" t="str">
        <f t="shared" si="45"/>
        <v>Ranchería TECORICHI 33560 TECORICHI, BALLEZA Tecorichi está situado a 44.4 kilómetros de Mariano Balleza, en dirección Noroeste, tomando la carretera que va de Balleza a los Llanitos</v>
      </c>
      <c r="Q509">
        <v>-106.72606519</v>
      </c>
      <c r="W509">
        <f t="shared" si="46"/>
        <v>-106.72606519</v>
      </c>
      <c r="X509">
        <v>26.744402189999999</v>
      </c>
      <c r="AD509">
        <f t="shared" si="47"/>
        <v>26.744402189999999</v>
      </c>
    </row>
    <row r="510" spans="1:30">
      <c r="A510" t="s">
        <v>1248</v>
      </c>
      <c r="B510" t="b">
        <f t="shared" si="42"/>
        <v>1</v>
      </c>
      <c r="C510" t="s">
        <v>1248</v>
      </c>
      <c r="D510" t="s">
        <v>106</v>
      </c>
      <c r="E510" t="s">
        <v>1208</v>
      </c>
      <c r="H510" t="str">
        <f t="shared" si="43"/>
        <v>Balleza</v>
      </c>
      <c r="I510" t="s">
        <v>3606</v>
      </c>
      <c r="L510" t="str">
        <f t="shared" si="44"/>
        <v>Sehuamachi</v>
      </c>
      <c r="M510" t="s">
        <v>3607</v>
      </c>
      <c r="P510" t="str">
        <f t="shared" si="45"/>
        <v>Ranchería SEHUAMACHI 33560 SEHUAMACHI, BALLEZA Sehuamachi se encuentra a 39.6 kilómetros (en dirección Noroeste) de la localidad de Mariano Balleza, tomando la carretera que va de Balleza a Guachochi</v>
      </c>
      <c r="Q510">
        <v>-106.69145516</v>
      </c>
      <c r="W510">
        <f t="shared" si="46"/>
        <v>-106.69145516</v>
      </c>
      <c r="X510">
        <v>26.790575489999998</v>
      </c>
      <c r="AD510">
        <f t="shared" si="47"/>
        <v>26.790575489999998</v>
      </c>
    </row>
    <row r="511" spans="1:30">
      <c r="A511" t="s">
        <v>1249</v>
      </c>
      <c r="B511" t="b">
        <f t="shared" si="42"/>
        <v>1</v>
      </c>
      <c r="C511" t="s">
        <v>1249</v>
      </c>
      <c r="D511" t="s">
        <v>106</v>
      </c>
      <c r="E511" t="s">
        <v>1208</v>
      </c>
      <c r="H511" t="str">
        <f t="shared" si="43"/>
        <v>Balleza</v>
      </c>
      <c r="I511" t="s">
        <v>3556</v>
      </c>
      <c r="L511" t="str">
        <f t="shared" si="44"/>
        <v>Pichique</v>
      </c>
      <c r="M511" t="s">
        <v>3608</v>
      </c>
      <c r="P511" t="str">
        <f t="shared" si="45"/>
        <v>METATITOS - PICHIQUE 8 8790 33560 PICHIQUE, BALLEZA Pichique se encuentra a 46.2 kilómetros (en dirección Noroeste) de la localidad de Mariano Balleza</v>
      </c>
      <c r="Q511">
        <v>-106.73430354</v>
      </c>
      <c r="W511">
        <f t="shared" si="46"/>
        <v>-106.73430354</v>
      </c>
      <c r="X511">
        <v>26.72350011</v>
      </c>
      <c r="AD511">
        <f t="shared" si="47"/>
        <v>26.72350011</v>
      </c>
    </row>
    <row r="512" spans="1:30">
      <c r="A512" t="s">
        <v>1250</v>
      </c>
      <c r="B512" t="b">
        <f t="shared" si="42"/>
        <v>1</v>
      </c>
      <c r="C512" t="s">
        <v>1250</v>
      </c>
      <c r="D512" t="s">
        <v>106</v>
      </c>
      <c r="E512" t="s">
        <v>1208</v>
      </c>
      <c r="H512" t="str">
        <f t="shared" si="43"/>
        <v>Balleza</v>
      </c>
      <c r="I512" t="s">
        <v>3609</v>
      </c>
      <c r="L512" t="str">
        <f t="shared" si="44"/>
        <v>El Carrizal</v>
      </c>
      <c r="M512" t="s">
        <v>3610</v>
      </c>
      <c r="P512" t="str">
        <f t="shared" si="45"/>
        <v>Rancho EL CARRIZAL 33560 EL CARRIZAL, BALLEZA El Carrizal está situado a 29.3 kilómetros de Mariano Balleza, en dirección Noreste, tomando la carretera que va de La magdalena a Los Llanitos</v>
      </c>
      <c r="Q512">
        <v>-106.2282427</v>
      </c>
      <c r="W512">
        <f t="shared" si="46"/>
        <v>-106.2282427</v>
      </c>
      <c r="X512">
        <v>26.71101071</v>
      </c>
      <c r="AD512">
        <f t="shared" si="47"/>
        <v>26.71101071</v>
      </c>
    </row>
    <row r="513" spans="1:30">
      <c r="A513" t="s">
        <v>1251</v>
      </c>
      <c r="B513" t="b">
        <f t="shared" si="42"/>
        <v>1</v>
      </c>
      <c r="C513" t="s">
        <v>1251</v>
      </c>
      <c r="D513" t="s">
        <v>106</v>
      </c>
      <c r="E513" t="s">
        <v>1208</v>
      </c>
      <c r="H513" t="str">
        <f t="shared" si="43"/>
        <v>Balleza</v>
      </c>
      <c r="I513" t="s">
        <v>3611</v>
      </c>
      <c r="L513" t="str">
        <f t="shared" si="44"/>
        <v>La Concepción</v>
      </c>
      <c r="M513" t="s">
        <v>3612</v>
      </c>
      <c r="P513" t="str">
        <f t="shared" si="45"/>
        <v>Ranchería LA CONCEPCION 33560 LA CONCEPCIÓN, BALLEZA La Concepción se encuentra a 43.7 kilómetros (en dirección Suroeste) de la localidad de Mariano Balleza</v>
      </c>
      <c r="Q513">
        <v>-106.73752106000001</v>
      </c>
      <c r="W513">
        <f t="shared" si="46"/>
        <v>-106.73752106000001</v>
      </c>
      <c r="X513">
        <v>27.133157560000001</v>
      </c>
      <c r="AD513">
        <f t="shared" si="47"/>
        <v>27.133157560000001</v>
      </c>
    </row>
    <row r="514" spans="1:30">
      <c r="A514" t="s">
        <v>1252</v>
      </c>
      <c r="B514" t="b">
        <f t="shared" si="42"/>
        <v>1</v>
      </c>
      <c r="C514" t="s">
        <v>1252</v>
      </c>
      <c r="D514" t="s">
        <v>106</v>
      </c>
      <c r="E514" t="s">
        <v>1208</v>
      </c>
      <c r="H514" t="str">
        <f t="shared" si="43"/>
        <v>Balleza</v>
      </c>
      <c r="I514" t="s">
        <v>3613</v>
      </c>
      <c r="L514" t="str">
        <f t="shared" si="44"/>
        <v>Río Chico</v>
      </c>
      <c r="M514" t="s">
        <v>3614</v>
      </c>
      <c r="P514" t="str">
        <f t="shared" si="45"/>
        <v>Ranchería RIO CHICO 33560 RÍO CHICO, BALLEZA Río Chico se encuentra a 11.3 kilómetros (en dirección Noreste) de la localidad de Mariano Balleza</v>
      </c>
      <c r="Q514">
        <v>-106.2500794</v>
      </c>
      <c r="W514">
        <f t="shared" si="46"/>
        <v>-106.2500794</v>
      </c>
      <c r="X514">
        <v>26.89708053</v>
      </c>
      <c r="AD514">
        <f t="shared" si="47"/>
        <v>26.89708053</v>
      </c>
    </row>
    <row r="515" spans="1:30">
      <c r="A515" t="s">
        <v>1253</v>
      </c>
      <c r="B515" t="b">
        <f t="shared" ref="B515:B578" si="48">+A515=C515</f>
        <v>1</v>
      </c>
      <c r="C515" t="s">
        <v>1253</v>
      </c>
      <c r="D515" t="s">
        <v>106</v>
      </c>
      <c r="E515" t="s">
        <v>1208</v>
      </c>
      <c r="H515" t="str">
        <f t="shared" ref="H515:H578" si="49">+E515</f>
        <v>Balleza</v>
      </c>
      <c r="I515" t="s">
        <v>2988</v>
      </c>
      <c r="L515" t="str">
        <f t="shared" ref="L515:L578" si="50">+I515</f>
        <v>Tecorichi</v>
      </c>
      <c r="M515" t="s">
        <v>3615</v>
      </c>
      <c r="P515" t="str">
        <f t="shared" ref="P515:P578" si="51">+M515</f>
        <v>Ranchería TECORICHI 33560 TECORICHI, BALLEZA Tecorichi está situado a 44.4 kilómetros de Mariano Balleza, en dirección Noroeste por la carretera de Balleza a Guachochi</v>
      </c>
      <c r="Q515">
        <v>-106.72599008</v>
      </c>
      <c r="W515">
        <f t="shared" ref="W515:W578" si="52">+Q515</f>
        <v>-106.72599008</v>
      </c>
      <c r="X515">
        <v>26.744357910000002</v>
      </c>
      <c r="AD515">
        <f t="shared" ref="AD515:AD578" si="53">+X515</f>
        <v>26.744357910000002</v>
      </c>
    </row>
    <row r="516" spans="1:30">
      <c r="A516" t="s">
        <v>1254</v>
      </c>
      <c r="B516" t="b">
        <f t="shared" si="48"/>
        <v>1</v>
      </c>
      <c r="C516" t="s">
        <v>1254</v>
      </c>
      <c r="D516" t="s">
        <v>106</v>
      </c>
      <c r="E516" t="s">
        <v>1208</v>
      </c>
      <c r="H516" t="str">
        <f t="shared" si="49"/>
        <v>Balleza</v>
      </c>
      <c r="I516" t="s">
        <v>3616</v>
      </c>
      <c r="L516" t="str">
        <f t="shared" si="50"/>
        <v>Mesa de Agua Blanca</v>
      </c>
      <c r="M516" t="s">
        <v>3617</v>
      </c>
      <c r="P516" t="str">
        <f t="shared" si="51"/>
        <v>Ranchería MESA DE AGUA BLANCA 33560 MESA DE AGUA BLANCA, BALLEZA Mesa de Agua Blanca se encuentra a 44.2 kilómetros (en dirección Oeste) de la localidad de Mariano Balleza</v>
      </c>
      <c r="Q516">
        <v>-106.78851046</v>
      </c>
      <c r="W516">
        <f t="shared" si="52"/>
        <v>-106.78851046</v>
      </c>
      <c r="X516">
        <v>26.96306044</v>
      </c>
      <c r="AD516">
        <f t="shared" si="53"/>
        <v>26.96306044</v>
      </c>
    </row>
    <row r="517" spans="1:30">
      <c r="A517" t="s">
        <v>1255</v>
      </c>
      <c r="B517" t="b">
        <f t="shared" si="48"/>
        <v>1</v>
      </c>
      <c r="C517" t="s">
        <v>1255</v>
      </c>
      <c r="D517" t="s">
        <v>106</v>
      </c>
      <c r="E517" t="s">
        <v>1208</v>
      </c>
      <c r="H517" t="str">
        <f t="shared" si="49"/>
        <v>Balleza</v>
      </c>
      <c r="I517" t="s">
        <v>3618</v>
      </c>
      <c r="L517" t="str">
        <f t="shared" si="50"/>
        <v>Aserradero Pilares</v>
      </c>
      <c r="M517" t="s">
        <v>3619</v>
      </c>
      <c r="P517" t="str">
        <f t="shared" si="51"/>
        <v>Ranchería PILARES 33560 ASERRADERO PILARES, BALLEZA Pilares está situado a 70.9 kilómetros de Mariano Balleza, en dirección Norte, tomando la carretera de Hidalgo del Parral a El Vergel</v>
      </c>
      <c r="Q517">
        <v>-106.4285964</v>
      </c>
      <c r="W517">
        <f t="shared" si="52"/>
        <v>-106.4285964</v>
      </c>
      <c r="X517">
        <v>26.317048710000002</v>
      </c>
      <c r="AD517">
        <f t="shared" si="53"/>
        <v>26.317048710000002</v>
      </c>
    </row>
    <row r="518" spans="1:30">
      <c r="A518" t="s">
        <v>1256</v>
      </c>
      <c r="B518" t="b">
        <f t="shared" si="48"/>
        <v>1</v>
      </c>
      <c r="C518" t="s">
        <v>1256</v>
      </c>
      <c r="D518" t="s">
        <v>106</v>
      </c>
      <c r="E518" t="s">
        <v>1208</v>
      </c>
      <c r="H518" t="str">
        <f t="shared" si="49"/>
        <v>Balleza</v>
      </c>
      <c r="I518" t="s">
        <v>3620</v>
      </c>
      <c r="L518" t="str">
        <f t="shared" si="50"/>
        <v>Ranchería el Quelite</v>
      </c>
      <c r="M518" t="s">
        <v>3621</v>
      </c>
      <c r="P518" t="str">
        <f t="shared" si="51"/>
        <v>Rancho EL QUELITE 33560 RANCHERÍA EL QUELITE, BALLEZA Ranchería el Quelite Lo puedes encontrar a 46.6 kilómetros, en dirección Norte, de la localidad de Mariano Balleza</v>
      </c>
      <c r="Q518">
        <v>-106.47217987000001</v>
      </c>
      <c r="W518">
        <f t="shared" si="52"/>
        <v>-106.47217987000001</v>
      </c>
      <c r="X518">
        <v>26.547915880000001</v>
      </c>
      <c r="AD518">
        <f t="shared" si="53"/>
        <v>26.547915880000001</v>
      </c>
    </row>
    <row r="519" spans="1:30">
      <c r="A519" t="s">
        <v>1257</v>
      </c>
      <c r="B519" t="b">
        <f t="shared" si="48"/>
        <v>1</v>
      </c>
      <c r="C519" t="s">
        <v>1257</v>
      </c>
      <c r="D519" t="s">
        <v>106</v>
      </c>
      <c r="E519" t="s">
        <v>1208</v>
      </c>
      <c r="H519" t="str">
        <f t="shared" si="49"/>
        <v>Balleza</v>
      </c>
      <c r="I519" t="s">
        <v>3622</v>
      </c>
      <c r="L519" t="str">
        <f t="shared" si="50"/>
        <v>El Durazno</v>
      </c>
      <c r="M519" t="s">
        <v>3623</v>
      </c>
      <c r="P519" t="str">
        <f t="shared" si="51"/>
        <v>Ranchería EL DURAZNO 33560 EL DURAZNO, BALLEZA El Durazno está situado a 35.7 kilómetros de Mariano Balleza, en dirección Oeste, tomando la carretera que va de Balleza a Guachochi</v>
      </c>
      <c r="Q519">
        <v>-106.6990212</v>
      </c>
      <c r="W519">
        <f t="shared" si="52"/>
        <v>-106.6990212</v>
      </c>
      <c r="X519">
        <v>27.006791679999999</v>
      </c>
      <c r="AD519">
        <f t="shared" si="53"/>
        <v>27.006791679999999</v>
      </c>
    </row>
    <row r="520" spans="1:30">
      <c r="A520" t="s">
        <v>1258</v>
      </c>
      <c r="B520" t="b">
        <f t="shared" si="48"/>
        <v>1</v>
      </c>
      <c r="C520" t="s">
        <v>1258</v>
      </c>
      <c r="D520" t="s">
        <v>106</v>
      </c>
      <c r="E520" t="s">
        <v>1208</v>
      </c>
      <c r="H520" t="str">
        <f t="shared" si="49"/>
        <v>Balleza</v>
      </c>
      <c r="I520" t="s">
        <v>3624</v>
      </c>
      <c r="L520" t="str">
        <f t="shared" si="50"/>
        <v>San Juan de Atotonilco</v>
      </c>
      <c r="M520" t="s">
        <v>3625</v>
      </c>
      <c r="P520" t="str">
        <f t="shared" si="51"/>
        <v>Ranchería SAN JUAN 33560 SAN JUAN DE ATOTONILCO, BALLEZA San Juan de Atotonilco Lo puedes encontrar a 8.8 kilómetros, en dirección Norte, de la localidad de Mariano Balleza</v>
      </c>
      <c r="Q520">
        <v>-106.32344083</v>
      </c>
      <c r="W520">
        <f t="shared" si="52"/>
        <v>-106.32344083</v>
      </c>
      <c r="X520">
        <v>26.878530049999998</v>
      </c>
      <c r="AD520">
        <f t="shared" si="53"/>
        <v>26.878530049999998</v>
      </c>
    </row>
    <row r="521" spans="1:30">
      <c r="A521" t="s">
        <v>1259</v>
      </c>
      <c r="B521" t="b">
        <f t="shared" si="48"/>
        <v>1</v>
      </c>
      <c r="C521" t="s">
        <v>1259</v>
      </c>
      <c r="D521" t="s">
        <v>106</v>
      </c>
      <c r="E521" t="s">
        <v>1208</v>
      </c>
      <c r="H521" t="str">
        <f t="shared" si="49"/>
        <v>Balleza</v>
      </c>
      <c r="I521" t="s">
        <v>3626</v>
      </c>
      <c r="L521" t="str">
        <f t="shared" si="50"/>
        <v>Última Agua</v>
      </c>
      <c r="M521" t="s">
        <v>3627</v>
      </c>
      <c r="P521" t="str">
        <f t="shared" si="51"/>
        <v>Ranchería ULTIMA AGUA 33560 ÚLTIMA AGUA, BALLEZA ultima Agua Lo puedes encontrar a 66.5 kilómetros, en dirección Norte, de la localidad de Mariano Balleza, tomando la carretera que va de Hidalgo del Parral a El Vergel</v>
      </c>
      <c r="Q521">
        <v>-106.33128187</v>
      </c>
      <c r="W521">
        <f t="shared" si="52"/>
        <v>-106.33128187</v>
      </c>
      <c r="X521">
        <v>26.35562852</v>
      </c>
      <c r="AD521">
        <f t="shared" si="53"/>
        <v>26.35562852</v>
      </c>
    </row>
    <row r="522" spans="1:30">
      <c r="A522" t="s">
        <v>1260</v>
      </c>
      <c r="B522" t="b">
        <f t="shared" si="48"/>
        <v>1</v>
      </c>
      <c r="C522" t="s">
        <v>1260</v>
      </c>
      <c r="D522" t="s">
        <v>106</v>
      </c>
      <c r="E522" t="s">
        <v>1208</v>
      </c>
      <c r="H522" t="str">
        <f t="shared" si="49"/>
        <v>Balleza</v>
      </c>
      <c r="I522" t="s">
        <v>3628</v>
      </c>
      <c r="L522" t="str">
        <f t="shared" si="50"/>
        <v>Lerdo</v>
      </c>
      <c r="M522" t="s">
        <v>3629</v>
      </c>
      <c r="P522" t="str">
        <f t="shared" si="51"/>
        <v>Ranchería LERDO 33560 LERDO, BALLEZA Lerdo Lo puedes encontrar a 23.1 kilómetros, en dirección Norte, de la localidad de Mariano Balleza, tomando la carretera de La Magdalena a Los Llanitos</v>
      </c>
      <c r="Q522">
        <v>-106.28323078</v>
      </c>
      <c r="W522">
        <f t="shared" si="52"/>
        <v>-106.28323078</v>
      </c>
      <c r="X522">
        <v>26.75420068</v>
      </c>
      <c r="AD522">
        <f t="shared" si="53"/>
        <v>26.75420068</v>
      </c>
    </row>
    <row r="523" spans="1:30">
      <c r="A523" t="s">
        <v>1261</v>
      </c>
      <c r="B523" t="b">
        <f t="shared" si="48"/>
        <v>1</v>
      </c>
      <c r="C523" t="s">
        <v>1261</v>
      </c>
      <c r="D523" t="s">
        <v>106</v>
      </c>
      <c r="E523" t="s">
        <v>1208</v>
      </c>
      <c r="H523" t="str">
        <f t="shared" si="49"/>
        <v>Balleza</v>
      </c>
      <c r="I523" t="s">
        <v>3630</v>
      </c>
      <c r="L523" t="str">
        <f t="shared" si="50"/>
        <v>El Pajarito</v>
      </c>
      <c r="M523" t="s">
        <v>3631</v>
      </c>
      <c r="P523" t="str">
        <f t="shared" si="51"/>
        <v>Ranchería EL PAJARITO 33560 EL PAJARITO, BALLEZA El Pajarito Lo puedes encontrar a 28.6 kilómetros, en dirección Oeste, de la localidad de Mariano Balleza</v>
      </c>
      <c r="Q523">
        <v>-106.63062972</v>
      </c>
      <c r="W523">
        <f t="shared" si="52"/>
        <v>-106.63062972</v>
      </c>
      <c r="X523">
        <v>26.917406060000001</v>
      </c>
      <c r="AD523">
        <f t="shared" si="53"/>
        <v>26.917406060000001</v>
      </c>
    </row>
    <row r="524" spans="1:30">
      <c r="A524" t="s">
        <v>1262</v>
      </c>
      <c r="B524" t="b">
        <f t="shared" si="48"/>
        <v>1</v>
      </c>
      <c r="C524" t="s">
        <v>1262</v>
      </c>
      <c r="D524" t="s">
        <v>106</v>
      </c>
      <c r="E524" t="s">
        <v>1208</v>
      </c>
      <c r="H524" t="str">
        <f t="shared" si="49"/>
        <v>Balleza</v>
      </c>
      <c r="I524" t="s">
        <v>3632</v>
      </c>
      <c r="L524" t="str">
        <f t="shared" si="50"/>
        <v>San Rafael de Agostadero</v>
      </c>
      <c r="M524" t="s">
        <v>3633</v>
      </c>
      <c r="P524" t="str">
        <f t="shared" si="51"/>
        <v>Rancho SAN RAFAEL DE AGOSTADERO 33560 SAN RAFAEL DE AGOSTADERO, BALLEZA San Rafael de Agostadero se encuentra a 10.5 kilómetros, en dirección Noroeste, de la localidad de Mariano Balleza</v>
      </c>
      <c r="Q524">
        <v>-106.44119234</v>
      </c>
      <c r="W524">
        <f t="shared" si="52"/>
        <v>-106.44119234</v>
      </c>
      <c r="X524">
        <v>26.912588450000001</v>
      </c>
      <c r="AD524">
        <f t="shared" si="53"/>
        <v>26.912588450000001</v>
      </c>
    </row>
    <row r="525" spans="1:30">
      <c r="A525" t="s">
        <v>1263</v>
      </c>
      <c r="B525" t="b">
        <f t="shared" si="48"/>
        <v>1</v>
      </c>
      <c r="C525" t="s">
        <v>1263</v>
      </c>
      <c r="D525" t="s">
        <v>106</v>
      </c>
      <c r="E525" t="s">
        <v>1208</v>
      </c>
      <c r="H525" t="str">
        <f t="shared" si="49"/>
        <v>Balleza</v>
      </c>
      <c r="I525" t="s">
        <v>3570</v>
      </c>
      <c r="L525" t="str">
        <f t="shared" si="50"/>
        <v>Ranchería Guachamoachi</v>
      </c>
      <c r="M525" t="s">
        <v>3634</v>
      </c>
      <c r="P525" t="str">
        <f t="shared" si="51"/>
        <v>Ranchería GUACHAMOACHI 33560 RANCHERÍA GUACHAMOACHI, BALLEZA Ranchería Guachamoachi se encuentra a 42.9 kilómetros (en dirección Oeste) de la localidad de Mariano Balleza tomando la carretera que va de Balleza a Guachochi</v>
      </c>
      <c r="Q525">
        <v>-106.77900441</v>
      </c>
      <c r="W525">
        <f t="shared" si="52"/>
        <v>-106.77900441</v>
      </c>
      <c r="X525">
        <v>26.96065759</v>
      </c>
      <c r="AD525">
        <f t="shared" si="53"/>
        <v>26.96065759</v>
      </c>
    </row>
    <row r="526" spans="1:30">
      <c r="A526" t="s">
        <v>1264</v>
      </c>
      <c r="B526" t="b">
        <f t="shared" si="48"/>
        <v>1</v>
      </c>
      <c r="C526" t="s">
        <v>1264</v>
      </c>
      <c r="D526" t="s">
        <v>106</v>
      </c>
      <c r="E526" t="s">
        <v>1208</v>
      </c>
      <c r="H526" t="str">
        <f t="shared" si="49"/>
        <v>Balleza</v>
      </c>
      <c r="I526" t="s">
        <v>3556</v>
      </c>
      <c r="L526" t="str">
        <f t="shared" si="50"/>
        <v>Pichique</v>
      </c>
      <c r="M526" t="s">
        <v>3635</v>
      </c>
      <c r="P526" t="str">
        <f t="shared" si="51"/>
        <v>Ranchería PICHIQUE 33560 PICHIQUE, BALLEZA Pichique se encuentra a 46.2 kilómetros (en dirección Noroeste) de la localidad de Mariano Balleza</v>
      </c>
      <c r="Q526">
        <v>-106.73422844</v>
      </c>
      <c r="W526">
        <f t="shared" si="52"/>
        <v>-106.73422844</v>
      </c>
      <c r="X526">
        <v>26.723725309999999</v>
      </c>
      <c r="AD526">
        <f t="shared" si="53"/>
        <v>26.723725309999999</v>
      </c>
    </row>
    <row r="527" spans="1:30">
      <c r="A527" t="s">
        <v>1265</v>
      </c>
      <c r="B527" t="b">
        <f t="shared" si="48"/>
        <v>1</v>
      </c>
      <c r="C527" t="s">
        <v>1265</v>
      </c>
      <c r="D527" t="s">
        <v>106</v>
      </c>
      <c r="E527" t="s">
        <v>1208</v>
      </c>
      <c r="H527" t="str">
        <f t="shared" si="49"/>
        <v>Balleza</v>
      </c>
      <c r="I527" t="s">
        <v>3544</v>
      </c>
      <c r="L527" t="str">
        <f t="shared" si="50"/>
        <v>Piedra Bola</v>
      </c>
      <c r="M527" t="s">
        <v>3636</v>
      </c>
      <c r="P527" t="str">
        <f t="shared" si="51"/>
        <v>Ranchería PIEDRA BOLA 33560 PIEDRA BOLA, BALLEZA Piedra Bola está situado a 64.0 kilómetros de Mariano Balleza, en dirección Norte</v>
      </c>
      <c r="Q527">
        <v>-106.55341846</v>
      </c>
      <c r="W527">
        <f t="shared" si="52"/>
        <v>-106.55341846</v>
      </c>
      <c r="X527">
        <v>26.407759169999999</v>
      </c>
      <c r="AD527">
        <f t="shared" si="53"/>
        <v>26.407759169999999</v>
      </c>
    </row>
    <row r="528" spans="1:30">
      <c r="A528" t="s">
        <v>1266</v>
      </c>
      <c r="B528" t="b">
        <f t="shared" si="48"/>
        <v>1</v>
      </c>
      <c r="C528" t="s">
        <v>1266</v>
      </c>
      <c r="D528" t="s">
        <v>106</v>
      </c>
      <c r="E528" t="s">
        <v>1208</v>
      </c>
      <c r="H528" t="str">
        <f t="shared" si="49"/>
        <v>Balleza</v>
      </c>
      <c r="I528" t="s">
        <v>3406</v>
      </c>
      <c r="L528" t="str">
        <f t="shared" si="50"/>
        <v>El Álamo</v>
      </c>
      <c r="M528" t="s">
        <v>3637</v>
      </c>
      <c r="P528" t="str">
        <f t="shared" si="51"/>
        <v>Ranchería EL ALAMO 33560 EL ÁLAMO, BALLEZA El Álamo está situado a 32.9 kilómetros de Mariano Balleza en dirección Oeste</v>
      </c>
      <c r="Q528">
        <v>-106.66088525000001</v>
      </c>
      <c r="W528">
        <f t="shared" si="52"/>
        <v>-106.66088525000001</v>
      </c>
      <c r="X528">
        <v>26.861640569999999</v>
      </c>
      <c r="AD528">
        <f t="shared" si="53"/>
        <v>26.861640569999999</v>
      </c>
    </row>
    <row r="529" spans="1:30">
      <c r="A529" t="s">
        <v>1267</v>
      </c>
      <c r="B529" t="b">
        <f t="shared" si="48"/>
        <v>1</v>
      </c>
      <c r="C529" t="s">
        <v>1267</v>
      </c>
      <c r="D529" t="s">
        <v>106</v>
      </c>
      <c r="E529" t="s">
        <v>1208</v>
      </c>
      <c r="H529" t="str">
        <f t="shared" si="49"/>
        <v>Balleza</v>
      </c>
      <c r="I529" t="s">
        <v>3638</v>
      </c>
      <c r="L529" t="str">
        <f t="shared" si="50"/>
        <v>Rojárare</v>
      </c>
      <c r="M529" t="s">
        <v>3639</v>
      </c>
      <c r="P529" t="str">
        <f t="shared" si="51"/>
        <v>Ranchería ROJARARE 33560 ROJÁRARE, BALLEZA Rojárare se encuentra a 44.4 kilómetros (en dirección Oeste) de la localidad de Mariano Balleza</v>
      </c>
      <c r="Q529">
        <v>-106.81203037</v>
      </c>
      <c r="W529">
        <f t="shared" si="52"/>
        <v>-106.81203037</v>
      </c>
      <c r="X529">
        <v>26.640354380000002</v>
      </c>
      <c r="AD529">
        <f t="shared" si="53"/>
        <v>26.640354380000002</v>
      </c>
    </row>
    <row r="530" spans="1:30">
      <c r="A530" t="s">
        <v>1268</v>
      </c>
      <c r="B530" t="b">
        <f t="shared" si="48"/>
        <v>1</v>
      </c>
      <c r="C530" t="s">
        <v>1268</v>
      </c>
      <c r="D530" t="s">
        <v>106</v>
      </c>
      <c r="E530" t="s">
        <v>1208</v>
      </c>
      <c r="H530" t="str">
        <f t="shared" si="49"/>
        <v>Balleza</v>
      </c>
      <c r="I530" t="s">
        <v>3640</v>
      </c>
      <c r="L530" t="str">
        <f t="shared" si="50"/>
        <v>La Tinaja</v>
      </c>
      <c r="M530" t="s">
        <v>3641</v>
      </c>
      <c r="P530" t="str">
        <f t="shared" si="51"/>
        <v>Rancho LA TINAJA 33560 LA TINAJA, BALLEZA La Tinaja está situado a 42.8 kilómetros de Mariano Balleza, que es la localidad más poblada del municipio, en dirección Oeste.</v>
      </c>
      <c r="Q530">
        <v>-106.75580866</v>
      </c>
      <c r="W530">
        <f t="shared" si="52"/>
        <v>-106.75580866</v>
      </c>
      <c r="X530">
        <v>26.899694119999999</v>
      </c>
      <c r="AD530">
        <f t="shared" si="53"/>
        <v>26.899694119999999</v>
      </c>
    </row>
    <row r="531" spans="1:30">
      <c r="A531" t="s">
        <v>1269</v>
      </c>
      <c r="B531" t="b">
        <f t="shared" si="48"/>
        <v>1</v>
      </c>
      <c r="C531" t="s">
        <v>1269</v>
      </c>
      <c r="D531" t="s">
        <v>106</v>
      </c>
      <c r="E531" t="s">
        <v>1208</v>
      </c>
      <c r="H531" t="str">
        <f t="shared" si="49"/>
        <v>Balleza</v>
      </c>
      <c r="I531" t="s">
        <v>3642</v>
      </c>
      <c r="L531" t="str">
        <f t="shared" si="50"/>
        <v>Picachos</v>
      </c>
      <c r="M531" t="s">
        <v>3643</v>
      </c>
      <c r="P531" t="str">
        <f t="shared" si="51"/>
        <v>Rancho PICACHOS 33560 PICACHOS, BALLEZA Picachos se encuentra a 47.6 kilómetros (en dirección Noroeste) de la localidad de Mariano Balleza</v>
      </c>
      <c r="Q531">
        <v>-106.71669668</v>
      </c>
      <c r="W531">
        <f t="shared" si="52"/>
        <v>-106.71669668</v>
      </c>
      <c r="X531">
        <v>26.687668349999999</v>
      </c>
      <c r="AD531">
        <f t="shared" si="53"/>
        <v>26.687668349999999</v>
      </c>
    </row>
    <row r="532" spans="1:30">
      <c r="A532" t="s">
        <v>1270</v>
      </c>
      <c r="B532" t="b">
        <f t="shared" si="48"/>
        <v>1</v>
      </c>
      <c r="C532" t="s">
        <v>1270</v>
      </c>
      <c r="D532" t="s">
        <v>106</v>
      </c>
      <c r="E532" t="s">
        <v>1208</v>
      </c>
      <c r="H532" t="str">
        <f t="shared" si="49"/>
        <v>Balleza</v>
      </c>
      <c r="I532" t="s">
        <v>3622</v>
      </c>
      <c r="L532" t="str">
        <f t="shared" si="50"/>
        <v>El Durazno</v>
      </c>
      <c r="M532" t="s">
        <v>3644</v>
      </c>
      <c r="P532" t="str">
        <f t="shared" si="51"/>
        <v>Ranchería EL DURAZNO 33560 EL DURAZNO, BALLEZA El Durazno está situado a 58.5 kilómetros de Mariano Balleza, que es la localidad más poblada del municipio, en dirección Noroeste</v>
      </c>
      <c r="Q532">
        <v>-106.69918774999999</v>
      </c>
      <c r="W532">
        <f t="shared" si="52"/>
        <v>-106.69918774999999</v>
      </c>
      <c r="X532">
        <v>27.006398789999999</v>
      </c>
      <c r="AD532">
        <f t="shared" si="53"/>
        <v>27.006398789999999</v>
      </c>
    </row>
    <row r="533" spans="1:30">
      <c r="A533" t="s">
        <v>1271</v>
      </c>
      <c r="B533" t="b">
        <f t="shared" si="48"/>
        <v>1</v>
      </c>
      <c r="C533" t="s">
        <v>1271</v>
      </c>
      <c r="D533" t="s">
        <v>106</v>
      </c>
      <c r="E533" t="s">
        <v>1208</v>
      </c>
      <c r="H533" t="str">
        <f t="shared" si="49"/>
        <v>Balleza</v>
      </c>
      <c r="I533" t="s">
        <v>3645</v>
      </c>
      <c r="L533" t="str">
        <f t="shared" si="50"/>
        <v>El Tigre (Casita del Alto)</v>
      </c>
      <c r="M533" t="s">
        <v>3646</v>
      </c>
      <c r="P533" t="str">
        <f t="shared" si="51"/>
        <v>Ranchería EL TIGRE 33560 EL TIGRE (CASITA DEL ALTO), BALLEZA El Tigre Lo puedes encontrar a 52.2 kilómetros, en dirección Noroeste, de la localidad de Mariano Balleza, tomando la carretera que va de Hidalgo del Parral a El Vergel</v>
      </c>
      <c r="Q533">
        <v>-106.66563151</v>
      </c>
      <c r="W533">
        <f t="shared" si="52"/>
        <v>-106.66563151</v>
      </c>
      <c r="X533">
        <v>26.58222366</v>
      </c>
      <c r="AD533">
        <f t="shared" si="53"/>
        <v>26.58222366</v>
      </c>
    </row>
    <row r="534" spans="1:30">
      <c r="A534" t="s">
        <v>1272</v>
      </c>
      <c r="B534" t="b">
        <f t="shared" si="48"/>
        <v>1</v>
      </c>
      <c r="C534" t="s">
        <v>1272</v>
      </c>
      <c r="D534" t="s">
        <v>106</v>
      </c>
      <c r="E534" t="s">
        <v>1208</v>
      </c>
      <c r="H534" t="str">
        <f t="shared" si="49"/>
        <v>Balleza</v>
      </c>
      <c r="I534" t="s">
        <v>3647</v>
      </c>
      <c r="L534" t="str">
        <f t="shared" si="50"/>
        <v>Rancho la Tableta</v>
      </c>
      <c r="M534" t="s">
        <v>3648</v>
      </c>
      <c r="P534" t="str">
        <f t="shared" si="51"/>
        <v>Rancho LA TABLETA 33560 RANCHO LA TABLETA, BALLEZA La localidad rancho la Tableta se encuentra cerca de Rio Chico tomando la carretera que va de Balleza a Puerto Justo</v>
      </c>
      <c r="Q534">
        <v>-106.21862946</v>
      </c>
      <c r="W534">
        <f t="shared" si="52"/>
        <v>-106.21862946</v>
      </c>
      <c r="X534">
        <v>26.83894785</v>
      </c>
      <c r="AD534">
        <f t="shared" si="53"/>
        <v>26.83894785</v>
      </c>
    </row>
    <row r="535" spans="1:30">
      <c r="A535" t="s">
        <v>1273</v>
      </c>
      <c r="B535" t="b">
        <f t="shared" si="48"/>
        <v>1</v>
      </c>
      <c r="C535" t="s">
        <v>1273</v>
      </c>
      <c r="D535" t="s">
        <v>106</v>
      </c>
      <c r="E535" t="s">
        <v>1208</v>
      </c>
      <c r="H535" t="str">
        <f t="shared" si="49"/>
        <v>Balleza</v>
      </c>
      <c r="I535" t="s">
        <v>3649</v>
      </c>
      <c r="L535" t="str">
        <f t="shared" si="50"/>
        <v>El Trigueño</v>
      </c>
      <c r="M535" t="s">
        <v>3650</v>
      </c>
      <c r="P535" t="str">
        <f t="shared" si="51"/>
        <v>Ranchería EL TRIGUEÑO 33560 EL TRIGUEÑO, BALLEZA El Trigueño Lo puedes encontrar a 34.6 kilómetros, en dirección Noroeste, de la localidad de Mariano Balleza</v>
      </c>
      <c r="Q535">
        <v>-106.5249216</v>
      </c>
      <c r="W535">
        <f t="shared" si="52"/>
        <v>-106.5249216</v>
      </c>
      <c r="X535">
        <v>26.684043450000001</v>
      </c>
      <c r="AD535">
        <f t="shared" si="53"/>
        <v>26.684043450000001</v>
      </c>
    </row>
    <row r="536" spans="1:30">
      <c r="A536" t="s">
        <v>1274</v>
      </c>
      <c r="B536" t="b">
        <f t="shared" si="48"/>
        <v>1</v>
      </c>
      <c r="C536" t="s">
        <v>1274</v>
      </c>
      <c r="D536" t="s">
        <v>106</v>
      </c>
      <c r="E536" t="s">
        <v>1208</v>
      </c>
      <c r="H536" t="str">
        <f t="shared" si="49"/>
        <v>Balleza</v>
      </c>
      <c r="I536" t="s">
        <v>3651</v>
      </c>
      <c r="L536" t="str">
        <f t="shared" si="50"/>
        <v>Bajío Grande</v>
      </c>
      <c r="M536" t="s">
        <v>3652</v>
      </c>
      <c r="P536" t="str">
        <f t="shared" si="51"/>
        <v>Ranchería BAJIO GRANDE 33560 BAJÍO GRANDE, BALLEZA Bajío Grande Lo puedes encontrar a 60.7 kilómetros, en dirección Norte, de la localidad de Mariano Balleza, tomando la carretera que va de Hidalñgo del Parral a El Vergel</v>
      </c>
      <c r="Q536">
        <v>-106.45725647</v>
      </c>
      <c r="W536">
        <f t="shared" si="52"/>
        <v>-106.45725647</v>
      </c>
      <c r="X536">
        <v>26.412940079999998</v>
      </c>
      <c r="AD536">
        <f t="shared" si="53"/>
        <v>26.412940079999998</v>
      </c>
    </row>
    <row r="537" spans="1:30">
      <c r="A537" t="s">
        <v>1275</v>
      </c>
      <c r="B537" t="b">
        <f t="shared" si="48"/>
        <v>1</v>
      </c>
      <c r="C537" t="s">
        <v>1275</v>
      </c>
      <c r="D537" t="s">
        <v>106</v>
      </c>
      <c r="E537" t="s">
        <v>1208</v>
      </c>
      <c r="H537" t="str">
        <f t="shared" si="49"/>
        <v>Balleza</v>
      </c>
      <c r="I537" t="s">
        <v>3653</v>
      </c>
      <c r="L537" t="str">
        <f t="shared" si="50"/>
        <v>Chiquihuite</v>
      </c>
      <c r="M537" t="s">
        <v>3654</v>
      </c>
      <c r="P537" t="str">
        <f t="shared" si="51"/>
        <v>Ranchería CHIQUIHUITE 33560 CHIQUIHUITE, BALLEZA Chiquihuite se encuentra a 31.0 kilómetros (en dirección Oeste) de la localidad de Mariano Balleza</v>
      </c>
      <c r="Q537">
        <v>-106.65635471</v>
      </c>
      <c r="W537">
        <f t="shared" si="52"/>
        <v>-106.65635471</v>
      </c>
      <c r="X537">
        <v>26.91248659</v>
      </c>
      <c r="AD537">
        <f t="shared" si="53"/>
        <v>26.91248659</v>
      </c>
    </row>
    <row r="538" spans="1:30">
      <c r="A538" t="s">
        <v>1276</v>
      </c>
      <c r="B538" t="b">
        <f t="shared" si="48"/>
        <v>1</v>
      </c>
      <c r="C538" t="s">
        <v>1276</v>
      </c>
      <c r="D538" t="s">
        <v>106</v>
      </c>
      <c r="E538" t="s">
        <v>1208</v>
      </c>
      <c r="H538" t="str">
        <f t="shared" si="49"/>
        <v>Balleza</v>
      </c>
      <c r="I538" t="s">
        <v>3034</v>
      </c>
      <c r="L538" t="str">
        <f t="shared" si="50"/>
        <v>Arroyo Hondo</v>
      </c>
      <c r="M538" t="s">
        <v>3655</v>
      </c>
      <c r="P538" t="str">
        <f t="shared" si="51"/>
        <v>Rancho ARROYO HONDO 33560 ARROYO HONDO, BALLEZA Arroyo Hondo se encontra a 31.6 kilómetros, en dirección Noreste, de la localidad de Mariano Balleza</v>
      </c>
      <c r="Q538">
        <v>-106.52981757000001</v>
      </c>
      <c r="W538">
        <f t="shared" si="52"/>
        <v>-106.52981757000001</v>
      </c>
      <c r="X538">
        <v>26.684850749999999</v>
      </c>
      <c r="AD538">
        <f t="shared" si="53"/>
        <v>26.684850749999999</v>
      </c>
    </row>
    <row r="539" spans="1:30">
      <c r="A539" t="s">
        <v>1277</v>
      </c>
      <c r="B539" t="b">
        <f t="shared" si="48"/>
        <v>1</v>
      </c>
      <c r="C539" t="s">
        <v>1277</v>
      </c>
      <c r="D539" t="s">
        <v>106</v>
      </c>
      <c r="E539" t="s">
        <v>1208</v>
      </c>
      <c r="H539" t="str">
        <f t="shared" si="49"/>
        <v>Balleza</v>
      </c>
      <c r="I539" t="s">
        <v>3574</v>
      </c>
      <c r="L539" t="str">
        <f t="shared" si="50"/>
        <v>San José de las Varas</v>
      </c>
      <c r="M539" t="s">
        <v>3656</v>
      </c>
      <c r="P539" t="str">
        <f t="shared" si="51"/>
        <v>Ranchería SAN JOSE DE JAVARIA 33560 SAN JOSÉ DE LAS VARAS, BALLEZA San José de Javarias se encuentra a 57.2 kilómetros (en dirección Noroeste) de la localidad de Mariano Balleza</v>
      </c>
      <c r="Q539">
        <v>-106.82159202</v>
      </c>
      <c r="W539">
        <f t="shared" si="52"/>
        <v>-106.82159202</v>
      </c>
      <c r="X539">
        <v>26.66347721</v>
      </c>
      <c r="AD539">
        <f t="shared" si="53"/>
        <v>26.66347721</v>
      </c>
    </row>
    <row r="540" spans="1:30">
      <c r="A540" t="s">
        <v>1278</v>
      </c>
      <c r="B540" t="b">
        <f t="shared" si="48"/>
        <v>1</v>
      </c>
      <c r="C540" t="s">
        <v>1278</v>
      </c>
      <c r="D540" t="s">
        <v>106</v>
      </c>
      <c r="E540" t="s">
        <v>1208</v>
      </c>
      <c r="H540" t="str">
        <f t="shared" si="49"/>
        <v>Balleza</v>
      </c>
      <c r="I540" t="s">
        <v>3657</v>
      </c>
      <c r="L540" t="str">
        <f t="shared" si="50"/>
        <v>Lagunas Cuatas</v>
      </c>
      <c r="M540" t="s">
        <v>3658</v>
      </c>
      <c r="P540" t="str">
        <f t="shared" si="51"/>
        <v>Ranchería LAGUNAS CUATAS 33560 LAGUNAS CUATAS, BALLEZA Lagunas Cuatas está situado a 39.8 kilómetros de Mariano Balleza, en dirección Noroeste, tomando la carretera que va de Balleza a Guachochi</v>
      </c>
      <c r="Q540">
        <v>-106.66608564000001</v>
      </c>
      <c r="W540">
        <f t="shared" si="52"/>
        <v>-106.66608564000001</v>
      </c>
      <c r="X540">
        <v>26.739382209999999</v>
      </c>
      <c r="AD540">
        <f t="shared" si="53"/>
        <v>26.739382209999999</v>
      </c>
    </row>
    <row r="541" spans="1:30">
      <c r="A541" t="s">
        <v>1279</v>
      </c>
      <c r="B541" t="b">
        <f t="shared" si="48"/>
        <v>1</v>
      </c>
      <c r="C541" t="s">
        <v>1279</v>
      </c>
      <c r="D541" t="s">
        <v>106</v>
      </c>
      <c r="E541" t="s">
        <v>1208</v>
      </c>
      <c r="H541" t="str">
        <f t="shared" si="49"/>
        <v>Balleza</v>
      </c>
      <c r="I541" t="s">
        <v>3659</v>
      </c>
      <c r="L541" t="str">
        <f t="shared" si="50"/>
        <v>Cerro Blanco</v>
      </c>
      <c r="M541" t="s">
        <v>3660</v>
      </c>
      <c r="P541" t="str">
        <f t="shared" si="51"/>
        <v>Ranchería CERRO BLANCO 33560 CERRO BLANCO, BALLEZA Cerro Blanco Lo puedes encontrar a 44.2 kilómetros, en dirección Oeste, de la localidad de Mariano Balleza</v>
      </c>
      <c r="Q541">
        <v>-106.80444688</v>
      </c>
      <c r="W541">
        <f t="shared" si="52"/>
        <v>-106.80444688</v>
      </c>
      <c r="X541">
        <v>26.652378030000001</v>
      </c>
      <c r="AD541">
        <f t="shared" si="53"/>
        <v>26.652378030000001</v>
      </c>
    </row>
    <row r="542" spans="1:30">
      <c r="A542" t="s">
        <v>1280</v>
      </c>
      <c r="B542" t="b">
        <f t="shared" si="48"/>
        <v>1</v>
      </c>
      <c r="C542" t="s">
        <v>1280</v>
      </c>
      <c r="D542" t="s">
        <v>106</v>
      </c>
      <c r="E542" t="s">
        <v>1208</v>
      </c>
      <c r="H542" t="str">
        <f t="shared" si="49"/>
        <v>Balleza</v>
      </c>
      <c r="I542" t="s">
        <v>3661</v>
      </c>
      <c r="L542" t="str">
        <f t="shared" si="50"/>
        <v>Ejido Guajolotes</v>
      </c>
      <c r="M542" t="s">
        <v>3662</v>
      </c>
      <c r="P542" t="str">
        <f t="shared" si="51"/>
        <v>Ejido GUAJOLOTES 33560 EJIDO GUAJOLOTES, BALLEZA Ejido Guajolotes está situado a 62.8 kilómetros de Mariano Balleza, en dirección Norte, tomando la carretera que va de Hidalgo del Parral a El Vergel</v>
      </c>
      <c r="Q542">
        <v>-106.49166427</v>
      </c>
      <c r="W542">
        <f t="shared" si="52"/>
        <v>-106.49166427</v>
      </c>
      <c r="X542">
        <v>26.40185692</v>
      </c>
      <c r="AD542">
        <f t="shared" si="53"/>
        <v>26.40185692</v>
      </c>
    </row>
    <row r="543" spans="1:30">
      <c r="A543" t="s">
        <v>1281</v>
      </c>
      <c r="B543" t="b">
        <f t="shared" si="48"/>
        <v>1</v>
      </c>
      <c r="C543" t="s">
        <v>1281</v>
      </c>
      <c r="D543" t="s">
        <v>106</v>
      </c>
      <c r="E543" t="s">
        <v>1208</v>
      </c>
      <c r="H543" t="str">
        <f t="shared" si="49"/>
        <v>Balleza</v>
      </c>
      <c r="I543" t="s">
        <v>3663</v>
      </c>
      <c r="L543" t="str">
        <f t="shared" si="50"/>
        <v>Ranchería Pinalejo</v>
      </c>
      <c r="M543" t="s">
        <v>3664</v>
      </c>
      <c r="P543" t="str">
        <f t="shared" si="51"/>
        <v>Ranchería PINALEJO 33560 RANCHERÍA PINALEJO, BALLEZA Pinalejo está situado a 37.2 kilómetros de Mariano Balleza, en dirección Oeste, por la carretera que va de Balleza a Guachochi</v>
      </c>
      <c r="Q543">
        <v>-106.70165751</v>
      </c>
      <c r="W543">
        <f t="shared" si="52"/>
        <v>-106.70165751</v>
      </c>
      <c r="X543">
        <v>27.059605040000001</v>
      </c>
      <c r="AD543">
        <f t="shared" si="53"/>
        <v>27.059605040000001</v>
      </c>
    </row>
    <row r="544" spans="1:30">
      <c r="A544" t="s">
        <v>1282</v>
      </c>
      <c r="B544" t="b">
        <f t="shared" si="48"/>
        <v>1</v>
      </c>
      <c r="C544" t="s">
        <v>1282</v>
      </c>
      <c r="D544" t="s">
        <v>106</v>
      </c>
      <c r="E544" t="s">
        <v>1208</v>
      </c>
      <c r="H544" t="str">
        <f t="shared" si="49"/>
        <v>Balleza</v>
      </c>
      <c r="I544" t="s">
        <v>3665</v>
      </c>
      <c r="L544" t="str">
        <f t="shared" si="50"/>
        <v>Los Ángeles</v>
      </c>
      <c r="M544" t="s">
        <v>3666</v>
      </c>
      <c r="P544" t="str">
        <f t="shared" si="51"/>
        <v>Ranchería LOS ANGELES 33560 LOS ÁNGELES, BALLEZA Los Ángeles está situado a 61.5 kilómetros de Mariano Balleza, en dirección Norte, por la carretera de Hidalgo del Parral a El Vergel</v>
      </c>
      <c r="Q544">
        <v>-106.52229118</v>
      </c>
      <c r="W544">
        <f t="shared" si="52"/>
        <v>-106.52229118</v>
      </c>
      <c r="X544">
        <v>26.421408240000002</v>
      </c>
      <c r="AD544">
        <f t="shared" si="53"/>
        <v>26.421408240000002</v>
      </c>
    </row>
    <row r="545" spans="1:30">
      <c r="A545" t="s">
        <v>1283</v>
      </c>
      <c r="B545" t="b">
        <f t="shared" si="48"/>
        <v>1</v>
      </c>
      <c r="C545" t="s">
        <v>1283</v>
      </c>
      <c r="D545" t="s">
        <v>106</v>
      </c>
      <c r="E545" t="s">
        <v>1208</v>
      </c>
      <c r="H545" t="str">
        <f t="shared" si="49"/>
        <v>Balleza</v>
      </c>
      <c r="I545" t="s">
        <v>3568</v>
      </c>
      <c r="L545" t="str">
        <f t="shared" si="50"/>
        <v>Choreachi</v>
      </c>
      <c r="M545" t="s">
        <v>3667</v>
      </c>
      <c r="P545" t="str">
        <f t="shared" si="51"/>
        <v>Ranchería CHOREACHI 33560 CHOREACHI, BALLEZA Choreachi Lo puedes encontrar a 46.2 kilómetros, en dirección Noroeste, de la localidad de Mariano Balleza, tomando la carretera que va de Balleza a Guachochi</v>
      </c>
      <c r="Q545">
        <v>-106.77062639</v>
      </c>
      <c r="W545">
        <f t="shared" si="52"/>
        <v>-106.77062639</v>
      </c>
      <c r="X545">
        <v>26.78819639</v>
      </c>
      <c r="AD545">
        <f t="shared" si="53"/>
        <v>26.78819639</v>
      </c>
    </row>
    <row r="546" spans="1:30">
      <c r="A546" t="s">
        <v>1284</v>
      </c>
      <c r="B546" t="b">
        <f t="shared" si="48"/>
        <v>1</v>
      </c>
      <c r="C546" t="s">
        <v>1284</v>
      </c>
      <c r="D546" t="s">
        <v>106</v>
      </c>
      <c r="E546" t="s">
        <v>1208</v>
      </c>
      <c r="H546" t="str">
        <f t="shared" si="49"/>
        <v>Balleza</v>
      </c>
      <c r="I546" t="s">
        <v>3668</v>
      </c>
      <c r="L546" t="str">
        <f t="shared" si="50"/>
        <v>Bajío de las Ratas</v>
      </c>
      <c r="M546" t="s">
        <v>3669</v>
      </c>
      <c r="P546" t="str">
        <f t="shared" si="51"/>
        <v>Ranchería BAJIO DE LAS RATAS 33560 BAJÍO DE LAS RATAS, BALLEZA Bajío de las Ratas se encuentra a 38.9 kilómetros (en dirección Noroeste) de la localidad de Mariano Balleza</v>
      </c>
      <c r="Q546">
        <v>-106.69093131</v>
      </c>
      <c r="W546">
        <f t="shared" si="52"/>
        <v>-106.69093131</v>
      </c>
      <c r="X546">
        <v>26.78042928</v>
      </c>
      <c r="AD546">
        <f t="shared" si="53"/>
        <v>26.78042928</v>
      </c>
    </row>
    <row r="547" spans="1:30">
      <c r="A547" t="s">
        <v>1285</v>
      </c>
      <c r="B547" t="b">
        <f t="shared" si="48"/>
        <v>1</v>
      </c>
      <c r="C547" t="s">
        <v>1285</v>
      </c>
      <c r="D547" t="s">
        <v>106</v>
      </c>
      <c r="E547" t="s">
        <v>1208</v>
      </c>
      <c r="H547" t="str">
        <f t="shared" si="49"/>
        <v>Balleza</v>
      </c>
      <c r="I547" t="s">
        <v>3602</v>
      </c>
      <c r="L547" t="str">
        <f t="shared" si="50"/>
        <v>La Joya del Río Verde</v>
      </c>
      <c r="M547" t="s">
        <v>3670</v>
      </c>
      <c r="P547" t="str">
        <f t="shared" si="51"/>
        <v>Ranchería LA JOYA DE RIO VERDE 33560 LA JOYA DEL RÍO VERDE, BALLEZA La Joya del Río Verde se encuentra a 75.6 kilómetros (en dirección Norte) de la localidad de Mariano Balleza, tomando la carretera que va de Hidalgo del Parral a</v>
      </c>
      <c r="Q547">
        <v>-106.48161802</v>
      </c>
      <c r="W547">
        <f t="shared" si="52"/>
        <v>-106.48161802</v>
      </c>
      <c r="X547">
        <v>26.28279882</v>
      </c>
      <c r="AD547">
        <f t="shared" si="53"/>
        <v>26.28279882</v>
      </c>
    </row>
    <row r="548" spans="1:30">
      <c r="A548" t="s">
        <v>1286</v>
      </c>
      <c r="B548" t="b">
        <f t="shared" si="48"/>
        <v>1</v>
      </c>
      <c r="C548" t="s">
        <v>1286</v>
      </c>
      <c r="D548" t="s">
        <v>106</v>
      </c>
      <c r="E548" t="s">
        <v>1208</v>
      </c>
      <c r="H548" t="str">
        <f t="shared" si="49"/>
        <v>Balleza</v>
      </c>
      <c r="I548" t="s">
        <v>3671</v>
      </c>
      <c r="L548" t="str">
        <f t="shared" si="50"/>
        <v>Cerro Colorado</v>
      </c>
      <c r="M548" t="s">
        <v>3672</v>
      </c>
      <c r="P548" t="str">
        <f t="shared" si="51"/>
        <v>Ranchería CERRO COLORADO 33560 CERRO COLORADO, BALLEZA Cerro Colorado Lo puedes encontrar a 25.8 kilómetros, en dirección Oeste, de la localidad de Mariano Balleza</v>
      </c>
      <c r="Q548">
        <v>-106.59967447</v>
      </c>
      <c r="W548">
        <f t="shared" si="52"/>
        <v>-106.59967447</v>
      </c>
      <c r="X548">
        <v>26.677184270000001</v>
      </c>
      <c r="AD548">
        <f t="shared" si="53"/>
        <v>26.677184270000001</v>
      </c>
    </row>
    <row r="549" spans="1:30">
      <c r="A549" t="s">
        <v>1287</v>
      </c>
      <c r="B549" t="b">
        <f t="shared" si="48"/>
        <v>1</v>
      </c>
      <c r="C549" t="s">
        <v>1287</v>
      </c>
      <c r="D549" t="s">
        <v>106</v>
      </c>
      <c r="E549" t="s">
        <v>1208</v>
      </c>
      <c r="H549" t="str">
        <f t="shared" si="49"/>
        <v>Balleza</v>
      </c>
      <c r="I549" t="s">
        <v>3399</v>
      </c>
      <c r="L549" t="str">
        <f t="shared" si="50"/>
        <v>El Molino</v>
      </c>
      <c r="M549" t="s">
        <v>3673</v>
      </c>
      <c r="P549" t="str">
        <f t="shared" si="51"/>
        <v>Ranchería EL MOLINO 33560 EL MOLINO, BALLEZA El Molino está situado a 41.9 kilómetros de Mariano Balleza, que es la localidad más poblada del municipio, en dirección Noroeste</v>
      </c>
      <c r="Q549">
        <v>-106.54737175</v>
      </c>
      <c r="W549">
        <f t="shared" si="52"/>
        <v>-106.54737175</v>
      </c>
      <c r="X549">
        <v>26.62582488</v>
      </c>
      <c r="AD549">
        <f t="shared" si="53"/>
        <v>26.62582488</v>
      </c>
    </row>
    <row r="550" spans="1:30">
      <c r="A550" t="s">
        <v>1288</v>
      </c>
      <c r="B550" t="b">
        <f t="shared" si="48"/>
        <v>1</v>
      </c>
      <c r="C550" t="s">
        <v>1288</v>
      </c>
      <c r="D550" t="s">
        <v>106</v>
      </c>
      <c r="E550" t="s">
        <v>1208</v>
      </c>
      <c r="H550" t="str">
        <f t="shared" si="49"/>
        <v>Balleza</v>
      </c>
      <c r="I550" t="s">
        <v>3552</v>
      </c>
      <c r="L550" t="str">
        <f t="shared" si="50"/>
        <v>La Magdalena</v>
      </c>
      <c r="M550" t="s">
        <v>3674</v>
      </c>
      <c r="P550" t="str">
        <f t="shared" si="51"/>
        <v>Ranchería LA MAGDALENA 33560 LA MAGDALENA, BALLEZA La Magdalena Lo puedes encontrar a 9.6 kilómetros, en dirección Norte, de la localidad de Mariano Balleza, tomando la carretera que va de Balleza a Los Llanitos</v>
      </c>
      <c r="Q550">
        <v>-106.32385391</v>
      </c>
      <c r="W550">
        <f t="shared" si="52"/>
        <v>-106.32385391</v>
      </c>
      <c r="X550">
        <v>26.869119099999999</v>
      </c>
      <c r="AD550">
        <f t="shared" si="53"/>
        <v>26.869119099999999</v>
      </c>
    </row>
    <row r="551" spans="1:30">
      <c r="A551" t="s">
        <v>1289</v>
      </c>
      <c r="B551" t="b">
        <f t="shared" si="48"/>
        <v>1</v>
      </c>
      <c r="C551" t="s">
        <v>1289</v>
      </c>
      <c r="D551" t="s">
        <v>106</v>
      </c>
      <c r="E551" t="s">
        <v>1208</v>
      </c>
      <c r="H551" t="str">
        <f t="shared" si="49"/>
        <v>Balleza</v>
      </c>
      <c r="I551" t="s">
        <v>3675</v>
      </c>
      <c r="L551" t="str">
        <f t="shared" si="50"/>
        <v>General Carlos Pacheco (El Terrero)</v>
      </c>
      <c r="M551" t="s">
        <v>3676</v>
      </c>
      <c r="P551" t="str">
        <f t="shared" si="51"/>
        <v>Pueblo GENERAL CARLOS PACHECO 33560 GENERAL CARLOS PACHECO (EL TERRERO), BALLEZA General Carlos Pacheco está situado a 7.0 kilómetros de Mariano Balleza, en dirección Sur tomando la carretera quie va de Hidalgo del Parral a Guacho</v>
      </c>
      <c r="Q551">
        <v>-106.34511632</v>
      </c>
      <c r="W551">
        <f t="shared" si="52"/>
        <v>-106.34511632</v>
      </c>
      <c r="X551">
        <v>27.016985630000001</v>
      </c>
      <c r="AD551">
        <f t="shared" si="53"/>
        <v>27.016985630000001</v>
      </c>
    </row>
    <row r="552" spans="1:30">
      <c r="A552" t="s">
        <v>1290</v>
      </c>
      <c r="B552" t="b">
        <f t="shared" si="48"/>
        <v>1</v>
      </c>
      <c r="C552" t="s">
        <v>1290</v>
      </c>
      <c r="D552" t="s">
        <v>106</v>
      </c>
      <c r="E552" t="s">
        <v>1208</v>
      </c>
      <c r="H552" t="str">
        <f t="shared" si="49"/>
        <v>Balleza</v>
      </c>
      <c r="I552" t="s">
        <v>2988</v>
      </c>
      <c r="L552" t="str">
        <f t="shared" si="50"/>
        <v>Tecorichi</v>
      </c>
      <c r="M552" t="s">
        <v>3677</v>
      </c>
      <c r="P552" t="str">
        <f t="shared" si="51"/>
        <v>Ranchería TECORICHI 33560 TECORICHI, BALLEZA Tecorichi está situado a 44.4 kilómetros de Mariano Balleza,en dirección Noroeste, tomando la carretera que va de Balleza a Guachochi</v>
      </c>
      <c r="Q552">
        <v>-106.72613462</v>
      </c>
      <c r="W552">
        <f t="shared" si="52"/>
        <v>-106.72613462</v>
      </c>
      <c r="X552">
        <v>26.744351989999998</v>
      </c>
      <c r="AD552">
        <f t="shared" si="53"/>
        <v>26.744351989999998</v>
      </c>
    </row>
    <row r="553" spans="1:30">
      <c r="A553" t="s">
        <v>1291</v>
      </c>
      <c r="B553" t="b">
        <f t="shared" si="48"/>
        <v>1</v>
      </c>
      <c r="C553" t="s">
        <v>1291</v>
      </c>
      <c r="D553" t="s">
        <v>106</v>
      </c>
      <c r="E553" t="s">
        <v>1208</v>
      </c>
      <c r="H553" t="str">
        <f t="shared" si="49"/>
        <v>Balleza</v>
      </c>
      <c r="I553" t="s">
        <v>3420</v>
      </c>
      <c r="L553" t="str">
        <f t="shared" si="50"/>
        <v>Baquiriachi</v>
      </c>
      <c r="M553" t="s">
        <v>3584</v>
      </c>
      <c r="P553" t="str">
        <f t="shared" si="51"/>
        <v>Ranchería BAQUIRIACHI 33560 BAQUIRIACHI, BALLEZA Baquiriachi Lo puedes encontrar a 27.2 kilómetros, en dirección Oeste, de la localidad de Mariano Balleza</v>
      </c>
      <c r="Q553">
        <v>-106.62003255</v>
      </c>
      <c r="W553">
        <f t="shared" si="52"/>
        <v>-106.62003255</v>
      </c>
      <c r="X553">
        <v>26.957757300000001</v>
      </c>
      <c r="AD553">
        <f t="shared" si="53"/>
        <v>26.957757300000001</v>
      </c>
    </row>
    <row r="554" spans="1:30">
      <c r="A554" t="s">
        <v>1292</v>
      </c>
      <c r="B554" t="b">
        <f t="shared" si="48"/>
        <v>1</v>
      </c>
      <c r="C554" t="s">
        <v>1292</v>
      </c>
      <c r="D554" t="s">
        <v>106</v>
      </c>
      <c r="E554" t="s">
        <v>1208</v>
      </c>
      <c r="H554" t="str">
        <f t="shared" si="49"/>
        <v>Balleza</v>
      </c>
      <c r="I554" t="s">
        <v>3678</v>
      </c>
      <c r="L554" t="str">
        <f t="shared" si="50"/>
        <v>Matachachi</v>
      </c>
      <c r="M554" t="s">
        <v>3679</v>
      </c>
      <c r="P554" t="str">
        <f t="shared" si="51"/>
        <v>Pueblo MATACHACHI 33560 MATACHACHI, BALLEZA Matachachi está situado a 57.8 kilómetros de Mariano Balleza, que es la localidad más poblada del municipio, en dirección Noroeste.</v>
      </c>
      <c r="Q554">
        <v>-106.82461936999999</v>
      </c>
      <c r="W554">
        <f t="shared" si="52"/>
        <v>-106.82461936999999</v>
      </c>
      <c r="X554">
        <v>26.653814000000001</v>
      </c>
      <c r="AD554">
        <f t="shared" si="53"/>
        <v>26.653814000000001</v>
      </c>
    </row>
    <row r="555" spans="1:30">
      <c r="A555" t="s">
        <v>1293</v>
      </c>
      <c r="B555" t="b">
        <f t="shared" si="48"/>
        <v>1</v>
      </c>
      <c r="C555" t="s">
        <v>1293</v>
      </c>
      <c r="D555" t="s">
        <v>106</v>
      </c>
      <c r="E555" t="s">
        <v>1208</v>
      </c>
      <c r="H555" t="str">
        <f t="shared" si="49"/>
        <v>Balleza</v>
      </c>
      <c r="I555" t="s">
        <v>3680</v>
      </c>
      <c r="L555" t="str">
        <f t="shared" si="50"/>
        <v>El Obscuro</v>
      </c>
      <c r="M555" t="s">
        <v>3681</v>
      </c>
      <c r="P555" t="str">
        <f t="shared" si="51"/>
        <v>Ranchería EL OSCURO 33560 EL OBSCURO, BALLEZA El Obscuro Lo puedes encontrar a 38.9 kilómetros, en dirección Norte, de la localidad de Mariano Balleza</v>
      </c>
      <c r="Q555">
        <v>-106.43737702999999</v>
      </c>
      <c r="W555">
        <f t="shared" si="52"/>
        <v>-106.43737702999999</v>
      </c>
      <c r="X555">
        <v>26.610963859999998</v>
      </c>
      <c r="AD555">
        <f t="shared" si="53"/>
        <v>26.610963859999998</v>
      </c>
    </row>
    <row r="556" spans="1:30">
      <c r="A556" t="s">
        <v>1294</v>
      </c>
      <c r="B556" t="b">
        <f t="shared" si="48"/>
        <v>1</v>
      </c>
      <c r="C556" t="s">
        <v>1294</v>
      </c>
      <c r="D556" t="s">
        <v>106</v>
      </c>
      <c r="E556" t="s">
        <v>1208</v>
      </c>
      <c r="H556" t="str">
        <f t="shared" si="49"/>
        <v>Balleza</v>
      </c>
      <c r="I556" t="s">
        <v>3582</v>
      </c>
      <c r="L556" t="str">
        <f t="shared" si="50"/>
        <v>Saguaroachi</v>
      </c>
      <c r="M556" t="s">
        <v>3682</v>
      </c>
      <c r="P556" t="str">
        <f t="shared" si="51"/>
        <v>Ranchería SAGUAROACHI 33560 SAGUAROACHI, BALLEZA Saguaroachi Lo puedes encontrar a 44.4 kilómetros, en dirección Noroeste, de la localidad de Mariano Balleza, tomando la carretera que va de Balleza a Guachochi</v>
      </c>
      <c r="Q556">
        <v>-106.69288437</v>
      </c>
      <c r="W556">
        <f t="shared" si="52"/>
        <v>-106.69288437</v>
      </c>
      <c r="X556">
        <v>26.70040938</v>
      </c>
      <c r="AD556">
        <f t="shared" si="53"/>
        <v>26.70040938</v>
      </c>
    </row>
    <row r="557" spans="1:30">
      <c r="A557" t="s">
        <v>1295</v>
      </c>
      <c r="B557" t="b">
        <f t="shared" si="48"/>
        <v>1</v>
      </c>
      <c r="C557" t="s">
        <v>1295</v>
      </c>
      <c r="D557" t="s">
        <v>106</v>
      </c>
      <c r="E557" t="s">
        <v>1208</v>
      </c>
      <c r="H557" t="str">
        <f t="shared" si="49"/>
        <v>Balleza</v>
      </c>
      <c r="I557" t="s">
        <v>687</v>
      </c>
      <c r="L557" t="str">
        <f t="shared" si="50"/>
        <v>La Cruz</v>
      </c>
      <c r="M557" t="s">
        <v>3683</v>
      </c>
      <c r="P557" t="str">
        <f t="shared" si="51"/>
        <v>Pueblo LA CRUZ 33560 LA CRUZ, BALLEZA La Cruz se encuentra a 5.5 kilómetros en dirección Norte de la localidad de Mariano Balleza, tomando la carretera que va de Balleza a Puerto justo hast allegar al entronque la Cruz</v>
      </c>
      <c r="Q557">
        <v>-106.33357478000001</v>
      </c>
      <c r="W557">
        <f t="shared" si="52"/>
        <v>-106.33357478000001</v>
      </c>
      <c r="X557">
        <v>26.904410210000002</v>
      </c>
      <c r="AD557">
        <f t="shared" si="53"/>
        <v>26.904410210000002</v>
      </c>
    </row>
    <row r="558" spans="1:30">
      <c r="A558" t="s">
        <v>1296</v>
      </c>
      <c r="B558" t="b">
        <f t="shared" si="48"/>
        <v>1</v>
      </c>
      <c r="C558" t="s">
        <v>1296</v>
      </c>
      <c r="D558" t="s">
        <v>106</v>
      </c>
      <c r="E558" t="s">
        <v>1208</v>
      </c>
      <c r="H558" t="str">
        <f t="shared" si="49"/>
        <v>Balleza</v>
      </c>
      <c r="I558" t="s">
        <v>3665</v>
      </c>
      <c r="L558" t="str">
        <f t="shared" si="50"/>
        <v>Los Ángeles</v>
      </c>
      <c r="M558" t="s">
        <v>3684</v>
      </c>
      <c r="P558" t="str">
        <f t="shared" si="51"/>
        <v>Ranchería LOS ANGELES 33560 LOS ÁNGELES, BALLEZA Los Ángeles está situado a 61.5 kilómetros de Mariano Balleza, en dirección Norte, tomando la carretera que va de Hidalgo del Parral a El Vergel</v>
      </c>
      <c r="Q558">
        <v>-106.52184056999999</v>
      </c>
      <c r="W558">
        <f t="shared" si="52"/>
        <v>-106.52184056999999</v>
      </c>
      <c r="X558">
        <v>26.42142265</v>
      </c>
      <c r="AD558">
        <f t="shared" si="53"/>
        <v>26.42142265</v>
      </c>
    </row>
    <row r="559" spans="1:30">
      <c r="A559" t="s">
        <v>1297</v>
      </c>
      <c r="B559" t="b">
        <f t="shared" si="48"/>
        <v>1</v>
      </c>
      <c r="C559" t="s">
        <v>1297</v>
      </c>
      <c r="D559" t="s">
        <v>106</v>
      </c>
      <c r="E559" t="s">
        <v>1208</v>
      </c>
      <c r="H559" t="str">
        <f t="shared" si="49"/>
        <v>Balleza</v>
      </c>
      <c r="I559" t="s">
        <v>3591</v>
      </c>
      <c r="L559" t="str">
        <f t="shared" si="50"/>
        <v>Mariano Balleza</v>
      </c>
      <c r="M559" t="s">
        <v>3685</v>
      </c>
      <c r="P559" t="str">
        <f t="shared" si="51"/>
        <v>Pueblo MARIANO BALLEZA 33560 MARIANO BALLEZA, BALLEZA LA LOCALIDAD MARIANO BALLEZA SE ENCUENTRA CERCA DE LA LOCALIDAD DE GENERAL CARLOS PACHECO TOMANDO LA CARRETERA QUE V DE HIDALGO DEL PARRAL A GUACHOCHI</v>
      </c>
      <c r="Q559">
        <v>-106.34999783000001</v>
      </c>
      <c r="W559">
        <f t="shared" si="52"/>
        <v>-106.34999783000001</v>
      </c>
      <c r="X559">
        <v>26.95060874</v>
      </c>
      <c r="AD559">
        <f t="shared" si="53"/>
        <v>26.95060874</v>
      </c>
    </row>
    <row r="560" spans="1:30">
      <c r="A560" t="s">
        <v>1298</v>
      </c>
      <c r="B560" t="b">
        <f t="shared" si="48"/>
        <v>1</v>
      </c>
      <c r="C560" t="s">
        <v>1298</v>
      </c>
      <c r="D560" t="s">
        <v>106</v>
      </c>
      <c r="E560" t="s">
        <v>1208</v>
      </c>
      <c r="H560" t="str">
        <f t="shared" si="49"/>
        <v>Balleza</v>
      </c>
      <c r="I560" t="s">
        <v>3686</v>
      </c>
      <c r="L560" t="str">
        <f t="shared" si="50"/>
        <v>Remurachi</v>
      </c>
      <c r="M560" t="s">
        <v>3687</v>
      </c>
      <c r="P560" t="str">
        <f t="shared" si="51"/>
        <v>Ranchería REMURACHI 33560 REMURACHI, BALLEZA Remurachi se encuentra a 40.9 kilómetros (en dirección Noroeste) de la localidad de Mariano Balleza</v>
      </c>
      <c r="Q560">
        <v>-106.67908819</v>
      </c>
      <c r="W560">
        <f t="shared" si="52"/>
        <v>-106.67908819</v>
      </c>
      <c r="X560">
        <v>26.73600841</v>
      </c>
      <c r="AD560">
        <f t="shared" si="53"/>
        <v>26.73600841</v>
      </c>
    </row>
    <row r="561" spans="1:30">
      <c r="A561" t="s">
        <v>1299</v>
      </c>
      <c r="B561" t="b">
        <f t="shared" si="48"/>
        <v>1</v>
      </c>
      <c r="C561" t="s">
        <v>1299</v>
      </c>
      <c r="D561" t="s">
        <v>106</v>
      </c>
      <c r="E561" t="s">
        <v>1208</v>
      </c>
      <c r="H561" t="str">
        <f t="shared" si="49"/>
        <v>Balleza</v>
      </c>
      <c r="I561" t="s">
        <v>3587</v>
      </c>
      <c r="L561" t="str">
        <f t="shared" si="50"/>
        <v>Bagueachi</v>
      </c>
      <c r="M561" t="s">
        <v>3688</v>
      </c>
      <c r="P561" t="str">
        <f t="shared" si="51"/>
        <v>Ranchería BAGUEACHI 33560 BAGUEACHI, BALLEZA Bagueachi se encuentra a 43.3 kilómetros (en dirección Oeste) de la localidad de Mariano Balleza</v>
      </c>
      <c r="Q561">
        <v>-106.74671608</v>
      </c>
      <c r="W561">
        <f t="shared" si="52"/>
        <v>-106.74671608</v>
      </c>
      <c r="X561">
        <v>26.803287990000001</v>
      </c>
      <c r="AD561">
        <f t="shared" si="53"/>
        <v>26.803287990000001</v>
      </c>
    </row>
    <row r="562" spans="1:30">
      <c r="A562" t="s">
        <v>1300</v>
      </c>
      <c r="B562" t="b">
        <f t="shared" si="48"/>
        <v>1</v>
      </c>
      <c r="C562" t="s">
        <v>1300</v>
      </c>
      <c r="D562" t="s">
        <v>106</v>
      </c>
      <c r="E562" t="s">
        <v>1208</v>
      </c>
      <c r="H562" t="str">
        <f t="shared" si="49"/>
        <v>Balleza</v>
      </c>
      <c r="I562" t="s">
        <v>3649</v>
      </c>
      <c r="L562" t="str">
        <f t="shared" si="50"/>
        <v>El Trigueño</v>
      </c>
      <c r="M562" t="s">
        <v>3650</v>
      </c>
      <c r="P562" t="str">
        <f t="shared" si="51"/>
        <v>Ranchería EL TRIGUEÑO 33560 EL TRIGUEÑO, BALLEZA El Trigueño Lo puedes encontrar a 34.6 kilómetros, en dirección Noroeste, de la localidad de Mariano Balleza</v>
      </c>
      <c r="Q562">
        <v>-106.52390775000001</v>
      </c>
      <c r="W562">
        <f t="shared" si="52"/>
        <v>-106.52390775000001</v>
      </c>
      <c r="X562">
        <v>26.685684729999998</v>
      </c>
      <c r="AD562">
        <f t="shared" si="53"/>
        <v>26.685684729999998</v>
      </c>
    </row>
    <row r="563" spans="1:30">
      <c r="A563" t="s">
        <v>1301</v>
      </c>
      <c r="B563" t="b">
        <f t="shared" si="48"/>
        <v>1</v>
      </c>
      <c r="C563" t="s">
        <v>1301</v>
      </c>
      <c r="D563" t="s">
        <v>106</v>
      </c>
      <c r="E563" t="s">
        <v>1208</v>
      </c>
      <c r="H563" t="str">
        <f t="shared" si="49"/>
        <v>Balleza</v>
      </c>
      <c r="I563" t="s">
        <v>3562</v>
      </c>
      <c r="L563" t="str">
        <f t="shared" si="50"/>
        <v>Ranchito de San Juan</v>
      </c>
      <c r="M563" t="s">
        <v>3689</v>
      </c>
      <c r="P563" t="str">
        <f t="shared" si="51"/>
        <v>Ranchería RANCHITO DE SAN JUAN 33560 RANCHITO DE SAN JUAN, BALLEZA Ranchito de San Juan está situado a 7.4 kilómetros de Mariano Balleza, tomando la carretera que va de Balleza al entronque la Cruz y de ahi enseguida se encuentra</v>
      </c>
      <c r="Q563">
        <v>-106.33087619</v>
      </c>
      <c r="W563">
        <f t="shared" si="52"/>
        <v>-106.33087619</v>
      </c>
      <c r="X563">
        <v>26.889448359999999</v>
      </c>
      <c r="AD563">
        <f t="shared" si="53"/>
        <v>26.889448359999999</v>
      </c>
    </row>
    <row r="564" spans="1:30">
      <c r="A564" t="s">
        <v>1302</v>
      </c>
      <c r="B564" t="b">
        <f t="shared" si="48"/>
        <v>1</v>
      </c>
      <c r="C564" t="s">
        <v>1302</v>
      </c>
      <c r="D564" t="s">
        <v>106</v>
      </c>
      <c r="E564" t="s">
        <v>1208</v>
      </c>
      <c r="H564" t="str">
        <f t="shared" si="49"/>
        <v>Balleza</v>
      </c>
      <c r="I564" t="s">
        <v>3550</v>
      </c>
      <c r="L564" t="str">
        <f t="shared" si="50"/>
        <v>Ranchería el Cuervo</v>
      </c>
      <c r="M564" t="s">
        <v>3690</v>
      </c>
      <c r="P564" t="str">
        <f t="shared" si="51"/>
        <v>Ranchería EL CUERVO 33560 RANCHERÍA EL CUERVO, BALLEZA Ranchería el Cuervo se encuentra a 35.7 kilómetros en dirección Oeste de la localidad de Mariano Balleza</v>
      </c>
      <c r="Q564">
        <v>-106.69307108</v>
      </c>
      <c r="W564">
        <f t="shared" si="52"/>
        <v>-106.69307108</v>
      </c>
      <c r="X564">
        <v>26.878386849999998</v>
      </c>
      <c r="AD564">
        <f t="shared" si="53"/>
        <v>26.878386849999998</v>
      </c>
    </row>
    <row r="565" spans="1:30">
      <c r="A565" t="s">
        <v>1303</v>
      </c>
      <c r="B565" t="b">
        <f t="shared" si="48"/>
        <v>1</v>
      </c>
      <c r="C565" t="s">
        <v>1303</v>
      </c>
      <c r="D565" t="s">
        <v>106</v>
      </c>
      <c r="E565" t="s">
        <v>1168</v>
      </c>
      <c r="H565" t="str">
        <f t="shared" si="49"/>
        <v>Batopilas de Manuel Gómez Morín</v>
      </c>
      <c r="I565" t="s">
        <v>3691</v>
      </c>
      <c r="L565" t="str">
        <f t="shared" si="50"/>
        <v>Casas Coloradas</v>
      </c>
      <c r="M565" t="s">
        <v>3692</v>
      </c>
      <c r="P565" t="str">
        <f t="shared" si="51"/>
        <v>Camino / Terracería CASAS COLORADAS - CASAS COLRADAS 0 410 33400 CASAS COLORADAS, BATOPILAS DE MANUEL GÓMEZ MORÍN LA CONSTRUCCION DE 2,460 METROS CUADRADOS DE PAVIEMNTACION CON CONCRETO HIDRAULICO EN LA LOCALIDAD DE CASAS COLORADA</v>
      </c>
      <c r="Q565">
        <v>-107.71830554</v>
      </c>
      <c r="W565">
        <f t="shared" si="52"/>
        <v>-107.71830554</v>
      </c>
      <c r="X565">
        <v>27.058798889999998</v>
      </c>
      <c r="AD565">
        <f t="shared" si="53"/>
        <v>27.058798889999998</v>
      </c>
    </row>
    <row r="566" spans="1:30">
      <c r="A566" t="s">
        <v>1304</v>
      </c>
      <c r="B566" t="b">
        <f t="shared" si="48"/>
        <v>1</v>
      </c>
      <c r="C566" t="s">
        <v>1304</v>
      </c>
      <c r="D566" t="s">
        <v>106</v>
      </c>
      <c r="E566" t="s">
        <v>1168</v>
      </c>
      <c r="H566" t="str">
        <f t="shared" si="49"/>
        <v>Batopilas de Manuel Gómez Morín</v>
      </c>
      <c r="I566" t="s">
        <v>3693</v>
      </c>
      <c r="L566" t="str">
        <f t="shared" si="50"/>
        <v>El Arenal de la Palma</v>
      </c>
      <c r="M566" t="s">
        <v>3694</v>
      </c>
      <c r="P566" t="str">
        <f t="shared" si="51"/>
        <v>Ranchería EL ARENAL DE LA PALMA 33400 EL ARENAL DE LA PALMA, BATOPILAS DE MANUEL GÓMEZ MORÍN RANCHERIA EL ARENAL DE LA PALMA</v>
      </c>
      <c r="Q566">
        <v>-107.73217679</v>
      </c>
      <c r="W566">
        <f t="shared" si="52"/>
        <v>-107.73217679</v>
      </c>
      <c r="X566">
        <v>27.010978739999999</v>
      </c>
      <c r="AD566">
        <f t="shared" si="53"/>
        <v>27.010978739999999</v>
      </c>
    </row>
    <row r="567" spans="1:30">
      <c r="A567" t="s">
        <v>1305</v>
      </c>
      <c r="B567" t="b">
        <f t="shared" si="48"/>
        <v>1</v>
      </c>
      <c r="C567" t="s">
        <v>1305</v>
      </c>
      <c r="D567" t="s">
        <v>106</v>
      </c>
      <c r="E567" t="s">
        <v>1168</v>
      </c>
      <c r="H567" t="str">
        <f t="shared" si="49"/>
        <v>Batopilas de Manuel Gómez Morín</v>
      </c>
      <c r="I567" t="s">
        <v>1168</v>
      </c>
      <c r="L567" t="str">
        <f t="shared" si="50"/>
        <v>Batopilas de Manuel Gómez Morín</v>
      </c>
      <c r="M567" t="s">
        <v>3695</v>
      </c>
      <c r="P567" t="str">
        <f t="shared" si="51"/>
        <v>Pueblo BATOPILAS DE MANUEL GOMEZ MORIN 33400 BATOPILAS DE MANUEL GÓMEZ MORÍN, BATOPILAS DE MANUEL GÓMEZ MORÍN LA UBICACION DE LOS 40 CUARTOS DORMITORIO SE ENCUENTRAN REPARTIDOS EN DIFERENTES UBICACIONES DENTRO DEL PUEBLO DE BATOPI</v>
      </c>
      <c r="Q567">
        <v>-107.73063797</v>
      </c>
      <c r="W567">
        <f t="shared" si="52"/>
        <v>-107.73063797</v>
      </c>
      <c r="X567">
        <v>27.033204250000001</v>
      </c>
      <c r="AD567">
        <f t="shared" si="53"/>
        <v>27.033204250000001</v>
      </c>
    </row>
    <row r="568" spans="1:30">
      <c r="A568" t="s">
        <v>1306</v>
      </c>
      <c r="B568" t="b">
        <f t="shared" si="48"/>
        <v>1</v>
      </c>
      <c r="C568" t="s">
        <v>1306</v>
      </c>
      <c r="D568" t="s">
        <v>106</v>
      </c>
      <c r="E568" t="s">
        <v>1168</v>
      </c>
      <c r="H568" t="str">
        <f t="shared" si="49"/>
        <v>Batopilas de Manuel Gómez Morín</v>
      </c>
      <c r="I568" t="s">
        <v>3696</v>
      </c>
      <c r="L568" t="str">
        <f t="shared" si="50"/>
        <v>Munerachi</v>
      </c>
      <c r="M568" t="s">
        <v>3697</v>
      </c>
      <c r="P568" t="str">
        <f t="shared" si="51"/>
        <v>Rancho HUISUCHI 33400 MUNERACHI, BATOPILAS DE MANUEL GÓMEZ MORÍN ES IMPORTANTE MENCIONAR QUE LA LOCALIDAD DE HUSICUHI CORRESPONDE AL MUNICIPIO DE BATOPILAS DE MANUEL GOMEZ MORIN, CHIHUAHUA, EN ESTA PLATAFORMA LO TIENEN DENTRO DEL</v>
      </c>
      <c r="Q568">
        <v>-107.69610412999999</v>
      </c>
      <c r="W568">
        <f t="shared" si="52"/>
        <v>-107.69610412999999</v>
      </c>
      <c r="X568">
        <v>27.1555234</v>
      </c>
      <c r="AD568">
        <f t="shared" si="53"/>
        <v>27.1555234</v>
      </c>
    </row>
    <row r="569" spans="1:30">
      <c r="A569" t="s">
        <v>1307</v>
      </c>
      <c r="B569" t="b">
        <f t="shared" si="48"/>
        <v>1</v>
      </c>
      <c r="C569" t="s">
        <v>1307</v>
      </c>
      <c r="D569" t="s">
        <v>106</v>
      </c>
      <c r="E569" t="s">
        <v>1168</v>
      </c>
      <c r="H569" t="str">
        <f t="shared" si="49"/>
        <v>Batopilas de Manuel Gómez Morín</v>
      </c>
      <c r="I569" t="s">
        <v>3698</v>
      </c>
      <c r="L569" t="str">
        <f t="shared" si="50"/>
        <v>Santa Gertrudis</v>
      </c>
      <c r="M569" t="s">
        <v>3699</v>
      </c>
      <c r="P569" t="str">
        <f t="shared" si="51"/>
        <v>Ranchería SANTA GERTRUDIS 33400 SANTA GERTRUDIS, BATOPILAS DE MANUEL GÓMEZ MORÍN RANCHERIA SANTA GERTRUDIS</v>
      </c>
      <c r="Q569">
        <v>-108.02437076</v>
      </c>
      <c r="W569">
        <f t="shared" si="52"/>
        <v>-108.02437076</v>
      </c>
      <c r="X569">
        <v>26.773892140000001</v>
      </c>
      <c r="AD569">
        <f t="shared" si="53"/>
        <v>26.773892140000001</v>
      </c>
    </row>
    <row r="570" spans="1:30">
      <c r="A570" t="s">
        <v>1308</v>
      </c>
      <c r="B570" t="b">
        <f t="shared" si="48"/>
        <v>1</v>
      </c>
      <c r="C570" t="s">
        <v>1308</v>
      </c>
      <c r="D570" t="s">
        <v>106</v>
      </c>
      <c r="E570" t="s">
        <v>1168</v>
      </c>
      <c r="H570" t="str">
        <f t="shared" si="49"/>
        <v>Batopilas de Manuel Gómez Morín</v>
      </c>
      <c r="I570" t="s">
        <v>3700</v>
      </c>
      <c r="L570" t="str">
        <f t="shared" si="50"/>
        <v>Mesa de la Yerbabuena</v>
      </c>
      <c r="M570" t="s">
        <v>3701</v>
      </c>
      <c r="P570" t="str">
        <f t="shared" si="51"/>
        <v>Rancho MESA DE LA YERBABUENA 33400 MESA DE LA YERBABUENA, BATOPILAS DE MANUEL GÓMEZ MORÍN LA CONSTRUCCION DE CUARTOS DORMITORIO ESTAN DISTRIBUIDOS EN DIFERENTES UBICACIONES DENTRO DE LA LOCALIDAD DE LA MESA DE LA YERBABUENA, MUNIC</v>
      </c>
      <c r="Q570">
        <v>-107.66381687000001</v>
      </c>
      <c r="W570">
        <f t="shared" si="52"/>
        <v>-107.66381687000001</v>
      </c>
      <c r="X570">
        <v>27.105840499999999</v>
      </c>
      <c r="AD570">
        <f t="shared" si="53"/>
        <v>27.105840499999999</v>
      </c>
    </row>
    <row r="571" spans="1:30">
      <c r="A571" t="s">
        <v>1309</v>
      </c>
      <c r="B571" t="b">
        <f t="shared" si="48"/>
        <v>1</v>
      </c>
      <c r="C571" t="s">
        <v>1309</v>
      </c>
      <c r="D571" t="s">
        <v>106</v>
      </c>
      <c r="E571" t="s">
        <v>1168</v>
      </c>
      <c r="H571" t="str">
        <f t="shared" si="49"/>
        <v>Batopilas de Manuel Gómez Morín</v>
      </c>
      <c r="I571" t="s">
        <v>3702</v>
      </c>
      <c r="L571" t="str">
        <f t="shared" si="50"/>
        <v>Arenal de Satevó</v>
      </c>
      <c r="M571" t="s">
        <v>3703</v>
      </c>
      <c r="P571" t="str">
        <f t="shared" si="51"/>
        <v>Ranchería ARENAL DE SATEVO 33400 ARENAL DE SATEVÓ, BATOPILAS DE MANUEL GÓMEZ MORÍN ARENAL DE SATEVO</v>
      </c>
      <c r="Q571">
        <v>-107.71452827</v>
      </c>
      <c r="W571">
        <f t="shared" si="52"/>
        <v>-107.71452827</v>
      </c>
      <c r="X571">
        <v>26.985406879999999</v>
      </c>
      <c r="AD571">
        <f t="shared" si="53"/>
        <v>26.985406879999999</v>
      </c>
    </row>
    <row r="572" spans="1:30">
      <c r="A572" t="s">
        <v>1310</v>
      </c>
      <c r="B572" t="b">
        <f t="shared" si="48"/>
        <v>1</v>
      </c>
      <c r="C572" t="s">
        <v>1310</v>
      </c>
      <c r="D572" t="s">
        <v>106</v>
      </c>
      <c r="E572" t="s">
        <v>1168</v>
      </c>
      <c r="H572" t="str">
        <f t="shared" si="49"/>
        <v>Batopilas de Manuel Gómez Morín</v>
      </c>
      <c r="I572" t="s">
        <v>3704</v>
      </c>
      <c r="L572" t="str">
        <f t="shared" si="50"/>
        <v>Arenal de San José</v>
      </c>
      <c r="M572" t="s">
        <v>3705</v>
      </c>
      <c r="P572" t="str">
        <f t="shared" si="51"/>
        <v>Ranchería ARENAL DE SAN JOSE 33400 ARENAL DE SAN JOSÉ, BATOPILAS DE MANUEL GÓMEZ MORÍN RANCHERIA ARENAL DE SAN JOSE</v>
      </c>
      <c r="Q572">
        <v>-107.72353907999999</v>
      </c>
      <c r="W572">
        <f t="shared" si="52"/>
        <v>-107.72353907999999</v>
      </c>
      <c r="X572">
        <v>26.908413889999999</v>
      </c>
      <c r="AD572">
        <f t="shared" si="53"/>
        <v>26.908413889999999</v>
      </c>
    </row>
    <row r="573" spans="1:30">
      <c r="A573" t="s">
        <v>1311</v>
      </c>
      <c r="B573" t="b">
        <f t="shared" si="48"/>
        <v>1</v>
      </c>
      <c r="C573" t="s">
        <v>1311</v>
      </c>
      <c r="D573" t="s">
        <v>106</v>
      </c>
      <c r="E573" t="s">
        <v>1168</v>
      </c>
      <c r="H573" t="str">
        <f t="shared" si="49"/>
        <v>Batopilas de Manuel Gómez Morín</v>
      </c>
      <c r="I573" t="s">
        <v>3691</v>
      </c>
      <c r="L573" t="str">
        <f t="shared" si="50"/>
        <v>Casas Coloradas</v>
      </c>
      <c r="M573" t="s">
        <v>3706</v>
      </c>
      <c r="P573" t="str">
        <f t="shared" si="51"/>
        <v>Rancho CASAS COLORADAS 33400 CASAS COLORADAS, BATOPILAS DE MANUEL GÓMEZ MORÍN LA CONSTRUCCION DE 10 CUARTOS EN LA LOCALIDAD DE CASAS COLORADAS ESTA DISTRIBUIDAS EN DIFERENTES UBICACION DE LA LOCALIDAD DE CASAS COLORADAS</v>
      </c>
      <c r="Q573">
        <v>-107.71832197000001</v>
      </c>
      <c r="W573">
        <f t="shared" si="52"/>
        <v>-107.71832197000001</v>
      </c>
      <c r="X573">
        <v>27.058845470000001</v>
      </c>
      <c r="AD573">
        <f t="shared" si="53"/>
        <v>27.058845470000001</v>
      </c>
    </row>
    <row r="574" spans="1:30">
      <c r="A574" t="s">
        <v>1312</v>
      </c>
      <c r="B574" t="b">
        <f t="shared" si="48"/>
        <v>1</v>
      </c>
      <c r="C574" t="s">
        <v>1312</v>
      </c>
      <c r="D574" t="s">
        <v>106</v>
      </c>
      <c r="E574" t="s">
        <v>1168</v>
      </c>
      <c r="H574" t="str">
        <f t="shared" si="49"/>
        <v>Batopilas de Manuel Gómez Morín</v>
      </c>
      <c r="I574" t="s">
        <v>3696</v>
      </c>
      <c r="L574" t="str">
        <f t="shared" si="50"/>
        <v>Munerachi</v>
      </c>
      <c r="M574" t="s">
        <v>3707</v>
      </c>
      <c r="P574" t="str">
        <f t="shared" si="51"/>
        <v>Rancho MUNERACHI 33400 MUNERACHI, BATOPILAS DE MANUEL GÓMEZ MORÍN LA CONSTRUCCION DE 22 CUARTOS DORMITORIO SE ENCUENTRAR EN DIFERENTES UBICACIONES DE LA LOCALIDAD DE MUNERACHI</v>
      </c>
      <c r="Q574">
        <v>-107.72400836</v>
      </c>
      <c r="W574">
        <f t="shared" si="52"/>
        <v>-107.72400836</v>
      </c>
      <c r="X574">
        <v>27.149353999999999</v>
      </c>
      <c r="AD574">
        <f t="shared" si="53"/>
        <v>27.149353999999999</v>
      </c>
    </row>
    <row r="575" spans="1:30">
      <c r="A575" t="s">
        <v>1313</v>
      </c>
      <c r="B575" t="b">
        <f t="shared" si="48"/>
        <v>1</v>
      </c>
      <c r="C575" t="s">
        <v>1313</v>
      </c>
      <c r="D575" t="s">
        <v>106</v>
      </c>
      <c r="E575" t="s">
        <v>1168</v>
      </c>
      <c r="H575" t="str">
        <f t="shared" si="49"/>
        <v>Batopilas de Manuel Gómez Morín</v>
      </c>
      <c r="I575" t="s">
        <v>3671</v>
      </c>
      <c r="L575" t="str">
        <f t="shared" si="50"/>
        <v>Cerro Colorado</v>
      </c>
      <c r="M575" t="s">
        <v>3708</v>
      </c>
      <c r="P575" t="str">
        <f t="shared" si="51"/>
        <v>Rancho CERRO COLORADO 33400 CERRO COLORADO, BATOPILAS DE MANUEL GÓMEZ MORÍN LOCALIDAD CERRO COLORADO</v>
      </c>
      <c r="Q575">
        <v>-107.7389263</v>
      </c>
      <c r="W575">
        <f t="shared" si="52"/>
        <v>-107.7389263</v>
      </c>
      <c r="X575">
        <v>27.10532328</v>
      </c>
      <c r="AD575">
        <f t="shared" si="53"/>
        <v>27.10532328</v>
      </c>
    </row>
    <row r="576" spans="1:30">
      <c r="A576" t="s">
        <v>1314</v>
      </c>
      <c r="B576" t="b">
        <f t="shared" si="48"/>
        <v>1</v>
      </c>
      <c r="C576" t="s">
        <v>1314</v>
      </c>
      <c r="D576" t="s">
        <v>106</v>
      </c>
      <c r="E576" t="s">
        <v>1315</v>
      </c>
      <c r="H576" t="str">
        <f t="shared" si="49"/>
        <v>Bocoyna</v>
      </c>
      <c r="I576" t="s">
        <v>2945</v>
      </c>
      <c r="L576" t="str">
        <f t="shared" si="50"/>
        <v>Creel</v>
      </c>
      <c r="M576" t="s">
        <v>3709</v>
      </c>
      <c r="P576" t="str">
        <f t="shared" si="51"/>
        <v>Pueblo creel 33200 CREEL, BOCOYNA ENTRE Andador tierras de pastizaje Y Andador tierras de labor Andador camino a creel esta entre camino a tierras de labor y camino a tierras de pastisales antes de camino a creel</v>
      </c>
      <c r="Q576">
        <v>-107.63077033</v>
      </c>
      <c r="W576">
        <f t="shared" si="52"/>
        <v>-107.63077033</v>
      </c>
      <c r="X576">
        <v>27.741591419999999</v>
      </c>
      <c r="AD576">
        <f t="shared" si="53"/>
        <v>27.741591419999999</v>
      </c>
    </row>
    <row r="577" spans="1:30">
      <c r="A577" t="s">
        <v>1317</v>
      </c>
      <c r="B577" t="b">
        <f t="shared" si="48"/>
        <v>1</v>
      </c>
      <c r="C577" t="s">
        <v>1317</v>
      </c>
      <c r="D577" t="s">
        <v>106</v>
      </c>
      <c r="E577" t="s">
        <v>1315</v>
      </c>
      <c r="H577" t="str">
        <f t="shared" si="49"/>
        <v>Bocoyna</v>
      </c>
      <c r="I577" t="s">
        <v>3710</v>
      </c>
      <c r="L577" t="str">
        <f t="shared" si="50"/>
        <v>Ciénega de Guacayvo</v>
      </c>
      <c r="M577" t="s">
        <v>3711</v>
      </c>
      <c r="P577" t="str">
        <f t="shared" si="51"/>
        <v>Ranchería cienega de guacayvo 33200 CIÉNEGA DE GUACAYVO, BOCOYNA ENTRE Andador camino a la laguna Y Andador camino a osisi Calle principal esta entre camino a la laguna y camino a osisi pasando camino principal de esta localidad</v>
      </c>
      <c r="Q577">
        <v>-107.78680561</v>
      </c>
      <c r="W577">
        <f t="shared" si="52"/>
        <v>-107.78680561</v>
      </c>
      <c r="X577">
        <v>27.864105030000001</v>
      </c>
      <c r="AD577">
        <f t="shared" si="53"/>
        <v>27.864105030000001</v>
      </c>
    </row>
    <row r="578" spans="1:30">
      <c r="A578" t="s">
        <v>1318</v>
      </c>
      <c r="B578" t="b">
        <f t="shared" si="48"/>
        <v>1</v>
      </c>
      <c r="C578" t="s">
        <v>1318</v>
      </c>
      <c r="D578" t="s">
        <v>106</v>
      </c>
      <c r="E578" t="s">
        <v>1315</v>
      </c>
      <c r="H578" t="str">
        <f t="shared" si="49"/>
        <v>Bocoyna</v>
      </c>
      <c r="I578" t="s">
        <v>1315</v>
      </c>
      <c r="L578" t="str">
        <f t="shared" si="50"/>
        <v>Bocoyna</v>
      </c>
      <c r="M578" t="s">
        <v>3712</v>
      </c>
      <c r="P578" t="str">
        <f t="shared" si="51"/>
        <v>Calle PRESIDENTES Colonia CENTRO 33200 BOCOYNA, BOCOYNA ENTRE Calle AYUNTAMIENTO Y Calle HIDALGO Calle REVOLUCION ESTA ENTRE CALLE AYUNTAMIENTO Y CALLE HIDALGO ANTES DE CALLE REVOLUCION</v>
      </c>
      <c r="Q578">
        <v>-107.58911845</v>
      </c>
      <c r="W578">
        <f t="shared" si="52"/>
        <v>-107.58911845</v>
      </c>
      <c r="X578">
        <v>27.84071234</v>
      </c>
      <c r="AD578">
        <f t="shared" si="53"/>
        <v>27.84071234</v>
      </c>
    </row>
    <row r="579" spans="1:30">
      <c r="A579" t="s">
        <v>1319</v>
      </c>
      <c r="B579" t="b">
        <f t="shared" ref="B579:B642" si="54">+A579=C579</f>
        <v>1</v>
      </c>
      <c r="C579" t="s">
        <v>1319</v>
      </c>
      <c r="D579" t="s">
        <v>106</v>
      </c>
      <c r="E579" t="s">
        <v>1315</v>
      </c>
      <c r="H579" t="str">
        <f t="shared" ref="H579:H642" si="55">+E579</f>
        <v>Bocoyna</v>
      </c>
      <c r="I579" t="s">
        <v>2936</v>
      </c>
      <c r="L579" t="str">
        <f t="shared" ref="L579:L642" si="56">+I579</f>
        <v>Sisoguichi</v>
      </c>
      <c r="M579" t="s">
        <v>3713</v>
      </c>
      <c r="P579" t="str">
        <f t="shared" ref="P579:P642" si="57">+M579</f>
        <v>Calle SALVADOR MARTINEZ Pueblo SISOGUICHI 33220 SISOGUICHI, BOCOYNA ENTRE Calle HIDALGO Y Calle JOSE LLAGUNO Calle CAMINO A CHUPEACHI ESTARA ENTRE LAS CALLES HIDALGO Y JOSE LLAGUNO ANTES DE CAMINO A CHUPEACHI</v>
      </c>
      <c r="Q579">
        <v>-107.49860235</v>
      </c>
      <c r="W579">
        <f t="shared" ref="W579:W642" si="58">+Q579</f>
        <v>-107.49860235</v>
      </c>
      <c r="X579">
        <v>27.786348400000001</v>
      </c>
      <c r="AD579">
        <f t="shared" ref="AD579:AD642" si="59">+X579</f>
        <v>27.786348400000001</v>
      </c>
    </row>
    <row r="580" spans="1:30">
      <c r="A580" t="s">
        <v>1327</v>
      </c>
      <c r="B580" t="b">
        <f t="shared" si="54"/>
        <v>1</v>
      </c>
      <c r="C580" t="s">
        <v>1327</v>
      </c>
      <c r="D580" t="s">
        <v>106</v>
      </c>
      <c r="E580" t="s">
        <v>1315</v>
      </c>
      <c r="H580" t="str">
        <f t="shared" si="55"/>
        <v>Bocoyna</v>
      </c>
      <c r="I580" t="s">
        <v>2941</v>
      </c>
      <c r="L580" t="str">
        <f t="shared" si="56"/>
        <v>San Juanito</v>
      </c>
      <c r="M580" t="s">
        <v>3714</v>
      </c>
      <c r="P580" t="str">
        <f t="shared" si="57"/>
        <v>Calle sin nombre Pueblo san juanito 33200 SAN JUANITO, BOCOYNA ENTRE Avenida juarez Y Calle puebla Andador vias del tren cp esta entre la puebla y benito juarez pasando camino vias tren ch-p</v>
      </c>
      <c r="Q580">
        <v>-107.61327286</v>
      </c>
      <c r="W580">
        <f t="shared" si="58"/>
        <v>-107.61327286</v>
      </c>
      <c r="X580">
        <v>27.964156549999998</v>
      </c>
      <c r="AD580">
        <f t="shared" si="59"/>
        <v>27.964156549999998</v>
      </c>
    </row>
    <row r="581" spans="1:30">
      <c r="A581" t="s">
        <v>1328</v>
      </c>
      <c r="B581" t="b">
        <f t="shared" si="54"/>
        <v>1</v>
      </c>
      <c r="C581" t="s">
        <v>1328</v>
      </c>
      <c r="D581" t="s">
        <v>106</v>
      </c>
      <c r="E581" t="s">
        <v>1315</v>
      </c>
      <c r="H581" t="str">
        <f t="shared" si="55"/>
        <v>Bocoyna</v>
      </c>
      <c r="I581" t="s">
        <v>2941</v>
      </c>
      <c r="L581" t="str">
        <f t="shared" si="56"/>
        <v>San Juanito</v>
      </c>
      <c r="M581" t="s">
        <v>3715</v>
      </c>
      <c r="P581" t="str">
        <f t="shared" si="57"/>
        <v>Calle sin nombre Colonia el pinal 33200 SAN JUANITO, BOCOYNA ENTRE Calle sin nombre Y Calle sin nombre Andador calle a carretera gran vision esta enyre calle sin nombre y calle sin nombre pasando carretera a creel</v>
      </c>
      <c r="Q581">
        <v>-107.60658187</v>
      </c>
      <c r="W581">
        <f t="shared" si="58"/>
        <v>-107.60658187</v>
      </c>
      <c r="X581">
        <v>27.99388536</v>
      </c>
      <c r="AD581">
        <f t="shared" si="59"/>
        <v>27.99388536</v>
      </c>
    </row>
    <row r="582" spans="1:30">
      <c r="A582" t="s">
        <v>1330</v>
      </c>
      <c r="B582" t="b">
        <f t="shared" si="54"/>
        <v>1</v>
      </c>
      <c r="C582" t="s">
        <v>1330</v>
      </c>
      <c r="D582" t="s">
        <v>106</v>
      </c>
      <c r="E582" t="s">
        <v>1315</v>
      </c>
      <c r="H582" t="str">
        <f t="shared" si="55"/>
        <v>Bocoyna</v>
      </c>
      <c r="I582" t="s">
        <v>3716</v>
      </c>
      <c r="L582" t="str">
        <f t="shared" si="56"/>
        <v>Bahuinocachi</v>
      </c>
      <c r="M582" t="s">
        <v>3717</v>
      </c>
      <c r="P582" t="str">
        <f t="shared" si="57"/>
        <v>Ranchería bahuinocachi 33200 BAHUINOCACHI, BOCOYNA ENTRE Andador camino sisoguichi Y Andador camino bahinocachi Calle principal esta entre camino a sisoguichi y camino bahinocachi pasando calle principal</v>
      </c>
      <c r="Q582">
        <v>-107.35926024</v>
      </c>
      <c r="W582">
        <f t="shared" si="58"/>
        <v>-107.35926024</v>
      </c>
      <c r="X582">
        <v>27.911003990000001</v>
      </c>
      <c r="AD582">
        <f t="shared" si="59"/>
        <v>27.911003990000001</v>
      </c>
    </row>
    <row r="583" spans="1:30">
      <c r="A583" t="s">
        <v>1331</v>
      </c>
      <c r="B583" t="b">
        <f t="shared" si="54"/>
        <v>1</v>
      </c>
      <c r="C583" t="s">
        <v>1331</v>
      </c>
      <c r="D583" t="s">
        <v>106</v>
      </c>
      <c r="E583" t="s">
        <v>1315</v>
      </c>
      <c r="H583" t="str">
        <f t="shared" si="55"/>
        <v>Bocoyna</v>
      </c>
      <c r="I583" t="s">
        <v>2936</v>
      </c>
      <c r="L583" t="str">
        <f t="shared" si="56"/>
        <v>Sisoguichi</v>
      </c>
      <c r="M583" t="s">
        <v>3718</v>
      </c>
      <c r="P583" t="str">
        <f t="shared" si="57"/>
        <v>Ejido sisoguichi 33200 SISOGUICHI, BOCOYNA ENTRE Andador camino al rio Y Andador camino tierras de labor Calle principal esta entre camino al rio y camino a tierras de labor antes de calle principal</v>
      </c>
      <c r="Q583">
        <v>-107.50142940000001</v>
      </c>
      <c r="W583">
        <f t="shared" si="58"/>
        <v>-107.50142940000001</v>
      </c>
      <c r="X583">
        <v>27.79580648</v>
      </c>
      <c r="AD583">
        <f t="shared" si="59"/>
        <v>27.79580648</v>
      </c>
    </row>
    <row r="584" spans="1:30">
      <c r="A584" t="s">
        <v>1332</v>
      </c>
      <c r="B584" t="b">
        <f t="shared" si="54"/>
        <v>1</v>
      </c>
      <c r="C584" t="s">
        <v>1332</v>
      </c>
      <c r="D584" t="s">
        <v>106</v>
      </c>
      <c r="E584" t="s">
        <v>1315</v>
      </c>
      <c r="H584" t="str">
        <f t="shared" si="55"/>
        <v>Bocoyna</v>
      </c>
      <c r="I584" t="s">
        <v>3719</v>
      </c>
      <c r="L584" t="str">
        <f t="shared" si="56"/>
        <v>Panalachi</v>
      </c>
      <c r="M584" t="s">
        <v>3720</v>
      </c>
      <c r="P584" t="str">
        <f t="shared" si="57"/>
        <v>Calle sin nombre Ejido panalachi 33200 PANALACHI, BOCOYNA ENTRE Andador camino ocorachi Y Andador camino panalachi Calle principal esta entre los caminos a ocorochi y panalachi pasando calle principal</v>
      </c>
      <c r="Q584">
        <v>-107.37807441</v>
      </c>
      <c r="W584">
        <f t="shared" si="58"/>
        <v>-107.37807441</v>
      </c>
      <c r="X584">
        <v>27.691550889999998</v>
      </c>
      <c r="AD584">
        <f t="shared" si="59"/>
        <v>27.691550889999998</v>
      </c>
    </row>
    <row r="585" spans="1:30">
      <c r="A585" t="s">
        <v>1333</v>
      </c>
      <c r="B585" t="b">
        <f t="shared" si="54"/>
        <v>1</v>
      </c>
      <c r="C585" t="s">
        <v>1333</v>
      </c>
      <c r="D585" t="s">
        <v>106</v>
      </c>
      <c r="E585" t="s">
        <v>1315</v>
      </c>
      <c r="H585" t="str">
        <f t="shared" si="55"/>
        <v>Bocoyna</v>
      </c>
      <c r="I585" t="s">
        <v>2941</v>
      </c>
      <c r="L585" t="str">
        <f t="shared" si="56"/>
        <v>San Juanito</v>
      </c>
      <c r="M585" t="s">
        <v>3721</v>
      </c>
      <c r="P585" t="str">
        <f t="shared" si="57"/>
        <v>Pueblo san juanito 33200 SAN JUANITO, BOCOYNA ENTRE Andador camino tierras de pastoreo Y Andador camino carretera creel Andador camino carretera a ocampo esta entre camino a tierras de pastoreo y camino carretera a creel antes del</v>
      </c>
      <c r="Q585">
        <v>-107.61566000000001</v>
      </c>
      <c r="W585">
        <f t="shared" si="58"/>
        <v>-107.61566000000001</v>
      </c>
      <c r="X585">
        <v>27.957404799999999</v>
      </c>
      <c r="AD585">
        <f t="shared" si="59"/>
        <v>27.957404799999999</v>
      </c>
    </row>
    <row r="586" spans="1:30">
      <c r="A586" t="s">
        <v>1334</v>
      </c>
      <c r="B586" t="b">
        <f t="shared" si="54"/>
        <v>1</v>
      </c>
      <c r="C586" t="s">
        <v>1334</v>
      </c>
      <c r="D586" t="s">
        <v>106</v>
      </c>
      <c r="E586" t="s">
        <v>1315</v>
      </c>
      <c r="H586" t="str">
        <f t="shared" si="55"/>
        <v>Bocoyna</v>
      </c>
      <c r="I586" t="s">
        <v>2941</v>
      </c>
      <c r="L586" t="str">
        <f t="shared" si="56"/>
        <v>San Juanito</v>
      </c>
      <c r="M586" t="s">
        <v>3722</v>
      </c>
      <c r="P586" t="str">
        <f t="shared" si="57"/>
        <v>Calle sin nombre Colonia la cañada 33200 SAN JUANITO, BOCOYNA ENTRE Calle comandancia Y Andador camino cañada Eje vial carretera a creel esta entre la calle de la comandancia y camino a la cañada pasando carretera a creel</v>
      </c>
      <c r="Q586">
        <v>-107.6092604</v>
      </c>
      <c r="W586">
        <f t="shared" si="58"/>
        <v>-107.6092604</v>
      </c>
      <c r="X586">
        <v>27.959357669999999</v>
      </c>
      <c r="AD586">
        <f t="shared" si="59"/>
        <v>27.959357669999999</v>
      </c>
    </row>
    <row r="587" spans="1:30">
      <c r="A587" t="s">
        <v>1335</v>
      </c>
      <c r="B587" t="b">
        <f t="shared" si="54"/>
        <v>1</v>
      </c>
      <c r="C587" t="s">
        <v>1335</v>
      </c>
      <c r="D587" t="s">
        <v>106</v>
      </c>
      <c r="E587" t="s">
        <v>1315</v>
      </c>
      <c r="H587" t="str">
        <f t="shared" si="55"/>
        <v>Bocoyna</v>
      </c>
      <c r="I587" t="s">
        <v>1315</v>
      </c>
      <c r="L587" t="str">
        <f t="shared" si="56"/>
        <v>Bocoyna</v>
      </c>
      <c r="M587" t="s">
        <v>3723</v>
      </c>
      <c r="P587" t="str">
        <f t="shared" si="57"/>
        <v>Calle AYUNTAMIENTO Barrio BOCOYNA 33200 BOCOYNA, BOCOYNA ENTRE Eje vial CARRETERA CREEL Y Calle SALIDA SISOGUICHI Calle VIAS TREN ESTA ENTRE LA CARRETERA A CREEL Y CAMINO SALIDA SISOGUICHI PASANDO VIAS TREN CH-P</v>
      </c>
      <c r="Q587">
        <v>-107.58898936999999</v>
      </c>
      <c r="W587">
        <f t="shared" si="58"/>
        <v>-107.58898936999999</v>
      </c>
      <c r="X587">
        <v>27.8409762</v>
      </c>
      <c r="AD587">
        <f t="shared" si="59"/>
        <v>27.8409762</v>
      </c>
    </row>
    <row r="588" spans="1:30">
      <c r="A588" t="s">
        <v>1336</v>
      </c>
      <c r="B588" t="b">
        <f t="shared" si="54"/>
        <v>1</v>
      </c>
      <c r="C588" t="s">
        <v>1336</v>
      </c>
      <c r="D588" t="s">
        <v>106</v>
      </c>
      <c r="E588" t="s">
        <v>1315</v>
      </c>
      <c r="H588" t="str">
        <f t="shared" si="55"/>
        <v>Bocoyna</v>
      </c>
      <c r="I588" t="s">
        <v>3719</v>
      </c>
      <c r="L588" t="str">
        <f t="shared" si="56"/>
        <v>Panalachi</v>
      </c>
      <c r="M588" t="s">
        <v>3724</v>
      </c>
      <c r="P588" t="str">
        <f t="shared" si="57"/>
        <v>Calle sin nombre Ranchería panalachi 33220 PANALACHI, BOCOYNA ENTRE Andador camino a napuchi Y Andador camino a chupeachi Calle principal esta entre camino a napuchi y camino CHUPEACHI PASANDO CALLE PRINCIPAL DE ESTA LOCALIDAD</v>
      </c>
      <c r="Q588">
        <v>-107.37232007</v>
      </c>
      <c r="W588">
        <f t="shared" si="58"/>
        <v>-107.37232007</v>
      </c>
      <c r="X588">
        <v>27.694229249999999</v>
      </c>
      <c r="AD588">
        <f t="shared" si="59"/>
        <v>27.694229249999999</v>
      </c>
    </row>
    <row r="589" spans="1:30">
      <c r="A589" t="s">
        <v>1337</v>
      </c>
      <c r="B589" t="b">
        <f t="shared" si="54"/>
        <v>1</v>
      </c>
      <c r="C589" t="s">
        <v>1337</v>
      </c>
      <c r="D589" t="s">
        <v>106</v>
      </c>
      <c r="E589" t="s">
        <v>1338</v>
      </c>
      <c r="H589" t="str">
        <f t="shared" si="55"/>
        <v>Buenaventura</v>
      </c>
      <c r="I589" t="s">
        <v>3725</v>
      </c>
      <c r="L589" t="str">
        <f t="shared" si="56"/>
        <v>Flores Magón</v>
      </c>
      <c r="M589" t="s">
        <v>3726</v>
      </c>
      <c r="P589" t="str">
        <f t="shared" si="57"/>
        <v>Calle SIN NOMBRE Pueblo RICARDO FLORES MAGON 31880 FLORES MAGÓN, BUENAVENTURA ENTRE Calle SIN NOMBRE Y Calle SIN NOMBRE Andador CARRETERA RICARDO FLORES MAGON ESTA OBRA SE ENCUNTRE ENTRE LAS CALLES SIN NOMBRE POR LA VIALIDAD CARRE</v>
      </c>
      <c r="Q589">
        <v>-106.94723999999999</v>
      </c>
      <c r="W589">
        <f t="shared" si="58"/>
        <v>-106.94723999999999</v>
      </c>
      <c r="X589">
        <v>29.940241400000001</v>
      </c>
      <c r="AD589">
        <f t="shared" si="59"/>
        <v>29.940241400000001</v>
      </c>
    </row>
    <row r="590" spans="1:30">
      <c r="A590" t="s">
        <v>1339</v>
      </c>
      <c r="B590" t="b">
        <f t="shared" si="54"/>
        <v>1</v>
      </c>
      <c r="C590" t="s">
        <v>1339</v>
      </c>
      <c r="D590" t="s">
        <v>106</v>
      </c>
      <c r="E590" t="s">
        <v>1338</v>
      </c>
      <c r="H590" t="str">
        <f t="shared" si="55"/>
        <v>Buenaventura</v>
      </c>
      <c r="I590" t="s">
        <v>3727</v>
      </c>
      <c r="L590" t="str">
        <f t="shared" si="56"/>
        <v>Rodrigo M. Quevedo</v>
      </c>
      <c r="M590" t="s">
        <v>3728</v>
      </c>
      <c r="P590" t="str">
        <f t="shared" si="57"/>
        <v>Ejido rodrigo m quevedo 31880 RODRIGO M. QUEVEDO, BUENAVENTURA ENTRE Andador camino tierras de labor Y Calle lateral a ejido quevedo Andador camino a santa ana esta entre camino tierras de labor i lateral camino a ejido quevedo an</v>
      </c>
      <c r="Q590">
        <v>-107.51874511</v>
      </c>
      <c r="W590">
        <f t="shared" si="58"/>
        <v>-107.51874511</v>
      </c>
      <c r="X590">
        <v>29.92042768</v>
      </c>
      <c r="AD590">
        <f t="shared" si="59"/>
        <v>29.92042768</v>
      </c>
    </row>
    <row r="591" spans="1:30">
      <c r="A591" t="s">
        <v>1340</v>
      </c>
      <c r="B591" t="b">
        <f t="shared" si="54"/>
        <v>1</v>
      </c>
      <c r="C591" t="s">
        <v>1340</v>
      </c>
      <c r="D591" t="s">
        <v>106</v>
      </c>
      <c r="E591" t="s">
        <v>1338</v>
      </c>
      <c r="H591" t="str">
        <f t="shared" si="55"/>
        <v>Buenaventura</v>
      </c>
      <c r="I591" t="s">
        <v>2933</v>
      </c>
      <c r="L591" t="str">
        <f t="shared" si="56"/>
        <v>San Lorenzo</v>
      </c>
      <c r="M591" t="s">
        <v>3729</v>
      </c>
      <c r="P591" t="str">
        <f t="shared" si="57"/>
        <v>Calle 16 DE SEPTIEMBRE Colonia SAN LORENZO 31894 SAN LORENZO, BUENAVENTURA ENTRE Calle JUAN DE LA BARRERA Y Andador TIERRAS DE LABOR Calle ZARAGOZA ESTA ENYRE CALLE JUAN DE LA BARRERA Y CAMINO TIERRAS DE LABOR PASANDO CALLE ZARAGO</v>
      </c>
      <c r="Q591">
        <v>-107.07643966000001</v>
      </c>
      <c r="W591">
        <f t="shared" si="58"/>
        <v>-107.07643966000001</v>
      </c>
      <c r="X591">
        <v>29.812014309999999</v>
      </c>
      <c r="AD591">
        <f t="shared" si="59"/>
        <v>29.812014309999999</v>
      </c>
    </row>
    <row r="592" spans="1:30">
      <c r="A592" t="s">
        <v>1341</v>
      </c>
      <c r="B592" t="b">
        <f t="shared" si="54"/>
        <v>1</v>
      </c>
      <c r="C592" t="s">
        <v>1341</v>
      </c>
      <c r="D592" t="s">
        <v>106</v>
      </c>
      <c r="E592" t="s">
        <v>1338</v>
      </c>
      <c r="H592" t="str">
        <f t="shared" si="55"/>
        <v>Buenaventura</v>
      </c>
      <c r="I592" t="s">
        <v>3730</v>
      </c>
      <c r="L592" t="str">
        <f t="shared" si="56"/>
        <v>San Buenaventura</v>
      </c>
      <c r="M592" t="s">
        <v>3731</v>
      </c>
      <c r="P592" t="str">
        <f t="shared" si="57"/>
        <v>Eje vial camino carbajal Colonia buenabentura 31880 SAN BUENAVENTURA, BUENAVENTURA ENTRE Andador camino tierras de labor Y Eje vial carretera a galeana Eje vial carbajal esta entre eje vial a galeana y camino tierras de labor ante</v>
      </c>
      <c r="Q592">
        <v>-107.48180191</v>
      </c>
      <c r="W592">
        <f t="shared" si="58"/>
        <v>-107.48180191</v>
      </c>
      <c r="X592">
        <v>29.861973549999998</v>
      </c>
      <c r="AD592">
        <f t="shared" si="59"/>
        <v>29.861973549999998</v>
      </c>
    </row>
    <row r="593" spans="1:30">
      <c r="A593" t="s">
        <v>1342</v>
      </c>
      <c r="B593" t="b">
        <f t="shared" si="54"/>
        <v>1</v>
      </c>
      <c r="C593" t="s">
        <v>1342</v>
      </c>
      <c r="D593" t="s">
        <v>106</v>
      </c>
      <c r="E593" t="s">
        <v>1338</v>
      </c>
      <c r="H593" t="str">
        <f t="shared" si="55"/>
        <v>Buenaventura</v>
      </c>
      <c r="I593" t="s">
        <v>3725</v>
      </c>
      <c r="L593" t="str">
        <f t="shared" si="56"/>
        <v>Flores Magón</v>
      </c>
      <c r="M593" t="s">
        <v>3732</v>
      </c>
      <c r="P593" t="str">
        <f t="shared" si="57"/>
        <v>Calle honduras Pueblo flores magon 31880 FLORES MAGÓN, BUENAVENTURA ENTRE Calle morelos Y Eje vial carretera ojo laguna Calle peru estara entre calle morelos y corredor carretera a ojo laguna pasando calle peru</v>
      </c>
      <c r="Q593">
        <v>-106.95610202</v>
      </c>
      <c r="W593">
        <f t="shared" si="58"/>
        <v>-106.95610202</v>
      </c>
      <c r="X593">
        <v>29.94675286</v>
      </c>
      <c r="AD593">
        <f t="shared" si="59"/>
        <v>29.94675286</v>
      </c>
    </row>
    <row r="594" spans="1:30">
      <c r="A594" t="s">
        <v>1343</v>
      </c>
      <c r="B594" t="b">
        <f t="shared" si="54"/>
        <v>1</v>
      </c>
      <c r="C594" t="s">
        <v>1343</v>
      </c>
      <c r="D594" t="s">
        <v>106</v>
      </c>
      <c r="E594" t="s">
        <v>1338</v>
      </c>
      <c r="H594" t="str">
        <f t="shared" si="55"/>
        <v>Buenaventura</v>
      </c>
      <c r="I594" t="s">
        <v>3003</v>
      </c>
      <c r="L594" t="str">
        <f t="shared" si="56"/>
        <v>Constitución</v>
      </c>
      <c r="M594" t="s">
        <v>3733</v>
      </c>
      <c r="P594" t="str">
        <f t="shared" si="57"/>
        <v>Calle sin nombre Ejido constitrucion 31881 CONSTITUCIÓN, BUENAVENTURA ENTRE Calle constitucion Y Calle sin nombre Calle alvaro obregon esta entre la calle constitucion y la calle sin nombre pasando la alvaro obregon</v>
      </c>
      <c r="Q594">
        <v>-106.80325144</v>
      </c>
      <c r="W594">
        <f t="shared" si="58"/>
        <v>-106.80325144</v>
      </c>
      <c r="X594">
        <v>29.914826139999999</v>
      </c>
      <c r="AD594">
        <f t="shared" si="59"/>
        <v>29.914826139999999</v>
      </c>
    </row>
    <row r="595" spans="1:30">
      <c r="A595" t="s">
        <v>1344</v>
      </c>
      <c r="B595" t="b">
        <f t="shared" si="54"/>
        <v>1</v>
      </c>
      <c r="C595" t="s">
        <v>1344</v>
      </c>
      <c r="D595" t="s">
        <v>106</v>
      </c>
      <c r="E595" t="s">
        <v>1338</v>
      </c>
      <c r="H595" t="str">
        <f t="shared" si="55"/>
        <v>Buenaventura</v>
      </c>
      <c r="I595" t="s">
        <v>3734</v>
      </c>
      <c r="L595" t="str">
        <f t="shared" si="56"/>
        <v>Ejido Benito Juárez</v>
      </c>
      <c r="M595" t="s">
        <v>3735</v>
      </c>
      <c r="P595" t="str">
        <f t="shared" si="57"/>
        <v>Calle mariano jimenez Ejido benito juarez 31880 EJIDO BENITO JUÁREZ, BUENAVENTURA ENTRE Calle mariano jimenez Y Andador tierras de labor Calle 5 de mayo estara entre la calle mariano jimenez y camino tirras de labor pasando la 5 d</v>
      </c>
      <c r="Q595">
        <v>-106.86990731</v>
      </c>
      <c r="W595">
        <f t="shared" si="58"/>
        <v>-106.86990731</v>
      </c>
      <c r="X595">
        <v>30.151793470000001</v>
      </c>
      <c r="AD595">
        <f t="shared" si="59"/>
        <v>30.151793470000001</v>
      </c>
    </row>
    <row r="596" spans="1:30">
      <c r="A596" t="s">
        <v>1345</v>
      </c>
      <c r="B596" t="b">
        <f t="shared" si="54"/>
        <v>1</v>
      </c>
      <c r="C596" t="s">
        <v>1345</v>
      </c>
      <c r="D596" t="s">
        <v>106</v>
      </c>
      <c r="E596" t="s">
        <v>1338</v>
      </c>
      <c r="H596" t="str">
        <f t="shared" si="55"/>
        <v>Buenaventura</v>
      </c>
      <c r="I596" t="s">
        <v>3730</v>
      </c>
      <c r="L596" t="str">
        <f t="shared" si="56"/>
        <v>San Buenaventura</v>
      </c>
      <c r="M596" t="s">
        <v>3736</v>
      </c>
      <c r="P596" t="str">
        <f t="shared" si="57"/>
        <v>Calle NOVENA Colonia BUENAVENTURA 31880 SAN BUENAVENTURA, BUENAVENTURA ENTRE Calle SEPTIMA Y Calle ONCE Calle QUINTA ESTARA ENTRE CALLE SEPTIMA Y CALLE ONCE PASANDO CALLE QUINTA</v>
      </c>
      <c r="Q596">
        <v>-107.46490935999999</v>
      </c>
      <c r="W596">
        <f t="shared" si="58"/>
        <v>-107.46490935999999</v>
      </c>
      <c r="X596">
        <v>29.842818730000001</v>
      </c>
      <c r="AD596">
        <f t="shared" si="59"/>
        <v>29.842818730000001</v>
      </c>
    </row>
    <row r="597" spans="1:30">
      <c r="A597" t="s">
        <v>1346</v>
      </c>
      <c r="B597" t="b">
        <f t="shared" si="54"/>
        <v>1</v>
      </c>
      <c r="C597" t="s">
        <v>1346</v>
      </c>
      <c r="D597" t="s">
        <v>106</v>
      </c>
      <c r="E597" t="s">
        <v>1338</v>
      </c>
      <c r="H597" t="str">
        <f t="shared" si="55"/>
        <v>Buenaventura</v>
      </c>
      <c r="I597" t="s">
        <v>3734</v>
      </c>
      <c r="L597" t="str">
        <f t="shared" si="56"/>
        <v>Ejido Benito Juárez</v>
      </c>
      <c r="M597" t="s">
        <v>3737</v>
      </c>
      <c r="P597" t="str">
        <f t="shared" si="57"/>
        <v>Calle ignacio allende Ejido benito juarez 31884 EJIDO BENITO JUÁREZ, BUENAVENTURA ENTRE Calle morelos Y Calle jimenez Calle adolfo lopez mateos estara entre las calles jimenes y morelos pasando la calle lopez mateos</v>
      </c>
      <c r="Q597">
        <v>-106.88511041</v>
      </c>
      <c r="W597">
        <f t="shared" si="58"/>
        <v>-106.88511041</v>
      </c>
      <c r="X597">
        <v>30.15430946</v>
      </c>
      <c r="AD597">
        <f t="shared" si="59"/>
        <v>30.15430946</v>
      </c>
    </row>
    <row r="598" spans="1:30">
      <c r="A598" t="s">
        <v>1347</v>
      </c>
      <c r="B598" t="b">
        <f t="shared" si="54"/>
        <v>1</v>
      </c>
      <c r="C598" t="s">
        <v>1347</v>
      </c>
      <c r="D598" t="s">
        <v>106</v>
      </c>
      <c r="E598" t="s">
        <v>1338</v>
      </c>
      <c r="H598" t="str">
        <f t="shared" si="55"/>
        <v>Buenaventura</v>
      </c>
      <c r="I598" t="s">
        <v>3730</v>
      </c>
      <c r="L598" t="str">
        <f t="shared" si="56"/>
        <v>San Buenaventura</v>
      </c>
      <c r="M598" t="s">
        <v>3738</v>
      </c>
      <c r="P598" t="str">
        <f t="shared" si="57"/>
        <v>Calle veintisiete Colonia buenaventura 31880 SAN BUENAVENTURA, BUENAVENTURA ENTRE Calle veinticinco Y Calle veintinueve Calle veintitres estara entre la calle 25 y calle 29 padando la calle 23</v>
      </c>
      <c r="Q598">
        <v>-107.45129446</v>
      </c>
      <c r="W598">
        <f t="shared" si="58"/>
        <v>-107.45129446</v>
      </c>
      <c r="X598">
        <v>29.834103160000002</v>
      </c>
      <c r="AD598">
        <f t="shared" si="59"/>
        <v>29.834103160000002</v>
      </c>
    </row>
    <row r="599" spans="1:30">
      <c r="A599" t="s">
        <v>1348</v>
      </c>
      <c r="B599" t="b">
        <f t="shared" si="54"/>
        <v>1</v>
      </c>
      <c r="C599" t="s">
        <v>1348</v>
      </c>
      <c r="D599" t="s">
        <v>106</v>
      </c>
      <c r="E599" t="s">
        <v>1338</v>
      </c>
      <c r="H599" t="str">
        <f t="shared" si="55"/>
        <v>Buenaventura</v>
      </c>
      <c r="I599" t="s">
        <v>3734</v>
      </c>
      <c r="L599" t="str">
        <f t="shared" si="56"/>
        <v>Ejido Benito Juárez</v>
      </c>
      <c r="M599" t="s">
        <v>3739</v>
      </c>
      <c r="P599" t="str">
        <f t="shared" si="57"/>
        <v>Calle CARRANZA Ejido BENITO JUAREZ 31880 EJIDO BENITO JUÁREZ, BUENAVENTURA ENTRE Calle 2 NORTE Y Calle MINA Calle BELIZARIO DOMINGUEZ ESTA ENTRE LA CALLE SEGUNDA NORTE Y CALLE MINA ANTES DE LA CALLE BELIZARIO DOMINGUEZ</v>
      </c>
      <c r="Q599">
        <v>-106.88759614999999</v>
      </c>
      <c r="W599">
        <f t="shared" si="58"/>
        <v>-106.88759614999999</v>
      </c>
      <c r="X599">
        <v>30.153927939999999</v>
      </c>
      <c r="AD599">
        <f t="shared" si="59"/>
        <v>30.153927939999999</v>
      </c>
    </row>
    <row r="600" spans="1:30">
      <c r="A600" t="s">
        <v>1349</v>
      </c>
      <c r="B600" t="b">
        <f t="shared" si="54"/>
        <v>1</v>
      </c>
      <c r="C600" t="s">
        <v>1349</v>
      </c>
      <c r="D600" t="s">
        <v>106</v>
      </c>
      <c r="E600" t="s">
        <v>1338</v>
      </c>
      <c r="H600" t="str">
        <f t="shared" si="55"/>
        <v>Buenaventura</v>
      </c>
      <c r="I600" t="s">
        <v>3515</v>
      </c>
      <c r="L600" t="str">
        <f t="shared" si="56"/>
        <v>Cobertura municipal</v>
      </c>
      <c r="M600" t="s">
        <v>3740</v>
      </c>
      <c r="P600" t="str">
        <f t="shared" si="57"/>
        <v>Calle fransisco javier mina Colonia CENTR0 ENTRE Calle MORELOS Y Calle DE MINA Calle AMBROSIO ROYO ESTA ENTRE CALLE MORELOS Y CALLE DE MINA PASANDO CALLE AMBROSIO ROYO</v>
      </c>
      <c r="Q600">
        <v>-107.45150368</v>
      </c>
      <c r="W600">
        <f t="shared" si="58"/>
        <v>-107.45150368</v>
      </c>
      <c r="X600">
        <v>29.848732600000002</v>
      </c>
      <c r="AD600">
        <f t="shared" si="59"/>
        <v>29.848732600000002</v>
      </c>
    </row>
    <row r="601" spans="1:30">
      <c r="A601" t="s">
        <v>1351</v>
      </c>
      <c r="B601" t="b">
        <f t="shared" si="54"/>
        <v>1</v>
      </c>
      <c r="C601" t="s">
        <v>1351</v>
      </c>
      <c r="D601" t="s">
        <v>106</v>
      </c>
      <c r="E601" t="s">
        <v>1338</v>
      </c>
      <c r="H601" t="str">
        <f t="shared" si="55"/>
        <v>Buenaventura</v>
      </c>
      <c r="I601" t="s">
        <v>3003</v>
      </c>
      <c r="L601" t="str">
        <f t="shared" si="56"/>
        <v>Constitución</v>
      </c>
      <c r="M601" t="s">
        <v>3741</v>
      </c>
      <c r="P601" t="str">
        <f t="shared" si="57"/>
        <v>Calle SIN NOMBRE Ejido CONSTITUCION 31880 CONSTITUCIÓN, BUENAVENTURA ENTRE Calle NICOLAS BRAVO Y Calle VICENTE GUERRERO Calle ALVARO OBREGON ESTA OBRA SE ENCUNTRA EN TRE LAS CALLES NICOLAS BRVO Y LA CALLE VICENTE GUERRER, PASANDO</v>
      </c>
      <c r="Q601">
        <v>-106.80463815</v>
      </c>
      <c r="W601">
        <f t="shared" si="58"/>
        <v>-106.80463815</v>
      </c>
      <c r="X601">
        <v>29.924936410000001</v>
      </c>
      <c r="AD601">
        <f t="shared" si="59"/>
        <v>29.924936410000001</v>
      </c>
    </row>
    <row r="602" spans="1:30">
      <c r="A602" t="s">
        <v>1352</v>
      </c>
      <c r="B602" t="b">
        <f t="shared" si="54"/>
        <v>1</v>
      </c>
      <c r="C602" t="s">
        <v>1352</v>
      </c>
      <c r="D602" t="s">
        <v>106</v>
      </c>
      <c r="E602" t="s">
        <v>1353</v>
      </c>
      <c r="H602" t="str">
        <f t="shared" si="55"/>
        <v>Camargo</v>
      </c>
      <c r="I602" t="s">
        <v>3742</v>
      </c>
      <c r="L602" t="str">
        <f t="shared" si="56"/>
        <v>Santa Rosalía de Camargo</v>
      </c>
      <c r="M602" t="s">
        <v>3743</v>
      </c>
      <c r="P602" t="str">
        <f t="shared" si="57"/>
        <v>Calle Pino Suarez Colonia Arbol Grande 33739 SANTA ROSALÍA DE CAMARGO, CAMARGO ENTRE Calle Felix U. Gomez Y Calle Rio Blanco Avenida Luis H. Alvarez se encuentra en el centro de la ciudad y conecta con importantes avenidas como Av</v>
      </c>
      <c r="Q602">
        <v>-105.16717346</v>
      </c>
      <c r="W602">
        <f t="shared" si="58"/>
        <v>-105.16717346</v>
      </c>
      <c r="X602">
        <v>27.671380620000001</v>
      </c>
      <c r="AD602">
        <f t="shared" si="59"/>
        <v>27.671380620000001</v>
      </c>
    </row>
    <row r="603" spans="1:30">
      <c r="A603" t="s">
        <v>1355</v>
      </c>
      <c r="B603" t="b">
        <f t="shared" si="54"/>
        <v>1</v>
      </c>
      <c r="C603" t="s">
        <v>1355</v>
      </c>
      <c r="D603" t="s">
        <v>106</v>
      </c>
      <c r="E603" t="s">
        <v>1353</v>
      </c>
      <c r="H603" t="str">
        <f t="shared" si="55"/>
        <v>Camargo</v>
      </c>
      <c r="I603" t="s">
        <v>3742</v>
      </c>
      <c r="L603" t="str">
        <f t="shared" si="56"/>
        <v>Santa Rosalía de Camargo</v>
      </c>
      <c r="M603" t="s">
        <v>3744</v>
      </c>
      <c r="P603" t="str">
        <f t="shared" si="57"/>
        <v>Calle Tomillo (Calle de la Juventud) Colonia Colonia Aeropuerto 33748 SANTA ROSALÍA DE CAMARGO, CAMARGO ENTRE Calle División del Norte Y Avenida Luis H. Alvarez Calle Plan de Agua Prieta se localiza a un costado del Centro de Bach</v>
      </c>
      <c r="Q603">
        <v>-105.16027281</v>
      </c>
      <c r="W603">
        <f t="shared" si="58"/>
        <v>-105.16027281</v>
      </c>
      <c r="X603">
        <v>27.66978512</v>
      </c>
      <c r="AD603">
        <f t="shared" si="59"/>
        <v>27.66978512</v>
      </c>
    </row>
    <row r="604" spans="1:30">
      <c r="A604" t="s">
        <v>1356</v>
      </c>
      <c r="B604" t="b">
        <f t="shared" si="54"/>
        <v>1</v>
      </c>
      <c r="C604" t="s">
        <v>1356</v>
      </c>
      <c r="D604" t="s">
        <v>106</v>
      </c>
      <c r="E604" t="s">
        <v>645</v>
      </c>
      <c r="H604" t="str">
        <f t="shared" si="55"/>
        <v>Carichí</v>
      </c>
      <c r="I604" t="s">
        <v>645</v>
      </c>
      <c r="L604" t="str">
        <f t="shared" si="56"/>
        <v>Carichí</v>
      </c>
      <c r="M604" t="s">
        <v>3053</v>
      </c>
      <c r="P604" t="str">
        <f t="shared" si="57"/>
        <v>CARICHÍ, CARICHÍ SIN REFERENCIAS</v>
      </c>
      <c r="Q604">
        <v>-107.05343567</v>
      </c>
      <c r="W604">
        <f t="shared" si="58"/>
        <v>-107.05343567</v>
      </c>
      <c r="X604">
        <v>27.928117090000001</v>
      </c>
      <c r="AD604">
        <f t="shared" si="59"/>
        <v>27.928117090000001</v>
      </c>
    </row>
    <row r="605" spans="1:30">
      <c r="A605" t="s">
        <v>1357</v>
      </c>
      <c r="B605" t="b">
        <f t="shared" si="54"/>
        <v>1</v>
      </c>
      <c r="C605" t="s">
        <v>1357</v>
      </c>
      <c r="D605" t="s">
        <v>106</v>
      </c>
      <c r="E605" t="s">
        <v>645</v>
      </c>
      <c r="H605" t="str">
        <f t="shared" si="55"/>
        <v>Carichí</v>
      </c>
      <c r="I605" t="s">
        <v>3745</v>
      </c>
      <c r="L605" t="str">
        <f t="shared" si="56"/>
        <v>Napuchi</v>
      </c>
      <c r="M605" t="s">
        <v>3746</v>
      </c>
      <c r="P605" t="str">
        <f t="shared" si="57"/>
        <v>NAPUCHI, CARICHÍ PARTE # 2 Y ULTIMA DEL PROYECTO (ACTA NAPUCHI)</v>
      </c>
      <c r="Q605">
        <v>-107.20600877</v>
      </c>
      <c r="W605">
        <f t="shared" si="58"/>
        <v>-107.20600877</v>
      </c>
      <c r="X605">
        <v>27.697042620000001</v>
      </c>
      <c r="AD605">
        <f t="shared" si="59"/>
        <v>27.697042620000001</v>
      </c>
    </row>
    <row r="606" spans="1:30">
      <c r="A606" t="s">
        <v>1358</v>
      </c>
      <c r="B606" t="b">
        <f t="shared" si="54"/>
        <v>1</v>
      </c>
      <c r="C606" t="s">
        <v>1358</v>
      </c>
      <c r="D606" t="s">
        <v>106</v>
      </c>
      <c r="E606" t="s">
        <v>645</v>
      </c>
      <c r="H606" t="str">
        <f t="shared" si="55"/>
        <v>Carichí</v>
      </c>
      <c r="I606" t="s">
        <v>3018</v>
      </c>
      <c r="L606" t="str">
        <f t="shared" si="56"/>
        <v>Bacabureachi</v>
      </c>
      <c r="M606" t="s">
        <v>3019</v>
      </c>
      <c r="P606" t="str">
        <f t="shared" si="57"/>
        <v>BACABUREACHI, CARICHÍ SIN REFERENCIAS</v>
      </c>
      <c r="Q606">
        <v>-107.12089186</v>
      </c>
      <c r="W606">
        <f t="shared" si="58"/>
        <v>-107.12089186</v>
      </c>
      <c r="X606">
        <v>27.794386020000001</v>
      </c>
      <c r="AD606">
        <f t="shared" si="59"/>
        <v>27.794386020000001</v>
      </c>
    </row>
    <row r="607" spans="1:30">
      <c r="A607" t="s">
        <v>1359</v>
      </c>
      <c r="B607" t="b">
        <f t="shared" si="54"/>
        <v>1</v>
      </c>
      <c r="C607" t="s">
        <v>1359</v>
      </c>
      <c r="D607" t="s">
        <v>106</v>
      </c>
      <c r="E607" t="s">
        <v>645</v>
      </c>
      <c r="H607" t="str">
        <f t="shared" si="55"/>
        <v>Carichí</v>
      </c>
      <c r="I607" t="s">
        <v>3016</v>
      </c>
      <c r="L607" t="str">
        <f t="shared" si="56"/>
        <v>Ciénega de Ojos Azules</v>
      </c>
      <c r="M607" t="s">
        <v>3747</v>
      </c>
      <c r="P607" t="str">
        <f t="shared" si="57"/>
        <v>33280 CIÉNEGA DE OJOS AZULES, CARICHÍ se realizo una polilínea de ciénega de ojos azulea a la maquina, y en el lugar de la obra lo encerré en un polígono, ya que si pongo el punto de la obra donde se va a realizar, me dice que est</v>
      </c>
      <c r="Q607">
        <v>-107.01593977</v>
      </c>
      <c r="W607">
        <f t="shared" si="58"/>
        <v>-107.01593977</v>
      </c>
      <c r="X607">
        <v>28.064354420000001</v>
      </c>
      <c r="AD607">
        <f t="shared" si="59"/>
        <v>28.064354420000001</v>
      </c>
    </row>
    <row r="608" spans="1:30">
      <c r="A608" t="s">
        <v>1360</v>
      </c>
      <c r="B608" t="b">
        <f t="shared" si="54"/>
        <v>1</v>
      </c>
      <c r="C608" t="s">
        <v>1360</v>
      </c>
      <c r="D608" t="s">
        <v>106</v>
      </c>
      <c r="E608" t="s">
        <v>645</v>
      </c>
      <c r="H608" t="str">
        <f t="shared" si="55"/>
        <v>Carichí</v>
      </c>
      <c r="I608" t="s">
        <v>3014</v>
      </c>
      <c r="L608" t="str">
        <f t="shared" si="56"/>
        <v>Ranchería Guahuachérare</v>
      </c>
      <c r="M608" t="s">
        <v>3748</v>
      </c>
      <c r="P608" t="str">
        <f t="shared" si="57"/>
        <v>HUAHUACHÉRARE, CARICHÍ PARTE # 2 Y ULTIMA DEL PROYECTO (ACTA HUAHUACHERARE)</v>
      </c>
      <c r="Q608">
        <v>-106.98995573000001</v>
      </c>
      <c r="W608">
        <f t="shared" si="58"/>
        <v>-106.98995573000001</v>
      </c>
      <c r="X608">
        <v>27.53633306</v>
      </c>
      <c r="AD608">
        <f t="shared" si="59"/>
        <v>27.53633306</v>
      </c>
    </row>
    <row r="609" spans="1:30">
      <c r="A609" t="s">
        <v>1361</v>
      </c>
      <c r="B609" t="b">
        <f t="shared" si="54"/>
        <v>1</v>
      </c>
      <c r="C609" t="s">
        <v>1361</v>
      </c>
      <c r="D609" t="s">
        <v>106</v>
      </c>
      <c r="E609" t="s">
        <v>645</v>
      </c>
      <c r="H609" t="str">
        <f t="shared" si="55"/>
        <v>Carichí</v>
      </c>
      <c r="I609" t="s">
        <v>3039</v>
      </c>
      <c r="L609" t="str">
        <f t="shared" si="56"/>
        <v>Norogachi de Mamorachi</v>
      </c>
      <c r="M609" t="s">
        <v>3749</v>
      </c>
      <c r="P609" t="str">
        <f t="shared" si="57"/>
        <v>NOROGACHI DE MAMORACHI, CARICHÍ SIN REFERENCIAS ADICIONALES</v>
      </c>
      <c r="Q609">
        <v>-107.09195017</v>
      </c>
      <c r="W609">
        <f t="shared" si="58"/>
        <v>-107.09195017</v>
      </c>
      <c r="X609">
        <v>28.023020259999999</v>
      </c>
      <c r="AD609">
        <f t="shared" si="59"/>
        <v>28.023020259999999</v>
      </c>
    </row>
    <row r="610" spans="1:30">
      <c r="A610" t="s">
        <v>1362</v>
      </c>
      <c r="B610" t="b">
        <f t="shared" si="54"/>
        <v>1</v>
      </c>
      <c r="C610" t="s">
        <v>1362</v>
      </c>
      <c r="D610" t="s">
        <v>106</v>
      </c>
      <c r="E610" t="s">
        <v>645</v>
      </c>
      <c r="H610" t="str">
        <f t="shared" si="55"/>
        <v>Carichí</v>
      </c>
      <c r="I610" t="s">
        <v>645</v>
      </c>
      <c r="L610" t="str">
        <f t="shared" si="56"/>
        <v>Carichí</v>
      </c>
      <c r="M610" t="s">
        <v>3750</v>
      </c>
      <c r="P610" t="str">
        <f t="shared" si="57"/>
        <v>CARICHÍ, CARICHÍ PARTE # 2 Y FINAL DEL PROYECTO ACTA CARICHI</v>
      </c>
      <c r="Q610">
        <v>-107.05577765</v>
      </c>
      <c r="W610">
        <f t="shared" si="58"/>
        <v>-107.05577765</v>
      </c>
      <c r="X610">
        <v>27.910570459999999</v>
      </c>
      <c r="AD610">
        <f t="shared" si="59"/>
        <v>27.910570459999999</v>
      </c>
    </row>
    <row r="611" spans="1:30">
      <c r="A611" t="s">
        <v>1363</v>
      </c>
      <c r="B611" t="b">
        <f t="shared" si="54"/>
        <v>1</v>
      </c>
      <c r="C611" t="s">
        <v>1363</v>
      </c>
      <c r="D611" t="s">
        <v>106</v>
      </c>
      <c r="E611" t="s">
        <v>645</v>
      </c>
      <c r="H611" t="str">
        <f t="shared" si="55"/>
        <v>Carichí</v>
      </c>
      <c r="I611" t="s">
        <v>3751</v>
      </c>
      <c r="L611" t="str">
        <f t="shared" si="56"/>
        <v>Molinares</v>
      </c>
      <c r="M611" t="s">
        <v>3752</v>
      </c>
      <c r="P611" t="str">
        <f t="shared" si="57"/>
        <v>MOLINARES, CARICHÍ PARTE # 2 Y FINAL DEL PROYECTO ACTA MOLINARES</v>
      </c>
      <c r="Q611">
        <v>-107.34629914</v>
      </c>
      <c r="W611">
        <f t="shared" si="58"/>
        <v>-107.34629914</v>
      </c>
      <c r="X611">
        <v>27.956321190000001</v>
      </c>
      <c r="AD611">
        <f t="shared" si="59"/>
        <v>27.956321190000001</v>
      </c>
    </row>
    <row r="612" spans="1:30">
      <c r="A612" t="s">
        <v>1364</v>
      </c>
      <c r="B612" t="b">
        <f t="shared" si="54"/>
        <v>1</v>
      </c>
      <c r="C612" t="s">
        <v>1364</v>
      </c>
      <c r="D612" t="s">
        <v>106</v>
      </c>
      <c r="E612" t="s">
        <v>645</v>
      </c>
      <c r="H612" t="str">
        <f t="shared" si="55"/>
        <v>Carichí</v>
      </c>
      <c r="I612" t="s">
        <v>3016</v>
      </c>
      <c r="L612" t="str">
        <f t="shared" si="56"/>
        <v>Ciénega de Ojos Azules</v>
      </c>
      <c r="M612" t="s">
        <v>3753</v>
      </c>
      <c r="P612" t="str">
        <f t="shared" si="57"/>
        <v>CIÉNEGA DE OJOS AZULES, CARICHÍ SIN REFERENCIA</v>
      </c>
      <c r="Q612">
        <v>-107.02395386000001</v>
      </c>
      <c r="W612">
        <f t="shared" si="58"/>
        <v>-107.02395386000001</v>
      </c>
      <c r="X612">
        <v>28.057961420000002</v>
      </c>
      <c r="AD612">
        <f t="shared" si="59"/>
        <v>28.057961420000002</v>
      </c>
    </row>
    <row r="613" spans="1:30">
      <c r="A613" t="s">
        <v>1365</v>
      </c>
      <c r="B613" t="b">
        <f t="shared" si="54"/>
        <v>1</v>
      </c>
      <c r="C613" t="s">
        <v>1365</v>
      </c>
      <c r="D613" t="s">
        <v>106</v>
      </c>
      <c r="E613" t="s">
        <v>645</v>
      </c>
      <c r="H613" t="str">
        <f t="shared" si="55"/>
        <v>Carichí</v>
      </c>
      <c r="I613" t="s">
        <v>645</v>
      </c>
      <c r="L613" t="str">
        <f t="shared" si="56"/>
        <v>Carichí</v>
      </c>
      <c r="M613" t="s">
        <v>3022</v>
      </c>
      <c r="P613" t="str">
        <f t="shared" si="57"/>
        <v>CARICHÍ, CARICHÍ SIN REFERENCIAS ADICIONALES</v>
      </c>
      <c r="Q613">
        <v>-107.05428494</v>
      </c>
      <c r="W613">
        <f t="shared" si="58"/>
        <v>-107.05428494</v>
      </c>
      <c r="X613">
        <v>27.91597045</v>
      </c>
      <c r="AD613">
        <f t="shared" si="59"/>
        <v>27.91597045</v>
      </c>
    </row>
    <row r="614" spans="1:30">
      <c r="A614" t="s">
        <v>1366</v>
      </c>
      <c r="B614" t="b">
        <f t="shared" si="54"/>
        <v>1</v>
      </c>
      <c r="C614" t="s">
        <v>1366</v>
      </c>
      <c r="D614" t="s">
        <v>106</v>
      </c>
      <c r="E614" t="s">
        <v>645</v>
      </c>
      <c r="H614" t="str">
        <f t="shared" si="55"/>
        <v>Carichí</v>
      </c>
      <c r="I614" t="s">
        <v>645</v>
      </c>
      <c r="L614" t="str">
        <f t="shared" si="56"/>
        <v>Carichí</v>
      </c>
      <c r="M614" t="s">
        <v>3053</v>
      </c>
      <c r="P614" t="str">
        <f t="shared" si="57"/>
        <v>CARICHÍ, CARICHÍ SIN REFERENCIAS</v>
      </c>
      <c r="Q614">
        <v>-107.05156122</v>
      </c>
      <c r="W614">
        <f t="shared" si="58"/>
        <v>-107.05156122</v>
      </c>
      <c r="X614">
        <v>27.920667099999999</v>
      </c>
      <c r="AD614">
        <f t="shared" si="59"/>
        <v>27.920667099999999</v>
      </c>
    </row>
    <row r="615" spans="1:30">
      <c r="A615" t="s">
        <v>1367</v>
      </c>
      <c r="B615" t="b">
        <f t="shared" si="54"/>
        <v>1</v>
      </c>
      <c r="C615" t="s">
        <v>1367</v>
      </c>
      <c r="D615" t="s">
        <v>106</v>
      </c>
      <c r="E615" t="s">
        <v>645</v>
      </c>
      <c r="H615" t="str">
        <f t="shared" si="55"/>
        <v>Carichí</v>
      </c>
      <c r="I615" t="s">
        <v>3014</v>
      </c>
      <c r="L615" t="str">
        <f t="shared" si="56"/>
        <v>Ranchería Guahuachérare</v>
      </c>
      <c r="M615" t="s">
        <v>3754</v>
      </c>
      <c r="P615" t="str">
        <f t="shared" si="57"/>
        <v>HUAHUACHÉRARE, CARICHÍ PARTE # 1 DEL PROYECTO (ACTA HUAHUACHERARE)</v>
      </c>
      <c r="Q615">
        <v>-106.98965715999999</v>
      </c>
      <c r="W615">
        <f t="shared" si="58"/>
        <v>-106.98965715999999</v>
      </c>
      <c r="X615">
        <v>27.53882694</v>
      </c>
      <c r="AD615">
        <f t="shared" si="59"/>
        <v>27.53882694</v>
      </c>
    </row>
    <row r="616" spans="1:30">
      <c r="A616" t="s">
        <v>1368</v>
      </c>
      <c r="B616" t="b">
        <f t="shared" si="54"/>
        <v>1</v>
      </c>
      <c r="C616" t="s">
        <v>1368</v>
      </c>
      <c r="D616" t="s">
        <v>106</v>
      </c>
      <c r="E616" t="s">
        <v>645</v>
      </c>
      <c r="H616" t="str">
        <f t="shared" si="55"/>
        <v>Carichí</v>
      </c>
      <c r="I616" t="s">
        <v>3755</v>
      </c>
      <c r="L616" t="str">
        <f t="shared" si="56"/>
        <v>Narárachi</v>
      </c>
      <c r="M616" t="s">
        <v>3756</v>
      </c>
      <c r="P616" t="str">
        <f t="shared" si="57"/>
        <v>NARÁRACHI, CARICHÍ SIN REFERENCIAS</v>
      </c>
      <c r="Q616">
        <v>-107.11405452</v>
      </c>
      <c r="W616">
        <f t="shared" si="58"/>
        <v>-107.11405452</v>
      </c>
      <c r="X616">
        <v>27.585451559999999</v>
      </c>
      <c r="AD616">
        <f t="shared" si="59"/>
        <v>27.585451559999999</v>
      </c>
    </row>
    <row r="617" spans="1:30">
      <c r="A617" t="s">
        <v>1369</v>
      </c>
      <c r="B617" t="b">
        <f t="shared" si="54"/>
        <v>1</v>
      </c>
      <c r="C617" t="s">
        <v>1369</v>
      </c>
      <c r="D617" t="s">
        <v>106</v>
      </c>
      <c r="E617" t="s">
        <v>645</v>
      </c>
      <c r="H617" t="str">
        <f t="shared" si="55"/>
        <v>Carichí</v>
      </c>
      <c r="I617" t="s">
        <v>3030</v>
      </c>
      <c r="L617" t="str">
        <f t="shared" si="56"/>
        <v>Ojos Azules (La Máquina)</v>
      </c>
      <c r="M617" t="s">
        <v>3757</v>
      </c>
      <c r="P617" t="str">
        <f t="shared" si="57"/>
        <v>OJOS AZULES, CARICHÍ SIN REFERENCIAS</v>
      </c>
      <c r="Q617">
        <v>-106.95405574</v>
      </c>
      <c r="W617">
        <f t="shared" si="58"/>
        <v>-106.95405574</v>
      </c>
      <c r="X617">
        <v>28.02194321</v>
      </c>
      <c r="AD617">
        <f t="shared" si="59"/>
        <v>28.02194321</v>
      </c>
    </row>
    <row r="618" spans="1:30">
      <c r="A618" t="s">
        <v>1370</v>
      </c>
      <c r="B618" t="b">
        <f t="shared" si="54"/>
        <v>1</v>
      </c>
      <c r="C618" t="s">
        <v>1370</v>
      </c>
      <c r="D618" t="s">
        <v>106</v>
      </c>
      <c r="E618" t="s">
        <v>645</v>
      </c>
      <c r="H618" t="str">
        <f t="shared" si="55"/>
        <v>Carichí</v>
      </c>
      <c r="I618" t="s">
        <v>645</v>
      </c>
      <c r="L618" t="str">
        <f t="shared" si="56"/>
        <v>Carichí</v>
      </c>
      <c r="M618" t="s">
        <v>3032</v>
      </c>
      <c r="P618" t="str">
        <f t="shared" si="57"/>
        <v>CARICHÍ, CARICHÍ PARTE # 1 DEL PROYECTO (ACTA CARICHI)</v>
      </c>
      <c r="Q618">
        <v>-107.05579284</v>
      </c>
      <c r="W618">
        <f t="shared" si="58"/>
        <v>-107.05579284</v>
      </c>
      <c r="X618">
        <v>27.910581789999998</v>
      </c>
      <c r="AD618">
        <f t="shared" si="59"/>
        <v>27.910581789999998</v>
      </c>
    </row>
    <row r="619" spans="1:30">
      <c r="A619" t="s">
        <v>1371</v>
      </c>
      <c r="B619" t="b">
        <f t="shared" si="54"/>
        <v>1</v>
      </c>
      <c r="C619" t="s">
        <v>1371</v>
      </c>
      <c r="D619" t="s">
        <v>106</v>
      </c>
      <c r="E619" t="s">
        <v>645</v>
      </c>
      <c r="H619" t="str">
        <f t="shared" si="55"/>
        <v>Carichí</v>
      </c>
      <c r="I619" t="s">
        <v>3758</v>
      </c>
      <c r="L619" t="str">
        <f t="shared" si="56"/>
        <v>Sahuarochi</v>
      </c>
      <c r="M619" t="s">
        <v>3759</v>
      </c>
      <c r="P619" t="str">
        <f t="shared" si="57"/>
        <v>SAHUAROCHI, CARICHÍ PARTE # 2 Y FINAL DEL PROYECTO (ACTA SAHUAROCHI)</v>
      </c>
      <c r="Q619">
        <v>-107.02586890000001</v>
      </c>
      <c r="W619">
        <f t="shared" si="58"/>
        <v>-107.02586890000001</v>
      </c>
      <c r="X619">
        <v>27.589590300000001</v>
      </c>
      <c r="AD619">
        <f t="shared" si="59"/>
        <v>27.589590300000001</v>
      </c>
    </row>
    <row r="620" spans="1:30">
      <c r="A620" t="s">
        <v>1372</v>
      </c>
      <c r="B620" t="b">
        <f t="shared" si="54"/>
        <v>1</v>
      </c>
      <c r="C620" t="s">
        <v>1372</v>
      </c>
      <c r="D620" t="s">
        <v>106</v>
      </c>
      <c r="E620" t="s">
        <v>645</v>
      </c>
      <c r="H620" t="str">
        <f t="shared" si="55"/>
        <v>Carichí</v>
      </c>
      <c r="I620" t="s">
        <v>3030</v>
      </c>
      <c r="L620" t="str">
        <f t="shared" si="56"/>
        <v>Ojos Azules (La Máquina)</v>
      </c>
      <c r="M620" t="s">
        <v>3760</v>
      </c>
      <c r="P620" t="str">
        <f t="shared" si="57"/>
        <v>OJOS AZULES, CARICHÍ SIN REFERENCIAS ADICIONALES</v>
      </c>
      <c r="Q620">
        <v>-106.95561441</v>
      </c>
      <c r="W620">
        <f t="shared" si="58"/>
        <v>-106.95561441</v>
      </c>
      <c r="X620">
        <v>28.02122026</v>
      </c>
      <c r="AD620">
        <f t="shared" si="59"/>
        <v>28.02122026</v>
      </c>
    </row>
    <row r="621" spans="1:30">
      <c r="A621" t="s">
        <v>1373</v>
      </c>
      <c r="B621" t="b">
        <f t="shared" si="54"/>
        <v>1</v>
      </c>
      <c r="C621" t="s">
        <v>1373</v>
      </c>
      <c r="D621" t="s">
        <v>106</v>
      </c>
      <c r="E621" t="s">
        <v>645</v>
      </c>
      <c r="H621" t="str">
        <f t="shared" si="55"/>
        <v>Carichí</v>
      </c>
      <c r="I621" t="s">
        <v>645</v>
      </c>
      <c r="L621" t="str">
        <f t="shared" si="56"/>
        <v>Carichí</v>
      </c>
      <c r="M621" t="s">
        <v>3761</v>
      </c>
      <c r="P621" t="str">
        <f t="shared" si="57"/>
        <v>CARICHÍ, CARICHÍ PROYECTO PARTE # 1 (ACTA CARICHI)</v>
      </c>
      <c r="Q621">
        <v>-107.05587421</v>
      </c>
      <c r="W621">
        <f t="shared" si="58"/>
        <v>-107.05587421</v>
      </c>
      <c r="X621">
        <v>27.910978140000001</v>
      </c>
      <c r="AD621">
        <f t="shared" si="59"/>
        <v>27.910978140000001</v>
      </c>
    </row>
    <row r="622" spans="1:30">
      <c r="A622" t="s">
        <v>1374</v>
      </c>
      <c r="B622" t="b">
        <f t="shared" si="54"/>
        <v>1</v>
      </c>
      <c r="C622" t="s">
        <v>1374</v>
      </c>
      <c r="D622" t="s">
        <v>106</v>
      </c>
      <c r="E622" t="s">
        <v>704</v>
      </c>
      <c r="H622" t="str">
        <f t="shared" si="55"/>
        <v>Cuauhtémoc</v>
      </c>
      <c r="I622" t="s">
        <v>3068</v>
      </c>
      <c r="L622" t="str">
        <f t="shared" si="56"/>
        <v>Favela</v>
      </c>
      <c r="M622" t="s">
        <v>3762</v>
      </c>
      <c r="P622" t="str">
        <f t="shared" si="57"/>
        <v>Ejido FAVELA 31606 FAVELA, CUAUHTÉMOC LA OBRA SE ENCUENTRA AL NORESTE DEL SECCIONAL DE ANÁHUAC A UNA DISTANCIA DE 4.6 KM</v>
      </c>
      <c r="Q622">
        <v>-106.69596518</v>
      </c>
      <c r="W622">
        <f t="shared" si="58"/>
        <v>-106.69596518</v>
      </c>
      <c r="X622">
        <v>28.51431045</v>
      </c>
      <c r="AD622">
        <f t="shared" si="59"/>
        <v>28.51431045</v>
      </c>
    </row>
    <row r="623" spans="1:30">
      <c r="A623" t="s">
        <v>1375</v>
      </c>
      <c r="B623" t="b">
        <f t="shared" si="54"/>
        <v>1</v>
      </c>
      <c r="C623" t="s">
        <v>1375</v>
      </c>
      <c r="D623" t="s">
        <v>106</v>
      </c>
      <c r="E623" t="s">
        <v>1376</v>
      </c>
      <c r="H623" t="str">
        <f t="shared" si="55"/>
        <v>Rosario</v>
      </c>
      <c r="I623" t="s">
        <v>2997</v>
      </c>
      <c r="L623" t="str">
        <f t="shared" si="56"/>
        <v>Valle del Rosario</v>
      </c>
      <c r="M623" t="s">
        <v>3763</v>
      </c>
      <c r="P623" t="str">
        <f t="shared" si="57"/>
        <v>Camino / Terracería VALLE DEL ROSARIO - LIMITE CON SATEVO 18 0 33530 VALLE DEL ROSARIO, ROSARIO CAMINO SACA COSECHA QUE CONECTA LA LOCALIDAD DE VALLE DEL ROSARIO CON EL LIMITE DEL MUNICIPIO DE SATEVO</v>
      </c>
      <c r="Q623">
        <v>-106.2950014</v>
      </c>
      <c r="W623">
        <f t="shared" si="58"/>
        <v>-106.2950014</v>
      </c>
      <c r="X623">
        <v>27.322249599999999</v>
      </c>
      <c r="AD623">
        <f t="shared" si="59"/>
        <v>27.322249599999999</v>
      </c>
    </row>
    <row r="624" spans="1:30">
      <c r="A624" t="s">
        <v>1377</v>
      </c>
      <c r="B624" t="b">
        <f t="shared" si="54"/>
        <v>1</v>
      </c>
      <c r="C624" t="s">
        <v>1377</v>
      </c>
      <c r="D624" t="s">
        <v>106</v>
      </c>
      <c r="E624" t="s">
        <v>1376</v>
      </c>
      <c r="H624" t="str">
        <f t="shared" si="55"/>
        <v>Rosario</v>
      </c>
      <c r="I624" t="s">
        <v>3764</v>
      </c>
      <c r="L624" t="str">
        <f t="shared" si="56"/>
        <v>Ranchería los Morales</v>
      </c>
      <c r="M624" t="s">
        <v>3765</v>
      </c>
      <c r="P624" t="str">
        <f t="shared" si="57"/>
        <v>Camino / Terracería MORALES - ARROYO SOMBRERETILLO 5 500 33538 RANCHERÍA LOS MORALES, ROSARIO CAMINO SACA COSECHA QUE TIENE SU ORIGEN EN LA LOCALIDAD DE MORALES Y LLEGA HASTA EL ARROYO DE SOMBRERETILLO</v>
      </c>
      <c r="Q624">
        <v>-106.33007961</v>
      </c>
      <c r="W624">
        <f t="shared" si="58"/>
        <v>-106.33007961</v>
      </c>
      <c r="X624">
        <v>27.159739439999999</v>
      </c>
      <c r="AD624">
        <f t="shared" si="59"/>
        <v>27.159739439999999</v>
      </c>
    </row>
    <row r="625" spans="1:30">
      <c r="A625" t="s">
        <v>1378</v>
      </c>
      <c r="B625" t="b">
        <f t="shared" si="54"/>
        <v>1</v>
      </c>
      <c r="C625" t="s">
        <v>1378</v>
      </c>
      <c r="D625" t="s">
        <v>106</v>
      </c>
      <c r="E625" t="s">
        <v>1376</v>
      </c>
      <c r="H625" t="str">
        <f t="shared" si="55"/>
        <v>Rosario</v>
      </c>
      <c r="I625" t="s">
        <v>3766</v>
      </c>
      <c r="L625" t="str">
        <f t="shared" si="56"/>
        <v>La Huerta</v>
      </c>
      <c r="M625" t="s">
        <v>3767</v>
      </c>
      <c r="P625" t="str">
        <f t="shared" si="57"/>
        <v>Camino / Terracería LA HUERTA - LOS RANCHOS 12 0 33530 LA HUERTA, ROSARIO CAMINO SACA COSECHA QUE TIENE SU ORIGEN EN LA LOCALIDAD DE LA HUERTA Y LLEGA HASTA EL PUNTO DENOMINADO COMO LOS RANCHOS</v>
      </c>
      <c r="Q625">
        <v>-106.31147614</v>
      </c>
      <c r="W625">
        <f t="shared" si="58"/>
        <v>-106.31147614</v>
      </c>
      <c r="X625">
        <v>27.332334320000001</v>
      </c>
      <c r="AD625">
        <f t="shared" si="59"/>
        <v>27.332334320000001</v>
      </c>
    </row>
    <row r="626" spans="1:30">
      <c r="A626" t="s">
        <v>1379</v>
      </c>
      <c r="B626" t="b">
        <f t="shared" si="54"/>
        <v>1</v>
      </c>
      <c r="C626" t="s">
        <v>1379</v>
      </c>
      <c r="D626" t="s">
        <v>106</v>
      </c>
      <c r="E626" t="s">
        <v>1376</v>
      </c>
      <c r="H626" t="str">
        <f t="shared" si="55"/>
        <v>Rosario</v>
      </c>
      <c r="I626" t="s">
        <v>2997</v>
      </c>
      <c r="L626" t="str">
        <f t="shared" si="56"/>
        <v>Valle del Rosario</v>
      </c>
      <c r="M626" t="s">
        <v>3768</v>
      </c>
      <c r="P626" t="str">
        <f t="shared" si="57"/>
        <v>Camino / Terracería VALLE DEL ROSARIO - VALLE DE OLIVOS 18 0 33530 VALLE DEL ROSARIO, ROSARIO CAMINO SACA COSECHA QUE TIENE SU ORIGEN EN LA LOCALIDAD DE VALLE DEL ROSARIO Y LLEGA A LA LOCALIDAD DE VALLE DE OLIVOS</v>
      </c>
      <c r="Q626">
        <v>-106.29577575</v>
      </c>
      <c r="W626">
        <f t="shared" si="58"/>
        <v>-106.29577575</v>
      </c>
      <c r="X626">
        <v>27.314511549999999</v>
      </c>
      <c r="AD626">
        <f t="shared" si="59"/>
        <v>27.314511549999999</v>
      </c>
    </row>
    <row r="627" spans="1:30">
      <c r="A627" t="s">
        <v>1380</v>
      </c>
      <c r="B627" t="b">
        <f t="shared" si="54"/>
        <v>1</v>
      </c>
      <c r="C627" t="s">
        <v>1380</v>
      </c>
      <c r="D627" t="s">
        <v>106</v>
      </c>
      <c r="E627" t="s">
        <v>1376</v>
      </c>
      <c r="H627" t="str">
        <f t="shared" si="55"/>
        <v>Rosario</v>
      </c>
      <c r="I627" t="s">
        <v>3764</v>
      </c>
      <c r="L627" t="str">
        <f t="shared" si="56"/>
        <v>Ranchería los Morales</v>
      </c>
      <c r="M627" t="s">
        <v>3769</v>
      </c>
      <c r="P627" t="str">
        <f t="shared" si="57"/>
        <v>Camino / Terracería MORALES - ENTRONQUE 8 0 33538 RANCHERÍA LOS MORALES, ROSARIO CAMINO DE TERRACERIA QUE PARTE DESDE LA LOCALIDAD DE MORALES HASTA EL ENTRONQUE CON LA CARRETERA VALLE DEL ROSARIO A SAN MATEO</v>
      </c>
      <c r="Q627">
        <v>-106.33002596</v>
      </c>
      <c r="W627">
        <f t="shared" si="58"/>
        <v>-106.33002596</v>
      </c>
      <c r="X627">
        <v>27.159710799999999</v>
      </c>
      <c r="AD627">
        <f t="shared" si="59"/>
        <v>27.159710799999999</v>
      </c>
    </row>
    <row r="628" spans="1:30">
      <c r="A628" t="s">
        <v>1381</v>
      </c>
      <c r="B628" t="b">
        <f t="shared" si="54"/>
        <v>1</v>
      </c>
      <c r="C628" t="s">
        <v>1381</v>
      </c>
      <c r="D628" t="s">
        <v>106</v>
      </c>
      <c r="E628" t="s">
        <v>1376</v>
      </c>
      <c r="H628" t="str">
        <f t="shared" si="55"/>
        <v>Rosario</v>
      </c>
      <c r="I628" t="s">
        <v>3766</v>
      </c>
      <c r="L628" t="str">
        <f t="shared" si="56"/>
        <v>La Huerta</v>
      </c>
      <c r="M628" t="s">
        <v>3770</v>
      </c>
      <c r="P628" t="str">
        <f t="shared" si="57"/>
        <v>33530 LA HUERTA, ROSARIO CASA QUE SE ENCUENTRA ENFRENTE A LA CASA DE LA SEÑORA LETICIA BACA TAPIA, ADEMÁS ESTA A 200 METROS APROXIMADAMENTE A ESPALDAS DE LA CAPILLA DEL PUEBLO</v>
      </c>
      <c r="Q628">
        <v>-106.31142186</v>
      </c>
      <c r="W628">
        <f t="shared" si="58"/>
        <v>-106.31142186</v>
      </c>
      <c r="X628">
        <v>27.33332987</v>
      </c>
      <c r="AD628">
        <f t="shared" si="59"/>
        <v>27.33332987</v>
      </c>
    </row>
    <row r="629" spans="1:30">
      <c r="A629" t="s">
        <v>1382</v>
      </c>
      <c r="B629" t="b">
        <f t="shared" si="54"/>
        <v>1</v>
      </c>
      <c r="C629" t="s">
        <v>1382</v>
      </c>
      <c r="D629" t="s">
        <v>106</v>
      </c>
      <c r="E629" t="s">
        <v>1376</v>
      </c>
      <c r="H629" t="str">
        <f t="shared" si="55"/>
        <v>Rosario</v>
      </c>
      <c r="I629" t="s">
        <v>3764</v>
      </c>
      <c r="L629" t="str">
        <f t="shared" si="56"/>
        <v>Ranchería los Morales</v>
      </c>
      <c r="M629" t="s">
        <v>3771</v>
      </c>
      <c r="P629" t="str">
        <f t="shared" si="57"/>
        <v>Pueblo LOS MORALES 33538 RANCHERÍA LOS MORALES, ROSARIO CASA UBICADA ENFRENTE A LA CASA DE MACLOVIO MERAZ Y A UN COSTADO DE LA CASA DE ESTEBAN CHAPARRO</v>
      </c>
      <c r="Q629">
        <v>-106.32957163</v>
      </c>
      <c r="W629">
        <f t="shared" si="58"/>
        <v>-106.32957163</v>
      </c>
      <c r="X629">
        <v>27.157555810000002</v>
      </c>
      <c r="AD629">
        <f t="shared" si="59"/>
        <v>27.157555810000002</v>
      </c>
    </row>
    <row r="630" spans="1:30">
      <c r="A630" t="s">
        <v>1383</v>
      </c>
      <c r="B630" t="b">
        <f t="shared" si="54"/>
        <v>1</v>
      </c>
      <c r="C630" t="s">
        <v>1383</v>
      </c>
      <c r="D630" t="s">
        <v>106</v>
      </c>
      <c r="E630" t="s">
        <v>1376</v>
      </c>
      <c r="H630" t="str">
        <f t="shared" si="55"/>
        <v>Rosario</v>
      </c>
      <c r="I630" t="s">
        <v>3766</v>
      </c>
      <c r="L630" t="str">
        <f t="shared" si="56"/>
        <v>La Huerta</v>
      </c>
      <c r="M630" t="s">
        <v>3772</v>
      </c>
      <c r="P630" t="str">
        <f t="shared" si="57"/>
        <v>Pueblo LA HUERTA 33530 LA HUERTA, ROSARIO PAVIMETACIÓN DE LA CALLE PRINCIPAL QUE PASA POR MEDIO PUEBLO</v>
      </c>
      <c r="Q630">
        <v>-106.31149198</v>
      </c>
      <c r="W630">
        <f t="shared" si="58"/>
        <v>-106.31149198</v>
      </c>
      <c r="X630">
        <v>27.332323429999999</v>
      </c>
      <c r="AD630">
        <f t="shared" si="59"/>
        <v>27.332323429999999</v>
      </c>
    </row>
    <row r="631" spans="1:30">
      <c r="A631" t="s">
        <v>1384</v>
      </c>
      <c r="B631" t="b">
        <f t="shared" si="54"/>
        <v>1</v>
      </c>
      <c r="C631" t="s">
        <v>1384</v>
      </c>
      <c r="D631" t="s">
        <v>106</v>
      </c>
      <c r="E631" t="s">
        <v>1376</v>
      </c>
      <c r="H631" t="str">
        <f t="shared" si="55"/>
        <v>Rosario</v>
      </c>
      <c r="I631" t="s">
        <v>3773</v>
      </c>
      <c r="L631" t="str">
        <f t="shared" si="56"/>
        <v>Valle de Olivos (La Ciénega de Olivos)</v>
      </c>
      <c r="M631" t="s">
        <v>3774</v>
      </c>
      <c r="P631" t="str">
        <f t="shared" si="57"/>
        <v>Pueblo VALLE DE OLIVOS 33539 VALLE DE OLIVOS (LA CIÉNEGA DE OLIVOS), ROSARIO CASA QUE SE ENCUETRA UBICADA A UN COSTADO DE LA CASA DEL SEÑOR ROBERTO SERNA QUINTANA</v>
      </c>
      <c r="Q631">
        <v>-106.28419047</v>
      </c>
      <c r="W631">
        <f t="shared" si="58"/>
        <v>-106.28419047</v>
      </c>
      <c r="X631">
        <v>27.187941290000001</v>
      </c>
      <c r="AD631">
        <f t="shared" si="59"/>
        <v>27.187941290000001</v>
      </c>
    </row>
    <row r="632" spans="1:30">
      <c r="A632" t="s">
        <v>1385</v>
      </c>
      <c r="B632" t="b">
        <f t="shared" si="54"/>
        <v>1</v>
      </c>
      <c r="C632" t="s">
        <v>1385</v>
      </c>
      <c r="D632" t="s">
        <v>106</v>
      </c>
      <c r="E632" t="s">
        <v>1376</v>
      </c>
      <c r="H632" t="str">
        <f t="shared" si="55"/>
        <v>Rosario</v>
      </c>
      <c r="I632" t="s">
        <v>3764</v>
      </c>
      <c r="L632" t="str">
        <f t="shared" si="56"/>
        <v>Ranchería los Morales</v>
      </c>
      <c r="M632" t="s">
        <v>3775</v>
      </c>
      <c r="P632" t="str">
        <f t="shared" si="57"/>
        <v>Camino / Terracería MORALES - MESA DE VALLE DE OLIVOS 8 0 33538 RANCHERÍA LOS MORALES, ROSARIO CAMINO SACA COSECHA QUE TIENE SU ORIGEN EN LA LOCALIDAD DE MORALES Y LLEGA HASTA LA MESA DE VALLE DE OLIVOS</v>
      </c>
      <c r="Q632">
        <v>-106.32892089000001</v>
      </c>
      <c r="W632">
        <f t="shared" si="58"/>
        <v>-106.32892089000001</v>
      </c>
      <c r="X632">
        <v>27.15941488</v>
      </c>
      <c r="AD632">
        <f t="shared" si="59"/>
        <v>27.15941488</v>
      </c>
    </row>
    <row r="633" spans="1:30">
      <c r="A633" t="s">
        <v>1386</v>
      </c>
      <c r="B633" t="b">
        <f t="shared" si="54"/>
        <v>1</v>
      </c>
      <c r="C633" t="s">
        <v>1386</v>
      </c>
      <c r="D633" t="s">
        <v>106</v>
      </c>
      <c r="E633" t="s">
        <v>1376</v>
      </c>
      <c r="H633" t="str">
        <f t="shared" si="55"/>
        <v>Rosario</v>
      </c>
      <c r="I633" t="s">
        <v>3413</v>
      </c>
      <c r="L633" t="str">
        <f t="shared" si="56"/>
        <v>Agua Caliente</v>
      </c>
      <c r="M633" t="s">
        <v>3776</v>
      </c>
      <c r="P633" t="str">
        <f t="shared" si="57"/>
        <v>Pueblo AGUA CALIENTE 33530 AGUA CALIENTE, ROSARIO CASA UBICADA ENFRENTE A LA ESCUELA PRIMARIA ANTIGUA DE LA LOCALIDAD APROXIMADAMENTE A 30 METROS</v>
      </c>
      <c r="Q633">
        <v>-106.30778451</v>
      </c>
      <c r="W633">
        <f t="shared" si="58"/>
        <v>-106.30778451</v>
      </c>
      <c r="X633">
        <v>27.317752970000001</v>
      </c>
      <c r="AD633">
        <f t="shared" si="59"/>
        <v>27.317752970000001</v>
      </c>
    </row>
    <row r="634" spans="1:30">
      <c r="A634" t="s">
        <v>1387</v>
      </c>
      <c r="B634" t="b">
        <f t="shared" si="54"/>
        <v>1</v>
      </c>
      <c r="C634" t="s">
        <v>1387</v>
      </c>
      <c r="D634" t="s">
        <v>106</v>
      </c>
      <c r="E634" t="s">
        <v>1376</v>
      </c>
      <c r="H634" t="str">
        <f t="shared" si="55"/>
        <v>Rosario</v>
      </c>
      <c r="I634" t="s">
        <v>3777</v>
      </c>
      <c r="L634" t="str">
        <f t="shared" si="56"/>
        <v>San Javier</v>
      </c>
      <c r="M634" t="s">
        <v>3778</v>
      </c>
      <c r="P634" t="str">
        <f t="shared" si="57"/>
        <v>Pueblo SAN JAVIER 33535 SAN JAVIER, ROSARIO LA ESCUELA TELESECUNDARIA 6099 DE SAN JAVIER SE ENCUENTRA ENFRENTE AL SALÓN DE ACTOS DE LA COMUNIDAD, ADEMÁS A UN COSTADO ESTA EL KINDER Y ENFRENTE SE ENCUENTRA LA PRIMARIA FELIPE ÁNGELE</v>
      </c>
      <c r="Q634">
        <v>-106.35445962</v>
      </c>
      <c r="W634">
        <f t="shared" si="58"/>
        <v>-106.35445962</v>
      </c>
      <c r="X634">
        <v>27.209695490000001</v>
      </c>
      <c r="AD634">
        <f t="shared" si="59"/>
        <v>27.209695490000001</v>
      </c>
    </row>
    <row r="635" spans="1:30">
      <c r="A635" t="s">
        <v>1388</v>
      </c>
      <c r="B635" t="b">
        <f t="shared" si="54"/>
        <v>1</v>
      </c>
      <c r="C635" t="s">
        <v>1388</v>
      </c>
      <c r="D635" t="s">
        <v>106</v>
      </c>
      <c r="E635" t="s">
        <v>1376</v>
      </c>
      <c r="H635" t="str">
        <f t="shared" si="55"/>
        <v>Rosario</v>
      </c>
      <c r="I635" t="s">
        <v>3773</v>
      </c>
      <c r="L635" t="str">
        <f t="shared" si="56"/>
        <v>Valle de Olivos (La Ciénega de Olivos)</v>
      </c>
      <c r="M635" t="s">
        <v>3779</v>
      </c>
      <c r="P635" t="str">
        <f t="shared" si="57"/>
        <v>Pueblo VALLE DE OLIVOS 33539 VALLE DE OLIVOS (LA CIÉNEGA DE OLIVOS), ROSARIO CASA UBICADA FRENTE AL TANQUE DE AGUA ELEVADO QUE SE ENCEUNTRA EN EL BARRIO DE ARRIBA</v>
      </c>
      <c r="Q635">
        <v>-106.28462168999999</v>
      </c>
      <c r="W635">
        <f t="shared" si="58"/>
        <v>-106.28462168999999</v>
      </c>
      <c r="X635">
        <v>27.187091559999999</v>
      </c>
      <c r="AD635">
        <f t="shared" si="59"/>
        <v>27.187091559999999</v>
      </c>
    </row>
    <row r="636" spans="1:30">
      <c r="A636" t="s">
        <v>1389</v>
      </c>
      <c r="B636" t="b">
        <f t="shared" si="54"/>
        <v>1</v>
      </c>
      <c r="C636" t="s">
        <v>1389</v>
      </c>
      <c r="D636" t="s">
        <v>106</v>
      </c>
      <c r="E636" t="s">
        <v>1376</v>
      </c>
      <c r="H636" t="str">
        <f t="shared" si="55"/>
        <v>Rosario</v>
      </c>
      <c r="I636" t="s">
        <v>3780</v>
      </c>
      <c r="L636" t="str">
        <f t="shared" si="56"/>
        <v>Llano de los Prieto (San José de Gracia)</v>
      </c>
      <c r="M636" t="s">
        <v>3781</v>
      </c>
      <c r="P636" t="str">
        <f t="shared" si="57"/>
        <v>Pueblo SAN JOSE DE GRACIA (LLANO DE LOS PRIETO) 33530 LLANO DE LOS PRIETO (SAN JOSÉ DE GRACIA), ROSARIO CALLE UBICADA A UN COSTADO DE LA CAPILLA DE LA LOCALIDAD, COMO REFERENTE TIENE SU ORIGEN EN LA ESQUINA QUE HACE CON LA CALLE P</v>
      </c>
      <c r="Q636">
        <v>-106.29902305</v>
      </c>
      <c r="W636">
        <f t="shared" si="58"/>
        <v>-106.29902305</v>
      </c>
      <c r="X636">
        <v>27.351670439999999</v>
      </c>
      <c r="AD636">
        <f t="shared" si="59"/>
        <v>27.351670439999999</v>
      </c>
    </row>
    <row r="637" spans="1:30">
      <c r="A637" t="s">
        <v>1390</v>
      </c>
      <c r="B637" t="b">
        <f t="shared" si="54"/>
        <v>1</v>
      </c>
      <c r="C637" t="s">
        <v>1390</v>
      </c>
      <c r="D637" t="s">
        <v>106</v>
      </c>
      <c r="E637" t="s">
        <v>1376</v>
      </c>
      <c r="H637" t="str">
        <f t="shared" si="55"/>
        <v>Rosario</v>
      </c>
      <c r="I637" t="s">
        <v>3780</v>
      </c>
      <c r="L637" t="str">
        <f t="shared" si="56"/>
        <v>Llano de los Prieto (San José de Gracia)</v>
      </c>
      <c r="M637" t="s">
        <v>3782</v>
      </c>
      <c r="P637" t="str">
        <f t="shared" si="57"/>
        <v>Pueblo SAN JOSE DE GRACIA 33530 LLANO DE LOS PRIETO (SAN JOSÉ DE GRACIA), ROSARIO LA CASA SU ENCUETRA UBICADA EN MEDIO DE LAS CASAS DE DAMAZO MARTINEZ Y DE JUAN PIÑON</v>
      </c>
      <c r="Q637">
        <v>-106.29794706</v>
      </c>
      <c r="W637">
        <f t="shared" si="58"/>
        <v>-106.29794706</v>
      </c>
      <c r="X637">
        <v>27.350819789999999</v>
      </c>
      <c r="AD637">
        <f t="shared" si="59"/>
        <v>27.350819789999999</v>
      </c>
    </row>
    <row r="638" spans="1:30">
      <c r="A638" t="s">
        <v>1391</v>
      </c>
      <c r="B638" t="b">
        <f t="shared" si="54"/>
        <v>1</v>
      </c>
      <c r="C638" t="s">
        <v>1391</v>
      </c>
      <c r="D638" t="s">
        <v>106</v>
      </c>
      <c r="E638" t="s">
        <v>1376</v>
      </c>
      <c r="H638" t="str">
        <f t="shared" si="55"/>
        <v>Rosario</v>
      </c>
      <c r="I638" t="s">
        <v>3213</v>
      </c>
      <c r="L638" t="str">
        <f t="shared" si="56"/>
        <v>El Saucito</v>
      </c>
      <c r="M638" t="s">
        <v>3783</v>
      </c>
      <c r="P638" t="str">
        <f t="shared" si="57"/>
        <v>Camino / Terracería EL SAUCITO - ENTRONQUE 8 0 33530 EL SAUCITO, ROSARIO CAMINO DE TERRACERIA QUE CONECTA LA LOCALIDAD DE EL SAUCITO CON EL ENTRONQUE A LA CARRETERA VALLE DEL ROSARIO - SAN MATEO</v>
      </c>
      <c r="Q638">
        <v>-106.42619408</v>
      </c>
      <c r="W638">
        <f t="shared" si="58"/>
        <v>-106.42619408</v>
      </c>
      <c r="X638">
        <v>27.17472592</v>
      </c>
      <c r="AD638">
        <f t="shared" si="59"/>
        <v>27.17472592</v>
      </c>
    </row>
    <row r="639" spans="1:30">
      <c r="A639" t="s">
        <v>1392</v>
      </c>
      <c r="B639" t="b">
        <f t="shared" si="54"/>
        <v>1</v>
      </c>
      <c r="C639" t="s">
        <v>1392</v>
      </c>
      <c r="D639" t="s">
        <v>106</v>
      </c>
      <c r="E639" t="s">
        <v>1376</v>
      </c>
      <c r="H639" t="str">
        <f t="shared" si="55"/>
        <v>Rosario</v>
      </c>
      <c r="I639" t="s">
        <v>2997</v>
      </c>
      <c r="L639" t="str">
        <f t="shared" si="56"/>
        <v>Valle del Rosario</v>
      </c>
      <c r="M639" t="s">
        <v>3784</v>
      </c>
      <c r="P639" t="str">
        <f t="shared" si="57"/>
        <v>Pueblo VALLE DEL ROSARIO 33530 VALLE DEL ROSARIO, ROSARIO CASA UBICADA ENFRENTE A LA CASA DEL SEÑOR ERASMO CORRAL, COMO SEÑA PARTICULAR ES LA PENULTIMA CASA QUE HAY EN ESA CALLE</v>
      </c>
      <c r="Q639">
        <v>-106.29174954</v>
      </c>
      <c r="W639">
        <f t="shared" si="58"/>
        <v>-106.29174954</v>
      </c>
      <c r="X639">
        <v>27.31757339</v>
      </c>
      <c r="AD639">
        <f t="shared" si="59"/>
        <v>27.31757339</v>
      </c>
    </row>
    <row r="640" spans="1:30">
      <c r="A640" t="s">
        <v>1393</v>
      </c>
      <c r="B640" t="b">
        <f t="shared" si="54"/>
        <v>1</v>
      </c>
      <c r="C640" t="s">
        <v>1393</v>
      </c>
      <c r="D640" t="s">
        <v>106</v>
      </c>
      <c r="E640" t="s">
        <v>1376</v>
      </c>
      <c r="H640" t="str">
        <f t="shared" si="55"/>
        <v>Rosario</v>
      </c>
      <c r="I640" t="s">
        <v>3780</v>
      </c>
      <c r="L640" t="str">
        <f t="shared" si="56"/>
        <v>Llano de los Prieto (San José de Gracia)</v>
      </c>
      <c r="M640" t="s">
        <v>3785</v>
      </c>
      <c r="P640" t="str">
        <f t="shared" si="57"/>
        <v>Camino / Terracería SAN JOSE DE GRACIA - LIMITE CON NONOAVA 12 0 33530 LLANO DE LOS PRIETO (SAN JOSÉ DE GRACIA), ROSARIO CAMINO SACA COSECHA QUE VA DESDE LA LOCALIDAD DE SAN JOSE DE GRACIA HASTA EL LIMITE CON EL MUNICIPIO DE NONOA</v>
      </c>
      <c r="Q640">
        <v>-106.29902752</v>
      </c>
      <c r="W640">
        <f t="shared" si="58"/>
        <v>-106.29902752</v>
      </c>
      <c r="X640">
        <v>27.351749739999999</v>
      </c>
      <c r="AD640">
        <f t="shared" si="59"/>
        <v>27.351749739999999</v>
      </c>
    </row>
    <row r="641" spans="1:30">
      <c r="A641" t="s">
        <v>1394</v>
      </c>
      <c r="B641" t="b">
        <f t="shared" si="54"/>
        <v>1</v>
      </c>
      <c r="C641" t="s">
        <v>1394</v>
      </c>
      <c r="D641" t="s">
        <v>106</v>
      </c>
      <c r="E641" t="s">
        <v>1376</v>
      </c>
      <c r="H641" t="str">
        <f t="shared" si="55"/>
        <v>Rosario</v>
      </c>
      <c r="I641" t="s">
        <v>3786</v>
      </c>
      <c r="L641" t="str">
        <f t="shared" si="56"/>
        <v>Juan Mendoza</v>
      </c>
      <c r="M641" t="s">
        <v>3787</v>
      </c>
      <c r="P641" t="str">
        <f t="shared" si="57"/>
        <v>Pueblo JUAN MENDOZA 33538 JUAN MENDOZA, ROSARIO LA ESCUELA SE ENCUENTRA ENTRE LA ESCUELA PRIMARIA Y EL KINDER RICTA CETINA, COMO REFERENCIA ADICIONAL EN LA PARTE TRASERA A 150 METROS SE ENCUENTRA EL GIMNACIO MUNICIPAL SANDALIO MEN</v>
      </c>
      <c r="Q641">
        <v>-106.31334431000001</v>
      </c>
      <c r="W641">
        <f t="shared" si="58"/>
        <v>-106.31334431000001</v>
      </c>
      <c r="X641">
        <v>27.13760585</v>
      </c>
      <c r="AD641">
        <f t="shared" si="59"/>
        <v>27.13760585</v>
      </c>
    </row>
    <row r="642" spans="1:30">
      <c r="A642" t="s">
        <v>1395</v>
      </c>
      <c r="B642" t="b">
        <f t="shared" si="54"/>
        <v>1</v>
      </c>
      <c r="C642" t="s">
        <v>1395</v>
      </c>
      <c r="D642" t="s">
        <v>106</v>
      </c>
      <c r="E642" t="s">
        <v>1376</v>
      </c>
      <c r="H642" t="str">
        <f t="shared" si="55"/>
        <v>Rosario</v>
      </c>
      <c r="I642" t="s">
        <v>3773</v>
      </c>
      <c r="L642" t="str">
        <f t="shared" si="56"/>
        <v>Valle de Olivos (La Ciénega de Olivos)</v>
      </c>
      <c r="M642" t="s">
        <v>3788</v>
      </c>
      <c r="P642" t="str">
        <f t="shared" si="57"/>
        <v>Pueblo VALLE DE OLIVOS 33539 VALLE DE OLIVOS (LA CIÉNEGA DE OLIVOS), ROSARIO CASA UBICADA A UN COSTADO DE LA CASA DE GIOVANI MENDOZA, ENFRENTE A LA CASA DE ABEL PAYAN</v>
      </c>
      <c r="Q642">
        <v>-106.28365608999999</v>
      </c>
      <c r="W642">
        <f t="shared" si="58"/>
        <v>-106.28365608999999</v>
      </c>
      <c r="X642">
        <v>27.198104220000001</v>
      </c>
      <c r="AD642">
        <f t="shared" si="59"/>
        <v>27.198104220000001</v>
      </c>
    </row>
    <row r="643" spans="1:30">
      <c r="A643" t="s">
        <v>1396</v>
      </c>
      <c r="B643" t="b">
        <f t="shared" ref="B643:B706" si="60">+A643=C643</f>
        <v>1</v>
      </c>
      <c r="C643" t="s">
        <v>1396</v>
      </c>
      <c r="D643" t="s">
        <v>106</v>
      </c>
      <c r="E643" t="s">
        <v>1376</v>
      </c>
      <c r="H643" t="str">
        <f t="shared" ref="H643:H706" si="61">+E643</f>
        <v>Rosario</v>
      </c>
      <c r="I643" t="s">
        <v>3413</v>
      </c>
      <c r="L643" t="str">
        <f t="shared" ref="L643:L706" si="62">+I643</f>
        <v>Agua Caliente</v>
      </c>
      <c r="M643" t="s">
        <v>3789</v>
      </c>
      <c r="P643" t="str">
        <f t="shared" ref="P643:P706" si="63">+M643</f>
        <v>Pueblo AGUA CALIENTE 33530 AGUA CALIENTE, ROSARIO CASA UBICADA EN LA SALIDA HACIA EL EJIDO DE LOS MELENDEZ, A UN COSTADO DE LA CASA DE JERONIMO PAYÁN</v>
      </c>
      <c r="Q643">
        <v>-106.31052093</v>
      </c>
      <c r="W643">
        <f t="shared" ref="W643:W706" si="64">+Q643</f>
        <v>-106.31052093</v>
      </c>
      <c r="X643">
        <v>27.32288162</v>
      </c>
      <c r="AD643">
        <f t="shared" ref="AD643:AD706" si="65">+X643</f>
        <v>27.32288162</v>
      </c>
    </row>
    <row r="644" spans="1:30">
      <c r="A644" t="s">
        <v>1397</v>
      </c>
      <c r="B644" t="b">
        <f t="shared" si="60"/>
        <v>1</v>
      </c>
      <c r="C644" t="s">
        <v>1397</v>
      </c>
      <c r="D644" t="s">
        <v>106</v>
      </c>
      <c r="E644" t="s">
        <v>1376</v>
      </c>
      <c r="H644" t="str">
        <f t="shared" si="61"/>
        <v>Rosario</v>
      </c>
      <c r="I644" t="s">
        <v>3413</v>
      </c>
      <c r="L644" t="str">
        <f t="shared" si="62"/>
        <v>Agua Caliente</v>
      </c>
      <c r="M644" t="s">
        <v>3790</v>
      </c>
      <c r="P644" t="str">
        <f t="shared" si="63"/>
        <v>Camino / Terracería AGUA CALIENTE - MESA PELONA 13 0 33530 AGUA CALIENTE, ROSARIO CAMINO SACA COSECHA QUE CONECTA LA LOCALIDAD DE AGUA CALIENTE CON EL PUNTO DENOMINADO COMO LA MESA PELONA</v>
      </c>
      <c r="Q644">
        <v>-106.31019044999999</v>
      </c>
      <c r="W644">
        <f t="shared" si="64"/>
        <v>-106.31019044999999</v>
      </c>
      <c r="X644">
        <v>27.322740639999999</v>
      </c>
      <c r="AD644">
        <f t="shared" si="65"/>
        <v>27.322740639999999</v>
      </c>
    </row>
    <row r="645" spans="1:30">
      <c r="A645" t="s">
        <v>1398</v>
      </c>
      <c r="B645" t="b">
        <f t="shared" si="60"/>
        <v>1</v>
      </c>
      <c r="C645" t="s">
        <v>1398</v>
      </c>
      <c r="D645" t="s">
        <v>106</v>
      </c>
      <c r="E645" t="s">
        <v>1399</v>
      </c>
      <c r="H645" t="str">
        <f t="shared" si="61"/>
        <v>San Francisco de Conchos</v>
      </c>
      <c r="I645" t="s">
        <v>3791</v>
      </c>
      <c r="L645" t="str">
        <f t="shared" si="62"/>
        <v>Boquilla de Babisas (La Boquilla de Conchos)</v>
      </c>
      <c r="M645" t="s">
        <v>3792</v>
      </c>
      <c r="P645" t="str">
        <f t="shared" si="63"/>
        <v>Pueblo col el 28 33690 BOQUILLA DE BABISAS (LA BOQUILLA DE CONCHOS), SAN FRANCISCO DE CONCHOS proyecto planeado a elaborar sobre caminos vecinales</v>
      </c>
      <c r="Q645">
        <v>-105.3957077</v>
      </c>
      <c r="W645">
        <f t="shared" si="64"/>
        <v>-105.3957077</v>
      </c>
      <c r="X645">
        <v>27.547124279999998</v>
      </c>
      <c r="AD645">
        <f t="shared" si="65"/>
        <v>27.547124279999998</v>
      </c>
    </row>
    <row r="646" spans="1:30">
      <c r="A646" t="s">
        <v>1400</v>
      </c>
      <c r="B646" t="b">
        <f t="shared" si="60"/>
        <v>1</v>
      </c>
      <c r="C646" t="s">
        <v>1400</v>
      </c>
      <c r="D646" t="s">
        <v>106</v>
      </c>
      <c r="E646" t="s">
        <v>1401</v>
      </c>
      <c r="H646" t="str">
        <f t="shared" si="61"/>
        <v>San Francisco del Oro</v>
      </c>
      <c r="I646" t="s">
        <v>1401</v>
      </c>
      <c r="L646" t="str">
        <f t="shared" si="62"/>
        <v>San Francisco del Oro</v>
      </c>
      <c r="M646" t="s">
        <v>3793</v>
      </c>
      <c r="P646" t="str">
        <f t="shared" si="63"/>
        <v>Calle 20 DE NOVIEMBRE Colonia 20 DE NOVIEMBRE SAN FRANCISCO DEL ORO 33500 SAN FRANCISCO DEL ORO, SAN FRANCISCO DEL ORO ENTRE Calle FELIPE ANGELES Y Calle 5 DE MAYO LA OBRA DE REHABILITACION DE PAVIEMNTO VA A SER EN EL BARRIO 20 DE</v>
      </c>
      <c r="Q646">
        <v>-105.85393603</v>
      </c>
      <c r="W646">
        <f t="shared" si="64"/>
        <v>-105.85393603</v>
      </c>
      <c r="X646">
        <v>26.858379339999999</v>
      </c>
      <c r="AD646">
        <f t="shared" si="65"/>
        <v>26.858379339999999</v>
      </c>
    </row>
    <row r="647" spans="1:30">
      <c r="A647" t="s">
        <v>1403</v>
      </c>
      <c r="B647" t="b">
        <f t="shared" si="60"/>
        <v>1</v>
      </c>
      <c r="C647" t="s">
        <v>1403</v>
      </c>
      <c r="D647" t="s">
        <v>106</v>
      </c>
      <c r="E647" t="s">
        <v>1401</v>
      </c>
      <c r="H647" t="str">
        <f t="shared" si="61"/>
        <v>San Francisco del Oro</v>
      </c>
      <c r="I647" t="s">
        <v>1401</v>
      </c>
      <c r="L647" t="str">
        <f t="shared" si="62"/>
        <v>San Francisco del Oro</v>
      </c>
      <c r="M647" t="s">
        <v>3794</v>
      </c>
      <c r="P647" t="str">
        <f t="shared" si="63"/>
        <v>Ninguno SIN NOMBRE Barrio CANTA RANA 33500 SAN FRANCISCO DEL ORO, SAN FRANCISCO DEL ORO LA OBRA SE VA A LLEVAR ACABO EN EL ARROYO CANTA RANA ARRIBA DE LA PRESIDENCIA MUNICIPAL Y DE LA CALLE CENTENARIO Y BENITO JUAREZ</v>
      </c>
      <c r="Q647">
        <v>-105.85260509</v>
      </c>
      <c r="W647">
        <f t="shared" si="64"/>
        <v>-105.85260509</v>
      </c>
      <c r="X647">
        <v>26.85862882</v>
      </c>
      <c r="AD647">
        <f t="shared" si="65"/>
        <v>26.85862882</v>
      </c>
    </row>
    <row r="648" spans="1:30">
      <c r="A648" t="s">
        <v>1410</v>
      </c>
      <c r="B648" t="b">
        <f t="shared" si="60"/>
        <v>1</v>
      </c>
      <c r="C648" t="s">
        <v>1410</v>
      </c>
      <c r="D648" t="s">
        <v>106</v>
      </c>
      <c r="E648" t="s">
        <v>1411</v>
      </c>
      <c r="H648" t="str">
        <f t="shared" si="61"/>
        <v>Santa Bárbara</v>
      </c>
      <c r="I648" t="s">
        <v>3795</v>
      </c>
      <c r="L648" t="str">
        <f t="shared" si="62"/>
        <v>Corral de Piedras (Zenzontle)</v>
      </c>
      <c r="M648" t="s">
        <v>3796</v>
      </c>
      <c r="P648" t="str">
        <f t="shared" si="63"/>
        <v>Calle calle sin nombre CORRAL DE PIEDRAS (ZENZONTLE), SANTA BÁRBARA se encuentra en corral de piedra, en la linea limite de corral de piedra con punto alegre. Municipio de Santa Barbara. A un costado del arroyo.</v>
      </c>
      <c r="Q648">
        <v>-105.75990908</v>
      </c>
      <c r="W648">
        <f t="shared" si="64"/>
        <v>-105.75990908</v>
      </c>
      <c r="X648">
        <v>26.891527589999999</v>
      </c>
      <c r="AD648">
        <f t="shared" si="65"/>
        <v>26.891527589999999</v>
      </c>
    </row>
    <row r="649" spans="1:30">
      <c r="A649" t="s">
        <v>1412</v>
      </c>
      <c r="B649" t="b">
        <f t="shared" si="60"/>
        <v>1</v>
      </c>
      <c r="C649" t="s">
        <v>1412</v>
      </c>
      <c r="D649" t="s">
        <v>106</v>
      </c>
      <c r="E649" t="s">
        <v>1411</v>
      </c>
      <c r="H649" t="str">
        <f t="shared" si="61"/>
        <v>Santa Bárbara</v>
      </c>
      <c r="I649" t="s">
        <v>3797</v>
      </c>
      <c r="L649" t="str">
        <f t="shared" si="62"/>
        <v>Vaqueritos</v>
      </c>
      <c r="M649" t="s">
        <v>3798</v>
      </c>
      <c r="P649" t="str">
        <f t="shared" si="63"/>
        <v>Camino / Terracería colonia Aldama calle s/n - Hacienda Noriega 0 824 33580 VAQUERITOS, SANTA BÁRBARA Esta en el camino que se conoce como vaqueritos, es un camino que inicia a un costado del estadio infantil Armando Guereca. el c</v>
      </c>
      <c r="Q649">
        <v>-105.82668056</v>
      </c>
      <c r="W649">
        <f t="shared" si="64"/>
        <v>-105.82668056</v>
      </c>
      <c r="X649">
        <v>26.786497409999999</v>
      </c>
      <c r="AD649">
        <f t="shared" si="65"/>
        <v>26.786497409999999</v>
      </c>
    </row>
    <row r="650" spans="1:30">
      <c r="A650" t="s">
        <v>1413</v>
      </c>
      <c r="B650" t="b">
        <f t="shared" si="60"/>
        <v>1</v>
      </c>
      <c r="C650" t="s">
        <v>1413</v>
      </c>
      <c r="D650" t="s">
        <v>106</v>
      </c>
      <c r="E650" t="s">
        <v>1411</v>
      </c>
      <c r="H650" t="str">
        <f t="shared" si="61"/>
        <v>Santa Bárbara</v>
      </c>
      <c r="I650" t="s">
        <v>3799</v>
      </c>
      <c r="L650" t="str">
        <f t="shared" si="62"/>
        <v>Punto Alegre</v>
      </c>
      <c r="M650" t="s">
        <v>3800</v>
      </c>
      <c r="P650" t="str">
        <f t="shared" si="63"/>
        <v>Calle CALLE CUARTA, PUNTO ALEGRE Colonia PUNTO ALEGRE 33590 PUNTO ALEGRE, SANTA BÁRBARA ENTRE Calle SIMEON ESPARZA Y Calle CALLE SIN NOMBRE LA CALLE SE ENCUENTRA ENTRE LA ESCUELA Y LA CALLE PRINCIPAL SIMEON ESPARZA. ESTA ARTERIA V</v>
      </c>
      <c r="Q650">
        <v>-105.76246858</v>
      </c>
      <c r="W650">
        <f t="shared" si="64"/>
        <v>-105.76246858</v>
      </c>
      <c r="X650">
        <v>26.895609230000002</v>
      </c>
      <c r="AD650">
        <f t="shared" si="65"/>
        <v>26.895609230000002</v>
      </c>
    </row>
    <row r="651" spans="1:30">
      <c r="A651" t="s">
        <v>1414</v>
      </c>
      <c r="B651" t="b">
        <f t="shared" si="60"/>
        <v>1</v>
      </c>
      <c r="C651" t="s">
        <v>1414</v>
      </c>
      <c r="D651" t="s">
        <v>106</v>
      </c>
      <c r="E651" t="s">
        <v>1417</v>
      </c>
      <c r="H651" t="str">
        <f t="shared" si="61"/>
        <v>Satevó</v>
      </c>
      <c r="I651" t="s">
        <v>3801</v>
      </c>
      <c r="L651" t="str">
        <f t="shared" si="62"/>
        <v>San Francisco Javier de Satevó</v>
      </c>
      <c r="M651" t="s">
        <v>3802</v>
      </c>
      <c r="P651" t="str">
        <f t="shared" si="63"/>
        <v>Calle CALLE OJINAGA Pueblo SAN FRANCISCO JAVIER DE SATEVO 33150 SAN FRANCISCO JAVIER DE SATEVÓ, SATEVÓ ENTRE Calle FRAY JOSE PASCUAL Y INICIA A 120 METROS DEL PLANTEL EDUCATIVO CECITECH</v>
      </c>
      <c r="Q651">
        <v>-106.11032181</v>
      </c>
      <c r="W651">
        <f t="shared" si="64"/>
        <v>-106.11032181</v>
      </c>
      <c r="X651">
        <v>27.957911920000001</v>
      </c>
      <c r="AD651">
        <f t="shared" si="65"/>
        <v>27.957911920000001</v>
      </c>
    </row>
    <row r="652" spans="1:30">
      <c r="A652" t="s">
        <v>1424</v>
      </c>
      <c r="B652" t="b">
        <f t="shared" si="60"/>
        <v>1</v>
      </c>
      <c r="C652" t="s">
        <v>1424</v>
      </c>
      <c r="D652" t="s">
        <v>106</v>
      </c>
      <c r="E652" t="s">
        <v>1427</v>
      </c>
      <c r="H652" t="str">
        <f t="shared" si="61"/>
        <v>Saucillo</v>
      </c>
      <c r="I652" t="s">
        <v>1427</v>
      </c>
      <c r="L652" t="str">
        <f t="shared" si="62"/>
        <v>Saucillo</v>
      </c>
      <c r="M652" t="s">
        <v>3803</v>
      </c>
      <c r="P652" t="str">
        <f t="shared" si="63"/>
        <v>Avenida Septima Colonia Centro 33620 SAUCILLO, SAUCILLO ENTRE Calle Cristobal Colon Y Calle Vicente Guerrero Avenida Octava Un extremo del tramo de la obra llega a la plaza municipal.</v>
      </c>
      <c r="Q652">
        <v>-105.29048432</v>
      </c>
      <c r="W652">
        <f t="shared" si="64"/>
        <v>-105.29048432</v>
      </c>
      <c r="X652">
        <v>28.0295235</v>
      </c>
      <c r="AD652">
        <f t="shared" si="65"/>
        <v>28.0295235</v>
      </c>
    </row>
    <row r="653" spans="1:30">
      <c r="A653" t="s">
        <v>1433</v>
      </c>
      <c r="B653" t="b">
        <f t="shared" si="60"/>
        <v>1</v>
      </c>
      <c r="C653" t="s">
        <v>1433</v>
      </c>
      <c r="D653" t="s">
        <v>106</v>
      </c>
      <c r="E653" t="s">
        <v>1427</v>
      </c>
      <c r="H653" t="str">
        <f t="shared" si="61"/>
        <v>Saucillo</v>
      </c>
      <c r="I653" t="s">
        <v>1427</v>
      </c>
      <c r="L653" t="str">
        <f t="shared" si="62"/>
        <v>Saucillo</v>
      </c>
      <c r="M653" t="s">
        <v>3804</v>
      </c>
      <c r="P653" t="str">
        <f t="shared" si="63"/>
        <v>Calle 18 de Marzo Colonia Centro 33620 SAUCILLO, SAUCILLO ENTRE Calle Felipe Angeles Y Calle Vicente Guerrero Avenida 13A En la esquina se encuentra el jardín de niños Manuel Gutiérrez Nájera</v>
      </c>
      <c r="Q653">
        <v>-105.29474806</v>
      </c>
      <c r="W653">
        <f t="shared" si="64"/>
        <v>-105.29474806</v>
      </c>
      <c r="X653">
        <v>28.034971039999999</v>
      </c>
      <c r="AD653">
        <f t="shared" si="65"/>
        <v>28.034971039999999</v>
      </c>
    </row>
    <row r="654" spans="1:30">
      <c r="A654" t="s">
        <v>1434</v>
      </c>
      <c r="B654" t="b">
        <f t="shared" si="60"/>
        <v>1</v>
      </c>
      <c r="C654" t="s">
        <v>1434</v>
      </c>
      <c r="D654" t="s">
        <v>106</v>
      </c>
      <c r="E654" t="s">
        <v>1427</v>
      </c>
      <c r="H654" t="str">
        <f t="shared" si="61"/>
        <v>Saucillo</v>
      </c>
      <c r="I654" t="s">
        <v>1427</v>
      </c>
      <c r="L654" t="str">
        <f t="shared" si="62"/>
        <v>Saucillo</v>
      </c>
      <c r="M654" t="s">
        <v>3805</v>
      </c>
      <c r="P654" t="str">
        <f t="shared" si="63"/>
        <v>Avenida 5TA Colonia CENTRO 33620 SAUCILLO, SAUCILLO ENTRE Calle CRISTOBAL COLON Y Calle VICENTE GUERRERO Avenida 4TA El tramo de la obra termina en la parroquia San Marcos Evangelista</v>
      </c>
      <c r="Q654">
        <v>-105.28904666</v>
      </c>
      <c r="W654">
        <f t="shared" si="64"/>
        <v>-105.28904666</v>
      </c>
      <c r="X654">
        <v>28.029400379999998</v>
      </c>
      <c r="AD654">
        <f t="shared" si="65"/>
        <v>28.029400379999998</v>
      </c>
    </row>
    <row r="655" spans="1:30">
      <c r="A655" t="s">
        <v>1443</v>
      </c>
      <c r="B655" t="b">
        <f t="shared" si="60"/>
        <v>1</v>
      </c>
      <c r="C655" t="s">
        <v>1443</v>
      </c>
      <c r="D655" t="s">
        <v>106</v>
      </c>
      <c r="E655" t="s">
        <v>1427</v>
      </c>
      <c r="H655" t="str">
        <f t="shared" si="61"/>
        <v>Saucillo</v>
      </c>
      <c r="I655" t="s">
        <v>2969</v>
      </c>
      <c r="L655" t="str">
        <f t="shared" si="62"/>
        <v>Las Varas</v>
      </c>
      <c r="M655" t="s">
        <v>3806</v>
      </c>
      <c r="P655" t="str">
        <f t="shared" si="63"/>
        <v>Calle Francisco Javier Mina Pueblo Las Varas 33630 LAS VARAS, SAUCILLO ENTRE Calle Adolfo de la Huerta Y Calle Miguel Hidalgo El tramo de obra inicia en la calle Adolfo de la Huerta y concluye en la Plaza de la comunidad</v>
      </c>
      <c r="Q655">
        <v>-105.34198107</v>
      </c>
      <c r="W655">
        <f t="shared" si="64"/>
        <v>-105.34198107</v>
      </c>
      <c r="X655">
        <v>28.153388320000001</v>
      </c>
      <c r="AD655">
        <f t="shared" si="65"/>
        <v>28.153388320000001</v>
      </c>
    </row>
    <row r="656" spans="1:30">
      <c r="A656" t="s">
        <v>1451</v>
      </c>
      <c r="B656" t="b">
        <f t="shared" si="60"/>
        <v>1</v>
      </c>
      <c r="C656" t="s">
        <v>1451</v>
      </c>
      <c r="D656" t="s">
        <v>106</v>
      </c>
      <c r="E656" t="s">
        <v>1427</v>
      </c>
      <c r="H656" t="str">
        <f t="shared" si="61"/>
        <v>Saucillo</v>
      </c>
      <c r="I656" t="s">
        <v>1427</v>
      </c>
      <c r="L656" t="str">
        <f t="shared" si="62"/>
        <v>Saucillo</v>
      </c>
      <c r="M656" t="s">
        <v>3807</v>
      </c>
      <c r="P656" t="str">
        <f t="shared" si="63"/>
        <v>Calle Calera Colonia Guadalupe 33620 SAUCILLO, SAUCILLO ENTRE Calle Cipriano Calderon Y Avenida Septima Calle Octava La calle se encuentra a un costado del santuario de Guadalupe</v>
      </c>
      <c r="Q656">
        <v>-105.29490272</v>
      </c>
      <c r="W656">
        <f t="shared" si="64"/>
        <v>-105.29490272</v>
      </c>
      <c r="X656">
        <v>28.02543665</v>
      </c>
      <c r="AD656">
        <f t="shared" si="65"/>
        <v>28.02543665</v>
      </c>
    </row>
    <row r="657" spans="1:30">
      <c r="A657" t="s">
        <v>1452</v>
      </c>
      <c r="B657" t="b">
        <f t="shared" si="60"/>
        <v>1</v>
      </c>
      <c r="C657" t="s">
        <v>1452</v>
      </c>
      <c r="D657" t="s">
        <v>106</v>
      </c>
      <c r="E657" t="s">
        <v>1427</v>
      </c>
      <c r="H657" t="str">
        <f t="shared" si="61"/>
        <v>Saucillo</v>
      </c>
      <c r="I657" t="s">
        <v>3808</v>
      </c>
      <c r="L657" t="str">
        <f t="shared" si="62"/>
        <v>Parritas</v>
      </c>
      <c r="M657" t="s">
        <v>3809</v>
      </c>
      <c r="P657" t="str">
        <f t="shared" si="63"/>
        <v>Calle Pascual Orozco Colonia Parritas 33637 PARRITAS, SAUCILLO ENTRE Avenida Revolucion Y Calle Porfirio Diaz Las calles donde se va a realizar la electrificacion se encuentran a una calle del canal de riego.</v>
      </c>
      <c r="Q657">
        <v>-105.23181898</v>
      </c>
      <c r="W657">
        <f t="shared" si="64"/>
        <v>-105.23181898</v>
      </c>
      <c r="X657">
        <v>27.991097409999998</v>
      </c>
      <c r="AD657">
        <f t="shared" si="65"/>
        <v>27.991097409999998</v>
      </c>
    </row>
    <row r="658" spans="1:30">
      <c r="A658" t="s">
        <v>1453</v>
      </c>
      <c r="B658" t="b">
        <f t="shared" si="60"/>
        <v>1</v>
      </c>
      <c r="C658" t="s">
        <v>1453</v>
      </c>
      <c r="D658" t="s">
        <v>106</v>
      </c>
      <c r="E658" t="s">
        <v>1427</v>
      </c>
      <c r="H658" t="str">
        <f t="shared" si="61"/>
        <v>Saucillo</v>
      </c>
      <c r="I658" t="s">
        <v>1427</v>
      </c>
      <c r="L658" t="str">
        <f t="shared" si="62"/>
        <v>Saucillo</v>
      </c>
      <c r="M658" t="s">
        <v>3810</v>
      </c>
      <c r="P658" t="str">
        <f t="shared" si="63"/>
        <v>Avenida Séptima Colonia Centro 33620 SAUCILLO, SAUCILLO ENTRE Calle Benito Juarez Y Calle Lerdo Avenida Sexta En un extremo de la calle se encuentra la plaza principal de la comunidad.</v>
      </c>
      <c r="Q658">
        <v>-105.28720534999999</v>
      </c>
      <c r="W658">
        <f t="shared" si="64"/>
        <v>-105.28720534999999</v>
      </c>
      <c r="X658">
        <v>28.0333246</v>
      </c>
      <c r="AD658">
        <f t="shared" si="65"/>
        <v>28.0333246</v>
      </c>
    </row>
    <row r="659" spans="1:30">
      <c r="A659" t="s">
        <v>1463</v>
      </c>
      <c r="B659" t="b">
        <f t="shared" si="60"/>
        <v>1</v>
      </c>
      <c r="C659" t="s">
        <v>1463</v>
      </c>
      <c r="D659" t="s">
        <v>106</v>
      </c>
      <c r="E659" t="s">
        <v>1464</v>
      </c>
      <c r="H659" t="str">
        <f t="shared" si="61"/>
        <v>Temósachic</v>
      </c>
      <c r="I659" t="s">
        <v>3811</v>
      </c>
      <c r="L659" t="str">
        <f t="shared" si="62"/>
        <v>La Ciénega Blanca (Los Chiqueros)</v>
      </c>
      <c r="M659" t="s">
        <v>3812</v>
      </c>
      <c r="P659" t="str">
        <f t="shared" si="63"/>
        <v>LA CIÉNEGA BLANCA (LOS CHIQUEROS), TEMÓSACHIC La comunidad de Ciénega Blanca se encuentra en la región serrana del municipio de Temósachic, Chihuahua. El acceso se realiza partiendo desde la cabecera municipal de Temósachic, sigui</v>
      </c>
      <c r="Q659">
        <v>-108.24378774</v>
      </c>
      <c r="W659">
        <f t="shared" si="64"/>
        <v>-108.24378774</v>
      </c>
      <c r="X659">
        <v>28.7163827</v>
      </c>
      <c r="AD659">
        <f t="shared" si="65"/>
        <v>28.7163827</v>
      </c>
    </row>
    <row r="660" spans="1:30">
      <c r="A660" t="s">
        <v>1466</v>
      </c>
      <c r="B660" t="b">
        <f t="shared" si="60"/>
        <v>1</v>
      </c>
      <c r="C660" t="s">
        <v>1466</v>
      </c>
      <c r="D660" t="s">
        <v>106</v>
      </c>
      <c r="E660" t="s">
        <v>1464</v>
      </c>
      <c r="H660" t="str">
        <f t="shared" si="61"/>
        <v>Temósachic</v>
      </c>
      <c r="I660" t="s">
        <v>3813</v>
      </c>
      <c r="L660" t="str">
        <f t="shared" si="62"/>
        <v>La Posta</v>
      </c>
      <c r="M660" t="s">
        <v>3814</v>
      </c>
      <c r="P660" t="str">
        <f t="shared" si="63"/>
        <v>Ejido La Posta LA POSTA, TEMÓSACHIC La comunidad se localiza en las coordenadas 282637.7N 1080241.0w, el acceso toma aproximadamente 4 horas desde la cabecera municipal, tomando la carretera a la comunidad de Cocomorachic.</v>
      </c>
      <c r="Q660">
        <v>-108.0436921</v>
      </c>
      <c r="W660">
        <f t="shared" si="64"/>
        <v>-108.0436921</v>
      </c>
      <c r="X660">
        <v>28.446760149999999</v>
      </c>
      <c r="AD660">
        <f t="shared" si="65"/>
        <v>28.446760149999999</v>
      </c>
    </row>
    <row r="661" spans="1:30">
      <c r="A661" t="s">
        <v>1467</v>
      </c>
      <c r="B661" t="b">
        <f t="shared" si="60"/>
        <v>1</v>
      </c>
      <c r="C661" t="s">
        <v>1467</v>
      </c>
      <c r="D661" t="s">
        <v>106</v>
      </c>
      <c r="E661" t="s">
        <v>1464</v>
      </c>
      <c r="H661" t="str">
        <f t="shared" si="61"/>
        <v>Temósachic</v>
      </c>
      <c r="I661" t="s">
        <v>3811</v>
      </c>
      <c r="L661" t="str">
        <f t="shared" si="62"/>
        <v>La Ciénega Blanca (Los Chiqueros)</v>
      </c>
      <c r="M661" t="s">
        <v>3815</v>
      </c>
      <c r="P661" t="str">
        <f t="shared" si="63"/>
        <v>Pueblo Ciénega Blanca LA CIÉNEGA BLANCA (LOS CHIQUEROS), TEMÓSACHIC La Comunidad de Ciénega Blanca se encuentra en la región serrana del municipiode Temósachic, Chihuahua. El acceso se realiza partiendo desde la cabecera municipal</v>
      </c>
      <c r="Q661">
        <v>-108.24394225</v>
      </c>
      <c r="W661">
        <f t="shared" si="64"/>
        <v>-108.24394225</v>
      </c>
      <c r="X661">
        <v>28.716568580000001</v>
      </c>
      <c r="AD661">
        <f t="shared" si="65"/>
        <v>28.716568580000001</v>
      </c>
    </row>
    <row r="662" spans="1:30">
      <c r="A662" t="s">
        <v>1468</v>
      </c>
      <c r="B662" t="b">
        <f t="shared" si="60"/>
        <v>1</v>
      </c>
      <c r="C662" t="s">
        <v>1468</v>
      </c>
      <c r="D662" t="s">
        <v>106</v>
      </c>
      <c r="E662" t="s">
        <v>1464</v>
      </c>
      <c r="H662" t="str">
        <f t="shared" si="61"/>
        <v>Temósachic</v>
      </c>
      <c r="I662" t="s">
        <v>3816</v>
      </c>
      <c r="L662" t="str">
        <f t="shared" si="62"/>
        <v>La Concha</v>
      </c>
      <c r="M662" t="s">
        <v>3817</v>
      </c>
      <c r="P662" t="str">
        <f t="shared" si="63"/>
        <v>Ejido La Concha 31983 LA CONCHA, TEMÓSACHIC El acceso se realiza partiendo de la cabecera municipal, recorriendo aproximadamente 21 kilómetros por la carretera 11 en dirección a Ciudad Madera, hasta el entronque señalizado con el</v>
      </c>
      <c r="Q662">
        <v>-107.88005952</v>
      </c>
      <c r="W662">
        <f t="shared" si="64"/>
        <v>-107.88005952</v>
      </c>
      <c r="X662">
        <v>29.11771495</v>
      </c>
      <c r="AD662">
        <f t="shared" si="65"/>
        <v>29.11771495</v>
      </c>
    </row>
    <row r="663" spans="1:30">
      <c r="A663" t="s">
        <v>1469</v>
      </c>
      <c r="B663" t="b">
        <f t="shared" si="60"/>
        <v>1</v>
      </c>
      <c r="C663" t="s">
        <v>1469</v>
      </c>
      <c r="D663" t="s">
        <v>106</v>
      </c>
      <c r="E663" t="s">
        <v>1464</v>
      </c>
      <c r="H663" t="str">
        <f t="shared" si="61"/>
        <v>Temósachic</v>
      </c>
      <c r="I663" t="s">
        <v>3818</v>
      </c>
      <c r="L663" t="str">
        <f t="shared" si="62"/>
        <v>Yepómera</v>
      </c>
      <c r="M663" t="s">
        <v>3819</v>
      </c>
      <c r="P663" t="str">
        <f t="shared" si="63"/>
        <v>31983 YEPÓMERA, TEMÓSACHIC Comienza desde las letras de Yepomera ubicadas en la entrada principal de la comunidad justo al lado del camino que viene de la carretera, a la izquierda avanza en linea recta sobre la misma carretera, e</v>
      </c>
      <c r="Q663">
        <v>-107.85820880999999</v>
      </c>
      <c r="W663">
        <f t="shared" si="64"/>
        <v>-107.85820880999999</v>
      </c>
      <c r="X663">
        <v>29.054519639999999</v>
      </c>
      <c r="AD663">
        <f t="shared" si="65"/>
        <v>29.054519639999999</v>
      </c>
    </row>
    <row r="664" spans="1:30">
      <c r="A664" t="s">
        <v>1470</v>
      </c>
      <c r="B664" t="b">
        <f t="shared" si="60"/>
        <v>1</v>
      </c>
      <c r="C664" t="s">
        <v>1470</v>
      </c>
      <c r="D664" t="s">
        <v>106</v>
      </c>
      <c r="E664" t="s">
        <v>1471</v>
      </c>
      <c r="H664" t="str">
        <f t="shared" si="61"/>
        <v>El Tule</v>
      </c>
      <c r="I664" t="s">
        <v>3820</v>
      </c>
      <c r="L664" t="str">
        <f t="shared" si="62"/>
        <v>San Mateo</v>
      </c>
      <c r="M664" t="s">
        <v>3821</v>
      </c>
      <c r="P664" t="str">
        <f t="shared" si="63"/>
        <v>Carretera libre pavimentada municipal ENTRONQUE SAN MATEO - ALUMBRADO PUBLICO 0 20 33555 SAN MATEO, EL TULE SE ENCUENTRA EN EL ENTRONQUE DE LADO DERECHO DE LA CARRETERA</v>
      </c>
      <c r="Q664">
        <v>-106.33212578</v>
      </c>
      <c r="W664">
        <f t="shared" si="64"/>
        <v>-106.33212578</v>
      </c>
      <c r="X664">
        <v>27.07408285</v>
      </c>
      <c r="AD664">
        <f t="shared" si="65"/>
        <v>27.07408285</v>
      </c>
    </row>
    <row r="665" spans="1:30">
      <c r="A665" t="s">
        <v>1472</v>
      </c>
      <c r="B665" t="b">
        <f t="shared" si="60"/>
        <v>1</v>
      </c>
      <c r="C665" t="s">
        <v>1472</v>
      </c>
      <c r="D665" t="s">
        <v>106</v>
      </c>
      <c r="E665" t="s">
        <v>1473</v>
      </c>
      <c r="H665" t="str">
        <f t="shared" si="61"/>
        <v>Urique</v>
      </c>
      <c r="I665" t="s">
        <v>3822</v>
      </c>
      <c r="L665" t="str">
        <f t="shared" si="62"/>
        <v>Las Moras</v>
      </c>
      <c r="M665" t="s">
        <v>3823</v>
      </c>
      <c r="P665" t="str">
        <f t="shared" si="63"/>
        <v>Pueblo LAS MORAS 33426 LAS MORAS, URIQUE la construcción de baños públicos se realizara en la localidad de las Moras, municipio de Urique</v>
      </c>
      <c r="Q665">
        <v>-108.16821718999999</v>
      </c>
      <c r="W665">
        <f t="shared" si="64"/>
        <v>-108.16821718999999</v>
      </c>
      <c r="X665">
        <v>27.056935070000002</v>
      </c>
      <c r="AD665">
        <f t="shared" si="65"/>
        <v>27.056935070000002</v>
      </c>
    </row>
    <row r="666" spans="1:30">
      <c r="A666" t="s">
        <v>1474</v>
      </c>
      <c r="B666" t="b">
        <f t="shared" si="60"/>
        <v>1</v>
      </c>
      <c r="C666" t="s">
        <v>1474</v>
      </c>
      <c r="D666" t="s">
        <v>106</v>
      </c>
      <c r="E666" t="s">
        <v>1473</v>
      </c>
      <c r="H666" t="str">
        <f t="shared" si="61"/>
        <v>Urique</v>
      </c>
      <c r="I666" t="s">
        <v>3824</v>
      </c>
      <c r="L666" t="str">
        <f t="shared" si="62"/>
        <v>Cieneguita Lluvia de Oro</v>
      </c>
      <c r="M666" t="s">
        <v>3825</v>
      </c>
      <c r="P666" t="str">
        <f t="shared" si="63"/>
        <v>Camino / Terracería CIENEGUITA LLUVIA DE ORO - SAN PABLO 14 13500 33420 CIENEGUITA LLUVIA DE ORO, URIQUE RASTREO Y REVESTIMIE NTGO DE CAMINO CON UNA LONGITUD DE 13.5 KM DANDO INICIO EN LA LOCALIDAD DE CIENEGUITA LLUVIA DE ORO HAST</v>
      </c>
      <c r="Q666">
        <v>-108.03102909</v>
      </c>
      <c r="W666">
        <f t="shared" si="64"/>
        <v>-108.03102909</v>
      </c>
      <c r="X666">
        <v>27.12855463</v>
      </c>
      <c r="AD666">
        <f t="shared" si="65"/>
        <v>27.12855463</v>
      </c>
    </row>
    <row r="667" spans="1:30">
      <c r="A667" t="s">
        <v>1475</v>
      </c>
      <c r="B667" t="b">
        <f t="shared" si="60"/>
        <v>1</v>
      </c>
      <c r="C667" t="s">
        <v>1475</v>
      </c>
      <c r="D667" t="s">
        <v>106</v>
      </c>
      <c r="E667" t="s">
        <v>1473</v>
      </c>
      <c r="H667" t="str">
        <f t="shared" si="61"/>
        <v>Urique</v>
      </c>
      <c r="I667" t="s">
        <v>3826</v>
      </c>
      <c r="L667" t="str">
        <f t="shared" si="62"/>
        <v>El Pabellón</v>
      </c>
      <c r="M667" t="s">
        <v>3827</v>
      </c>
      <c r="P667" t="str">
        <f t="shared" si="63"/>
        <v>el pabellon - la pinosa 3 3000 33420 EL PABELLÓN, URIQUE RASTREO Y REHABILITACIÓN DE CAMINO INICIANDO EN LA LOCALIDAD DEL PABELLON QUE SE ENCUENTRA A UN COSTADO DE LA CARRETERA PERO LA RUTA INICIA ARRIBA AL TERMINAR EL PAVIMENTO H</v>
      </c>
      <c r="Q667">
        <v>-107.92671373</v>
      </c>
      <c r="W667">
        <f t="shared" si="64"/>
        <v>-107.92671373</v>
      </c>
      <c r="X667">
        <v>27.20994322</v>
      </c>
      <c r="AD667">
        <f t="shared" si="65"/>
        <v>27.20994322</v>
      </c>
    </row>
    <row r="668" spans="1:30">
      <c r="A668" t="s">
        <v>1476</v>
      </c>
      <c r="B668" t="b">
        <f t="shared" si="60"/>
        <v>1</v>
      </c>
      <c r="C668" t="s">
        <v>1476</v>
      </c>
      <c r="D668" t="s">
        <v>106</v>
      </c>
      <c r="E668" t="s">
        <v>1473</v>
      </c>
      <c r="H668" t="str">
        <f t="shared" si="61"/>
        <v>Urique</v>
      </c>
      <c r="I668" t="s">
        <v>3828</v>
      </c>
      <c r="L668" t="str">
        <f t="shared" si="62"/>
        <v>La Misión</v>
      </c>
      <c r="M668" t="s">
        <v>3829</v>
      </c>
      <c r="P668" t="str">
        <f t="shared" si="63"/>
        <v>Pueblo La Mision 33420 LA MISIÓN, URIQUE La construccion de baños en la localidad de la mision se realizara cercas del domo de la comunidad de la mision municipio de urique</v>
      </c>
      <c r="Q668">
        <v>-107.98664171999999</v>
      </c>
      <c r="W668">
        <f t="shared" si="64"/>
        <v>-107.98664171999999</v>
      </c>
      <c r="X668">
        <v>26.955988189999999</v>
      </c>
      <c r="AD668">
        <f t="shared" si="65"/>
        <v>26.955988189999999</v>
      </c>
    </row>
    <row r="669" spans="1:30">
      <c r="A669" t="s">
        <v>1477</v>
      </c>
      <c r="B669" t="b">
        <f t="shared" si="60"/>
        <v>1</v>
      </c>
      <c r="C669" t="s">
        <v>1477</v>
      </c>
      <c r="D669" t="s">
        <v>106</v>
      </c>
      <c r="E669" t="s">
        <v>1473</v>
      </c>
      <c r="H669" t="str">
        <f t="shared" si="61"/>
        <v>Urique</v>
      </c>
      <c r="I669" t="s">
        <v>1473</v>
      </c>
      <c r="L669" t="str">
        <f t="shared" si="62"/>
        <v>Urique</v>
      </c>
      <c r="M669" t="s">
        <v>3830</v>
      </c>
      <c r="P669" t="str">
        <f t="shared" si="63"/>
        <v>Pueblo Urique 33420 URIQUE, URIQUE la construcción de alcantarillado sanitario se va inciar en un tramo de la salida de urique hacia el barrio el rebaje con una longitud aproximada de 388metros</v>
      </c>
      <c r="Q669">
        <v>-107.91441919</v>
      </c>
      <c r="W669">
        <f t="shared" si="64"/>
        <v>-107.91441919</v>
      </c>
      <c r="X669">
        <v>27.216628409999998</v>
      </c>
      <c r="AD669">
        <f t="shared" si="65"/>
        <v>27.216628409999998</v>
      </c>
    </row>
    <row r="670" spans="1:30">
      <c r="A670" t="s">
        <v>1478</v>
      </c>
      <c r="B670" t="b">
        <f t="shared" si="60"/>
        <v>1</v>
      </c>
      <c r="C670" t="s">
        <v>1478</v>
      </c>
      <c r="D670" t="s">
        <v>106</v>
      </c>
      <c r="E670" t="s">
        <v>1473</v>
      </c>
      <c r="H670" t="str">
        <f t="shared" si="61"/>
        <v>Urique</v>
      </c>
      <c r="I670" t="s">
        <v>3831</v>
      </c>
      <c r="L670" t="str">
        <f t="shared" si="62"/>
        <v>Churo</v>
      </c>
      <c r="M670" t="s">
        <v>3832</v>
      </c>
      <c r="P670" t="str">
        <f t="shared" si="63"/>
        <v>Pueblo EL CHURO 33420 CHURO, URIQUE construcción de ampliación de línea de media tensión 34kv obra eléctrica, inicia desde la localidad san Alonso desplazando 6.5 km de distancia pasando por la localidad de San Rafael, hasta conec</v>
      </c>
      <c r="Q670">
        <v>-107.90185282</v>
      </c>
      <c r="W670">
        <f t="shared" si="64"/>
        <v>-107.90185282</v>
      </c>
      <c r="X670">
        <v>27.363876739999998</v>
      </c>
      <c r="AD670">
        <f t="shared" si="65"/>
        <v>27.363876739999998</v>
      </c>
    </row>
    <row r="671" spans="1:30">
      <c r="A671" t="s">
        <v>1479</v>
      </c>
      <c r="B671" t="b">
        <f t="shared" si="60"/>
        <v>1</v>
      </c>
      <c r="C671" t="s">
        <v>1479</v>
      </c>
      <c r="D671" t="s">
        <v>106</v>
      </c>
      <c r="E671" t="s">
        <v>1473</v>
      </c>
      <c r="H671" t="str">
        <f t="shared" si="61"/>
        <v>Urique</v>
      </c>
      <c r="I671" t="s">
        <v>3833</v>
      </c>
      <c r="L671" t="str">
        <f t="shared" si="62"/>
        <v>Cerocahui</v>
      </c>
      <c r="M671" t="s">
        <v>3834</v>
      </c>
      <c r="P671" t="str">
        <f t="shared" si="63"/>
        <v>Pueblo Cerocahui 33420 CEROCAHUI, URIQUE Construcción de domo se ubica en la localidad de Cerocahui, la construcción se realizara en la unidad de los nogales, a espaldas de la iglesia de la localidad</v>
      </c>
      <c r="Q671">
        <v>-108.05420386999999</v>
      </c>
      <c r="W671">
        <f t="shared" si="64"/>
        <v>-108.05420386999999</v>
      </c>
      <c r="X671">
        <v>27.295793190000001</v>
      </c>
      <c r="AD671">
        <f t="shared" si="65"/>
        <v>27.295793190000001</v>
      </c>
    </row>
    <row r="672" spans="1:30">
      <c r="A672" t="s">
        <v>1480</v>
      </c>
      <c r="B672" t="b">
        <f t="shared" si="60"/>
        <v>1</v>
      </c>
      <c r="C672" t="s">
        <v>1480</v>
      </c>
      <c r="D672" t="s">
        <v>106</v>
      </c>
      <c r="E672" t="s">
        <v>1473</v>
      </c>
      <c r="H672" t="str">
        <f t="shared" si="61"/>
        <v>Urique</v>
      </c>
      <c r="I672" t="s">
        <v>1473</v>
      </c>
      <c r="L672" t="str">
        <f t="shared" si="62"/>
        <v>Urique</v>
      </c>
      <c r="M672" t="s">
        <v>3835</v>
      </c>
      <c r="P672" t="str">
        <f t="shared" si="63"/>
        <v>Urique - Barrio el Rebaje 1 500 33420 URIQUE, URIQUE Esta obra consiste en la construcción de un camino con huellas de concreto hidráulico con una longitud de 500 metros, iniciando en la salida Urique hacia el barrio el rebaje. In</v>
      </c>
      <c r="Q672">
        <v>-107.91443786000001</v>
      </c>
      <c r="W672">
        <f t="shared" si="64"/>
        <v>-107.91443786000001</v>
      </c>
      <c r="X672">
        <v>27.21666136</v>
      </c>
      <c r="AD672">
        <f t="shared" si="65"/>
        <v>27.21666136</v>
      </c>
    </row>
    <row r="673" spans="1:30">
      <c r="A673" t="s">
        <v>1481</v>
      </c>
      <c r="B673" t="b">
        <f t="shared" si="60"/>
        <v>1</v>
      </c>
      <c r="C673" t="s">
        <v>1481</v>
      </c>
      <c r="D673" t="s">
        <v>106</v>
      </c>
      <c r="E673" t="s">
        <v>1473</v>
      </c>
      <c r="H673" t="str">
        <f t="shared" si="61"/>
        <v>Urique</v>
      </c>
      <c r="I673" t="s">
        <v>3836</v>
      </c>
      <c r="L673" t="str">
        <f t="shared" si="62"/>
        <v>Moribo</v>
      </c>
      <c r="M673" t="s">
        <v>3837</v>
      </c>
      <c r="P673" t="str">
        <f t="shared" si="63"/>
        <v>Camino / Brecha GUADALUPE CORONADO - MORIBO 1 500 33420 MORIBO, URIQUE construcción de caminos a ejecutarse con tractor empujador D6 o similar que incluye: excavaciones en corte debajo de la subrasante, sección en balcón donde la</v>
      </c>
      <c r="Q673">
        <v>-107.83976961</v>
      </c>
      <c r="W673">
        <f t="shared" si="64"/>
        <v>-107.83976961</v>
      </c>
      <c r="X673">
        <v>27.238649720000002</v>
      </c>
      <c r="AD673">
        <f t="shared" si="65"/>
        <v>27.238649720000002</v>
      </c>
    </row>
    <row r="674" spans="1:30">
      <c r="A674" t="s">
        <v>1482</v>
      </c>
      <c r="B674" t="b">
        <f t="shared" si="60"/>
        <v>1</v>
      </c>
      <c r="C674" t="s">
        <v>1482</v>
      </c>
      <c r="D674" t="s">
        <v>106</v>
      </c>
      <c r="E674" t="s">
        <v>1473</v>
      </c>
      <c r="H674" t="str">
        <f t="shared" si="61"/>
        <v>Urique</v>
      </c>
      <c r="I674" t="s">
        <v>3838</v>
      </c>
      <c r="L674" t="str">
        <f t="shared" si="62"/>
        <v>Cieneguita de Barranca</v>
      </c>
      <c r="M674" t="s">
        <v>3839</v>
      </c>
      <c r="P674" t="str">
        <f t="shared" si="63"/>
        <v>Camino CIENEGUITA DE BARRANCA - CIENEGUITA DE BARRANCA 1 200 33420 CIENEGUITA DE BARRANCA, URIQUE Esta obra consiste en la construcción de huellas de pavimento con concreto hidráulico en la localidad de cieneguita de barranca con</v>
      </c>
      <c r="Q674">
        <v>-107.79466982</v>
      </c>
      <c r="W674">
        <f t="shared" si="64"/>
        <v>-107.79466982</v>
      </c>
      <c r="X674">
        <v>27.258814560000001</v>
      </c>
      <c r="AD674">
        <f t="shared" si="65"/>
        <v>27.258814560000001</v>
      </c>
    </row>
    <row r="675" spans="1:30">
      <c r="A675" t="s">
        <v>1483</v>
      </c>
      <c r="B675" t="b">
        <f t="shared" si="60"/>
        <v>1</v>
      </c>
      <c r="C675" t="s">
        <v>1483</v>
      </c>
      <c r="D675" t="s">
        <v>106</v>
      </c>
      <c r="E675" t="s">
        <v>1473</v>
      </c>
      <c r="H675" t="str">
        <f t="shared" si="61"/>
        <v>Urique</v>
      </c>
      <c r="I675" t="s">
        <v>3840</v>
      </c>
      <c r="L675" t="str">
        <f t="shared" si="62"/>
        <v>Cuiteco</v>
      </c>
      <c r="M675" t="s">
        <v>3841</v>
      </c>
      <c r="P675" t="str">
        <f t="shared" si="63"/>
        <v>Pueblo CUITECO 33420 CUITECO, URIQUE La construcción de domo se construirá en la escuela primaria RARAJIPUAME, que se encuentra en el centro de la localidad de CUITECO</v>
      </c>
      <c r="Q675">
        <v>-108.00813046</v>
      </c>
      <c r="W675">
        <f t="shared" si="64"/>
        <v>-108.00813046</v>
      </c>
      <c r="X675">
        <v>27.433509109999999</v>
      </c>
      <c r="AD675">
        <f t="shared" si="65"/>
        <v>27.433509109999999</v>
      </c>
    </row>
    <row r="676" spans="1:30">
      <c r="A676" t="s">
        <v>1484</v>
      </c>
      <c r="B676" t="b">
        <f t="shared" si="60"/>
        <v>1</v>
      </c>
      <c r="C676" t="s">
        <v>1484</v>
      </c>
      <c r="D676" t="s">
        <v>106</v>
      </c>
      <c r="E676" t="s">
        <v>1473</v>
      </c>
      <c r="H676" t="str">
        <f t="shared" si="61"/>
        <v>Urique</v>
      </c>
      <c r="I676" t="s">
        <v>3842</v>
      </c>
      <c r="L676" t="str">
        <f t="shared" si="62"/>
        <v>El Hormiguero</v>
      </c>
      <c r="M676" t="s">
        <v>3843</v>
      </c>
      <c r="P676" t="str">
        <f t="shared" si="63"/>
        <v>El Hormiguero - Cieneguita de Barranca 23 23000 33420 EL HORMIGUERO, URIQUE Rehabilitación del camino rural que inicia en la localidad de El Hormiguero con una longitud de 23 km hacia la localidad de Cieneguita de Barranca.</v>
      </c>
      <c r="Q676">
        <v>-107.85363278</v>
      </c>
      <c r="W676">
        <f t="shared" si="64"/>
        <v>-107.85363278</v>
      </c>
      <c r="X676">
        <v>27.180406380000001</v>
      </c>
      <c r="AD676">
        <f t="shared" si="65"/>
        <v>27.180406380000001</v>
      </c>
    </row>
    <row r="677" spans="1:30">
      <c r="A677" t="s">
        <v>1485</v>
      </c>
      <c r="B677" t="b">
        <f t="shared" si="60"/>
        <v>1</v>
      </c>
      <c r="C677" t="s">
        <v>1485</v>
      </c>
      <c r="D677" t="s">
        <v>106</v>
      </c>
      <c r="E677" t="s">
        <v>1473</v>
      </c>
      <c r="H677" t="str">
        <f t="shared" si="61"/>
        <v>Urique</v>
      </c>
      <c r="I677" t="s">
        <v>3844</v>
      </c>
      <c r="L677" t="str">
        <f t="shared" si="62"/>
        <v>San Alonso</v>
      </c>
      <c r="M677" t="s">
        <v>3845</v>
      </c>
      <c r="P677" t="str">
        <f t="shared" si="63"/>
        <v>Pueblo SAN ALONSO 33430 SAN ALONSO, URIQUE CONSTRUCCIÓN DE DOMO EN ESCUELA PRIMARIA INDIGENA MARIO A. MACIAS SE REALIZARA EN LA LOCALIDAD DE SAN ALONSO SECCIÓN DE SAN RAFAEL SE CUENTRA A LA ENTRADA DE LA LOCALIDAD</v>
      </c>
      <c r="Q677">
        <v>-107.86859564</v>
      </c>
      <c r="W677">
        <f t="shared" si="64"/>
        <v>-107.86859564</v>
      </c>
      <c r="X677">
        <v>27.47365842</v>
      </c>
      <c r="AD677">
        <f t="shared" si="65"/>
        <v>27.47365842</v>
      </c>
    </row>
    <row r="678" spans="1:30">
      <c r="A678" t="s">
        <v>1486</v>
      </c>
      <c r="B678" t="b">
        <f t="shared" si="60"/>
        <v>1</v>
      </c>
      <c r="C678" t="s">
        <v>1486</v>
      </c>
      <c r="D678" t="s">
        <v>106</v>
      </c>
      <c r="E678" t="s">
        <v>1473</v>
      </c>
      <c r="H678" t="str">
        <f t="shared" si="61"/>
        <v>Urique</v>
      </c>
      <c r="I678" t="s">
        <v>3846</v>
      </c>
      <c r="L678" t="str">
        <f t="shared" si="62"/>
        <v>San Rafael</v>
      </c>
      <c r="M678" t="s">
        <v>3847</v>
      </c>
      <c r="P678" t="str">
        <f t="shared" si="63"/>
        <v>Pueblo San Rafael 33430 SAN RAFAEL, URIQUE Esta obra se realizará a un costado del estadio de beisbol aproximadamente a 15 metros</v>
      </c>
      <c r="Q678">
        <v>-107.88986462</v>
      </c>
      <c r="W678">
        <f t="shared" si="64"/>
        <v>-107.88986462</v>
      </c>
      <c r="X678">
        <v>27.478484999999999</v>
      </c>
      <c r="AD678">
        <f t="shared" si="65"/>
        <v>27.478484999999999</v>
      </c>
    </row>
    <row r="679" spans="1:30">
      <c r="A679" t="s">
        <v>1487</v>
      </c>
      <c r="B679" t="b">
        <f t="shared" si="60"/>
        <v>1</v>
      </c>
      <c r="C679" t="s">
        <v>1487</v>
      </c>
      <c r="D679" t="s">
        <v>106</v>
      </c>
      <c r="E679" t="s">
        <v>1473</v>
      </c>
      <c r="H679" t="str">
        <f t="shared" si="61"/>
        <v>Urique</v>
      </c>
      <c r="I679" t="s">
        <v>3848</v>
      </c>
      <c r="L679" t="str">
        <f t="shared" si="62"/>
        <v>Piedras Verdes (Triguito)</v>
      </c>
      <c r="M679" t="s">
        <v>3849</v>
      </c>
      <c r="P679" t="str">
        <f t="shared" si="63"/>
        <v>Piedras verdes - piedras verdes 1 100 33430 PIEDRAS VERDES (TRIGUITO), URIQUE La presente obra se relizara en la localidad de piedras verdes con una longitud de 100 metros incluyendo el sistema de alcantarillado</v>
      </c>
      <c r="Q679">
        <v>-107.98884803</v>
      </c>
      <c r="W679">
        <f t="shared" si="64"/>
        <v>-107.98884803</v>
      </c>
      <c r="X679">
        <v>27.103437809999999</v>
      </c>
      <c r="AD679">
        <f t="shared" si="65"/>
        <v>27.103437809999999</v>
      </c>
    </row>
    <row r="680" spans="1:30">
      <c r="A680" t="s">
        <v>1488</v>
      </c>
      <c r="B680" t="b">
        <f t="shared" si="60"/>
        <v>1</v>
      </c>
      <c r="C680" t="s">
        <v>1488</v>
      </c>
      <c r="D680" t="s">
        <v>106</v>
      </c>
      <c r="E680" t="s">
        <v>1473</v>
      </c>
      <c r="H680" t="str">
        <f t="shared" si="61"/>
        <v>Urique</v>
      </c>
      <c r="I680" t="s">
        <v>3850</v>
      </c>
      <c r="L680" t="str">
        <f t="shared" si="62"/>
        <v>Corareachi</v>
      </c>
      <c r="M680" t="s">
        <v>3851</v>
      </c>
      <c r="P680" t="str">
        <f t="shared" si="63"/>
        <v>Camino CORAREACHI - CORAREACHI 1 200 33420 CORAREACHI, URIQUE Esta obra consiste en la construcción de huellas de pavimento con concreto hidráulico en la localidad de Corareachi con una longitud de 200 metros</v>
      </c>
      <c r="Q680">
        <v>-107.69533309000001</v>
      </c>
      <c r="W680">
        <f t="shared" si="64"/>
        <v>-107.69533309000001</v>
      </c>
      <c r="X680">
        <v>27.275185539999999</v>
      </c>
      <c r="AD680">
        <f t="shared" si="65"/>
        <v>27.275185539999999</v>
      </c>
    </row>
    <row r="681" spans="1:30">
      <c r="A681" t="s">
        <v>1489</v>
      </c>
      <c r="B681" t="b">
        <f t="shared" si="60"/>
        <v>1</v>
      </c>
      <c r="C681" t="s">
        <v>1489</v>
      </c>
      <c r="D681" t="s">
        <v>106</v>
      </c>
      <c r="E681" t="s">
        <v>1473</v>
      </c>
      <c r="H681" t="str">
        <f t="shared" si="61"/>
        <v>Urique</v>
      </c>
      <c r="I681" t="s">
        <v>3846</v>
      </c>
      <c r="L681" t="str">
        <f t="shared" si="62"/>
        <v>San Rafael</v>
      </c>
      <c r="M681" t="s">
        <v>3852</v>
      </c>
      <c r="P681" t="str">
        <f t="shared" si="63"/>
        <v>Pueblo SAN RAFAEL 33430 SAN RAFAEL, URIQUE REHABILITACIÓN DE AREA DEPORTIVA EN CANCHA DE FUT BOL RAPIDO EN LA LOCALIDAD DE SAN RAFAEL, SE ENCUENTRA A UN LADO DE LA ESCUELA PRIMARIA MELCHOR OCAMPO</v>
      </c>
      <c r="Q681">
        <v>-107.88953815000001</v>
      </c>
      <c r="W681">
        <f t="shared" si="64"/>
        <v>-107.88953815000001</v>
      </c>
      <c r="X681">
        <v>27.496021809999998</v>
      </c>
      <c r="AD681">
        <f t="shared" si="65"/>
        <v>27.496021809999998</v>
      </c>
    </row>
    <row r="682" spans="1:30">
      <c r="A682" t="s">
        <v>1490</v>
      </c>
      <c r="B682" t="b">
        <f t="shared" si="60"/>
        <v>1</v>
      </c>
      <c r="C682" t="s">
        <v>1490</v>
      </c>
      <c r="D682" t="s">
        <v>106</v>
      </c>
      <c r="E682" t="s">
        <v>1491</v>
      </c>
      <c r="H682" t="str">
        <f t="shared" si="61"/>
        <v>Uruachi</v>
      </c>
      <c r="I682" t="s">
        <v>1491</v>
      </c>
      <c r="L682" t="str">
        <f t="shared" si="62"/>
        <v>Uruachi</v>
      </c>
      <c r="M682" t="s">
        <v>3853</v>
      </c>
      <c r="P682" t="str">
        <f t="shared" si="63"/>
        <v>Calle José de Jesús Araujo Pueblo Uruachi 33300 URUACHI, URUACHI Carca de la Escuela José Albino López Carrasco 2213, calle frente a domo grande</v>
      </c>
      <c r="Q682">
        <v>-108.21474947</v>
      </c>
      <c r="W682">
        <f t="shared" si="64"/>
        <v>-108.21474947</v>
      </c>
      <c r="X682">
        <v>27.87060657</v>
      </c>
      <c r="AD682">
        <f t="shared" si="65"/>
        <v>27.87060657</v>
      </c>
    </row>
    <row r="683" spans="1:30">
      <c r="A683" t="s">
        <v>1492</v>
      </c>
      <c r="B683" t="b">
        <f t="shared" si="60"/>
        <v>1</v>
      </c>
      <c r="C683" t="s">
        <v>1492</v>
      </c>
      <c r="D683" t="s">
        <v>106</v>
      </c>
      <c r="E683" t="s">
        <v>1491</v>
      </c>
      <c r="H683" t="str">
        <f t="shared" si="61"/>
        <v>Uruachi</v>
      </c>
      <c r="I683" t="s">
        <v>2938</v>
      </c>
      <c r="L683" t="str">
        <f t="shared" si="62"/>
        <v>Rocoroyvo</v>
      </c>
      <c r="M683" t="s">
        <v>3854</v>
      </c>
      <c r="P683" t="str">
        <f t="shared" si="63"/>
        <v>Pueblo Rocoroyvo 33305 ROCOROYVO, URUACHI Sin referencias adicionales</v>
      </c>
      <c r="Q683">
        <v>-108.24663954</v>
      </c>
      <c r="W683">
        <f t="shared" si="64"/>
        <v>-108.24663954</v>
      </c>
      <c r="X683">
        <v>27.689338530000001</v>
      </c>
      <c r="AD683">
        <f t="shared" si="65"/>
        <v>27.689338530000001</v>
      </c>
    </row>
    <row r="684" spans="1:30">
      <c r="A684" t="s">
        <v>1493</v>
      </c>
      <c r="B684" t="b">
        <f t="shared" si="60"/>
        <v>1</v>
      </c>
      <c r="C684" t="s">
        <v>1493</v>
      </c>
      <c r="D684" t="s">
        <v>106</v>
      </c>
      <c r="E684" t="s">
        <v>1491</v>
      </c>
      <c r="H684" t="str">
        <f t="shared" si="61"/>
        <v>Uruachi</v>
      </c>
      <c r="I684" t="s">
        <v>3855</v>
      </c>
      <c r="L684" t="str">
        <f t="shared" si="62"/>
        <v>Hacienda Sáenz (Santísimo de Abajo)</v>
      </c>
      <c r="M684" t="s">
        <v>3856</v>
      </c>
      <c r="P684" t="str">
        <f t="shared" si="63"/>
        <v>Pueblo Hacienda Sáenz (Santísimo de abajo) 33300 HACIENDA SÁENZ (SANTÍSIMO DE ABAJO), URUACHI Cerca del Bachillerato Comunitario 8045</v>
      </c>
      <c r="Q684">
        <v>-108.41058233</v>
      </c>
      <c r="W684">
        <f t="shared" si="64"/>
        <v>-108.41058233</v>
      </c>
      <c r="X684">
        <v>27.96527188</v>
      </c>
      <c r="AD684">
        <f t="shared" si="65"/>
        <v>27.96527188</v>
      </c>
    </row>
    <row r="685" spans="1:30">
      <c r="A685" t="s">
        <v>1494</v>
      </c>
      <c r="B685" t="b">
        <f t="shared" si="60"/>
        <v>1</v>
      </c>
      <c r="C685" t="s">
        <v>1494</v>
      </c>
      <c r="D685" t="s">
        <v>106</v>
      </c>
      <c r="E685" t="s">
        <v>1491</v>
      </c>
      <c r="H685" t="str">
        <f t="shared" si="61"/>
        <v>Uruachi</v>
      </c>
      <c r="I685" t="s">
        <v>1491</v>
      </c>
      <c r="L685" t="str">
        <f t="shared" si="62"/>
        <v>Uruachi</v>
      </c>
      <c r="M685" t="s">
        <v>3857</v>
      </c>
      <c r="P685" t="str">
        <f t="shared" si="63"/>
        <v>Camino Uruachi - Mesa de Pinos 16 300 33300 URUACHI, URUACHI No hay referencias adicionales</v>
      </c>
      <c r="Q685">
        <v>-108.21658754000001</v>
      </c>
      <c r="W685">
        <f t="shared" si="64"/>
        <v>-108.21658754000001</v>
      </c>
      <c r="X685">
        <v>27.865549949999998</v>
      </c>
      <c r="AD685">
        <f t="shared" si="65"/>
        <v>27.865549949999998</v>
      </c>
    </row>
    <row r="686" spans="1:30">
      <c r="A686" t="s">
        <v>1495</v>
      </c>
      <c r="B686" t="b">
        <f t="shared" si="60"/>
        <v>1</v>
      </c>
      <c r="C686" t="s">
        <v>1495</v>
      </c>
      <c r="D686" t="s">
        <v>106</v>
      </c>
      <c r="E686" t="s">
        <v>1491</v>
      </c>
      <c r="H686" t="str">
        <f t="shared" si="61"/>
        <v>Uruachi</v>
      </c>
      <c r="I686" t="s">
        <v>1491</v>
      </c>
      <c r="L686" t="str">
        <f t="shared" si="62"/>
        <v>Uruachi</v>
      </c>
      <c r="M686" t="s">
        <v>3858</v>
      </c>
      <c r="P686" t="str">
        <f t="shared" si="63"/>
        <v>Calle Jesús José Araujo Pueblo Uruachi 33300 URUACHI, URUACHI Cerca de la Esc. José Albino López Carrasco 2213 y Cerro</v>
      </c>
      <c r="Q686">
        <v>-108.21456166999999</v>
      </c>
      <c r="W686">
        <f t="shared" si="64"/>
        <v>-108.21456166999999</v>
      </c>
      <c r="X686">
        <v>27.871454920000001</v>
      </c>
      <c r="AD686">
        <f t="shared" si="65"/>
        <v>27.871454920000001</v>
      </c>
    </row>
    <row r="687" spans="1:30">
      <c r="A687" t="s">
        <v>1496</v>
      </c>
      <c r="B687" t="b">
        <f t="shared" si="60"/>
        <v>1</v>
      </c>
      <c r="C687" t="s">
        <v>1496</v>
      </c>
      <c r="D687" t="s">
        <v>106</v>
      </c>
      <c r="E687" t="s">
        <v>1491</v>
      </c>
      <c r="H687" t="str">
        <f t="shared" si="61"/>
        <v>Uruachi</v>
      </c>
      <c r="I687" t="s">
        <v>1491</v>
      </c>
      <c r="L687" t="str">
        <f t="shared" si="62"/>
        <v>Uruachi</v>
      </c>
      <c r="M687" t="s">
        <v>3859</v>
      </c>
      <c r="P687" t="str">
        <f t="shared" si="63"/>
        <v>Calle Marcelo Rascón Pueblo Uruachi 33300 URUACHI, URUACHI Calle a la altura del domo grande</v>
      </c>
      <c r="Q687">
        <v>-108.2145589</v>
      </c>
      <c r="W687">
        <f t="shared" si="64"/>
        <v>-108.2145589</v>
      </c>
      <c r="X687">
        <v>27.871874819999999</v>
      </c>
      <c r="AD687">
        <f t="shared" si="65"/>
        <v>27.871874819999999</v>
      </c>
    </row>
    <row r="688" spans="1:30">
      <c r="A688" t="s">
        <v>1497</v>
      </c>
      <c r="B688" t="b">
        <f t="shared" si="60"/>
        <v>1</v>
      </c>
      <c r="C688" t="s">
        <v>1497</v>
      </c>
      <c r="D688" t="s">
        <v>106</v>
      </c>
      <c r="E688" t="s">
        <v>1491</v>
      </c>
      <c r="H688" t="str">
        <f t="shared" si="61"/>
        <v>Uruachi</v>
      </c>
      <c r="I688" t="s">
        <v>1491</v>
      </c>
      <c r="L688" t="str">
        <f t="shared" si="62"/>
        <v>Uruachi</v>
      </c>
      <c r="M688" t="s">
        <v>3860</v>
      </c>
      <c r="P688" t="str">
        <f t="shared" si="63"/>
        <v>Pueblo Uruachi 33300 URUACHI, URUACHI Salida por la carretera a La Tableta</v>
      </c>
      <c r="Q688">
        <v>-108.21950552</v>
      </c>
      <c r="W688">
        <f t="shared" si="64"/>
        <v>-108.21950552</v>
      </c>
      <c r="X688">
        <v>27.882235340000001</v>
      </c>
      <c r="AD688">
        <f t="shared" si="65"/>
        <v>27.882235340000001</v>
      </c>
    </row>
    <row r="689" spans="1:30">
      <c r="A689" t="s">
        <v>1498</v>
      </c>
      <c r="B689" t="b">
        <f t="shared" si="60"/>
        <v>1</v>
      </c>
      <c r="C689" t="s">
        <v>1498</v>
      </c>
      <c r="D689" t="s">
        <v>106</v>
      </c>
      <c r="E689" t="s">
        <v>1491</v>
      </c>
      <c r="H689" t="str">
        <f t="shared" si="61"/>
        <v>Uruachi</v>
      </c>
      <c r="I689" t="s">
        <v>3324</v>
      </c>
      <c r="L689" t="str">
        <f t="shared" si="62"/>
        <v>El Ranchito</v>
      </c>
      <c r="M689" t="s">
        <v>3861</v>
      </c>
      <c r="P689" t="str">
        <f t="shared" si="63"/>
        <v>Rancho El Ranchito 33300 EL RANCHITO, URUACHI Sin referencias adicionales</v>
      </c>
      <c r="Q689">
        <v>-108.24987477000001</v>
      </c>
      <c r="W689">
        <f t="shared" si="64"/>
        <v>-108.24987477000001</v>
      </c>
      <c r="X689">
        <v>27.739129930000001</v>
      </c>
      <c r="AD689">
        <f t="shared" si="65"/>
        <v>27.739129930000001</v>
      </c>
    </row>
    <row r="690" spans="1:30">
      <c r="A690" t="s">
        <v>1499</v>
      </c>
      <c r="B690" t="b">
        <f t="shared" si="60"/>
        <v>1</v>
      </c>
      <c r="C690" t="s">
        <v>1499</v>
      </c>
      <c r="D690" t="s">
        <v>106</v>
      </c>
      <c r="E690" t="s">
        <v>1491</v>
      </c>
      <c r="H690" t="str">
        <f t="shared" si="61"/>
        <v>Uruachi</v>
      </c>
      <c r="I690" t="s">
        <v>3862</v>
      </c>
      <c r="L690" t="str">
        <f t="shared" si="62"/>
        <v>Calaveras</v>
      </c>
      <c r="M690" t="s">
        <v>3863</v>
      </c>
      <c r="P690" t="str">
        <f t="shared" si="63"/>
        <v>Calle Calle Principal Pueblo Calaveras 33301 CALAVERAS, URUACHI Es la entrada principal a la Localidad de Calaveras, queda cerca la Escuela Primaria Estatal #2024 Niños Héroes</v>
      </c>
      <c r="Q690">
        <v>-108.17642169</v>
      </c>
      <c r="W690">
        <f t="shared" si="64"/>
        <v>-108.17642169</v>
      </c>
      <c r="X690">
        <v>27.995676039999999</v>
      </c>
      <c r="AD690">
        <f t="shared" si="65"/>
        <v>27.995676039999999</v>
      </c>
    </row>
    <row r="691" spans="1:30">
      <c r="A691" t="s">
        <v>1500</v>
      </c>
      <c r="B691" t="b">
        <f t="shared" si="60"/>
        <v>1</v>
      </c>
      <c r="C691" t="s">
        <v>1500</v>
      </c>
      <c r="D691" t="s">
        <v>106</v>
      </c>
      <c r="E691" t="s">
        <v>1491</v>
      </c>
      <c r="H691" t="str">
        <f t="shared" si="61"/>
        <v>Uruachi</v>
      </c>
      <c r="I691" t="s">
        <v>3864</v>
      </c>
      <c r="L691" t="str">
        <f t="shared" si="62"/>
        <v>Agua Escondida</v>
      </c>
      <c r="M691" t="s">
        <v>3865</v>
      </c>
      <c r="P691" t="str">
        <f t="shared" si="63"/>
        <v>Camino / Terracería Agua Escondida - Las ánimas (Río de Animas) 12 400 33300 AGUA ESCONDIDA, URUACHI Pasa por algunos ranchitos de una vivienda</v>
      </c>
      <c r="Q691">
        <v>-108.16050978</v>
      </c>
      <c r="W691">
        <f t="shared" si="64"/>
        <v>-108.16050978</v>
      </c>
      <c r="X691">
        <v>27.855250439999999</v>
      </c>
      <c r="AD691">
        <f t="shared" si="65"/>
        <v>27.855250439999999</v>
      </c>
    </row>
    <row r="692" spans="1:30">
      <c r="A692" t="s">
        <v>1501</v>
      </c>
      <c r="B692" t="b">
        <f t="shared" si="60"/>
        <v>1</v>
      </c>
      <c r="C692" t="s">
        <v>1501</v>
      </c>
      <c r="D692" t="s">
        <v>106</v>
      </c>
      <c r="E692" t="s">
        <v>1491</v>
      </c>
      <c r="H692" t="str">
        <f t="shared" si="61"/>
        <v>Uruachi</v>
      </c>
      <c r="I692" t="s">
        <v>3866</v>
      </c>
      <c r="L692" t="str">
        <f t="shared" si="62"/>
        <v>Orisivo</v>
      </c>
      <c r="M692" t="s">
        <v>3867</v>
      </c>
      <c r="P692" t="str">
        <f t="shared" si="63"/>
        <v>Pueblo Orisivo 33300 ORISIVO, URUACHI se benefician 10 familias</v>
      </c>
      <c r="Q692">
        <v>-108.12186994</v>
      </c>
      <c r="W692">
        <f t="shared" si="64"/>
        <v>-108.12186994</v>
      </c>
      <c r="X692">
        <v>27.8092428</v>
      </c>
      <c r="AD692">
        <f t="shared" si="65"/>
        <v>27.8092428</v>
      </c>
    </row>
    <row r="693" spans="1:30">
      <c r="A693" t="s">
        <v>1502</v>
      </c>
      <c r="B693" t="b">
        <f t="shared" si="60"/>
        <v>1</v>
      </c>
      <c r="C693" t="s">
        <v>1502</v>
      </c>
      <c r="D693" t="s">
        <v>106</v>
      </c>
      <c r="E693" t="s">
        <v>1491</v>
      </c>
      <c r="H693" t="str">
        <f t="shared" si="61"/>
        <v>Uruachi</v>
      </c>
      <c r="I693" t="s">
        <v>3868</v>
      </c>
      <c r="L693" t="str">
        <f t="shared" si="62"/>
        <v>Pinos Altos</v>
      </c>
      <c r="M693" t="s">
        <v>3869</v>
      </c>
      <c r="P693" t="str">
        <f t="shared" si="63"/>
        <v>Pueblo SANTA ROSA (PINOS ALTOS) 33300 PINOS ALTOS, URUACHI La localidad de Pinos Altos es también conocida por Santa Rosa, son pueblos que están muy cerca.</v>
      </c>
      <c r="Q693">
        <v>-108.16848677</v>
      </c>
      <c r="W693">
        <f t="shared" si="64"/>
        <v>-108.16848677</v>
      </c>
      <c r="X693">
        <v>27.90846986</v>
      </c>
      <c r="AD693">
        <f t="shared" si="65"/>
        <v>27.90846986</v>
      </c>
    </row>
    <row r="694" spans="1:30">
      <c r="A694" t="s">
        <v>1503</v>
      </c>
      <c r="B694" t="b">
        <f t="shared" si="60"/>
        <v>1</v>
      </c>
      <c r="C694" t="s">
        <v>1503</v>
      </c>
      <c r="D694" t="s">
        <v>106</v>
      </c>
      <c r="E694" t="s">
        <v>1491</v>
      </c>
      <c r="H694" t="str">
        <f t="shared" si="61"/>
        <v>Uruachi</v>
      </c>
      <c r="I694" t="s">
        <v>3870</v>
      </c>
      <c r="L694" t="str">
        <f t="shared" si="62"/>
        <v>Batopilillas</v>
      </c>
      <c r="M694" t="s">
        <v>3871</v>
      </c>
      <c r="P694" t="str">
        <f t="shared" si="63"/>
        <v>Pueblo Batopilillas 33314 BATOPILILLAS, URUACHI Sin referencias adicionales</v>
      </c>
      <c r="Q694">
        <v>-108.44684556</v>
      </c>
      <c r="W694">
        <f t="shared" si="64"/>
        <v>-108.44684556</v>
      </c>
      <c r="X694">
        <v>27.893296240000002</v>
      </c>
      <c r="AD694">
        <f t="shared" si="65"/>
        <v>27.893296240000002</v>
      </c>
    </row>
    <row r="695" spans="1:30">
      <c r="A695" t="s">
        <v>1504</v>
      </c>
      <c r="B695" t="b">
        <f t="shared" si="60"/>
        <v>1</v>
      </c>
      <c r="C695" t="s">
        <v>1504</v>
      </c>
      <c r="D695" t="s">
        <v>106</v>
      </c>
      <c r="E695" t="s">
        <v>1491</v>
      </c>
      <c r="H695" t="str">
        <f t="shared" si="61"/>
        <v>Uruachi</v>
      </c>
      <c r="I695" t="s">
        <v>3872</v>
      </c>
      <c r="L695" t="str">
        <f t="shared" si="62"/>
        <v>Gosogachi</v>
      </c>
      <c r="M695" t="s">
        <v>3873</v>
      </c>
      <c r="P695" t="str">
        <f t="shared" si="63"/>
        <v>Camino Gosogachi - Entronque Las Trojas 21 900 33306 GOSOGACHI, URUACHI Sin referencias adicionales</v>
      </c>
      <c r="Q695">
        <v>-108.32284233999999</v>
      </c>
      <c r="W695">
        <f t="shared" si="64"/>
        <v>-108.32284233999999</v>
      </c>
      <c r="X695">
        <v>27.84336815</v>
      </c>
      <c r="AD695">
        <f t="shared" si="65"/>
        <v>27.84336815</v>
      </c>
    </row>
    <row r="696" spans="1:30">
      <c r="A696" t="s">
        <v>1505</v>
      </c>
      <c r="B696" t="b">
        <f t="shared" si="60"/>
        <v>1</v>
      </c>
      <c r="C696" t="s">
        <v>1505</v>
      </c>
      <c r="D696" t="s">
        <v>106</v>
      </c>
      <c r="E696" t="s">
        <v>1491</v>
      </c>
      <c r="H696" t="str">
        <f t="shared" si="61"/>
        <v>Uruachi</v>
      </c>
      <c r="I696" t="s">
        <v>3874</v>
      </c>
      <c r="L696" t="str">
        <f t="shared" si="62"/>
        <v>Santo Domingo</v>
      </c>
      <c r="M696" t="s">
        <v>3875</v>
      </c>
      <c r="P696" t="str">
        <f t="shared" si="63"/>
        <v>Camino / Terracería Ahuatiachi - Santo Domingo 8 875 33300 SANTO DOMINGO, URUACHI Sin referencias adicionales</v>
      </c>
      <c r="Q696">
        <v>-108.16895786000001</v>
      </c>
      <c r="W696">
        <f t="shared" si="64"/>
        <v>-108.16895786000001</v>
      </c>
      <c r="X696">
        <v>27.925507870000001</v>
      </c>
      <c r="AD696">
        <f t="shared" si="65"/>
        <v>27.925507870000001</v>
      </c>
    </row>
    <row r="697" spans="1:30">
      <c r="A697" t="s">
        <v>1506</v>
      </c>
      <c r="B697" t="b">
        <f t="shared" si="60"/>
        <v>1</v>
      </c>
      <c r="C697" t="s">
        <v>1506</v>
      </c>
      <c r="D697" t="s">
        <v>106</v>
      </c>
      <c r="E697" t="s">
        <v>1491</v>
      </c>
      <c r="H697" t="str">
        <f t="shared" si="61"/>
        <v>Uruachi</v>
      </c>
      <c r="I697" t="s">
        <v>3874</v>
      </c>
      <c r="L697" t="str">
        <f t="shared" si="62"/>
        <v>Santo Domingo</v>
      </c>
      <c r="M697" t="s">
        <v>3876</v>
      </c>
      <c r="P697" t="str">
        <f t="shared" si="63"/>
        <v>Pueblo Santo Domingo 33300 SANTO DOMINGO, URUACHI Sin referencias adicionales</v>
      </c>
      <c r="Q697">
        <v>-108.16896582</v>
      </c>
      <c r="W697">
        <f t="shared" si="64"/>
        <v>-108.16896582</v>
      </c>
      <c r="X697">
        <v>27.925080850000001</v>
      </c>
      <c r="AD697">
        <f t="shared" si="65"/>
        <v>27.925080850000001</v>
      </c>
    </row>
    <row r="698" spans="1:30">
      <c r="A698" t="s">
        <v>1507</v>
      </c>
      <c r="B698" t="b">
        <f t="shared" si="60"/>
        <v>1</v>
      </c>
      <c r="C698" t="s">
        <v>1507</v>
      </c>
      <c r="D698" t="s">
        <v>106</v>
      </c>
      <c r="E698" t="s">
        <v>1491</v>
      </c>
      <c r="H698" t="str">
        <f t="shared" si="61"/>
        <v>Uruachi</v>
      </c>
      <c r="I698" t="s">
        <v>3877</v>
      </c>
      <c r="L698" t="str">
        <f t="shared" si="62"/>
        <v>La Cumbre</v>
      </c>
      <c r="M698" t="s">
        <v>3878</v>
      </c>
      <c r="P698" t="str">
        <f t="shared" si="63"/>
        <v>Pueblo La Cumbre 33300 LA CUMBRE, URUACHI Sin referencias adicionales</v>
      </c>
      <c r="Q698">
        <v>-108.25542251</v>
      </c>
      <c r="W698">
        <f t="shared" si="64"/>
        <v>-108.25542251</v>
      </c>
      <c r="X698">
        <v>27.873360810000001</v>
      </c>
      <c r="AD698">
        <f t="shared" si="65"/>
        <v>27.873360810000001</v>
      </c>
    </row>
    <row r="699" spans="1:30">
      <c r="A699" t="s">
        <v>1508</v>
      </c>
      <c r="B699" t="b">
        <f t="shared" si="60"/>
        <v>1</v>
      </c>
      <c r="C699" t="s">
        <v>1508</v>
      </c>
      <c r="D699" t="s">
        <v>106</v>
      </c>
      <c r="E699" t="s">
        <v>1491</v>
      </c>
      <c r="H699" t="str">
        <f t="shared" si="61"/>
        <v>Uruachi</v>
      </c>
      <c r="I699" t="s">
        <v>1491</v>
      </c>
      <c r="L699" t="str">
        <f t="shared" si="62"/>
        <v>Uruachi</v>
      </c>
      <c r="M699" t="s">
        <v>3879</v>
      </c>
      <c r="P699" t="str">
        <f t="shared" si="63"/>
        <v>Calle Malecón Pueblo Malecón 33300 URUACHI, URUACHI La pavimentación inicia en la esquina del CERENAM (Centro de Recuperación Nutricional y Albergue Materno) y termina al final de la calle Malecón</v>
      </c>
      <c r="Q699">
        <v>-108.21451983</v>
      </c>
      <c r="W699">
        <f t="shared" si="64"/>
        <v>-108.21451983</v>
      </c>
      <c r="X699">
        <v>27.8702738</v>
      </c>
      <c r="AD699">
        <f t="shared" si="65"/>
        <v>27.8702738</v>
      </c>
    </row>
    <row r="700" spans="1:30">
      <c r="A700" t="s">
        <v>1509</v>
      </c>
      <c r="B700" t="b">
        <f t="shared" si="60"/>
        <v>1</v>
      </c>
      <c r="C700" t="s">
        <v>1509</v>
      </c>
      <c r="D700" t="s">
        <v>106</v>
      </c>
      <c r="E700" t="s">
        <v>1491</v>
      </c>
      <c r="H700" t="str">
        <f t="shared" si="61"/>
        <v>Uruachi</v>
      </c>
      <c r="I700" t="s">
        <v>3880</v>
      </c>
      <c r="L700" t="str">
        <f t="shared" si="62"/>
        <v>Santísimo de Arriba</v>
      </c>
      <c r="M700" t="s">
        <v>3881</v>
      </c>
      <c r="P700" t="str">
        <f t="shared" si="63"/>
        <v>Camino / Terracería Santísimo - Cieneguita 8 63 33300 SANTÍSIMO DE ARRIBA, URUACHI Entre cerro de los Panales y Puerto de Bartolo</v>
      </c>
      <c r="Q700">
        <v>-108.37105869</v>
      </c>
      <c r="W700">
        <f t="shared" si="64"/>
        <v>-108.37105869</v>
      </c>
      <c r="X700">
        <v>27.952075950000001</v>
      </c>
      <c r="AD700">
        <f t="shared" si="65"/>
        <v>27.952075950000001</v>
      </c>
    </row>
    <row r="701" spans="1:30">
      <c r="A701" t="s">
        <v>1510</v>
      </c>
      <c r="B701" t="b">
        <f t="shared" si="60"/>
        <v>1</v>
      </c>
      <c r="C701" t="s">
        <v>1510</v>
      </c>
      <c r="D701" t="s">
        <v>106</v>
      </c>
      <c r="E701" t="s">
        <v>1491</v>
      </c>
      <c r="H701" t="str">
        <f t="shared" si="61"/>
        <v>Uruachi</v>
      </c>
      <c r="I701" t="s">
        <v>3862</v>
      </c>
      <c r="L701" t="str">
        <f t="shared" si="62"/>
        <v>Calaveras</v>
      </c>
      <c r="M701" t="s">
        <v>3882</v>
      </c>
      <c r="P701" t="str">
        <f t="shared" si="63"/>
        <v>Camino Calaveras - El Muleto 24 400 33301 CALAVERAS, URUACHI Sin referencias adicionales</v>
      </c>
      <c r="Q701">
        <v>-108.17987773</v>
      </c>
      <c r="W701">
        <f t="shared" si="64"/>
        <v>-108.17987773</v>
      </c>
      <c r="X701">
        <v>27.995527580000001</v>
      </c>
      <c r="AD701">
        <f t="shared" si="65"/>
        <v>27.995527580000001</v>
      </c>
    </row>
    <row r="702" spans="1:30">
      <c r="A702" t="s">
        <v>1511</v>
      </c>
      <c r="B702" t="b">
        <f t="shared" si="60"/>
        <v>1</v>
      </c>
      <c r="C702" t="s">
        <v>1511</v>
      </c>
      <c r="D702" t="s">
        <v>106</v>
      </c>
      <c r="E702" t="s">
        <v>1491</v>
      </c>
      <c r="H702" t="str">
        <f t="shared" si="61"/>
        <v>Uruachi</v>
      </c>
      <c r="I702" t="s">
        <v>3880</v>
      </c>
      <c r="L702" t="str">
        <f t="shared" si="62"/>
        <v>Santísimo de Arriba</v>
      </c>
      <c r="M702" t="s">
        <v>3883</v>
      </c>
      <c r="P702" t="str">
        <f t="shared" si="63"/>
        <v>Camino / Terracería Santísimo de arriba - Batopilillas 9 780 33307 SANTÍSIMO DE ARRIBA, URUACHI Sin referencias adicionales</v>
      </c>
      <c r="Q702">
        <v>-108.37523258</v>
      </c>
      <c r="W702">
        <f t="shared" si="64"/>
        <v>-108.37523258</v>
      </c>
      <c r="X702">
        <v>27.950693179999998</v>
      </c>
      <c r="AD702">
        <f t="shared" si="65"/>
        <v>27.950693179999998</v>
      </c>
    </row>
    <row r="703" spans="1:30">
      <c r="A703" t="s">
        <v>1512</v>
      </c>
      <c r="B703" t="b">
        <f t="shared" si="60"/>
        <v>1</v>
      </c>
      <c r="C703" t="s">
        <v>1512</v>
      </c>
      <c r="D703" t="s">
        <v>106</v>
      </c>
      <c r="E703" t="s">
        <v>1491</v>
      </c>
      <c r="H703" t="str">
        <f t="shared" si="61"/>
        <v>Uruachi</v>
      </c>
      <c r="I703" t="s">
        <v>3884</v>
      </c>
      <c r="L703" t="str">
        <f t="shared" si="62"/>
        <v>Huerta de Ríos</v>
      </c>
      <c r="M703" t="s">
        <v>3885</v>
      </c>
      <c r="P703" t="str">
        <f t="shared" si="63"/>
        <v>Camino / Terracería Puerto de la Huerta de Ríos - Pie de la Cuesta 13 400 33300 HUERTA DE RÍOS, URUACHI Sin referencias adicionales</v>
      </c>
      <c r="Q703">
        <v>-108.21588362999999</v>
      </c>
      <c r="W703">
        <f t="shared" si="64"/>
        <v>-108.21588362999999</v>
      </c>
      <c r="X703">
        <v>27.905754859999998</v>
      </c>
      <c r="AD703">
        <f t="shared" si="65"/>
        <v>27.905754859999998</v>
      </c>
    </row>
    <row r="704" spans="1:30">
      <c r="A704" t="s">
        <v>1513</v>
      </c>
      <c r="B704" t="b">
        <f t="shared" si="60"/>
        <v>1</v>
      </c>
      <c r="C704" t="s">
        <v>1513</v>
      </c>
      <c r="D704" t="s">
        <v>106</v>
      </c>
      <c r="E704" t="s">
        <v>1491</v>
      </c>
      <c r="H704" t="str">
        <f t="shared" si="61"/>
        <v>Uruachi</v>
      </c>
      <c r="I704" t="s">
        <v>3886</v>
      </c>
      <c r="L704" t="str">
        <f t="shared" si="62"/>
        <v>El Manzano</v>
      </c>
      <c r="M704" t="s">
        <v>3887</v>
      </c>
      <c r="P704" t="str">
        <f t="shared" si="63"/>
        <v>Pueblo El Manzano 33305 EL MANZANO, URUACHI Sin referencias adicionales</v>
      </c>
      <c r="Q704">
        <v>-108.15889405999999</v>
      </c>
      <c r="W704">
        <f t="shared" si="64"/>
        <v>-108.15889405999999</v>
      </c>
      <c r="X704">
        <v>27.744561869999998</v>
      </c>
      <c r="AD704">
        <f t="shared" si="65"/>
        <v>27.744561869999998</v>
      </c>
    </row>
    <row r="705" spans="1:30">
      <c r="A705" t="s">
        <v>1514</v>
      </c>
      <c r="B705" t="b">
        <f t="shared" si="60"/>
        <v>1</v>
      </c>
      <c r="C705" t="s">
        <v>1514</v>
      </c>
      <c r="D705" t="s">
        <v>106</v>
      </c>
      <c r="E705" t="s">
        <v>1491</v>
      </c>
      <c r="H705" t="str">
        <f t="shared" si="61"/>
        <v>Uruachi</v>
      </c>
      <c r="I705" t="s">
        <v>1491</v>
      </c>
      <c r="L705" t="str">
        <f t="shared" si="62"/>
        <v>Uruachi</v>
      </c>
      <c r="M705" t="s">
        <v>3888</v>
      </c>
      <c r="P705" t="str">
        <f t="shared" si="63"/>
        <v>Calle Calle Marcelo Rascón Pueblo Uruachi 33300 URUACHI, URUACHI frente a domo grande</v>
      </c>
      <c r="Q705">
        <v>-108.21473444999999</v>
      </c>
      <c r="W705">
        <f t="shared" si="64"/>
        <v>-108.21473444999999</v>
      </c>
      <c r="X705">
        <v>27.872119980000001</v>
      </c>
      <c r="AD705">
        <f t="shared" si="65"/>
        <v>27.872119980000001</v>
      </c>
    </row>
    <row r="706" spans="1:30">
      <c r="A706" t="s">
        <v>1515</v>
      </c>
      <c r="B706" t="b">
        <f t="shared" si="60"/>
        <v>1</v>
      </c>
      <c r="C706" t="s">
        <v>1515</v>
      </c>
      <c r="D706" t="s">
        <v>106</v>
      </c>
      <c r="E706" t="s">
        <v>1491</v>
      </c>
      <c r="H706" t="str">
        <f t="shared" si="61"/>
        <v>Uruachi</v>
      </c>
      <c r="I706" t="s">
        <v>3889</v>
      </c>
      <c r="L706" t="str">
        <f t="shared" si="62"/>
        <v>Aguatiachi</v>
      </c>
      <c r="M706" t="s">
        <v>3890</v>
      </c>
      <c r="P706" t="str">
        <f t="shared" si="63"/>
        <v>Pueblo Ahuatiachi 33303 AGUATIACHI, URUACHI Ubicado a 9.8 kms. dirección sudeste de la Cabecera municipal de Uruachi.</v>
      </c>
      <c r="Q706">
        <v>-108.17883421000001</v>
      </c>
      <c r="W706">
        <f t="shared" si="64"/>
        <v>-108.17883421000001</v>
      </c>
      <c r="X706">
        <v>27.95048555</v>
      </c>
      <c r="AD706">
        <f t="shared" si="65"/>
        <v>27.95048555</v>
      </c>
    </row>
    <row r="707" spans="1:30">
      <c r="A707" t="s">
        <v>1516</v>
      </c>
      <c r="B707" t="b">
        <f t="shared" ref="B707:B770" si="66">+A707=C707</f>
        <v>1</v>
      </c>
      <c r="C707" t="s">
        <v>1516</v>
      </c>
      <c r="D707" t="s">
        <v>106</v>
      </c>
      <c r="E707" t="s">
        <v>1491</v>
      </c>
      <c r="H707" t="str">
        <f t="shared" ref="H707:H770" si="67">+E707</f>
        <v>Uruachi</v>
      </c>
      <c r="I707" t="s">
        <v>1491</v>
      </c>
      <c r="L707" t="str">
        <f t="shared" ref="L707:L770" si="68">+I707</f>
        <v>Uruachi</v>
      </c>
      <c r="M707" t="s">
        <v>3891</v>
      </c>
      <c r="P707" t="str">
        <f t="shared" ref="P707:P770" si="69">+M707</f>
        <v>Calle Tránsito Rascón Pueblo Uruachi 33300 URUACHI, URUACHI ENTRE Y Calle Héroes de la Tableta Calle Ignacio Zaragoza Cerca de la Esc. José Albino López Carrasco 2213</v>
      </c>
      <c r="Q707">
        <v>-108.21459216</v>
      </c>
      <c r="W707">
        <f t="shared" ref="W707:W770" si="70">+Q707</f>
        <v>-108.21459216</v>
      </c>
      <c r="X707">
        <v>27.87181498</v>
      </c>
      <c r="AD707">
        <f t="shared" ref="AD707:AD770" si="71">+X707</f>
        <v>27.87181498</v>
      </c>
    </row>
    <row r="708" spans="1:30">
      <c r="A708" t="s">
        <v>1517</v>
      </c>
      <c r="B708" t="b">
        <f t="shared" si="66"/>
        <v>1</v>
      </c>
      <c r="C708" t="s">
        <v>1517</v>
      </c>
      <c r="D708" t="s">
        <v>106</v>
      </c>
      <c r="E708" t="s">
        <v>1491</v>
      </c>
      <c r="H708" t="str">
        <f t="shared" si="67"/>
        <v>Uruachi</v>
      </c>
      <c r="I708" t="s">
        <v>1491</v>
      </c>
      <c r="L708" t="str">
        <f t="shared" si="68"/>
        <v>Uruachi</v>
      </c>
      <c r="M708" t="s">
        <v>3892</v>
      </c>
      <c r="P708" t="str">
        <f t="shared" si="69"/>
        <v>Pueblo Uruachi 33300 URUACHI, URUACHI ENTRE Calle Héroes de la Tableta Y Calle Ignacio Zaragoza Sin referencias adicionales</v>
      </c>
      <c r="Q708">
        <v>-108.21470589</v>
      </c>
      <c r="W708">
        <f t="shared" si="70"/>
        <v>-108.21470589</v>
      </c>
      <c r="X708">
        <v>27.869691880000001</v>
      </c>
      <c r="AD708">
        <f t="shared" si="71"/>
        <v>27.869691880000001</v>
      </c>
    </row>
    <row r="709" spans="1:30">
      <c r="A709" t="s">
        <v>1518</v>
      </c>
      <c r="B709" t="b">
        <f t="shared" si="66"/>
        <v>1</v>
      </c>
      <c r="C709" t="s">
        <v>1518</v>
      </c>
      <c r="D709" t="s">
        <v>106</v>
      </c>
      <c r="E709" t="s">
        <v>1491</v>
      </c>
      <c r="H709" t="str">
        <f t="shared" si="67"/>
        <v>Uruachi</v>
      </c>
      <c r="I709" t="s">
        <v>1491</v>
      </c>
      <c r="L709" t="str">
        <f t="shared" si="68"/>
        <v>Uruachi</v>
      </c>
      <c r="M709" t="s">
        <v>3893</v>
      </c>
      <c r="P709" t="str">
        <f t="shared" si="69"/>
        <v>Calle Malecón Pueblo Uruachi 33300 URUACHI, URUACHI ENTRE Calle Cerro Y Calle Honorable de la Tableta Calle atrás de la arena de rodeo</v>
      </c>
      <c r="Q709">
        <v>-108.21429537</v>
      </c>
      <c r="W709">
        <f t="shared" si="70"/>
        <v>-108.21429537</v>
      </c>
      <c r="X709">
        <v>27.87053667</v>
      </c>
      <c r="AD709">
        <f t="shared" si="71"/>
        <v>27.87053667</v>
      </c>
    </row>
    <row r="710" spans="1:30">
      <c r="A710" t="s">
        <v>1519</v>
      </c>
      <c r="B710" t="b">
        <f t="shared" si="66"/>
        <v>1</v>
      </c>
      <c r="C710" t="s">
        <v>1519</v>
      </c>
      <c r="D710" t="s">
        <v>106</v>
      </c>
      <c r="E710" t="s">
        <v>1491</v>
      </c>
      <c r="H710" t="str">
        <f t="shared" si="67"/>
        <v>Uruachi</v>
      </c>
      <c r="I710" t="s">
        <v>1491</v>
      </c>
      <c r="L710" t="str">
        <f t="shared" si="68"/>
        <v>Uruachi</v>
      </c>
      <c r="M710" t="s">
        <v>3894</v>
      </c>
      <c r="P710" t="str">
        <f t="shared" si="69"/>
        <v>Calle Héroes de la Tableta Pueblo Uruachi 33300 URUACHI, URUACHI ENTRE Calle Honorable de la Tableta Y Calle Sin nombre Cerca del Centro de Recuperación Nutricional y Albergue Materno (CERENAM)</v>
      </c>
      <c r="Q710">
        <v>-108.21371413999999</v>
      </c>
      <c r="W710">
        <f t="shared" si="70"/>
        <v>-108.21371413999999</v>
      </c>
      <c r="X710">
        <v>27.869843750000001</v>
      </c>
      <c r="AD710">
        <f t="shared" si="71"/>
        <v>27.869843750000001</v>
      </c>
    </row>
    <row r="711" spans="1:30">
      <c r="A711" t="s">
        <v>1520</v>
      </c>
      <c r="B711" t="b">
        <f t="shared" si="66"/>
        <v>1</v>
      </c>
      <c r="C711" t="s">
        <v>1520</v>
      </c>
      <c r="D711" t="s">
        <v>106</v>
      </c>
      <c r="E711" t="s">
        <v>1491</v>
      </c>
      <c r="H711" t="str">
        <f t="shared" si="67"/>
        <v>Uruachi</v>
      </c>
      <c r="I711" t="s">
        <v>3872</v>
      </c>
      <c r="L711" t="str">
        <f t="shared" si="68"/>
        <v>Gosogachi</v>
      </c>
      <c r="M711" t="s">
        <v>3895</v>
      </c>
      <c r="P711" t="str">
        <f t="shared" si="69"/>
        <v>Camino / Terracería Piedra Bola - Gosogachi 16 700 33300 GOSOGACHI, URUACHI Sin datos adicionales</v>
      </c>
      <c r="Q711">
        <v>-108.3209202</v>
      </c>
      <c r="W711">
        <f t="shared" si="70"/>
        <v>-108.3209202</v>
      </c>
      <c r="X711">
        <v>27.848021889999998</v>
      </c>
      <c r="AD711">
        <f t="shared" si="71"/>
        <v>27.848021889999998</v>
      </c>
    </row>
    <row r="712" spans="1:30">
      <c r="A712" t="s">
        <v>1521</v>
      </c>
      <c r="B712" t="b">
        <f t="shared" si="66"/>
        <v>1</v>
      </c>
      <c r="C712" t="s">
        <v>1521</v>
      </c>
      <c r="D712" t="s">
        <v>106</v>
      </c>
      <c r="E712" t="s">
        <v>1491</v>
      </c>
      <c r="H712" t="str">
        <f t="shared" si="67"/>
        <v>Uruachi</v>
      </c>
      <c r="I712" t="s">
        <v>3896</v>
      </c>
      <c r="L712" t="str">
        <f t="shared" si="68"/>
        <v>Aracoyvo</v>
      </c>
      <c r="M712" t="s">
        <v>3897</v>
      </c>
      <c r="P712" t="str">
        <f t="shared" si="69"/>
        <v>Pueblo Aracoyvo 33310 ARACOYVO, URUACHI Sin referencias adicionales</v>
      </c>
      <c r="Q712">
        <v>-108.28617850000001</v>
      </c>
      <c r="W712">
        <f t="shared" si="70"/>
        <v>-108.28617850000001</v>
      </c>
      <c r="X712">
        <v>27.875295699999999</v>
      </c>
      <c r="AD712">
        <f t="shared" si="71"/>
        <v>27.875295699999999</v>
      </c>
    </row>
    <row r="713" spans="1:30">
      <c r="A713" t="s">
        <v>1522</v>
      </c>
      <c r="B713" t="b">
        <f t="shared" si="66"/>
        <v>1</v>
      </c>
      <c r="C713" t="s">
        <v>1522</v>
      </c>
      <c r="D713" t="s">
        <v>106</v>
      </c>
      <c r="E713" t="s">
        <v>1491</v>
      </c>
      <c r="H713" t="str">
        <f t="shared" si="67"/>
        <v>Uruachi</v>
      </c>
      <c r="I713" t="s">
        <v>1491</v>
      </c>
      <c r="L713" t="str">
        <f t="shared" si="68"/>
        <v>Uruachi</v>
      </c>
      <c r="M713" t="s">
        <v>3898</v>
      </c>
      <c r="P713" t="str">
        <f t="shared" si="69"/>
        <v>Pueblo Uruachi 33300 URUACHI, URUACHI Se benefician 30 viviendas en la Localidad de Uruachi</v>
      </c>
      <c r="Q713">
        <v>-108.21538671</v>
      </c>
      <c r="W713">
        <f t="shared" si="70"/>
        <v>-108.21538671</v>
      </c>
      <c r="X713">
        <v>27.867753870000001</v>
      </c>
      <c r="AD713">
        <f t="shared" si="71"/>
        <v>27.867753870000001</v>
      </c>
    </row>
    <row r="714" spans="1:30">
      <c r="A714" t="s">
        <v>1523</v>
      </c>
      <c r="B714" t="b">
        <f t="shared" si="66"/>
        <v>1</v>
      </c>
      <c r="C714" t="s">
        <v>1523</v>
      </c>
      <c r="D714" t="s">
        <v>106</v>
      </c>
      <c r="E714" t="s">
        <v>1491</v>
      </c>
      <c r="H714" t="str">
        <f t="shared" si="67"/>
        <v>Uruachi</v>
      </c>
      <c r="I714" t="s">
        <v>3899</v>
      </c>
      <c r="L714" t="str">
        <f t="shared" si="68"/>
        <v>Güenoyachi</v>
      </c>
      <c r="M714" t="s">
        <v>3900</v>
      </c>
      <c r="P714" t="str">
        <f t="shared" si="69"/>
        <v>Pueblo Guenoyachi 33306 GÜENOYACHI, URUACHI Sin referencias adicionales</v>
      </c>
      <c r="Q714">
        <v>-108.34290127</v>
      </c>
      <c r="W714">
        <f t="shared" si="70"/>
        <v>-108.34290127</v>
      </c>
      <c r="X714">
        <v>27.72310311</v>
      </c>
      <c r="AD714">
        <f t="shared" si="71"/>
        <v>27.72310311</v>
      </c>
    </row>
    <row r="715" spans="1:30">
      <c r="A715" t="s">
        <v>1524</v>
      </c>
      <c r="B715" t="b">
        <f t="shared" si="66"/>
        <v>1</v>
      </c>
      <c r="C715" t="s">
        <v>1524</v>
      </c>
      <c r="D715" t="s">
        <v>106</v>
      </c>
      <c r="E715" t="s">
        <v>1491</v>
      </c>
      <c r="H715" t="str">
        <f t="shared" si="67"/>
        <v>Uruachi</v>
      </c>
      <c r="I715" t="s">
        <v>2938</v>
      </c>
      <c r="L715" t="str">
        <f t="shared" si="68"/>
        <v>Rocoroyvo</v>
      </c>
      <c r="M715" t="s">
        <v>3901</v>
      </c>
      <c r="P715" t="str">
        <f t="shared" si="69"/>
        <v>Pueblo Rocoroyvo 33300 ROCOROYVO, URUACHI Sin referencias adicionales</v>
      </c>
      <c r="Q715">
        <v>-108.24560454</v>
      </c>
      <c r="W715">
        <f t="shared" si="70"/>
        <v>-108.24560454</v>
      </c>
      <c r="X715">
        <v>27.68259699</v>
      </c>
      <c r="AD715">
        <f t="shared" si="71"/>
        <v>27.68259699</v>
      </c>
    </row>
    <row r="716" spans="1:30">
      <c r="A716" t="s">
        <v>1525</v>
      </c>
      <c r="B716" t="b">
        <f t="shared" si="66"/>
        <v>1</v>
      </c>
      <c r="C716" t="s">
        <v>1525</v>
      </c>
      <c r="D716" t="s">
        <v>106</v>
      </c>
      <c r="E716" t="s">
        <v>1491</v>
      </c>
      <c r="H716" t="str">
        <f t="shared" si="67"/>
        <v>Uruachi</v>
      </c>
      <c r="I716" t="s">
        <v>3902</v>
      </c>
      <c r="L716" t="str">
        <f t="shared" si="68"/>
        <v>Agua Amarilla</v>
      </c>
      <c r="M716" t="s">
        <v>3903</v>
      </c>
      <c r="P716" t="str">
        <f t="shared" si="69"/>
        <v>Pueblo Agua Amarilla 33300 AGUA AMARILLA, URUACHI Sin referencias adicionales</v>
      </c>
      <c r="Q716">
        <v>-108.378283</v>
      </c>
      <c r="W716">
        <f t="shared" si="70"/>
        <v>-108.378283</v>
      </c>
      <c r="X716">
        <v>27.749185140000002</v>
      </c>
      <c r="AD716">
        <f t="shared" si="71"/>
        <v>27.749185140000002</v>
      </c>
    </row>
    <row r="717" spans="1:30">
      <c r="A717" t="s">
        <v>1526</v>
      </c>
      <c r="B717" t="b">
        <f t="shared" si="66"/>
        <v>1</v>
      </c>
      <c r="C717" t="s">
        <v>1526</v>
      </c>
      <c r="D717" t="s">
        <v>106</v>
      </c>
      <c r="E717" t="s">
        <v>1491</v>
      </c>
      <c r="H717" t="str">
        <f t="shared" si="67"/>
        <v>Uruachi</v>
      </c>
      <c r="I717" t="s">
        <v>1491</v>
      </c>
      <c r="L717" t="str">
        <f t="shared" si="68"/>
        <v>Uruachi</v>
      </c>
      <c r="M717" t="s">
        <v>3904</v>
      </c>
      <c r="P717" t="str">
        <f t="shared" si="69"/>
        <v>Camino Uruachi - Corregidora de abajo 20 5 33300 URUACHI, URUACHI Sin referencias adicionales</v>
      </c>
      <c r="Q717">
        <v>-108.21451204</v>
      </c>
      <c r="W717">
        <f t="shared" si="70"/>
        <v>-108.21451204</v>
      </c>
      <c r="X717">
        <v>27.86640993</v>
      </c>
      <c r="AD717">
        <f t="shared" si="71"/>
        <v>27.86640993</v>
      </c>
    </row>
    <row r="718" spans="1:30">
      <c r="A718" t="s">
        <v>1527</v>
      </c>
      <c r="B718" t="b">
        <f t="shared" si="66"/>
        <v>1</v>
      </c>
      <c r="C718" t="s">
        <v>1527</v>
      </c>
      <c r="D718" t="s">
        <v>106</v>
      </c>
      <c r="E718" t="s">
        <v>1491</v>
      </c>
      <c r="H718" t="str">
        <f t="shared" si="67"/>
        <v>Uruachi</v>
      </c>
      <c r="I718" t="s">
        <v>1491</v>
      </c>
      <c r="L718" t="str">
        <f t="shared" si="68"/>
        <v>Uruachi</v>
      </c>
      <c r="M718" t="s">
        <v>3905</v>
      </c>
      <c r="P718" t="str">
        <f t="shared" si="69"/>
        <v>Pueblo Uruachi 33300 URUACHI, URUACHI dotación de un boiler solar a 50 familias en toda la localidad</v>
      </c>
      <c r="Q718">
        <v>-108.21652947</v>
      </c>
      <c r="W718">
        <f t="shared" si="70"/>
        <v>-108.21652947</v>
      </c>
      <c r="X718">
        <v>27.87167414</v>
      </c>
      <c r="AD718">
        <f t="shared" si="71"/>
        <v>27.87167414</v>
      </c>
    </row>
    <row r="719" spans="1:30">
      <c r="A719" t="s">
        <v>1528</v>
      </c>
      <c r="B719" t="b">
        <f t="shared" si="66"/>
        <v>1</v>
      </c>
      <c r="C719" t="s">
        <v>1528</v>
      </c>
      <c r="D719" t="s">
        <v>106</v>
      </c>
      <c r="E719" t="s">
        <v>1491</v>
      </c>
      <c r="H719" t="str">
        <f t="shared" si="67"/>
        <v>Uruachi</v>
      </c>
      <c r="I719" t="s">
        <v>3906</v>
      </c>
      <c r="L719" t="str">
        <f t="shared" si="68"/>
        <v>Jicamorachi</v>
      </c>
      <c r="M719" t="s">
        <v>3907</v>
      </c>
      <c r="P719" t="str">
        <f t="shared" si="69"/>
        <v>Pueblo Jicamorachi 33300 JICAMORACHI, URUACHI Sin referencias adicionales</v>
      </c>
      <c r="Q719">
        <v>-108.30534376999999</v>
      </c>
      <c r="W719">
        <f t="shared" si="70"/>
        <v>-108.30534376999999</v>
      </c>
      <c r="X719">
        <v>27.91269685</v>
      </c>
      <c r="AD719">
        <f t="shared" si="71"/>
        <v>27.91269685</v>
      </c>
    </row>
    <row r="720" spans="1:30">
      <c r="A720" t="s">
        <v>1529</v>
      </c>
      <c r="B720" t="b">
        <f t="shared" si="66"/>
        <v>1</v>
      </c>
      <c r="C720" t="s">
        <v>1529</v>
      </c>
      <c r="D720" t="s">
        <v>106</v>
      </c>
      <c r="E720" t="s">
        <v>1491</v>
      </c>
      <c r="H720" t="str">
        <f t="shared" si="67"/>
        <v>Uruachi</v>
      </c>
      <c r="I720" t="s">
        <v>1491</v>
      </c>
      <c r="L720" t="str">
        <f t="shared" si="68"/>
        <v>Uruachi</v>
      </c>
      <c r="M720" t="s">
        <v>3908</v>
      </c>
      <c r="P720" t="str">
        <f t="shared" si="69"/>
        <v>Pueblo Uruachi 33300 URUACHI, URUACHI ENTRE Calle Víctor Hugo Rascón Y Calle Cerro de los zopilotes Calle Mineros Sin referencias adicionales</v>
      </c>
      <c r="Q720">
        <v>-108.21553737000001</v>
      </c>
      <c r="W720">
        <f t="shared" si="70"/>
        <v>-108.21553737000001</v>
      </c>
      <c r="X720">
        <v>27.866861329999999</v>
      </c>
      <c r="AD720">
        <f t="shared" si="71"/>
        <v>27.866861329999999</v>
      </c>
    </row>
    <row r="721" spans="1:30">
      <c r="A721" t="s">
        <v>1530</v>
      </c>
      <c r="B721" t="b">
        <f t="shared" si="66"/>
        <v>1</v>
      </c>
      <c r="C721" t="s">
        <v>1530</v>
      </c>
      <c r="D721" t="s">
        <v>106</v>
      </c>
      <c r="E721" t="s">
        <v>1491</v>
      </c>
      <c r="H721" t="str">
        <f t="shared" si="67"/>
        <v>Uruachi</v>
      </c>
      <c r="I721" t="s">
        <v>1491</v>
      </c>
      <c r="L721" t="str">
        <f t="shared" si="68"/>
        <v>Uruachi</v>
      </c>
      <c r="M721" t="s">
        <v>3909</v>
      </c>
      <c r="P721" t="str">
        <f t="shared" si="69"/>
        <v>Pueblo Uruachi 33300 URUACHI, URUACHI se benefician 10 familias</v>
      </c>
      <c r="Q721">
        <v>-108.21525797</v>
      </c>
      <c r="W721">
        <f t="shared" si="70"/>
        <v>-108.21525797</v>
      </c>
      <c r="X721">
        <v>27.869332159999999</v>
      </c>
      <c r="AD721">
        <f t="shared" si="71"/>
        <v>27.869332159999999</v>
      </c>
    </row>
    <row r="722" spans="1:30">
      <c r="A722" t="s">
        <v>1531</v>
      </c>
      <c r="B722" t="b">
        <f t="shared" si="66"/>
        <v>1</v>
      </c>
      <c r="C722" t="s">
        <v>1531</v>
      </c>
      <c r="D722" t="s">
        <v>106</v>
      </c>
      <c r="E722" t="s">
        <v>1491</v>
      </c>
      <c r="H722" t="str">
        <f t="shared" si="67"/>
        <v>Uruachi</v>
      </c>
      <c r="I722" t="s">
        <v>3872</v>
      </c>
      <c r="L722" t="str">
        <f t="shared" si="68"/>
        <v>Gosogachi</v>
      </c>
      <c r="M722" t="s">
        <v>3910</v>
      </c>
      <c r="P722" t="str">
        <f t="shared" si="69"/>
        <v>Camino / Terracería GOSOGACHI - SAUCILLO DE GONZALEZ 2 700 33306 GOSOGACHI, URUACHI sin datos adicionales</v>
      </c>
      <c r="Q722">
        <v>-108.31639967</v>
      </c>
      <c r="W722">
        <f t="shared" si="70"/>
        <v>-108.31639967</v>
      </c>
      <c r="X722">
        <v>27.848666359999999</v>
      </c>
      <c r="AD722">
        <f t="shared" si="71"/>
        <v>27.848666359999999</v>
      </c>
    </row>
    <row r="723" spans="1:30">
      <c r="A723" t="s">
        <v>1532</v>
      </c>
      <c r="B723" t="b">
        <f t="shared" si="66"/>
        <v>1</v>
      </c>
      <c r="C723" t="s">
        <v>1532</v>
      </c>
      <c r="D723" t="s">
        <v>106</v>
      </c>
      <c r="E723" t="s">
        <v>1491</v>
      </c>
      <c r="H723" t="str">
        <f t="shared" si="67"/>
        <v>Uruachi</v>
      </c>
      <c r="I723" t="s">
        <v>1491</v>
      </c>
      <c r="L723" t="str">
        <f t="shared" si="68"/>
        <v>Uruachi</v>
      </c>
      <c r="M723" t="s">
        <v>3911</v>
      </c>
      <c r="P723" t="str">
        <f t="shared" si="69"/>
        <v>Calle Centro Pueblo Uruachi 33300 URUACHI, URUACHI ENTRE Calle California Y Calle Héroes de la Tableta Calle Ignacio Zaragoza Cerca de la Presidencia Municipal</v>
      </c>
      <c r="Q723">
        <v>-108.21571501</v>
      </c>
      <c r="W723">
        <f t="shared" si="70"/>
        <v>-108.21571501</v>
      </c>
      <c r="X723">
        <v>27.869601339999999</v>
      </c>
      <c r="AD723">
        <f t="shared" si="71"/>
        <v>27.869601339999999</v>
      </c>
    </row>
    <row r="724" spans="1:30">
      <c r="A724" t="s">
        <v>1533</v>
      </c>
      <c r="B724" t="b">
        <f t="shared" si="66"/>
        <v>1</v>
      </c>
      <c r="C724" t="s">
        <v>1533</v>
      </c>
      <c r="D724" t="s">
        <v>106</v>
      </c>
      <c r="E724" t="s">
        <v>1491</v>
      </c>
      <c r="H724" t="str">
        <f t="shared" si="67"/>
        <v>Uruachi</v>
      </c>
      <c r="I724" t="s">
        <v>3880</v>
      </c>
      <c r="L724" t="str">
        <f t="shared" si="68"/>
        <v>Santísimo de Arriba</v>
      </c>
      <c r="M724" t="s">
        <v>3912</v>
      </c>
      <c r="P724" t="str">
        <f t="shared" si="69"/>
        <v>Camino / Terracería Santísimo de arriba - Jicamorachi 31 700 33300 SANTÍSIMO DE ARRIBA, URUACHI Sin referencias adicionales</v>
      </c>
      <c r="Q724">
        <v>-108.36982827999999</v>
      </c>
      <c r="W724">
        <f t="shared" si="70"/>
        <v>-108.36982827999999</v>
      </c>
      <c r="X724">
        <v>27.95442572</v>
      </c>
      <c r="AD724">
        <f t="shared" si="71"/>
        <v>27.95442572</v>
      </c>
    </row>
    <row r="725" spans="1:30">
      <c r="A725" t="s">
        <v>1534</v>
      </c>
      <c r="B725" t="b">
        <f t="shared" si="66"/>
        <v>1</v>
      </c>
      <c r="C725" t="s">
        <v>1534</v>
      </c>
      <c r="D725" t="s">
        <v>106</v>
      </c>
      <c r="E725" t="s">
        <v>1491</v>
      </c>
      <c r="H725" t="str">
        <f t="shared" si="67"/>
        <v>Uruachi</v>
      </c>
      <c r="I725" t="s">
        <v>3913</v>
      </c>
      <c r="L725" t="str">
        <f t="shared" si="68"/>
        <v>Cusarecota</v>
      </c>
      <c r="M725" t="s">
        <v>3914</v>
      </c>
      <c r="P725" t="str">
        <f t="shared" si="69"/>
        <v>Pueblo Cusarecota 33318 CUSARECOTA, URUACHI Sin referencias adicionales</v>
      </c>
      <c r="Q725">
        <v>-108.27179962</v>
      </c>
      <c r="W725">
        <f t="shared" si="70"/>
        <v>-108.27179962</v>
      </c>
      <c r="X725">
        <v>27.858993030000001</v>
      </c>
      <c r="AD725">
        <f t="shared" si="71"/>
        <v>27.858993030000001</v>
      </c>
    </row>
    <row r="726" spans="1:30">
      <c r="A726" t="s">
        <v>1535</v>
      </c>
      <c r="B726" t="b">
        <f t="shared" si="66"/>
        <v>1</v>
      </c>
      <c r="C726" t="s">
        <v>1535</v>
      </c>
      <c r="D726" t="s">
        <v>106</v>
      </c>
      <c r="E726" t="s">
        <v>1491</v>
      </c>
      <c r="H726" t="str">
        <f t="shared" si="67"/>
        <v>Uruachi</v>
      </c>
      <c r="I726" t="s">
        <v>3915</v>
      </c>
      <c r="L726" t="str">
        <f t="shared" si="68"/>
        <v>Piedrabola</v>
      </c>
      <c r="M726" t="s">
        <v>3916</v>
      </c>
      <c r="P726" t="str">
        <f t="shared" si="69"/>
        <v>Camino Piedra Bola - Picacho 2 700 33300 PIEDRABOLA, URUACHI Sin referencias adicionales</v>
      </c>
      <c r="Q726">
        <v>-108.23735643000001</v>
      </c>
      <c r="W726">
        <f t="shared" si="70"/>
        <v>-108.23735643000001</v>
      </c>
      <c r="X726">
        <v>27.724457510000001</v>
      </c>
      <c r="AD726">
        <f t="shared" si="71"/>
        <v>27.724457510000001</v>
      </c>
    </row>
    <row r="727" spans="1:30">
      <c r="A727" t="s">
        <v>1536</v>
      </c>
      <c r="B727" t="b">
        <f t="shared" si="66"/>
        <v>1</v>
      </c>
      <c r="C727" t="s">
        <v>1536</v>
      </c>
      <c r="D727" t="s">
        <v>106</v>
      </c>
      <c r="E727" t="s">
        <v>1491</v>
      </c>
      <c r="H727" t="str">
        <f t="shared" si="67"/>
        <v>Uruachi</v>
      </c>
      <c r="I727" t="s">
        <v>3906</v>
      </c>
      <c r="L727" t="str">
        <f t="shared" si="68"/>
        <v>Jicamorachi</v>
      </c>
      <c r="M727" t="s">
        <v>3907</v>
      </c>
      <c r="P727" t="str">
        <f t="shared" si="69"/>
        <v>Pueblo Jicamorachi 33300 JICAMORACHI, URUACHI Sin referencias adicionales</v>
      </c>
      <c r="Q727">
        <v>-108.30900076</v>
      </c>
      <c r="W727">
        <f t="shared" si="70"/>
        <v>-108.30900076</v>
      </c>
      <c r="X727">
        <v>27.915203160000001</v>
      </c>
      <c r="AD727">
        <f t="shared" si="71"/>
        <v>27.915203160000001</v>
      </c>
    </row>
    <row r="728" spans="1:30">
      <c r="A728" t="s">
        <v>1537</v>
      </c>
      <c r="B728" t="b">
        <f t="shared" si="66"/>
        <v>1</v>
      </c>
      <c r="C728" t="s">
        <v>1537</v>
      </c>
      <c r="D728" t="s">
        <v>106</v>
      </c>
      <c r="E728" t="s">
        <v>1491</v>
      </c>
      <c r="H728" t="str">
        <f t="shared" si="67"/>
        <v>Uruachi</v>
      </c>
      <c r="I728" t="s">
        <v>3913</v>
      </c>
      <c r="L728" t="str">
        <f t="shared" si="68"/>
        <v>Cusarecota</v>
      </c>
      <c r="M728" t="s">
        <v>3917</v>
      </c>
      <c r="P728" t="str">
        <f t="shared" si="69"/>
        <v>Camino / Terracería Las Tinajas - Cusarecota 8 850 33318 CUSARECOTA, URUACHI Sin referencias adicionales</v>
      </c>
      <c r="Q728">
        <v>-108.27017480000001</v>
      </c>
      <c r="W728">
        <f t="shared" si="70"/>
        <v>-108.27017480000001</v>
      </c>
      <c r="X728">
        <v>27.858935429999999</v>
      </c>
      <c r="AD728">
        <f t="shared" si="71"/>
        <v>27.858935429999999</v>
      </c>
    </row>
    <row r="729" spans="1:30">
      <c r="A729" t="s">
        <v>1538</v>
      </c>
      <c r="B729" t="b">
        <f t="shared" si="66"/>
        <v>1</v>
      </c>
      <c r="C729" t="s">
        <v>1538</v>
      </c>
      <c r="D729" t="s">
        <v>106</v>
      </c>
      <c r="E729" t="s">
        <v>1491</v>
      </c>
      <c r="H729" t="str">
        <f t="shared" si="67"/>
        <v>Uruachi</v>
      </c>
      <c r="I729" t="s">
        <v>2918</v>
      </c>
      <c r="L729" t="str">
        <f t="shared" si="68"/>
        <v>Bahuichivo</v>
      </c>
      <c r="M729" t="s">
        <v>3918</v>
      </c>
      <c r="P729" t="str">
        <f t="shared" si="69"/>
        <v>Camino El Trigo - Bahuichivo 17 8 33300 BAHUICHIVO, URUACHI Sin referencias adicionales</v>
      </c>
      <c r="Q729">
        <v>-108.19412738</v>
      </c>
      <c r="W729">
        <f t="shared" si="70"/>
        <v>-108.19412738</v>
      </c>
      <c r="X729">
        <v>27.792882420000002</v>
      </c>
      <c r="AD729">
        <f t="shared" si="71"/>
        <v>27.792882420000002</v>
      </c>
    </row>
    <row r="730" spans="1:30">
      <c r="A730" t="s">
        <v>1539</v>
      </c>
      <c r="B730" t="b">
        <f t="shared" si="66"/>
        <v>1</v>
      </c>
      <c r="C730" t="s">
        <v>1539</v>
      </c>
      <c r="D730" t="s">
        <v>106</v>
      </c>
      <c r="E730" t="s">
        <v>1491</v>
      </c>
      <c r="H730" t="str">
        <f t="shared" si="67"/>
        <v>Uruachi</v>
      </c>
      <c r="I730" t="s">
        <v>3919</v>
      </c>
      <c r="L730" t="str">
        <f t="shared" si="68"/>
        <v>Santa Rosa</v>
      </c>
      <c r="M730" t="s">
        <v>3920</v>
      </c>
      <c r="P730" t="str">
        <f t="shared" si="69"/>
        <v>Pueblo Santa Rosa 33300 SANTA ROSA, URUACHI Es un pequeño pueblo de 16 personas, pilas ubicadas en los límites del poblado</v>
      </c>
      <c r="Q730">
        <v>-108.15914316</v>
      </c>
      <c r="W730">
        <f t="shared" si="70"/>
        <v>-108.15914316</v>
      </c>
      <c r="X730">
        <v>27.928472859999999</v>
      </c>
      <c r="AD730">
        <f t="shared" si="71"/>
        <v>27.928472859999999</v>
      </c>
    </row>
    <row r="731" spans="1:30">
      <c r="A731" t="s">
        <v>1540</v>
      </c>
      <c r="B731" t="b">
        <f t="shared" si="66"/>
        <v>1</v>
      </c>
      <c r="C731" t="s">
        <v>1540</v>
      </c>
      <c r="D731" t="s">
        <v>106</v>
      </c>
      <c r="E731" t="s">
        <v>1541</v>
      </c>
      <c r="H731" t="str">
        <f t="shared" si="67"/>
        <v>Valle de Zaragoza</v>
      </c>
      <c r="I731" t="s">
        <v>1541</v>
      </c>
      <c r="L731" t="str">
        <f t="shared" si="68"/>
        <v>Valle de Zaragoza</v>
      </c>
      <c r="M731" t="s">
        <v>3921</v>
      </c>
      <c r="P731" t="str">
        <f t="shared" si="69"/>
        <v>Calle JOSEFA ORTIZ DE DOMINGUEZ Colonia CENTRO 33650 VALLE DE ZARAGOZA, VALLE DE ZARAGOZA ENTRE Calle GOMEZ FARIAS Y Calle HIDALGO LA PAVIMENTACION ESTA ABAJO DE LA BODEGA MUNICIPAL Y LA CONSTRUCCION DEL DIF MUNICIPAL</v>
      </c>
      <c r="Q731">
        <v>-105.81056239999999</v>
      </c>
      <c r="W731">
        <f t="shared" si="70"/>
        <v>-105.81056239999999</v>
      </c>
      <c r="X731">
        <v>27.451273969999999</v>
      </c>
      <c r="AD731">
        <f t="shared" si="71"/>
        <v>27.451273969999999</v>
      </c>
    </row>
    <row r="732" spans="1:30">
      <c r="A732" t="s">
        <v>1542</v>
      </c>
      <c r="B732" t="b">
        <f t="shared" si="66"/>
        <v>1</v>
      </c>
      <c r="C732" t="s">
        <v>1542</v>
      </c>
      <c r="D732" t="s">
        <v>106</v>
      </c>
      <c r="E732" t="s">
        <v>1541</v>
      </c>
      <c r="H732" t="str">
        <f t="shared" si="67"/>
        <v>Valle de Zaragoza</v>
      </c>
      <c r="I732" t="s">
        <v>3922</v>
      </c>
      <c r="L732" t="str">
        <f t="shared" si="68"/>
        <v>Guillermo Quevedo (El Ancón del Burro)</v>
      </c>
      <c r="M732" t="s">
        <v>3923</v>
      </c>
      <c r="P732" t="str">
        <f t="shared" si="69"/>
        <v>Camino / Terracería GUILLERMO QUEVEEDO ( ANCON DEL BURRO - EL TORO (LA GALLINA ) 19 500 33650 GUILLERMO QUEVEDO (EL ANCÓN DEL BURRO), VALLE DE ZARAGOZA ES EL CAMINO QUE VA A LA LAGO TORONTO Y LA LOCALIDAD DE LOS FILTROS</v>
      </c>
      <c r="Q732">
        <v>-105.76096015</v>
      </c>
      <c r="W732">
        <f t="shared" si="70"/>
        <v>-105.76096015</v>
      </c>
      <c r="X732">
        <v>27.524375970000001</v>
      </c>
      <c r="AD732">
        <f t="shared" si="71"/>
        <v>27.524375970000001</v>
      </c>
    </row>
    <row r="733" spans="1:30">
      <c r="A733" t="s">
        <v>1543</v>
      </c>
      <c r="B733" t="b">
        <f t="shared" si="66"/>
        <v>1</v>
      </c>
      <c r="C733" t="s">
        <v>1543</v>
      </c>
      <c r="D733" t="s">
        <v>106</v>
      </c>
      <c r="E733" t="s">
        <v>1159</v>
      </c>
      <c r="H733" t="str">
        <f t="shared" si="67"/>
        <v>San Francisco de Borja</v>
      </c>
      <c r="I733" t="s">
        <v>3924</v>
      </c>
      <c r="L733" t="str">
        <f t="shared" si="68"/>
        <v>Leonel Parra [Rancho]</v>
      </c>
      <c r="M733" t="s">
        <v>3925</v>
      </c>
      <c r="P733" t="str">
        <f t="shared" si="69"/>
        <v>Calle 8a Rancho LEONEL PARRA 33160 LEONEL PARRA [RANCHO], SAN FRANCISCO DE BORJA DOMICILIO CONOCIDO SALIENDO AL ESTE POR LA CALLE OCTAVA 500 METROS HASTA EL RANCHO LEONEL PARRA</v>
      </c>
      <c r="Q733">
        <v>-106.67574215</v>
      </c>
      <c r="W733">
        <f t="shared" si="70"/>
        <v>-106.67574215</v>
      </c>
      <c r="X733">
        <v>27.899390260000001</v>
      </c>
      <c r="AD733">
        <f t="shared" si="71"/>
        <v>27.899390260000001</v>
      </c>
    </row>
    <row r="734" spans="1:30">
      <c r="A734" t="s">
        <v>1553</v>
      </c>
      <c r="B734" t="b">
        <f t="shared" si="66"/>
        <v>1</v>
      </c>
      <c r="C734" t="s">
        <v>1553</v>
      </c>
      <c r="D734" t="s">
        <v>106</v>
      </c>
      <c r="E734" t="s">
        <v>1007</v>
      </c>
      <c r="H734" t="str">
        <f t="shared" si="67"/>
        <v>Meoqui</v>
      </c>
      <c r="I734" t="s">
        <v>3926</v>
      </c>
      <c r="L734" t="str">
        <f t="shared" si="68"/>
        <v>Colonia Felipe Ángeles</v>
      </c>
      <c r="M734" t="s">
        <v>3927</v>
      </c>
      <c r="P734" t="str">
        <f t="shared" si="69"/>
        <v>Autopista de cuota federal Chihuahua - Meoqui 52 1 33130 COLONIA FELIPE ÁNGELES, MEOQUI Tomar la carretera Chihuahua - Meoqui, en el km 52 (Lázaro Cárdenas)dar vuelta a la izquierda y la localidad se encuentra a 12 kms.</v>
      </c>
      <c r="Q734">
        <v>-105.51195423</v>
      </c>
      <c r="W734">
        <f t="shared" si="70"/>
        <v>-105.51195423</v>
      </c>
      <c r="X734">
        <v>28.388053500000002</v>
      </c>
      <c r="AD734">
        <f t="shared" si="71"/>
        <v>28.388053500000002</v>
      </c>
    </row>
    <row r="735" spans="1:30">
      <c r="A735" t="s">
        <v>1559</v>
      </c>
      <c r="B735" t="b">
        <f t="shared" si="66"/>
        <v>1</v>
      </c>
      <c r="C735" t="s">
        <v>1559</v>
      </c>
      <c r="D735" t="s">
        <v>106</v>
      </c>
      <c r="E735" t="s">
        <v>934</v>
      </c>
      <c r="H735" t="str">
        <f t="shared" si="67"/>
        <v>Juárez</v>
      </c>
      <c r="I735" t="s">
        <v>934</v>
      </c>
      <c r="L735" t="str">
        <f t="shared" si="68"/>
        <v>Juárez</v>
      </c>
      <c r="M735" t="s">
        <v>3928</v>
      </c>
      <c r="P735" t="str">
        <f t="shared" si="69"/>
        <v>C. Henry Dunant 505, Zona Pronaf Condominio La Plata, 32315 Juárez, Chih.</v>
      </c>
      <c r="Q735">
        <v>-106.446</v>
      </c>
      <c r="W735">
        <f t="shared" si="70"/>
        <v>-106.446</v>
      </c>
      <c r="X735">
        <v>31.741009999999999</v>
      </c>
      <c r="AD735">
        <f t="shared" si="71"/>
        <v>31.741009999999999</v>
      </c>
    </row>
    <row r="736" spans="1:30">
      <c r="A736" t="s">
        <v>1560</v>
      </c>
      <c r="B736" t="b">
        <f t="shared" si="66"/>
        <v>1</v>
      </c>
      <c r="C736" t="s">
        <v>1560</v>
      </c>
      <c r="D736" t="s">
        <v>106</v>
      </c>
      <c r="E736" t="s">
        <v>934</v>
      </c>
      <c r="H736" t="str">
        <f t="shared" si="67"/>
        <v>Juárez</v>
      </c>
      <c r="I736" t="s">
        <v>640</v>
      </c>
      <c r="L736" t="str">
        <f t="shared" si="68"/>
        <v/>
      </c>
      <c r="M736" t="s">
        <v>3929</v>
      </c>
      <c r="P736" t="str">
        <f t="shared" si="69"/>
        <v>VIADUCTO DÍAZ ORDAZ Y LEY 6 DE ENERO</v>
      </c>
      <c r="Q736">
        <v>-106.48501899999999</v>
      </c>
      <c r="W736">
        <f t="shared" si="70"/>
        <v>-106.48501899999999</v>
      </c>
      <c r="X736">
        <v>31.746465000000001</v>
      </c>
      <c r="AD736">
        <f t="shared" si="71"/>
        <v>31.746465000000001</v>
      </c>
    </row>
    <row r="737" spans="1:30">
      <c r="A737" t="s">
        <v>1561</v>
      </c>
      <c r="B737" t="b">
        <f t="shared" si="66"/>
        <v>1</v>
      </c>
      <c r="C737" t="s">
        <v>1561</v>
      </c>
      <c r="D737" t="s">
        <v>106</v>
      </c>
      <c r="E737" t="s">
        <v>1059</v>
      </c>
      <c r="H737" t="str">
        <f t="shared" si="67"/>
        <v>Nuevo Casas Grandes</v>
      </c>
      <c r="I737" t="s">
        <v>640</v>
      </c>
      <c r="L737" t="str">
        <f t="shared" si="68"/>
        <v/>
      </c>
      <c r="M737" t="s">
        <v>3930</v>
      </c>
      <c r="P737" t="str">
        <f t="shared" si="69"/>
        <v>Madreselva, Ampliación Heroes de La Reforma, Nuevo Casas Grandes, Chih., México</v>
      </c>
      <c r="Q737">
        <v>-107.8812059</v>
      </c>
      <c r="W737">
        <f t="shared" si="70"/>
        <v>-107.8812059</v>
      </c>
      <c r="X737">
        <v>30.394090299999998</v>
      </c>
      <c r="AD737">
        <f t="shared" si="71"/>
        <v>30.394090299999998</v>
      </c>
    </row>
    <row r="738" spans="1:30">
      <c r="A738" t="s">
        <v>1562</v>
      </c>
      <c r="B738" t="b">
        <f t="shared" si="66"/>
        <v>1</v>
      </c>
      <c r="C738" t="s">
        <v>1562</v>
      </c>
      <c r="D738" t="s">
        <v>106</v>
      </c>
      <c r="E738" t="s">
        <v>934</v>
      </c>
      <c r="H738" t="str">
        <f t="shared" si="67"/>
        <v>Juárez</v>
      </c>
      <c r="I738" t="s">
        <v>640</v>
      </c>
      <c r="L738" t="str">
        <f t="shared" si="68"/>
        <v/>
      </c>
      <c r="M738" t="s">
        <v>3931</v>
      </c>
      <c r="P738" t="str">
        <f t="shared" si="69"/>
        <v>REVOLUCIÓN Y VICENTE GUERRERO 206 SAN ISIDRO RÍO GRANDE</v>
      </c>
      <c r="Q738">
        <v>-106.280188</v>
      </c>
      <c r="W738">
        <f t="shared" si="70"/>
        <v>-106.280188</v>
      </c>
      <c r="X738">
        <v>31.546872</v>
      </c>
      <c r="AD738">
        <f t="shared" si="71"/>
        <v>31.546872</v>
      </c>
    </row>
    <row r="739" spans="1:30">
      <c r="A739" t="s">
        <v>1563</v>
      </c>
      <c r="B739" t="b">
        <f t="shared" si="66"/>
        <v>1</v>
      </c>
      <c r="C739" t="s">
        <v>1563</v>
      </c>
      <c r="D739" t="s">
        <v>106</v>
      </c>
      <c r="E739" t="s">
        <v>934</v>
      </c>
      <c r="H739" t="str">
        <f t="shared" si="67"/>
        <v>Juárez</v>
      </c>
      <c r="I739" t="s">
        <v>640</v>
      </c>
      <c r="L739" t="str">
        <f t="shared" si="68"/>
        <v/>
      </c>
      <c r="M739" t="s">
        <v>3932</v>
      </c>
      <c r="P739" t="str">
        <f t="shared" si="69"/>
        <v>Juárez Ref. Fernando Pacheco Parra - Henequen</v>
      </c>
      <c r="Q739">
        <v>-106.400639</v>
      </c>
      <c r="W739">
        <f t="shared" si="70"/>
        <v>-106.400639</v>
      </c>
      <c r="X739">
        <v>31.649588000000001</v>
      </c>
      <c r="AD739">
        <f t="shared" si="71"/>
        <v>31.649588000000001</v>
      </c>
    </row>
    <row r="740" spans="1:30">
      <c r="A740" t="s">
        <v>1564</v>
      </c>
      <c r="B740" t="b">
        <f t="shared" si="66"/>
        <v>1</v>
      </c>
      <c r="C740" t="s">
        <v>1564</v>
      </c>
      <c r="D740" t="s">
        <v>106</v>
      </c>
      <c r="E740" t="s">
        <v>934</v>
      </c>
      <c r="H740" t="str">
        <f t="shared" si="67"/>
        <v>Juárez</v>
      </c>
      <c r="I740" t="s">
        <v>640</v>
      </c>
      <c r="L740" t="str">
        <f t="shared" si="68"/>
        <v/>
      </c>
      <c r="M740" t="s">
        <v>3933</v>
      </c>
      <c r="P740" t="str">
        <f t="shared" si="69"/>
        <v>Calle Fernando Pacheco Parra Infonavit Solidaridad</v>
      </c>
      <c r="Q740">
        <v>-106.39843999999999</v>
      </c>
      <c r="W740">
        <f t="shared" si="70"/>
        <v>-106.39843999999999</v>
      </c>
      <c r="X740">
        <v>31.647798000000002</v>
      </c>
      <c r="AD740">
        <f t="shared" si="71"/>
        <v>31.647798000000002</v>
      </c>
    </row>
    <row r="741" spans="1:30">
      <c r="A741" t="s">
        <v>1565</v>
      </c>
      <c r="B741" t="b">
        <f t="shared" si="66"/>
        <v>1</v>
      </c>
      <c r="C741" t="s">
        <v>1565</v>
      </c>
      <c r="D741" t="s">
        <v>106</v>
      </c>
      <c r="E741" t="s">
        <v>1059</v>
      </c>
      <c r="H741" t="str">
        <f t="shared" si="67"/>
        <v>Nuevo Casas Grandes</v>
      </c>
      <c r="I741" t="s">
        <v>640</v>
      </c>
      <c r="L741" t="str">
        <f t="shared" si="68"/>
        <v/>
      </c>
      <c r="M741" t="s">
        <v>3934</v>
      </c>
      <c r="P741" t="str">
        <f t="shared" si="69"/>
        <v>Calle Damian Carmona Num. Ext. 3400 Villa Hermosa</v>
      </c>
      <c r="Q741">
        <v>-107.885227</v>
      </c>
      <c r="W741">
        <f t="shared" si="70"/>
        <v>-107.885227</v>
      </c>
      <c r="X741">
        <v>30.402653000000001</v>
      </c>
      <c r="AD741">
        <f t="shared" si="71"/>
        <v>30.402653000000001</v>
      </c>
    </row>
    <row r="742" spans="1:30">
      <c r="A742" t="s">
        <v>1566</v>
      </c>
      <c r="B742" t="b">
        <f t="shared" si="66"/>
        <v>1</v>
      </c>
      <c r="C742" t="s">
        <v>1566</v>
      </c>
      <c r="D742" t="s">
        <v>106</v>
      </c>
      <c r="E742" t="s">
        <v>872</v>
      </c>
      <c r="H742" t="str">
        <f t="shared" si="67"/>
        <v>Guazapares</v>
      </c>
      <c r="I742" t="s">
        <v>2981</v>
      </c>
      <c r="L742" t="str">
        <f t="shared" si="68"/>
        <v>Témoris</v>
      </c>
      <c r="M742" t="s">
        <v>3498</v>
      </c>
      <c r="P742" t="str">
        <f t="shared" si="69"/>
        <v>DADO QUE ES GASTO INDIRECTO EL PROYECTO SE UBICA EN LA CABECERA MUNICIPAL</v>
      </c>
      <c r="Q742">
        <v>-108.279956</v>
      </c>
      <c r="W742">
        <f t="shared" si="70"/>
        <v>-108.279956</v>
      </c>
      <c r="X742">
        <v>27.276382000000002</v>
      </c>
      <c r="AD742">
        <f t="shared" si="71"/>
        <v>27.276382000000002</v>
      </c>
    </row>
    <row r="743" spans="1:30">
      <c r="A743" t="s">
        <v>1567</v>
      </c>
      <c r="B743" t="b">
        <f t="shared" si="66"/>
        <v>1</v>
      </c>
      <c r="C743" t="s">
        <v>1567</v>
      </c>
      <c r="D743" t="s">
        <v>106</v>
      </c>
      <c r="E743" t="s">
        <v>1074</v>
      </c>
      <c r="H743" t="str">
        <f t="shared" si="67"/>
        <v>Ojinaga</v>
      </c>
      <c r="I743" t="s">
        <v>3434</v>
      </c>
      <c r="L743" t="str">
        <f t="shared" si="68"/>
        <v>Manuel Ojinaga</v>
      </c>
      <c r="M743" t="s">
        <v>3935</v>
      </c>
      <c r="P743" t="str">
        <f t="shared" si="69"/>
        <v>AV. NIÑOS HEROES Y CALLE 12A NO. 1000, COL. EMILIANO ZAPATA, C.P. 32883</v>
      </c>
      <c r="Q743">
        <v>-104.40235</v>
      </c>
      <c r="W743">
        <f t="shared" si="70"/>
        <v>-104.40235</v>
      </c>
      <c r="X743">
        <v>29.551587000000001</v>
      </c>
      <c r="AD743">
        <f t="shared" si="71"/>
        <v>29.551587000000001</v>
      </c>
    </row>
    <row r="744" spans="1:30" s="49" customFormat="1">
      <c r="A744" s="49" t="s">
        <v>1568</v>
      </c>
      <c r="B744" t="b">
        <f t="shared" si="66"/>
        <v>1</v>
      </c>
      <c r="C744" s="49" t="s">
        <v>1568</v>
      </c>
      <c r="D744" s="49" t="s">
        <v>106</v>
      </c>
      <c r="E744" s="49" t="s">
        <v>1074</v>
      </c>
      <c r="F744" s="49" t="s">
        <v>1074</v>
      </c>
      <c r="H744" t="str">
        <f>CONCATENATE(E744,"/",F744)</f>
        <v>Ojinaga/Ojinaga</v>
      </c>
      <c r="I744" s="49" t="s">
        <v>3434</v>
      </c>
      <c r="J744" s="49" t="s">
        <v>3434</v>
      </c>
      <c r="L744" t="str">
        <f>CONCATENATE(I744,"/",J744)</f>
        <v>Manuel Ojinaga/Manuel Ojinaga</v>
      </c>
      <c r="M744" s="49" t="s">
        <v>3936</v>
      </c>
      <c r="N744" s="49" t="s">
        <v>3937</v>
      </c>
      <c r="P744" t="str">
        <f>CONCATENATE(M744,"/",N744)</f>
        <v>FIN AV. 20 DE NOV. ENTRE C. 22A. Y C. VIGÉSIMA DEL KM 0+000 AL KM 0+074.70/INICIO AV. 20 DE NOV. ENTRE C. 22A. Y C. VIGÉSIMA DEL KM 0+000 AL KM 0+074.70</v>
      </c>
      <c r="Q744" s="49">
        <v>-104.412435</v>
      </c>
      <c r="R744" s="49">
        <v>-104.41211300000001</v>
      </c>
      <c r="W744" t="str">
        <f>CONCATENATE(Q744,"/",R744)</f>
        <v>-104.412435/-104.412113</v>
      </c>
      <c r="X744" s="49">
        <v>29.542164</v>
      </c>
      <c r="Y744" s="49">
        <v>29.541547000000001</v>
      </c>
      <c r="AD744" t="str">
        <f>CONCATENATE(X744,"/",Y744)</f>
        <v>29.542164/29.541547</v>
      </c>
    </row>
    <row r="745" spans="1:30">
      <c r="A745" t="s">
        <v>1569</v>
      </c>
      <c r="B745" t="b">
        <f t="shared" si="66"/>
        <v>1</v>
      </c>
      <c r="C745" t="s">
        <v>1569</v>
      </c>
      <c r="D745" t="s">
        <v>106</v>
      </c>
      <c r="E745" t="s">
        <v>934</v>
      </c>
      <c r="H745" t="str">
        <f t="shared" si="67"/>
        <v>Juárez</v>
      </c>
      <c r="I745" t="s">
        <v>640</v>
      </c>
      <c r="L745" t="str">
        <f t="shared" si="68"/>
        <v/>
      </c>
      <c r="M745" t="s">
        <v>3938</v>
      </c>
      <c r="P745" t="str">
        <f t="shared" si="69"/>
        <v>CALLE COMPOSITORES, FRACCIONAMIENTO EL CAMPANARIO</v>
      </c>
      <c r="Q745">
        <v>-106.3901917</v>
      </c>
      <c r="W745">
        <f t="shared" si="70"/>
        <v>-106.3901917</v>
      </c>
      <c r="X745">
        <v>31.6110972</v>
      </c>
      <c r="AD745">
        <f t="shared" si="71"/>
        <v>31.6110972</v>
      </c>
    </row>
    <row r="746" spans="1:30">
      <c r="A746" t="s">
        <v>1570</v>
      </c>
      <c r="B746" t="b">
        <f t="shared" si="66"/>
        <v>1</v>
      </c>
      <c r="C746" t="s">
        <v>1570</v>
      </c>
      <c r="D746" t="s">
        <v>106</v>
      </c>
      <c r="E746" t="s">
        <v>934</v>
      </c>
      <c r="H746" t="str">
        <f t="shared" si="67"/>
        <v>Juárez</v>
      </c>
      <c r="I746" t="s">
        <v>640</v>
      </c>
      <c r="L746" t="str">
        <f t="shared" si="68"/>
        <v/>
      </c>
      <c r="M746" t="s">
        <v>3939</v>
      </c>
      <c r="P746" t="str">
        <f t="shared" si="69"/>
        <v>CALLE CARTAMO, FRACCIONAMIENTO LAS TORRES</v>
      </c>
      <c r="Q746">
        <v>-106.3893472</v>
      </c>
      <c r="W746">
        <f t="shared" si="70"/>
        <v>-106.3893472</v>
      </c>
      <c r="X746">
        <v>31.657008300000001</v>
      </c>
      <c r="AD746">
        <f t="shared" si="71"/>
        <v>31.657008300000001</v>
      </c>
    </row>
    <row r="747" spans="1:30">
      <c r="A747" t="s">
        <v>1571</v>
      </c>
      <c r="B747" t="b">
        <f t="shared" si="66"/>
        <v>1</v>
      </c>
      <c r="C747" t="s">
        <v>1571</v>
      </c>
      <c r="D747" t="s">
        <v>106</v>
      </c>
      <c r="E747" t="s">
        <v>1473</v>
      </c>
      <c r="H747" t="str">
        <f t="shared" si="67"/>
        <v>Urique</v>
      </c>
      <c r="I747" t="s">
        <v>2918</v>
      </c>
      <c r="L747" t="str">
        <f t="shared" si="68"/>
        <v>Bahuichivo</v>
      </c>
      <c r="M747" t="s">
        <v>3940</v>
      </c>
      <c r="P747" t="str">
        <f t="shared" si="69"/>
        <v>calle el tequila del barrio tequila - calle el tequila del barrio tequila 1 51 33431 BAHUICHIVO, URIQUE Esta obra se ubica en la calle tequila en el barrio tequila en la localidad de Bahuichivo, a un costado del almacén de Diconsa</v>
      </c>
      <c r="Q747">
        <v>-108.06901946000001</v>
      </c>
      <c r="W747">
        <f t="shared" si="70"/>
        <v>-108.06901946000001</v>
      </c>
      <c r="X747">
        <v>27.405859469999999</v>
      </c>
      <c r="AD747">
        <f t="shared" si="71"/>
        <v>27.405859469999999</v>
      </c>
    </row>
    <row r="748" spans="1:30">
      <c r="A748" t="s">
        <v>1572</v>
      </c>
      <c r="B748" t="b">
        <f t="shared" si="66"/>
        <v>1</v>
      </c>
      <c r="C748" t="s">
        <v>1572</v>
      </c>
      <c r="D748" t="s">
        <v>106</v>
      </c>
      <c r="E748" t="s">
        <v>964</v>
      </c>
      <c r="H748" t="str">
        <f t="shared" si="67"/>
        <v>Madera</v>
      </c>
      <c r="I748" t="s">
        <v>640</v>
      </c>
      <c r="L748" t="str">
        <f t="shared" si="68"/>
        <v/>
      </c>
      <c r="M748" t="s">
        <v>3941</v>
      </c>
      <c r="P748" t="str">
        <f t="shared" si="69"/>
        <v>INDEPENDENCIA Y 41 BARRIO LOS OJITOS, COLONIA BARRIO LOS OJITOS</v>
      </c>
      <c r="Q748">
        <v>-108.15495559999999</v>
      </c>
      <c r="W748">
        <f t="shared" si="70"/>
        <v>-108.15495559999999</v>
      </c>
      <c r="X748">
        <v>29.1850278</v>
      </c>
      <c r="AD748">
        <f t="shared" si="71"/>
        <v>29.1850278</v>
      </c>
    </row>
    <row r="749" spans="1:30">
      <c r="A749" t="s">
        <v>1573</v>
      </c>
      <c r="B749" t="b">
        <f t="shared" si="66"/>
        <v>1</v>
      </c>
      <c r="C749" t="s">
        <v>1573</v>
      </c>
      <c r="D749" t="s">
        <v>106</v>
      </c>
      <c r="E749" t="s">
        <v>909</v>
      </c>
      <c r="H749" t="str">
        <f t="shared" si="67"/>
        <v>Hidalgo del Parral</v>
      </c>
      <c r="I749" t="s">
        <v>909</v>
      </c>
      <c r="L749" t="str">
        <f t="shared" si="68"/>
        <v>Hidalgo del Parral</v>
      </c>
      <c r="M749" t="s">
        <v>3942</v>
      </c>
      <c r="P749" t="str">
        <f t="shared" si="69"/>
        <v>HIDALGO DEL PARRAL</v>
      </c>
      <c r="Q749">
        <v>-105.663055</v>
      </c>
      <c r="W749">
        <f t="shared" si="70"/>
        <v>-105.663055</v>
      </c>
      <c r="X749">
        <v>26.932500000000001</v>
      </c>
      <c r="AD749">
        <f t="shared" si="71"/>
        <v>26.932500000000001</v>
      </c>
    </row>
    <row r="750" spans="1:30">
      <c r="A750" t="s">
        <v>1574</v>
      </c>
      <c r="B750" t="b">
        <f t="shared" si="66"/>
        <v>1</v>
      </c>
      <c r="C750" t="s">
        <v>1574</v>
      </c>
      <c r="D750" t="s">
        <v>106</v>
      </c>
      <c r="E750" t="s">
        <v>934</v>
      </c>
      <c r="H750" t="str">
        <f t="shared" si="67"/>
        <v>Juárez</v>
      </c>
      <c r="I750" t="s">
        <v>640</v>
      </c>
      <c r="L750" t="str">
        <f t="shared" si="68"/>
        <v/>
      </c>
      <c r="M750" t="s">
        <v>3943</v>
      </c>
      <c r="P750" t="str">
        <f t="shared" si="69"/>
        <v>CALLE COSTA DEL PACÍFICO, COLONIA PARAJE SAN JOSÉ</v>
      </c>
      <c r="Q750">
        <v>-106.3614111</v>
      </c>
      <c r="W750">
        <f t="shared" si="70"/>
        <v>-106.3614111</v>
      </c>
      <c r="X750">
        <v>31.545472199999999</v>
      </c>
      <c r="AD750">
        <f t="shared" si="71"/>
        <v>31.545472199999999</v>
      </c>
    </row>
    <row r="751" spans="1:30">
      <c r="A751" t="s">
        <v>1575</v>
      </c>
      <c r="B751" t="b">
        <f t="shared" si="66"/>
        <v>1</v>
      </c>
      <c r="C751" t="s">
        <v>1575</v>
      </c>
      <c r="D751" t="s">
        <v>106</v>
      </c>
      <c r="E751" t="s">
        <v>934</v>
      </c>
      <c r="H751" t="str">
        <f t="shared" si="67"/>
        <v>Juárez</v>
      </c>
      <c r="I751" t="s">
        <v>640</v>
      </c>
      <c r="L751" t="str">
        <f t="shared" si="68"/>
        <v/>
      </c>
      <c r="M751" t="s">
        <v>3944</v>
      </c>
      <c r="P751" t="str">
        <f t="shared" si="69"/>
        <v>Calle Soneto 156 Num. Ext. 156</v>
      </c>
      <c r="Q751">
        <v>-106.35811</v>
      </c>
      <c r="W751">
        <f t="shared" si="70"/>
        <v>-106.35811</v>
      </c>
      <c r="X751">
        <v>31.580151000000001</v>
      </c>
      <c r="AD751">
        <f t="shared" si="71"/>
        <v>31.580151000000001</v>
      </c>
    </row>
    <row r="752" spans="1:30">
      <c r="A752" t="s">
        <v>1576</v>
      </c>
      <c r="B752" t="b">
        <f t="shared" si="66"/>
        <v>1</v>
      </c>
      <c r="C752" t="s">
        <v>1576</v>
      </c>
      <c r="D752" t="s">
        <v>106</v>
      </c>
      <c r="E752" t="s">
        <v>934</v>
      </c>
      <c r="H752" t="str">
        <f t="shared" si="67"/>
        <v>Juárez</v>
      </c>
      <c r="I752" t="s">
        <v>640</v>
      </c>
      <c r="L752" t="str">
        <f t="shared" si="68"/>
        <v/>
      </c>
      <c r="M752" t="s">
        <v>3945</v>
      </c>
      <c r="P752" t="str">
        <f t="shared" si="69"/>
        <v>CALLE DEL ESTUDIANTE Y CALLE EMILIANO ZAPATA, COLONIA SIGLO XXI</v>
      </c>
      <c r="Q752">
        <v>-106.54391699999999</v>
      </c>
      <c r="W752">
        <f t="shared" si="70"/>
        <v>-106.54391699999999</v>
      </c>
      <c r="X752">
        <v>31.743258999999998</v>
      </c>
      <c r="AD752">
        <f t="shared" si="71"/>
        <v>31.743258999999998</v>
      </c>
    </row>
    <row r="753" spans="1:30" s="49" customFormat="1">
      <c r="A753" s="49" t="s">
        <v>1577</v>
      </c>
      <c r="B753" t="b">
        <f t="shared" si="66"/>
        <v>1</v>
      </c>
      <c r="C753" s="49" t="s">
        <v>1577</v>
      </c>
      <c r="D753" s="49" t="s">
        <v>106</v>
      </c>
      <c r="E753" s="49" t="s">
        <v>934</v>
      </c>
      <c r="F753" s="49" t="s">
        <v>934</v>
      </c>
      <c r="H753" t="str">
        <f>CONCATENATE(E753,"/",F753)</f>
        <v>Juárez/Juárez</v>
      </c>
      <c r="I753" s="49" t="s">
        <v>934</v>
      </c>
      <c r="J753" s="49" t="s">
        <v>934</v>
      </c>
      <c r="L753" t="str">
        <f>CONCATENATE(I753,"/",J753)</f>
        <v>Juárez/Juárez</v>
      </c>
      <c r="M753" s="49" t="s">
        <v>3946</v>
      </c>
      <c r="N753" s="49" t="s">
        <v>3946</v>
      </c>
      <c r="P753" t="str">
        <f>CONCATENATE(M753,"/",N753)</f>
        <v>TRAMO: DE AV. VIA LÁCTEA A BLVD. ZARAGOZA/TRAMO: DE AV. VIA LÁCTEA A BLVD. ZARAGOZA</v>
      </c>
      <c r="Q753" s="49">
        <v>-106.43888800000001</v>
      </c>
      <c r="R753" s="49">
        <v>-106.4385</v>
      </c>
      <c r="W753" t="str">
        <f>CONCATENATE(Q753,"/",R753)</f>
        <v>-106.438888/-106.4385</v>
      </c>
      <c r="X753" s="49">
        <v>31.654579999999999</v>
      </c>
      <c r="Y753" s="49">
        <v>31.658583</v>
      </c>
      <c r="AD753" t="str">
        <f>CONCATENATE(X753,"/",Y753)</f>
        <v>31.65458/31.658583</v>
      </c>
    </row>
    <row r="754" spans="1:30" s="49" customFormat="1">
      <c r="A754" s="49" t="s">
        <v>1578</v>
      </c>
      <c r="B754" t="b">
        <f t="shared" si="66"/>
        <v>1</v>
      </c>
      <c r="C754" s="49" t="s">
        <v>1578</v>
      </c>
      <c r="D754" s="49" t="s">
        <v>106</v>
      </c>
      <c r="E754" s="49" t="s">
        <v>934</v>
      </c>
      <c r="F754" s="49" t="s">
        <v>934</v>
      </c>
      <c r="H754" t="str">
        <f>CONCATENATE(E754,"/",F754)</f>
        <v>Juárez/Juárez</v>
      </c>
      <c r="I754" s="49" t="s">
        <v>934</v>
      </c>
      <c r="J754" s="49" t="s">
        <v>934</v>
      </c>
      <c r="L754" t="str">
        <f>CONCATENATE(I754,"/",J754)</f>
        <v>Juárez/Juárez</v>
      </c>
      <c r="M754" s="49" t="s">
        <v>3947</v>
      </c>
      <c r="N754" s="49" t="s">
        <v>3947</v>
      </c>
      <c r="P754" t="str">
        <f>CONCATENATE(M754,"/",N754)</f>
        <v>RAMO: DE C. CADMIO A C. CROMO/RAMO: DE C. CADMIO A C. CROMO</v>
      </c>
      <c r="Q754" s="49">
        <v>-106.497972</v>
      </c>
      <c r="R754" s="49">
        <v>-106.503305</v>
      </c>
      <c r="W754" t="str">
        <f>CONCATENATE(Q754,"/",R754)</f>
        <v>-106.497972/-106.503305</v>
      </c>
      <c r="X754" s="49">
        <v>31.743276999999999</v>
      </c>
      <c r="Y754" s="49">
        <v>31.744888</v>
      </c>
      <c r="AD754" t="str">
        <f>CONCATENATE(X754,"/",Y754)</f>
        <v>31.743277/31.744888</v>
      </c>
    </row>
    <row r="755" spans="1:30">
      <c r="A755" t="s">
        <v>1579</v>
      </c>
      <c r="B755" t="b">
        <f t="shared" si="66"/>
        <v>1</v>
      </c>
      <c r="C755" t="s">
        <v>1579</v>
      </c>
      <c r="D755" t="s">
        <v>106</v>
      </c>
      <c r="E755" t="s">
        <v>934</v>
      </c>
      <c r="H755" t="str">
        <f t="shared" si="67"/>
        <v>Juárez</v>
      </c>
      <c r="I755" t="s">
        <v>640</v>
      </c>
      <c r="L755" t="str">
        <f t="shared" si="68"/>
        <v/>
      </c>
      <c r="M755" t="s">
        <v>3948</v>
      </c>
      <c r="P755" t="str">
        <f t="shared" si="69"/>
        <v>CALLE ISLA IRLANDA, COL.PLUTARCO ELIAS CALLES</v>
      </c>
      <c r="Q755">
        <v>-106.521574</v>
      </c>
      <c r="W755">
        <f t="shared" si="70"/>
        <v>-106.521574</v>
      </c>
      <c r="X755">
        <v>31.721468000000002</v>
      </c>
      <c r="AD755">
        <f t="shared" si="71"/>
        <v>31.721468000000002</v>
      </c>
    </row>
    <row r="756" spans="1:30">
      <c r="A756" t="s">
        <v>1580</v>
      </c>
      <c r="B756" t="b">
        <f t="shared" si="66"/>
        <v>1</v>
      </c>
      <c r="C756" t="s">
        <v>1580</v>
      </c>
      <c r="D756" t="s">
        <v>106</v>
      </c>
      <c r="E756" t="s">
        <v>704</v>
      </c>
      <c r="H756" t="str">
        <f t="shared" si="67"/>
        <v>Cuauhtémoc</v>
      </c>
      <c r="I756" t="s">
        <v>640</v>
      </c>
      <c r="L756" t="str">
        <f t="shared" si="68"/>
        <v/>
      </c>
      <c r="M756" t="s">
        <v>3949</v>
      </c>
      <c r="P756" t="str">
        <f t="shared" si="69"/>
        <v>REP. ECUADOR  COL. CTM</v>
      </c>
      <c r="Q756">
        <v>-106.88549999999999</v>
      </c>
      <c r="W756">
        <f t="shared" si="70"/>
        <v>-106.88549999999999</v>
      </c>
      <c r="X756">
        <v>28.41817</v>
      </c>
      <c r="AD756">
        <f t="shared" si="71"/>
        <v>28.41817</v>
      </c>
    </row>
    <row r="757" spans="1:30">
      <c r="A757" t="s">
        <v>1581</v>
      </c>
      <c r="B757" t="b">
        <f t="shared" si="66"/>
        <v>1</v>
      </c>
      <c r="C757" t="s">
        <v>1581</v>
      </c>
      <c r="D757" t="s">
        <v>106</v>
      </c>
      <c r="E757" t="s">
        <v>1007</v>
      </c>
      <c r="H757" t="str">
        <f t="shared" si="67"/>
        <v>Meoqui</v>
      </c>
      <c r="I757" t="s">
        <v>2995</v>
      </c>
      <c r="L757" t="str">
        <f t="shared" si="68"/>
        <v>Pedro Meoqui</v>
      </c>
      <c r="M757" t="s">
        <v>3950</v>
      </c>
      <c r="P757" t="str">
        <f t="shared" si="69"/>
        <v>Privada 2 DE ABRIL Colonia VILLEZCAS 33130 PEDRO MEOQUI, MEOQUI ENTRE Avenida EULALIO GOMEZ LOPEZ Y Avenida RIO SAN PEDRO Calle 2 DE ABRIL ATRAS DE LA ESCUELA PRIMARIA HEROE DE NACOZARI</v>
      </c>
      <c r="Q757">
        <v>-105.47624807</v>
      </c>
      <c r="W757">
        <f t="shared" si="70"/>
        <v>-105.47624807</v>
      </c>
      <c r="X757">
        <v>28.273367570000001</v>
      </c>
      <c r="AD757">
        <f t="shared" si="71"/>
        <v>28.273367570000001</v>
      </c>
    </row>
    <row r="758" spans="1:30">
      <c r="A758" t="s">
        <v>1582</v>
      </c>
      <c r="B758" t="b">
        <f t="shared" si="66"/>
        <v>1</v>
      </c>
      <c r="C758" t="s">
        <v>1582</v>
      </c>
      <c r="D758" t="s">
        <v>106</v>
      </c>
      <c r="E758" t="s">
        <v>106</v>
      </c>
      <c r="H758" t="str">
        <f t="shared" si="67"/>
        <v>Chihuahua</v>
      </c>
      <c r="I758" t="s">
        <v>640</v>
      </c>
      <c r="L758" t="str">
        <f t="shared" si="68"/>
        <v/>
      </c>
      <c r="M758" t="s">
        <v>3951</v>
      </c>
      <c r="P758" t="str">
        <f t="shared" si="69"/>
        <v>Calle de los Eucaliptos Num. Ext. 2900</v>
      </c>
      <c r="Q758">
        <v>-106.156215</v>
      </c>
      <c r="W758">
        <f t="shared" si="70"/>
        <v>-106.156215</v>
      </c>
      <c r="X758">
        <v>28.572904999999999</v>
      </c>
      <c r="AD758">
        <f t="shared" si="71"/>
        <v>28.572904999999999</v>
      </c>
    </row>
    <row r="759" spans="1:30">
      <c r="A759" t="s">
        <v>1583</v>
      </c>
      <c r="B759" t="b">
        <f t="shared" si="66"/>
        <v>1</v>
      </c>
      <c r="C759" t="s">
        <v>1583</v>
      </c>
      <c r="D759" t="s">
        <v>106</v>
      </c>
      <c r="E759" t="s">
        <v>1338</v>
      </c>
      <c r="H759" t="str">
        <f t="shared" si="67"/>
        <v>Buenaventura</v>
      </c>
      <c r="I759" t="s">
        <v>640</v>
      </c>
      <c r="L759" t="str">
        <f t="shared" si="68"/>
        <v/>
      </c>
      <c r="M759" t="s">
        <v>3952</v>
      </c>
      <c r="P759" t="str">
        <f t="shared" si="69"/>
        <v>Calle Francisco I Madero Centro, San Buenaventura</v>
      </c>
      <c r="Q759">
        <v>-107.46606199999999</v>
      </c>
      <c r="W759">
        <f t="shared" si="70"/>
        <v>-107.46606199999999</v>
      </c>
      <c r="X759">
        <v>29.846029000000001</v>
      </c>
      <c r="AD759">
        <f t="shared" si="71"/>
        <v>29.846029000000001</v>
      </c>
    </row>
    <row r="760" spans="1:30">
      <c r="A760" t="s">
        <v>1584</v>
      </c>
      <c r="B760" t="b">
        <f t="shared" si="66"/>
        <v>1</v>
      </c>
      <c r="C760" t="s">
        <v>1584</v>
      </c>
      <c r="D760" t="s">
        <v>106</v>
      </c>
      <c r="E760" t="s">
        <v>106</v>
      </c>
      <c r="H760" t="str">
        <f t="shared" si="67"/>
        <v>Chihuahua</v>
      </c>
      <c r="I760" t="s">
        <v>640</v>
      </c>
      <c r="L760" t="str">
        <f t="shared" si="68"/>
        <v/>
      </c>
      <c r="M760" t="s">
        <v>3953</v>
      </c>
      <c r="P760" t="str">
        <f t="shared" si="69"/>
        <v>Calle de los Eucaliptos Num. Ext. 2900 , Chihuahua</v>
      </c>
      <c r="Q760">
        <v>-106.156215</v>
      </c>
      <c r="W760">
        <f t="shared" si="70"/>
        <v>-106.156215</v>
      </c>
      <c r="X760">
        <v>28.572904999999999</v>
      </c>
      <c r="AD760">
        <f t="shared" si="71"/>
        <v>28.572904999999999</v>
      </c>
    </row>
    <row r="761" spans="1:30">
      <c r="A761" t="s">
        <v>1585</v>
      </c>
      <c r="B761" t="b">
        <f t="shared" si="66"/>
        <v>1</v>
      </c>
      <c r="C761" t="s">
        <v>1585</v>
      </c>
      <c r="D761" t="s">
        <v>106</v>
      </c>
      <c r="E761" t="s">
        <v>2541</v>
      </c>
      <c r="H761" t="str">
        <f t="shared" si="67"/>
        <v>Guerrero</v>
      </c>
      <c r="I761" t="s">
        <v>640</v>
      </c>
      <c r="L761" t="str">
        <f t="shared" si="68"/>
        <v/>
      </c>
      <c r="M761" t="s">
        <v>3954</v>
      </c>
      <c r="P761" t="str">
        <f t="shared" si="69"/>
        <v>PARAMO DE MORELOS</v>
      </c>
      <c r="Q761">
        <v>-107.187674</v>
      </c>
      <c r="W761">
        <f t="shared" si="70"/>
        <v>-107.187674</v>
      </c>
      <c r="X761">
        <v>28.431025000000002</v>
      </c>
      <c r="AD761">
        <f t="shared" si="71"/>
        <v>28.431025000000002</v>
      </c>
    </row>
    <row r="762" spans="1:30">
      <c r="A762" t="s">
        <v>1586</v>
      </c>
      <c r="B762" t="b">
        <f t="shared" si="66"/>
        <v>1</v>
      </c>
      <c r="C762" t="s">
        <v>1586</v>
      </c>
      <c r="D762" t="s">
        <v>106</v>
      </c>
      <c r="E762" t="s">
        <v>929</v>
      </c>
      <c r="H762" t="str">
        <f t="shared" si="67"/>
        <v>Jiménez</v>
      </c>
      <c r="I762" t="s">
        <v>3292</v>
      </c>
      <c r="L762" t="str">
        <f t="shared" si="68"/>
        <v>José Mariano Jiménez</v>
      </c>
      <c r="M762" t="s">
        <v>3955</v>
      </c>
      <c r="P762" t="str">
        <f t="shared" si="69"/>
        <v>Calle Aquiles Serdan</v>
      </c>
      <c r="Q762">
        <v>-104.909434</v>
      </c>
      <c r="W762">
        <f t="shared" si="70"/>
        <v>-104.909434</v>
      </c>
      <c r="X762">
        <v>27.131582999999999</v>
      </c>
      <c r="AD762">
        <f t="shared" si="71"/>
        <v>27.131582999999999</v>
      </c>
    </row>
    <row r="763" spans="1:30">
      <c r="A763" t="s">
        <v>1587</v>
      </c>
      <c r="B763" t="b">
        <f t="shared" si="66"/>
        <v>1</v>
      </c>
      <c r="C763" t="s">
        <v>1587</v>
      </c>
      <c r="D763" t="s">
        <v>106</v>
      </c>
      <c r="E763" t="s">
        <v>1353</v>
      </c>
      <c r="H763" t="str">
        <f t="shared" si="67"/>
        <v>Camargo</v>
      </c>
      <c r="I763" t="s">
        <v>640</v>
      </c>
      <c r="L763" t="str">
        <f t="shared" si="68"/>
        <v/>
      </c>
      <c r="M763" t="s">
        <v>3956</v>
      </c>
      <c r="P763" t="str">
        <f t="shared" si="69"/>
        <v>VIALIDAD VICTORIA THOMAS DE GARZA CASTILLON 1201</v>
      </c>
      <c r="Q763">
        <v>-105.13573</v>
      </c>
      <c r="W763">
        <f t="shared" si="70"/>
        <v>-105.13573</v>
      </c>
      <c r="X763">
        <v>27.653420000000001</v>
      </c>
      <c r="AD763">
        <f t="shared" si="71"/>
        <v>27.653420000000001</v>
      </c>
    </row>
    <row r="764" spans="1:30">
      <c r="A764" t="s">
        <v>1588</v>
      </c>
      <c r="B764" t="b">
        <f t="shared" si="66"/>
        <v>1</v>
      </c>
      <c r="C764" t="s">
        <v>1588</v>
      </c>
      <c r="D764" t="s">
        <v>106</v>
      </c>
      <c r="E764" t="s">
        <v>106</v>
      </c>
      <c r="H764" t="str">
        <f t="shared" si="67"/>
        <v>Chihuahua</v>
      </c>
      <c r="I764" t="s">
        <v>106</v>
      </c>
      <c r="L764" t="str">
        <f t="shared" si="68"/>
        <v>Chihuahua</v>
      </c>
      <c r="M764" t="s">
        <v>3957</v>
      </c>
      <c r="P764" t="str">
        <f t="shared" si="69"/>
        <v>Km. 3 Carretera Chihuahua a Aldama S/N, Chihuahua, México</v>
      </c>
      <c r="Q764">
        <v>-106.03693843000001</v>
      </c>
      <c r="W764">
        <f t="shared" si="70"/>
        <v>-106.03693843000001</v>
      </c>
      <c r="X764">
        <v>28.66195364</v>
      </c>
      <c r="AD764">
        <f t="shared" si="71"/>
        <v>28.66195364</v>
      </c>
    </row>
    <row r="765" spans="1:30">
      <c r="A765" t="s">
        <v>1590</v>
      </c>
      <c r="B765" t="b">
        <f t="shared" si="66"/>
        <v>1</v>
      </c>
      <c r="C765" t="s">
        <v>1590</v>
      </c>
      <c r="D765" t="s">
        <v>106</v>
      </c>
      <c r="E765" t="s">
        <v>934</v>
      </c>
      <c r="H765" t="str">
        <f t="shared" si="67"/>
        <v>Juárez</v>
      </c>
      <c r="I765" t="s">
        <v>640</v>
      </c>
      <c r="L765" t="str">
        <f t="shared" si="68"/>
        <v/>
      </c>
      <c r="M765" t="s">
        <v>3958</v>
      </c>
      <c r="P765" t="str">
        <f t="shared" si="69"/>
        <v>CALLE MALLAS, COLONIA PARQUE INDUSTRIAL FERNANDEZ</v>
      </c>
      <c r="Q765">
        <v>-106.46521389999999</v>
      </c>
      <c r="W765">
        <f t="shared" si="70"/>
        <v>-106.46521389999999</v>
      </c>
      <c r="X765">
        <v>31.689855600000001</v>
      </c>
      <c r="AD765">
        <f t="shared" si="71"/>
        <v>31.689855600000001</v>
      </c>
    </row>
    <row r="766" spans="1:30">
      <c r="A766" t="s">
        <v>1591</v>
      </c>
      <c r="B766" t="b">
        <f t="shared" si="66"/>
        <v>1</v>
      </c>
      <c r="C766" t="s">
        <v>1591</v>
      </c>
      <c r="D766" t="s">
        <v>106</v>
      </c>
      <c r="E766" t="s">
        <v>934</v>
      </c>
      <c r="H766" t="str">
        <f t="shared" si="67"/>
        <v>Juárez</v>
      </c>
      <c r="I766" t="s">
        <v>640</v>
      </c>
      <c r="L766" t="str">
        <f t="shared" si="68"/>
        <v/>
      </c>
      <c r="M766" t="s">
        <v>3959</v>
      </c>
      <c r="P766" t="str">
        <f t="shared" si="69"/>
        <v>CALLE RUMUROSA Y FRANCISCO SARABIA, COLONIA AMPLIACION FRANCISCO SARABIA</v>
      </c>
      <c r="Q766">
        <v>-106.5327972</v>
      </c>
      <c r="W766">
        <f t="shared" si="70"/>
        <v>-106.5327972</v>
      </c>
      <c r="X766">
        <v>31.745038900000001</v>
      </c>
      <c r="AD766">
        <f t="shared" si="71"/>
        <v>31.745038900000001</v>
      </c>
    </row>
    <row r="767" spans="1:30">
      <c r="A767" t="s">
        <v>1592</v>
      </c>
      <c r="B767" t="b">
        <f t="shared" si="66"/>
        <v>1</v>
      </c>
      <c r="C767" t="s">
        <v>1592</v>
      </c>
      <c r="D767" t="s">
        <v>106</v>
      </c>
      <c r="E767" t="s">
        <v>1491</v>
      </c>
      <c r="H767" t="str">
        <f t="shared" si="67"/>
        <v>Uruachi</v>
      </c>
      <c r="I767" t="s">
        <v>1491</v>
      </c>
      <c r="L767" t="str">
        <f t="shared" si="68"/>
        <v>Uruachi</v>
      </c>
      <c r="M767" t="s">
        <v>3960</v>
      </c>
      <c r="P767" t="str">
        <f t="shared" si="69"/>
        <v>33300 URUACHI, URUACHI Frente a domo</v>
      </c>
      <c r="Q767">
        <v>-108.21498765</v>
      </c>
      <c r="W767">
        <f t="shared" si="70"/>
        <v>-108.21498765</v>
      </c>
      <c r="X767">
        <v>27.872395969999999</v>
      </c>
      <c r="AD767">
        <f t="shared" si="71"/>
        <v>27.872395969999999</v>
      </c>
    </row>
    <row r="768" spans="1:30">
      <c r="A768" t="s">
        <v>1593</v>
      </c>
      <c r="B768" t="b">
        <f t="shared" si="66"/>
        <v>1</v>
      </c>
      <c r="C768" t="s">
        <v>1593</v>
      </c>
      <c r="D768" t="s">
        <v>106</v>
      </c>
      <c r="E768" t="s">
        <v>106</v>
      </c>
      <c r="H768" t="str">
        <f t="shared" si="67"/>
        <v>Chihuahua</v>
      </c>
      <c r="I768" t="s">
        <v>106</v>
      </c>
      <c r="L768" t="str">
        <f t="shared" si="68"/>
        <v>Chihuahua</v>
      </c>
      <c r="M768" t="s">
        <v>3961</v>
      </c>
      <c r="P768" t="str">
        <f t="shared" si="69"/>
        <v>AV. DIVISIÓN DEL NORTE No. 3707 COL. ALTAVISTA</v>
      </c>
      <c r="Q768">
        <v>-106.07922000000001</v>
      </c>
      <c r="W768">
        <f t="shared" si="70"/>
        <v>-106.07922000000001</v>
      </c>
      <c r="X768">
        <v>28.658049999999999</v>
      </c>
      <c r="AD768">
        <f t="shared" si="71"/>
        <v>28.658049999999999</v>
      </c>
    </row>
    <row r="769" spans="1:30">
      <c r="A769" t="s">
        <v>1594</v>
      </c>
      <c r="B769" t="b">
        <f t="shared" si="66"/>
        <v>1</v>
      </c>
      <c r="C769" t="s">
        <v>1594</v>
      </c>
      <c r="D769" t="s">
        <v>106</v>
      </c>
      <c r="E769" t="s">
        <v>645</v>
      </c>
      <c r="H769" t="str">
        <f t="shared" si="67"/>
        <v>Carichí</v>
      </c>
      <c r="I769" t="s">
        <v>645</v>
      </c>
      <c r="L769" t="str">
        <f t="shared" si="68"/>
        <v>Carichí</v>
      </c>
      <c r="M769" t="s">
        <v>3962</v>
      </c>
      <c r="P769" t="str">
        <f t="shared" si="69"/>
        <v>Calle MINA 33280 CARICHÍ, CARICHÍ SIN REFERENCIAS</v>
      </c>
      <c r="Q769">
        <v>-107.05563286</v>
      </c>
      <c r="W769">
        <f t="shared" si="70"/>
        <v>-107.05563286</v>
      </c>
      <c r="X769">
        <v>27.921591070000002</v>
      </c>
      <c r="AD769">
        <f t="shared" si="71"/>
        <v>27.921591070000002</v>
      </c>
    </row>
    <row r="770" spans="1:30">
      <c r="A770" t="s">
        <v>1595</v>
      </c>
      <c r="B770" t="b">
        <f t="shared" si="66"/>
        <v>1</v>
      </c>
      <c r="C770" t="s">
        <v>1595</v>
      </c>
      <c r="D770" t="s">
        <v>106</v>
      </c>
      <c r="E770" t="s">
        <v>687</v>
      </c>
      <c r="H770" t="str">
        <f t="shared" si="67"/>
        <v>La Cruz</v>
      </c>
      <c r="I770" t="s">
        <v>687</v>
      </c>
      <c r="L770" t="str">
        <f t="shared" si="68"/>
        <v>La Cruz</v>
      </c>
      <c r="M770" t="s">
        <v>3963</v>
      </c>
      <c r="P770" t="str">
        <f t="shared" si="69"/>
        <v>Calle sin nombre Colonia PANAMERICANA 33670 LA CRUZ, LA CRUZ ENTRE Calle GILBERTO PARRA Y Calle SIN NOMBRE Eje vial CARRETERA PANAMERICANA ENTRE CALLE GILBERTO PARRA Y CALLES SIN NOMBRE, A UN COSTADO DE LA CARRETERA PANAMERICANA,</v>
      </c>
      <c r="Q770">
        <v>-105.21622601</v>
      </c>
      <c r="W770">
        <f t="shared" si="70"/>
        <v>-105.21622601</v>
      </c>
      <c r="X770">
        <v>27.874603499999999</v>
      </c>
      <c r="AD770">
        <f t="shared" si="71"/>
        <v>27.874603499999999</v>
      </c>
    </row>
    <row r="771" spans="1:30">
      <c r="A771" t="s">
        <v>1596</v>
      </c>
      <c r="B771" t="b">
        <f t="shared" ref="B771:B834" si="72">+A771=C771</f>
        <v>1</v>
      </c>
      <c r="C771" t="s">
        <v>1596</v>
      </c>
      <c r="D771" t="s">
        <v>106</v>
      </c>
      <c r="E771" t="s">
        <v>1016</v>
      </c>
      <c r="H771" t="str">
        <f t="shared" ref="H771:H834" si="73">+E771</f>
        <v>Moris</v>
      </c>
      <c r="I771" t="s">
        <v>3964</v>
      </c>
      <c r="L771" t="str">
        <f t="shared" ref="L771:L834" si="74">+I771</f>
        <v>Trompa</v>
      </c>
      <c r="M771" t="s">
        <v>3965</v>
      </c>
      <c r="P771" t="str">
        <f t="shared" ref="P771:P834" si="75">+M771</f>
        <v>DOMICILIO CONOCIDO</v>
      </c>
      <c r="Q771">
        <v>-108.679355</v>
      </c>
      <c r="W771">
        <f t="shared" ref="W771:W834" si="76">+Q771</f>
        <v>-108.679355</v>
      </c>
      <c r="X771">
        <v>27.9811306</v>
      </c>
      <c r="AD771">
        <f t="shared" ref="AD771:AD834" si="77">+X771</f>
        <v>27.9811306</v>
      </c>
    </row>
    <row r="772" spans="1:30">
      <c r="A772" t="s">
        <v>1597</v>
      </c>
      <c r="B772" t="b">
        <f t="shared" si="72"/>
        <v>1</v>
      </c>
      <c r="C772" t="s">
        <v>1597</v>
      </c>
      <c r="D772" t="s">
        <v>106</v>
      </c>
      <c r="E772" t="s">
        <v>645</v>
      </c>
      <c r="H772" t="str">
        <f t="shared" si="73"/>
        <v>Carichí</v>
      </c>
      <c r="I772" t="s">
        <v>3016</v>
      </c>
      <c r="L772" t="str">
        <f t="shared" si="74"/>
        <v>Ciénega de Ojos Azules</v>
      </c>
      <c r="M772" t="s">
        <v>3054</v>
      </c>
      <c r="P772" t="str">
        <f t="shared" si="75"/>
        <v>CIÉNEGA DE OJOS AZULES, CARICHÍ SIN REFERENCIAS</v>
      </c>
      <c r="Q772">
        <v>-107.01741731</v>
      </c>
      <c r="W772">
        <f t="shared" si="76"/>
        <v>-107.01741731</v>
      </c>
      <c r="X772">
        <v>28.06026919</v>
      </c>
      <c r="AD772">
        <f t="shared" si="77"/>
        <v>28.06026919</v>
      </c>
    </row>
    <row r="773" spans="1:30">
      <c r="A773" t="s">
        <v>1598</v>
      </c>
      <c r="B773" t="b">
        <f t="shared" si="72"/>
        <v>1</v>
      </c>
      <c r="C773" t="s">
        <v>1598</v>
      </c>
      <c r="D773" t="s">
        <v>106</v>
      </c>
      <c r="E773" t="s">
        <v>1168</v>
      </c>
      <c r="H773" t="str">
        <f t="shared" si="73"/>
        <v>Batopilas de Manuel Gómez Morín</v>
      </c>
      <c r="I773" t="s">
        <v>3966</v>
      </c>
      <c r="L773" t="str">
        <f t="shared" si="74"/>
        <v>La Sierrita de Barraza (Casa Quemada)</v>
      </c>
      <c r="M773" t="s">
        <v>3965</v>
      </c>
      <c r="P773" t="str">
        <f t="shared" si="75"/>
        <v>DOMICILIO CONOCIDO</v>
      </c>
      <c r="Q773">
        <v>-107.8338419</v>
      </c>
      <c r="W773">
        <f t="shared" si="76"/>
        <v>-107.8338419</v>
      </c>
      <c r="X773">
        <v>26.688691899999998</v>
      </c>
      <c r="AD773">
        <f t="shared" si="77"/>
        <v>26.688691899999998</v>
      </c>
    </row>
    <row r="774" spans="1:30">
      <c r="A774" t="s">
        <v>1599</v>
      </c>
      <c r="B774" t="b">
        <f t="shared" si="72"/>
        <v>1</v>
      </c>
      <c r="C774" t="s">
        <v>1599</v>
      </c>
      <c r="D774" t="s">
        <v>106</v>
      </c>
      <c r="E774" t="s">
        <v>929</v>
      </c>
      <c r="H774" t="str">
        <f t="shared" si="73"/>
        <v>Jiménez</v>
      </c>
      <c r="I774" t="s">
        <v>3294</v>
      </c>
      <c r="L774" t="str">
        <f t="shared" si="74"/>
        <v>Torreoncitos</v>
      </c>
      <c r="M774" t="s">
        <v>3967</v>
      </c>
      <c r="P774" t="str">
        <f t="shared" si="75"/>
        <v>CALLE MIGUEL ALEMAN, EJIDO TORREONCITOS</v>
      </c>
      <c r="Q774">
        <v>-104.845637</v>
      </c>
      <c r="W774">
        <f t="shared" si="76"/>
        <v>-104.845637</v>
      </c>
      <c r="X774">
        <v>27.318823999999999</v>
      </c>
      <c r="AD774">
        <f t="shared" si="77"/>
        <v>27.318823999999999</v>
      </c>
    </row>
    <row r="775" spans="1:30">
      <c r="A775" t="s">
        <v>1600</v>
      </c>
      <c r="B775" t="b">
        <f t="shared" si="72"/>
        <v>1</v>
      </c>
      <c r="C775" t="s">
        <v>1600</v>
      </c>
      <c r="D775" t="s">
        <v>106</v>
      </c>
      <c r="E775" t="s">
        <v>1168</v>
      </c>
      <c r="H775" t="str">
        <f t="shared" si="73"/>
        <v>Batopilas de Manuel Gómez Morín</v>
      </c>
      <c r="I775" t="s">
        <v>3968</v>
      </c>
      <c r="L775" t="str">
        <f t="shared" si="74"/>
        <v>La Labor</v>
      </c>
      <c r="M775" t="s">
        <v>3969</v>
      </c>
      <c r="P775" t="str">
        <f t="shared" si="75"/>
        <v>Ranchería LA LABOR 33400 LA LABOR, BATOPILAS DE MANUEL GÓMEZ MORÍN ENTRE Ninguno PROPIEDAD DE OSCAR GONZALEZ OJEDA Y Ninguno ARROYO Ninguno ESCUELA PRIMARIA 10 DE ABRIL EL TERRENO DONDE SE CONSTRUIRA LA ESCUELA (2 AULAS, 2 BAÑOS Y</v>
      </c>
      <c r="Q775">
        <v>-107.67438321</v>
      </c>
      <c r="W775">
        <f t="shared" si="76"/>
        <v>-107.67438321</v>
      </c>
      <c r="X775">
        <v>26.816746510000002</v>
      </c>
      <c r="AD775">
        <f t="shared" si="77"/>
        <v>26.816746510000002</v>
      </c>
    </row>
    <row r="776" spans="1:30">
      <c r="A776" t="s">
        <v>1601</v>
      </c>
      <c r="B776" t="b">
        <f t="shared" si="72"/>
        <v>1</v>
      </c>
      <c r="C776" t="s">
        <v>1601</v>
      </c>
      <c r="D776" t="s">
        <v>106</v>
      </c>
      <c r="E776" t="s">
        <v>924</v>
      </c>
      <c r="H776" t="str">
        <f t="shared" si="73"/>
        <v>Janos</v>
      </c>
      <c r="I776" t="s">
        <v>924</v>
      </c>
      <c r="L776" t="str">
        <f t="shared" si="74"/>
        <v>Janos</v>
      </c>
      <c r="M776" t="s">
        <v>3970</v>
      </c>
      <c r="P776" t="str">
        <f t="shared" si="75"/>
        <v>CALLE OJINAGA SIN NUMERO COLONIA CENTRO 31740</v>
      </c>
      <c r="Q776">
        <v>-108.19127</v>
      </c>
      <c r="W776">
        <f t="shared" si="76"/>
        <v>-108.19127</v>
      </c>
      <c r="X776">
        <v>30.887139999999999</v>
      </c>
      <c r="AD776">
        <f t="shared" si="77"/>
        <v>30.887139999999999</v>
      </c>
    </row>
    <row r="777" spans="1:30">
      <c r="A777" t="s">
        <v>1602</v>
      </c>
      <c r="B777" t="b">
        <f t="shared" si="72"/>
        <v>1</v>
      </c>
      <c r="C777" t="s">
        <v>1602</v>
      </c>
      <c r="D777" t="s">
        <v>106</v>
      </c>
      <c r="E777" t="s">
        <v>961</v>
      </c>
      <c r="H777" t="str">
        <f t="shared" si="73"/>
        <v>López</v>
      </c>
      <c r="I777" t="s">
        <v>3971</v>
      </c>
      <c r="L777" t="str">
        <f t="shared" si="74"/>
        <v>Santa María</v>
      </c>
      <c r="M777" t="s">
        <v>3972</v>
      </c>
      <c r="P777" t="str">
        <f t="shared" si="75"/>
        <v>Ejido SANTA MARIA 33944 SANTA MARÍA, LÓPEZ ENTRE Calle CARRETERA LOPEZ SANTA MARIA Y LA OBRA SE ENCUENTRA EN LA SALIDA A LA CUIDAD DE JIMENEZ A UN LADO DE LA CENTRAL ELECTRICA</v>
      </c>
      <c r="Q777">
        <v>-105.00779357</v>
      </c>
      <c r="W777">
        <f t="shared" si="76"/>
        <v>-105.00779357</v>
      </c>
      <c r="X777">
        <v>27.024289450000001</v>
      </c>
      <c r="AD777">
        <f t="shared" si="77"/>
        <v>27.024289450000001</v>
      </c>
    </row>
    <row r="778" spans="1:30">
      <c r="A778" t="s">
        <v>1603</v>
      </c>
      <c r="B778" t="b">
        <f t="shared" si="72"/>
        <v>1</v>
      </c>
      <c r="C778" t="s">
        <v>1603</v>
      </c>
      <c r="D778" t="s">
        <v>106</v>
      </c>
      <c r="E778" t="s">
        <v>1427</v>
      </c>
      <c r="H778" t="str">
        <f t="shared" si="73"/>
        <v>Saucillo</v>
      </c>
      <c r="I778" t="s">
        <v>640</v>
      </c>
      <c r="L778" t="str">
        <f t="shared" si="74"/>
        <v/>
      </c>
      <c r="M778" t="s">
        <v>3973</v>
      </c>
      <c r="P778" t="str">
        <f t="shared" si="75"/>
        <v>El Gomeño, Chih., México</v>
      </c>
      <c r="Q778">
        <v>-105.31472220000001</v>
      </c>
      <c r="W778">
        <f t="shared" si="76"/>
        <v>-105.31472220000001</v>
      </c>
      <c r="X778">
        <v>28.081666599999998</v>
      </c>
      <c r="AD778">
        <f t="shared" si="77"/>
        <v>28.081666599999998</v>
      </c>
    </row>
    <row r="779" spans="1:30">
      <c r="A779" t="s">
        <v>1604</v>
      </c>
      <c r="B779" t="b">
        <f t="shared" si="72"/>
        <v>1</v>
      </c>
      <c r="C779" t="s">
        <v>1604</v>
      </c>
      <c r="D779" t="s">
        <v>106</v>
      </c>
      <c r="E779" t="s">
        <v>914</v>
      </c>
      <c r="H779" t="str">
        <f t="shared" si="73"/>
        <v>Ignacio Zaragoza</v>
      </c>
      <c r="I779" t="s">
        <v>3974</v>
      </c>
      <c r="L779" t="str">
        <f t="shared" si="74"/>
        <v>El Saucito (El Sauz)</v>
      </c>
      <c r="M779" t="s">
        <v>3975</v>
      </c>
      <c r="P779" t="str">
        <f t="shared" si="75"/>
        <v>Unnamed Road, Chihuahua, México</v>
      </c>
      <c r="Q779">
        <v>-107.76727438</v>
      </c>
      <c r="W779">
        <f t="shared" si="76"/>
        <v>-107.76727438</v>
      </c>
      <c r="X779">
        <v>29.666352249999999</v>
      </c>
      <c r="AD779">
        <f t="shared" si="77"/>
        <v>29.666352249999999</v>
      </c>
    </row>
    <row r="780" spans="1:30">
      <c r="A780" t="s">
        <v>1605</v>
      </c>
      <c r="B780" t="b">
        <f t="shared" si="72"/>
        <v>1</v>
      </c>
      <c r="C780" t="s">
        <v>1605</v>
      </c>
      <c r="D780" t="s">
        <v>106</v>
      </c>
      <c r="E780" t="s">
        <v>934</v>
      </c>
      <c r="H780" t="str">
        <f t="shared" si="73"/>
        <v>Juárez</v>
      </c>
      <c r="I780" t="s">
        <v>640</v>
      </c>
      <c r="L780" t="str">
        <f t="shared" si="74"/>
        <v/>
      </c>
      <c r="M780" t="s">
        <v>3976</v>
      </c>
      <c r="P780" t="str">
        <f t="shared" si="75"/>
        <v>Colonia José Reyes Estrada</v>
      </c>
      <c r="Q780">
        <v>-106.48501899999999</v>
      </c>
      <c r="W780">
        <f t="shared" si="76"/>
        <v>-106.48501899999999</v>
      </c>
      <c r="X780">
        <v>31.746465000000001</v>
      </c>
      <c r="AD780">
        <f t="shared" si="77"/>
        <v>31.746465000000001</v>
      </c>
    </row>
    <row r="781" spans="1:30">
      <c r="A781" t="s">
        <v>1606</v>
      </c>
      <c r="B781" t="b">
        <f t="shared" si="72"/>
        <v>1</v>
      </c>
      <c r="C781" t="s">
        <v>1606</v>
      </c>
      <c r="D781" t="s">
        <v>106</v>
      </c>
      <c r="E781" t="s">
        <v>645</v>
      </c>
      <c r="H781" t="str">
        <f t="shared" si="73"/>
        <v>Carichí</v>
      </c>
      <c r="I781" t="s">
        <v>645</v>
      </c>
      <c r="L781" t="str">
        <f t="shared" si="74"/>
        <v>Carichí</v>
      </c>
      <c r="M781" t="s">
        <v>3977</v>
      </c>
      <c r="P781" t="str">
        <f t="shared" si="75"/>
        <v>CALLE OJINAGA INTERIOR DOMICILIOCIUDAD CARICHI, 33280CARICHÍ, CARICHÍ CHIHUAHUAENTRE CALLE INDEPENDENCIA Y CALLE 13,BARRIO DEL PERPETUO SOCORRO ENFRENTE DEL PANTEON</v>
      </c>
      <c r="Q781">
        <v>-107.05429814999999</v>
      </c>
      <c r="W781">
        <f t="shared" si="76"/>
        <v>-107.05429814999999</v>
      </c>
      <c r="X781">
        <v>27.922015099999999</v>
      </c>
      <c r="AD781">
        <f t="shared" si="77"/>
        <v>27.922015099999999</v>
      </c>
    </row>
    <row r="782" spans="1:30">
      <c r="A782" t="s">
        <v>1608</v>
      </c>
      <c r="B782" t="b">
        <f t="shared" si="72"/>
        <v>1</v>
      </c>
      <c r="C782" t="s">
        <v>1608</v>
      </c>
      <c r="D782" t="s">
        <v>106</v>
      </c>
      <c r="E782" t="s">
        <v>645</v>
      </c>
      <c r="H782" t="str">
        <f t="shared" si="73"/>
        <v>Carichí</v>
      </c>
      <c r="I782" t="s">
        <v>3016</v>
      </c>
      <c r="L782" t="str">
        <f t="shared" si="74"/>
        <v>Ciénega de Ojos Azules</v>
      </c>
      <c r="M782" t="s">
        <v>3978</v>
      </c>
      <c r="P782" t="str">
        <f t="shared" si="75"/>
        <v>BARRIO , 33280 CIÉNEGA DE OJOS AZULES, CARICHÍ CHIHUAHUA ENTRE Y , AGUA POTABLE EN CIENEGA DE OJOS AZULES</v>
      </c>
      <c r="Q782">
        <v>-107.01302560000001</v>
      </c>
      <c r="W782">
        <f t="shared" si="76"/>
        <v>-107.01302560000001</v>
      </c>
      <c r="X782">
        <v>28.068842790000001</v>
      </c>
      <c r="AD782">
        <f t="shared" si="77"/>
        <v>28.068842790000001</v>
      </c>
    </row>
    <row r="783" spans="1:30">
      <c r="A783" t="s">
        <v>1609</v>
      </c>
      <c r="B783" t="b">
        <f t="shared" si="72"/>
        <v>1</v>
      </c>
      <c r="C783" t="s">
        <v>1609</v>
      </c>
      <c r="D783" t="s">
        <v>106</v>
      </c>
      <c r="E783" t="s">
        <v>909</v>
      </c>
      <c r="H783" t="str">
        <f t="shared" si="73"/>
        <v>Hidalgo del Parral</v>
      </c>
      <c r="I783" t="s">
        <v>909</v>
      </c>
      <c r="L783" t="str">
        <f t="shared" si="74"/>
        <v>Hidalgo del Parral</v>
      </c>
      <c r="M783" t="s">
        <v>3942</v>
      </c>
      <c r="P783" t="str">
        <f t="shared" si="75"/>
        <v>HIDALGO DEL PARRAL</v>
      </c>
      <c r="Q783">
        <v>-105.663055</v>
      </c>
      <c r="W783">
        <f t="shared" si="76"/>
        <v>-105.663055</v>
      </c>
      <c r="X783">
        <v>26.932500000000001</v>
      </c>
      <c r="AD783">
        <f t="shared" si="77"/>
        <v>26.932500000000001</v>
      </c>
    </row>
    <row r="784" spans="1:30">
      <c r="A784" t="s">
        <v>1610</v>
      </c>
      <c r="B784" t="b">
        <f t="shared" si="72"/>
        <v>1</v>
      </c>
      <c r="C784" t="s">
        <v>1610</v>
      </c>
      <c r="D784" t="s">
        <v>106</v>
      </c>
      <c r="E784" t="s">
        <v>1016</v>
      </c>
      <c r="H784" t="str">
        <f t="shared" si="73"/>
        <v>Moris</v>
      </c>
      <c r="I784" t="s">
        <v>3979</v>
      </c>
      <c r="L784" t="str">
        <f t="shared" si="74"/>
        <v>El Gavilán</v>
      </c>
      <c r="M784" t="s">
        <v>3980</v>
      </c>
      <c r="P784" t="str">
        <f t="shared" si="75"/>
        <v>EL GAVILÁN, MORIS En el centro de la comunidad</v>
      </c>
      <c r="Q784">
        <v>-108.608868</v>
      </c>
      <c r="W784">
        <f t="shared" si="76"/>
        <v>-108.608868</v>
      </c>
      <c r="X784">
        <v>28.064872900000001</v>
      </c>
      <c r="AD784">
        <f t="shared" si="77"/>
        <v>28.064872900000001</v>
      </c>
    </row>
    <row r="785" spans="1:30">
      <c r="A785" t="s">
        <v>1611</v>
      </c>
      <c r="B785" t="b">
        <f t="shared" si="72"/>
        <v>1</v>
      </c>
      <c r="C785" t="s">
        <v>1611</v>
      </c>
      <c r="D785" t="s">
        <v>106</v>
      </c>
      <c r="E785" t="s">
        <v>909</v>
      </c>
      <c r="H785" t="str">
        <f t="shared" si="73"/>
        <v>Hidalgo del Parral</v>
      </c>
      <c r="I785" t="s">
        <v>909</v>
      </c>
      <c r="L785" t="str">
        <f t="shared" si="74"/>
        <v>Hidalgo del Parral</v>
      </c>
      <c r="M785" t="s">
        <v>3942</v>
      </c>
      <c r="P785" t="str">
        <f t="shared" si="75"/>
        <v>HIDALGO DEL PARRAL</v>
      </c>
      <c r="Q785">
        <v>-105.663055</v>
      </c>
      <c r="W785">
        <f t="shared" si="76"/>
        <v>-105.663055</v>
      </c>
      <c r="X785">
        <v>26.932500000000001</v>
      </c>
      <c r="AD785">
        <f t="shared" si="77"/>
        <v>26.932500000000001</v>
      </c>
    </row>
    <row r="786" spans="1:30">
      <c r="A786" t="s">
        <v>1612</v>
      </c>
      <c r="B786" t="b">
        <f t="shared" si="72"/>
        <v>1</v>
      </c>
      <c r="C786" t="s">
        <v>1612</v>
      </c>
      <c r="D786" t="s">
        <v>106</v>
      </c>
      <c r="E786" t="s">
        <v>909</v>
      </c>
      <c r="H786" t="str">
        <f t="shared" si="73"/>
        <v>Hidalgo del Parral</v>
      </c>
      <c r="I786" t="s">
        <v>909</v>
      </c>
      <c r="L786" t="str">
        <f t="shared" si="74"/>
        <v>Hidalgo del Parral</v>
      </c>
      <c r="M786" t="s">
        <v>3942</v>
      </c>
      <c r="P786" t="str">
        <f t="shared" si="75"/>
        <v>HIDALGO DEL PARRAL</v>
      </c>
      <c r="Q786">
        <v>-105.663055</v>
      </c>
      <c r="W786">
        <f t="shared" si="76"/>
        <v>-105.663055</v>
      </c>
      <c r="X786">
        <v>26.932500000000001</v>
      </c>
      <c r="AD786">
        <f t="shared" si="77"/>
        <v>26.932500000000001</v>
      </c>
    </row>
    <row r="787" spans="1:30">
      <c r="A787" t="s">
        <v>1613</v>
      </c>
      <c r="B787" t="b">
        <f t="shared" si="72"/>
        <v>1</v>
      </c>
      <c r="C787" t="s">
        <v>1613</v>
      </c>
      <c r="D787" t="s">
        <v>106</v>
      </c>
      <c r="E787" t="s">
        <v>645</v>
      </c>
      <c r="H787" t="str">
        <f t="shared" si="73"/>
        <v>Carichí</v>
      </c>
      <c r="I787" t="s">
        <v>645</v>
      </c>
      <c r="L787" t="str">
        <f t="shared" si="74"/>
        <v>Carichí</v>
      </c>
      <c r="M787" t="s">
        <v>3981</v>
      </c>
      <c r="P787" t="str">
        <f t="shared" si="75"/>
        <v>COLONIA CARICHI, 33280 CARICHÍ, CARICHÍ CHIHUAHUA ENTRE Y , DIVERSAS CALLES</v>
      </c>
      <c r="Q787">
        <v>-107.0483613</v>
      </c>
      <c r="W787">
        <f t="shared" si="76"/>
        <v>-107.0483613</v>
      </c>
      <c r="X787">
        <v>27.922286969999998</v>
      </c>
      <c r="AD787">
        <f t="shared" si="77"/>
        <v>27.922286969999998</v>
      </c>
    </row>
    <row r="788" spans="1:30">
      <c r="A788" t="s">
        <v>1614</v>
      </c>
      <c r="B788" t="b">
        <f t="shared" si="72"/>
        <v>1</v>
      </c>
      <c r="C788" t="s">
        <v>1614</v>
      </c>
      <c r="D788" t="s">
        <v>106</v>
      </c>
      <c r="E788" t="s">
        <v>645</v>
      </c>
      <c r="H788" t="str">
        <f t="shared" si="73"/>
        <v>Carichí</v>
      </c>
      <c r="I788" t="s">
        <v>645</v>
      </c>
      <c r="L788" t="str">
        <f t="shared" si="74"/>
        <v>Carichí</v>
      </c>
      <c r="M788" t="s">
        <v>3982</v>
      </c>
      <c r="P788" t="str">
        <f t="shared" si="75"/>
        <v>CIUDAD CARICHI, 33280CARICHÍ, CARICHÍ CHIHUAHUAENTREY,200 LUMINARIAS LED EN DIVERSAS CALLES DE LA LOCALIDAD DE CARICHÍ, CABECERA MUNICIPAL, PRINCIPALMENTE EN LA ENTRADA DE LA CARRETERA CARICHI - CUAUHTEMOC</v>
      </c>
      <c r="Q788">
        <v>-107.05084101999999</v>
      </c>
      <c r="W788">
        <f t="shared" si="76"/>
        <v>-107.05084101999999</v>
      </c>
      <c r="X788">
        <v>27.92517436</v>
      </c>
      <c r="AD788">
        <f t="shared" si="77"/>
        <v>27.92517436</v>
      </c>
    </row>
    <row r="789" spans="1:30">
      <c r="A789" t="s">
        <v>1615</v>
      </c>
      <c r="B789" t="b">
        <f t="shared" si="72"/>
        <v>1</v>
      </c>
      <c r="C789" t="s">
        <v>1615</v>
      </c>
      <c r="D789" t="s">
        <v>106</v>
      </c>
      <c r="E789" t="s">
        <v>909</v>
      </c>
      <c r="H789" t="str">
        <f t="shared" si="73"/>
        <v>Hidalgo del Parral</v>
      </c>
      <c r="I789" t="s">
        <v>909</v>
      </c>
      <c r="L789" t="str">
        <f t="shared" si="74"/>
        <v>Hidalgo del Parral</v>
      </c>
      <c r="M789" t="s">
        <v>3942</v>
      </c>
      <c r="P789" t="str">
        <f t="shared" si="75"/>
        <v>HIDALGO DEL PARRAL</v>
      </c>
      <c r="Q789">
        <v>-105.663055</v>
      </c>
      <c r="W789">
        <f t="shared" si="76"/>
        <v>-105.663055</v>
      </c>
      <c r="X789">
        <v>26.932500000000001</v>
      </c>
      <c r="AD789">
        <f t="shared" si="77"/>
        <v>26.932500000000001</v>
      </c>
    </row>
    <row r="790" spans="1:30">
      <c r="A790" t="s">
        <v>1616</v>
      </c>
      <c r="B790" t="b">
        <f t="shared" si="72"/>
        <v>1</v>
      </c>
      <c r="C790" t="s">
        <v>1616</v>
      </c>
      <c r="D790" t="s">
        <v>106</v>
      </c>
      <c r="E790" t="s">
        <v>645</v>
      </c>
      <c r="H790" t="str">
        <f t="shared" si="73"/>
        <v>Carichí</v>
      </c>
      <c r="I790" t="s">
        <v>645</v>
      </c>
      <c r="L790" t="str">
        <f t="shared" si="74"/>
        <v>Carichí</v>
      </c>
      <c r="M790" t="s">
        <v>3498</v>
      </c>
      <c r="P790" t="str">
        <f t="shared" si="75"/>
        <v>DADO QUE ES GASTO INDIRECTO EL PROYECTO SE UBICA EN LA CABECERA MUNICIPAL</v>
      </c>
      <c r="Q790">
        <v>-107.05681</v>
      </c>
      <c r="W790">
        <f t="shared" si="76"/>
        <v>-107.05681</v>
      </c>
      <c r="X790">
        <v>27.916532</v>
      </c>
      <c r="AD790">
        <f t="shared" si="77"/>
        <v>27.916532</v>
      </c>
    </row>
    <row r="791" spans="1:30">
      <c r="A791" t="s">
        <v>1617</v>
      </c>
      <c r="B791" t="b">
        <f t="shared" si="72"/>
        <v>1</v>
      </c>
      <c r="C791" t="s">
        <v>1617</v>
      </c>
      <c r="D791" t="s">
        <v>106</v>
      </c>
      <c r="E791" t="s">
        <v>645</v>
      </c>
      <c r="H791" t="str">
        <f t="shared" si="73"/>
        <v>Carichí</v>
      </c>
      <c r="I791" t="s">
        <v>645</v>
      </c>
      <c r="L791" t="str">
        <f t="shared" si="74"/>
        <v>Carichí</v>
      </c>
      <c r="M791" t="s">
        <v>3498</v>
      </c>
      <c r="P791" t="str">
        <f t="shared" si="75"/>
        <v>DADO QUE ES GASTO INDIRECTO EL PROYECTO SE UBICA EN LA CABECERA MUNICIPAL</v>
      </c>
      <c r="Q791">
        <v>-107.05681</v>
      </c>
      <c r="W791">
        <f t="shared" si="76"/>
        <v>-107.05681</v>
      </c>
      <c r="X791">
        <v>27.916532</v>
      </c>
      <c r="AD791">
        <f t="shared" si="77"/>
        <v>27.916532</v>
      </c>
    </row>
    <row r="792" spans="1:30">
      <c r="A792" t="s">
        <v>1618</v>
      </c>
      <c r="B792" t="b">
        <f t="shared" si="72"/>
        <v>1</v>
      </c>
      <c r="C792" t="s">
        <v>1618</v>
      </c>
      <c r="D792" t="s">
        <v>106</v>
      </c>
      <c r="E792" t="s">
        <v>934</v>
      </c>
      <c r="H792" t="str">
        <f t="shared" si="73"/>
        <v>Juárez</v>
      </c>
      <c r="I792" t="s">
        <v>640</v>
      </c>
      <c r="L792" t="str">
        <f t="shared" si="74"/>
        <v/>
      </c>
      <c r="M792" t="s">
        <v>3983</v>
      </c>
      <c r="P792" t="str">
        <f t="shared" si="75"/>
        <v>CALLE FRANCISCO I. MADERO E IGNACIO ALDAMA, FRACCIONAMIENTO MARIA ISABEL ZARAGOZA</v>
      </c>
      <c r="Q792">
        <v>-106.3569639</v>
      </c>
      <c r="W792">
        <f t="shared" si="76"/>
        <v>-106.3569639</v>
      </c>
      <c r="X792">
        <v>31.6664222</v>
      </c>
      <c r="AD792">
        <f t="shared" si="77"/>
        <v>31.6664222</v>
      </c>
    </row>
    <row r="793" spans="1:30">
      <c r="A793" t="s">
        <v>1619</v>
      </c>
      <c r="B793" t="b">
        <f t="shared" si="72"/>
        <v>1</v>
      </c>
      <c r="C793" t="s">
        <v>1619</v>
      </c>
      <c r="D793" t="s">
        <v>106</v>
      </c>
      <c r="E793" t="s">
        <v>934</v>
      </c>
      <c r="H793" t="str">
        <f t="shared" si="73"/>
        <v>Juárez</v>
      </c>
      <c r="I793" t="s">
        <v>640</v>
      </c>
      <c r="L793" t="str">
        <f t="shared" si="74"/>
        <v/>
      </c>
      <c r="M793" t="s">
        <v>3984</v>
      </c>
      <c r="P793" t="str">
        <f t="shared" si="75"/>
        <v>CALLE COPAIBA, COLONIA INFONAVIT AMPLIACION AEROPUERTO</v>
      </c>
      <c r="Q793">
        <v>-106.39475</v>
      </c>
      <c r="W793">
        <f t="shared" si="76"/>
        <v>-106.39475</v>
      </c>
      <c r="X793">
        <v>31.661813899999999</v>
      </c>
      <c r="AD793">
        <f t="shared" si="77"/>
        <v>31.661813899999999</v>
      </c>
    </row>
    <row r="794" spans="1:30">
      <c r="A794" t="s">
        <v>1620</v>
      </c>
      <c r="B794" t="b">
        <f t="shared" si="72"/>
        <v>1</v>
      </c>
      <c r="C794" t="s">
        <v>1620</v>
      </c>
      <c r="D794" t="s">
        <v>106</v>
      </c>
      <c r="E794" t="s">
        <v>106</v>
      </c>
      <c r="H794" t="str">
        <f t="shared" si="73"/>
        <v>Chihuahua</v>
      </c>
      <c r="I794" t="s">
        <v>640</v>
      </c>
      <c r="L794" t="str">
        <f t="shared" si="74"/>
        <v/>
      </c>
      <c r="M794" t="s">
        <v>3985</v>
      </c>
      <c r="P794" t="str">
        <f t="shared" si="75"/>
        <v>AVENIDA RIO DE JANEIRO 1000, EL CAMPESTRE</v>
      </c>
      <c r="Q794">
        <v>-106.11446669999999</v>
      </c>
      <c r="W794">
        <f t="shared" si="76"/>
        <v>-106.11446669999999</v>
      </c>
      <c r="X794">
        <v>28.645788799999998</v>
      </c>
      <c r="AD794">
        <f t="shared" si="77"/>
        <v>28.645788799999998</v>
      </c>
    </row>
    <row r="795" spans="1:30">
      <c r="A795" t="s">
        <v>1621</v>
      </c>
      <c r="B795" t="b">
        <f t="shared" si="72"/>
        <v>1</v>
      </c>
      <c r="C795" t="s">
        <v>1621</v>
      </c>
      <c r="D795" t="s">
        <v>106</v>
      </c>
      <c r="E795" t="s">
        <v>106</v>
      </c>
      <c r="H795" t="str">
        <f t="shared" si="73"/>
        <v>Chihuahua</v>
      </c>
      <c r="I795" t="s">
        <v>640</v>
      </c>
      <c r="L795" t="str">
        <f t="shared" si="74"/>
        <v/>
      </c>
      <c r="M795" t="s">
        <v>3985</v>
      </c>
      <c r="P795" t="str">
        <f t="shared" si="75"/>
        <v>AVENIDA RIO DE JANEIRO 1000, EL CAMPESTRE</v>
      </c>
      <c r="Q795">
        <v>-106.11446669999999</v>
      </c>
      <c r="W795">
        <f t="shared" si="76"/>
        <v>-106.11446669999999</v>
      </c>
      <c r="X795">
        <v>28.645788799999998</v>
      </c>
      <c r="AD795">
        <f t="shared" si="77"/>
        <v>28.645788799999998</v>
      </c>
    </row>
    <row r="796" spans="1:30" s="49" customFormat="1">
      <c r="A796" s="49" t="s">
        <v>1622</v>
      </c>
      <c r="B796" t="b">
        <f t="shared" si="72"/>
        <v>1</v>
      </c>
      <c r="C796" s="49" t="s">
        <v>1622</v>
      </c>
      <c r="D796" s="49" t="s">
        <v>106</v>
      </c>
      <c r="E796" s="49" t="s">
        <v>1074</v>
      </c>
      <c r="F796" s="49" t="s">
        <v>1074</v>
      </c>
      <c r="H796" t="str">
        <f>CONCATENATE(E796,"/",F796)</f>
        <v>Ojinaga/Ojinaga</v>
      </c>
      <c r="I796" s="49" t="s">
        <v>3434</v>
      </c>
      <c r="J796" s="49" t="s">
        <v>3434</v>
      </c>
      <c r="L796" t="str">
        <f>CONCATENATE(I796,"/",J796)</f>
        <v>Manuel Ojinaga/Manuel Ojinaga</v>
      </c>
      <c r="M796" s="49" t="s">
        <v>3986</v>
      </c>
      <c r="N796" s="49" t="s">
        <v>3987</v>
      </c>
      <c r="P796" t="str">
        <f>CONCATENATE(M796,"/",N796)</f>
        <v>AV. MANUEL OJINAGA ENTRE C. DECIMOCTAVA Y C. 22A. INICIO/AV. MANUEL OJINAGA ENTRE C. DECIMOCTAVA Y C. 22A.</v>
      </c>
      <c r="Q796" s="49">
        <v>-104.41193699999999</v>
      </c>
      <c r="R796" s="49">
        <v>-104.41087899999999</v>
      </c>
      <c r="W796" t="str">
        <f>CONCATENATE(Q796,"/",R796)</f>
        <v>-104.411937/-104.410879</v>
      </c>
      <c r="X796" s="49">
        <v>29.543856999999999</v>
      </c>
      <c r="Y796" s="49">
        <v>29.541868000000001</v>
      </c>
      <c r="AD796" t="str">
        <f>CONCATENATE(X796,"/",Y796)</f>
        <v>29.543857/29.541868</v>
      </c>
    </row>
    <row r="797" spans="1:30" s="49" customFormat="1">
      <c r="A797" s="49" t="s">
        <v>1623</v>
      </c>
      <c r="B797" t="b">
        <f t="shared" si="72"/>
        <v>1</v>
      </c>
      <c r="C797" s="49" t="s">
        <v>1623</v>
      </c>
      <c r="D797" s="49" t="s">
        <v>106</v>
      </c>
      <c r="E797" s="49" t="s">
        <v>934</v>
      </c>
      <c r="F797" s="49" t="s">
        <v>934</v>
      </c>
      <c r="H797" t="str">
        <f>CONCATENATE(E797,"/",F797)</f>
        <v>Juárez/Juárez</v>
      </c>
      <c r="I797" s="49" t="s">
        <v>934</v>
      </c>
      <c r="J797" s="49" t="s">
        <v>934</v>
      </c>
      <c r="L797" t="str">
        <f>CONCATENATE(I797,"/",J797)</f>
        <v>Juárez/Juárez</v>
      </c>
      <c r="M797" s="49" t="s">
        <v>3988</v>
      </c>
      <c r="N797" s="49" t="s">
        <v>3988</v>
      </c>
      <c r="P797" t="str">
        <f>CONCATENATE(M797,"/",N797)</f>
        <v>TRAMO: DE AV 5 DE FEBRERO A AV. PASO DEL NTE./TRAMO: DE AV 5 DE FEBRERO A AV. PASO DEL NTE.</v>
      </c>
      <c r="Q797" s="49">
        <v>-106.482305</v>
      </c>
      <c r="R797" s="49">
        <v>-106.47838</v>
      </c>
      <c r="W797" t="str">
        <f>CONCATENATE(Q797,"/",R797)</f>
        <v>-106.482305/-106.47838</v>
      </c>
      <c r="X797" s="49">
        <v>31.723666000000001</v>
      </c>
      <c r="Y797" s="49">
        <v>31.724699999999999</v>
      </c>
      <c r="AD797" t="str">
        <f>CONCATENATE(X797,"/",Y797)</f>
        <v>31.723666/31.7247</v>
      </c>
    </row>
    <row r="798" spans="1:30">
      <c r="A798" t="s">
        <v>1624</v>
      </c>
      <c r="B798" t="b">
        <f t="shared" si="72"/>
        <v>1</v>
      </c>
      <c r="C798" t="s">
        <v>1624</v>
      </c>
      <c r="D798" t="s">
        <v>106</v>
      </c>
      <c r="E798" t="s">
        <v>929</v>
      </c>
      <c r="H798" t="str">
        <f t="shared" si="73"/>
        <v>Jiménez</v>
      </c>
      <c r="I798" t="s">
        <v>3292</v>
      </c>
      <c r="L798" t="str">
        <f t="shared" si="74"/>
        <v>José Mariano Jiménez</v>
      </c>
      <c r="M798" t="s">
        <v>3989</v>
      </c>
      <c r="P798" t="str">
        <f t="shared" si="75"/>
        <v>Calle Flores Magon</v>
      </c>
      <c r="Q798">
        <v>-104.905117</v>
      </c>
      <c r="W798">
        <f t="shared" si="76"/>
        <v>-104.905117</v>
      </c>
      <c r="X798">
        <v>27.140622</v>
      </c>
      <c r="AD798">
        <f t="shared" si="77"/>
        <v>27.140622</v>
      </c>
    </row>
    <row r="799" spans="1:30">
      <c r="A799" t="s">
        <v>1625</v>
      </c>
      <c r="B799" t="b">
        <f t="shared" si="72"/>
        <v>1</v>
      </c>
      <c r="C799" t="s">
        <v>1625</v>
      </c>
      <c r="D799" t="s">
        <v>106</v>
      </c>
      <c r="E799" t="s">
        <v>645</v>
      </c>
      <c r="H799" t="str">
        <f t="shared" si="73"/>
        <v>Carichí</v>
      </c>
      <c r="I799" t="s">
        <v>645</v>
      </c>
      <c r="L799" t="str">
        <f t="shared" si="74"/>
        <v>Carichí</v>
      </c>
      <c r="M799" t="s">
        <v>3498</v>
      </c>
      <c r="P799" t="str">
        <f t="shared" si="75"/>
        <v>DADO QUE ES GASTO INDIRECTO EL PROYECTO SE UBICA EN LA CABECERA MUNICIPAL</v>
      </c>
      <c r="Q799">
        <v>-107.05681</v>
      </c>
      <c r="W799">
        <f t="shared" si="76"/>
        <v>-107.05681</v>
      </c>
      <c r="X799">
        <v>27.916532</v>
      </c>
      <c r="AD799">
        <f t="shared" si="77"/>
        <v>27.916532</v>
      </c>
    </row>
    <row r="800" spans="1:30">
      <c r="A800" t="s">
        <v>1626</v>
      </c>
      <c r="B800" t="b">
        <f t="shared" si="72"/>
        <v>1</v>
      </c>
      <c r="C800" t="s">
        <v>1626</v>
      </c>
      <c r="D800" t="s">
        <v>106</v>
      </c>
      <c r="E800" t="s">
        <v>934</v>
      </c>
      <c r="H800" t="str">
        <f t="shared" si="73"/>
        <v>Juárez</v>
      </c>
      <c r="I800" t="s">
        <v>640</v>
      </c>
      <c r="L800" t="str">
        <f t="shared" si="74"/>
        <v/>
      </c>
      <c r="M800" t="s">
        <v>3990</v>
      </c>
      <c r="P800" t="str">
        <f t="shared" si="75"/>
        <v>CALLE AYUNTAMIENTO, COLONIA INDUSTRIAL</v>
      </c>
      <c r="Q800">
        <v>-106.482688</v>
      </c>
      <c r="W800">
        <f t="shared" si="76"/>
        <v>-106.482688</v>
      </c>
      <c r="X800">
        <v>31.708770999999999</v>
      </c>
      <c r="AD800">
        <f t="shared" si="77"/>
        <v>31.708770999999999</v>
      </c>
    </row>
    <row r="801" spans="1:30">
      <c r="A801" t="s">
        <v>1627</v>
      </c>
      <c r="B801" t="b">
        <f t="shared" si="72"/>
        <v>1</v>
      </c>
      <c r="C801" t="s">
        <v>1627</v>
      </c>
      <c r="D801" t="s">
        <v>106</v>
      </c>
      <c r="E801" t="s">
        <v>934</v>
      </c>
      <c r="H801" t="str">
        <f t="shared" si="73"/>
        <v>Juárez</v>
      </c>
      <c r="I801" t="s">
        <v>640</v>
      </c>
      <c r="L801" t="str">
        <f t="shared" si="74"/>
        <v/>
      </c>
      <c r="M801" t="s">
        <v>3991</v>
      </c>
      <c r="P801" t="str">
        <f t="shared" si="75"/>
        <v>CALLE 5A Y RAMON BELMONTE, COLONIA LOMA BLANCA</v>
      </c>
      <c r="Q801">
        <v>-106.30264440000001</v>
      </c>
      <c r="W801">
        <f t="shared" si="76"/>
        <v>-106.30264440000001</v>
      </c>
      <c r="X801">
        <v>31.579924999999999</v>
      </c>
      <c r="AD801">
        <f t="shared" si="77"/>
        <v>31.579924999999999</v>
      </c>
    </row>
    <row r="802" spans="1:30">
      <c r="A802" t="s">
        <v>1628</v>
      </c>
      <c r="B802" t="b">
        <f t="shared" si="72"/>
        <v>1</v>
      </c>
      <c r="C802" t="s">
        <v>1628</v>
      </c>
      <c r="D802" t="s">
        <v>106</v>
      </c>
      <c r="E802" t="s">
        <v>106</v>
      </c>
      <c r="H802" t="str">
        <f t="shared" si="73"/>
        <v>Chihuahua</v>
      </c>
      <c r="I802" t="s">
        <v>640</v>
      </c>
      <c r="L802" t="str">
        <f t="shared" si="74"/>
        <v/>
      </c>
      <c r="M802" t="s">
        <v>3985</v>
      </c>
      <c r="P802" t="str">
        <f t="shared" si="75"/>
        <v>AVENIDA RIO DE JANEIRO 1000, EL CAMPESTRE</v>
      </c>
      <c r="Q802">
        <v>-106.1118918</v>
      </c>
      <c r="W802">
        <f t="shared" si="76"/>
        <v>-106.1118918</v>
      </c>
      <c r="X802">
        <v>28.645788799999998</v>
      </c>
      <c r="AD802">
        <f t="shared" si="77"/>
        <v>28.645788799999998</v>
      </c>
    </row>
    <row r="803" spans="1:30">
      <c r="A803" t="s">
        <v>1629</v>
      </c>
      <c r="B803" t="b">
        <f t="shared" si="72"/>
        <v>1</v>
      </c>
      <c r="C803" t="s">
        <v>1629</v>
      </c>
      <c r="D803" t="s">
        <v>106</v>
      </c>
      <c r="E803" t="s">
        <v>934</v>
      </c>
      <c r="H803" t="str">
        <f t="shared" si="73"/>
        <v>Juárez</v>
      </c>
      <c r="I803" t="s">
        <v>640</v>
      </c>
      <c r="L803" t="str">
        <f t="shared" si="74"/>
        <v/>
      </c>
      <c r="M803" t="s">
        <v>3992</v>
      </c>
      <c r="P803" t="str">
        <f t="shared" si="75"/>
        <v>C. Francisco R. Almada, Francisco I. Madero, Cd Juárez, Chih., México</v>
      </c>
      <c r="Q803">
        <v>-106.5057972</v>
      </c>
      <c r="W803">
        <f t="shared" si="76"/>
        <v>-106.5057972</v>
      </c>
      <c r="X803">
        <v>31.7370515</v>
      </c>
      <c r="AD803">
        <f t="shared" si="77"/>
        <v>31.7370515</v>
      </c>
    </row>
    <row r="804" spans="1:30">
      <c r="A804" t="s">
        <v>1630</v>
      </c>
      <c r="B804" t="b">
        <f t="shared" si="72"/>
        <v>1</v>
      </c>
      <c r="C804" t="s">
        <v>1630</v>
      </c>
      <c r="D804" t="s">
        <v>106</v>
      </c>
      <c r="E804" t="s">
        <v>1059</v>
      </c>
      <c r="H804" t="str">
        <f t="shared" si="73"/>
        <v>Nuevo Casas Grandes</v>
      </c>
      <c r="I804" t="s">
        <v>1059</v>
      </c>
      <c r="L804" t="str">
        <f t="shared" si="74"/>
        <v>Nuevo Casas Grandes</v>
      </c>
      <c r="M804" t="s">
        <v>3993</v>
      </c>
      <c r="P804" t="str">
        <f t="shared" si="75"/>
        <v>C. JOSE CLEMENTE OROZCO</v>
      </c>
      <c r="Q804">
        <v>-107.91211939999999</v>
      </c>
      <c r="W804">
        <f t="shared" si="76"/>
        <v>-107.91211939999999</v>
      </c>
      <c r="X804">
        <v>30.441050000000001</v>
      </c>
      <c r="AD804">
        <f t="shared" si="77"/>
        <v>30.441050000000001</v>
      </c>
    </row>
    <row r="805" spans="1:30">
      <c r="A805" t="s">
        <v>1631</v>
      </c>
      <c r="B805" t="b">
        <f t="shared" si="72"/>
        <v>1</v>
      </c>
      <c r="C805" t="s">
        <v>1631</v>
      </c>
      <c r="D805" t="s">
        <v>106</v>
      </c>
      <c r="E805" t="s">
        <v>797</v>
      </c>
      <c r="H805" t="str">
        <f t="shared" si="73"/>
        <v>Guachochi</v>
      </c>
      <c r="I805" t="s">
        <v>797</v>
      </c>
      <c r="L805" t="str">
        <f t="shared" si="74"/>
        <v>Guachochi</v>
      </c>
      <c r="M805" t="s">
        <v>3994</v>
      </c>
      <c r="P805" t="str">
        <f t="shared" si="75"/>
        <v>CARRETERA ESTATAL LIBRE 33180 TRAMO CHIHUAHUA - GUACHOCHI KILÓMETRO 157 + 1 PUEBLO GUACHOCHI CENTRO, 33180 BAJÍO DE LAS PALMAS, GUACHOCHI CHIHUAHUA ENTRE CARRETERA SAN PEDRO - CREEL Y CARRETERA CUAUHTÉMOC - HERMOSILLO, CARRETE</v>
      </c>
      <c r="Q805">
        <v>-107.069362</v>
      </c>
      <c r="W805">
        <f t="shared" si="76"/>
        <v>-107.069362</v>
      </c>
      <c r="X805">
        <v>26.819153</v>
      </c>
      <c r="AD805">
        <f t="shared" si="77"/>
        <v>26.819153</v>
      </c>
    </row>
    <row r="806" spans="1:30">
      <c r="A806" t="s">
        <v>1639</v>
      </c>
      <c r="B806" t="b">
        <f t="shared" si="72"/>
        <v>1</v>
      </c>
      <c r="C806" t="s">
        <v>1639</v>
      </c>
      <c r="D806" t="s">
        <v>106</v>
      </c>
      <c r="E806" t="s">
        <v>704</v>
      </c>
      <c r="H806" t="str">
        <f t="shared" si="73"/>
        <v>Cuauhtémoc</v>
      </c>
      <c r="I806" t="s">
        <v>704</v>
      </c>
      <c r="L806" t="str">
        <f t="shared" si="74"/>
        <v>Cuauhtémoc</v>
      </c>
      <c r="M806" t="s">
        <v>3995</v>
      </c>
      <c r="P806" t="str">
        <f t="shared" si="75"/>
        <v>Blvd. Jorge Castillo Cabrera, Las Huertas Etapa 1, 31555 Cuauhtémoc, Chih.</v>
      </c>
      <c r="Q806">
        <v>-106.886422</v>
      </c>
      <c r="W806">
        <f t="shared" si="76"/>
        <v>-106.886422</v>
      </c>
      <c r="X806">
        <v>28.406483999999999</v>
      </c>
      <c r="AD806">
        <f t="shared" si="77"/>
        <v>28.406483999999999</v>
      </c>
    </row>
    <row r="807" spans="1:30">
      <c r="A807" t="s">
        <v>1640</v>
      </c>
      <c r="B807" t="b">
        <f t="shared" si="72"/>
        <v>1</v>
      </c>
      <c r="C807" t="s">
        <v>1640</v>
      </c>
      <c r="D807" t="s">
        <v>106</v>
      </c>
      <c r="E807" t="s">
        <v>964</v>
      </c>
      <c r="H807" t="str">
        <f t="shared" si="73"/>
        <v>Madera</v>
      </c>
      <c r="I807" t="s">
        <v>964</v>
      </c>
      <c r="L807" t="str">
        <f t="shared" si="74"/>
        <v>Madera</v>
      </c>
      <c r="M807" t="s">
        <v>3996</v>
      </c>
      <c r="P807" t="str">
        <f t="shared" si="75"/>
        <v>Camino / Terracería CASA COLORADA - PRESÓN DEL TORO 23 23000 31940 MADERA, MADERA SE INICIA CON TRAMO DE TRES OJITOS A CASA COLORADA, ASI MISMO SE REALIZAN EL MANTENIMIENTO DE VIALIDADES EN LA CABECERA MUNICIPAL PARA DESPUES TER</v>
      </c>
      <c r="Q807">
        <v>-108.15607378</v>
      </c>
      <c r="W807">
        <f t="shared" si="76"/>
        <v>-108.15607378</v>
      </c>
      <c r="X807">
        <v>29.180534120000001</v>
      </c>
      <c r="AD807">
        <f t="shared" si="77"/>
        <v>29.180534120000001</v>
      </c>
    </row>
    <row r="808" spans="1:30">
      <c r="A808" t="s">
        <v>1641</v>
      </c>
      <c r="B808" t="b">
        <f t="shared" si="72"/>
        <v>1</v>
      </c>
      <c r="C808" t="s">
        <v>1641</v>
      </c>
      <c r="D808" t="s">
        <v>106</v>
      </c>
      <c r="E808" t="s">
        <v>645</v>
      </c>
      <c r="H808" t="str">
        <f t="shared" si="73"/>
        <v>Carichí</v>
      </c>
      <c r="I808" t="s">
        <v>3016</v>
      </c>
      <c r="L808" t="str">
        <f t="shared" si="74"/>
        <v>Ciénega de Ojos Azules</v>
      </c>
      <c r="M808" t="s">
        <v>3997</v>
      </c>
      <c r="P808" t="str">
        <f t="shared" si="75"/>
        <v>BARRIO CIÉNEGA DE OJOS AZULES, CARICHÍ CHIHUAHUA ENTRE Y , TERCER SECTOR DE AGUA POTABLE EN CIENEGA DE OJOS AZULES</v>
      </c>
      <c r="Q808">
        <v>-107.0145706</v>
      </c>
      <c r="W808">
        <f t="shared" si="76"/>
        <v>-107.0145706</v>
      </c>
      <c r="X808">
        <v>28.05929969</v>
      </c>
      <c r="AD808">
        <f t="shared" si="77"/>
        <v>28.05929969</v>
      </c>
    </row>
    <row r="809" spans="1:30">
      <c r="A809" t="s">
        <v>1642</v>
      </c>
      <c r="B809" t="b">
        <f t="shared" si="72"/>
        <v>1</v>
      </c>
      <c r="C809" t="s">
        <v>1642</v>
      </c>
      <c r="D809" t="s">
        <v>106</v>
      </c>
      <c r="E809" t="s">
        <v>645</v>
      </c>
      <c r="H809" t="str">
        <f t="shared" si="73"/>
        <v>Carichí</v>
      </c>
      <c r="I809" t="s">
        <v>3745</v>
      </c>
      <c r="L809" t="str">
        <f t="shared" si="74"/>
        <v>Napuchi</v>
      </c>
      <c r="M809" t="s">
        <v>3998</v>
      </c>
      <c r="P809" t="str">
        <f t="shared" si="75"/>
        <v>EJIDO , 33280NAPUCHI, CARICHÍ CHIHUAHUAENTREY,CONEXION DESDE EL POZO A TOMAS DOMICILIARIAS</v>
      </c>
      <c r="Q809">
        <v>-107.22547122</v>
      </c>
      <c r="W809">
        <f t="shared" si="76"/>
        <v>-107.22547122</v>
      </c>
      <c r="X809">
        <v>27.61142976</v>
      </c>
      <c r="AD809">
        <f t="shared" si="77"/>
        <v>27.61142976</v>
      </c>
    </row>
    <row r="810" spans="1:30">
      <c r="A810" t="s">
        <v>1643</v>
      </c>
      <c r="B810" t="b">
        <f t="shared" si="72"/>
        <v>1</v>
      </c>
      <c r="C810" t="s">
        <v>1643</v>
      </c>
      <c r="D810" t="s">
        <v>106</v>
      </c>
      <c r="E810" t="s">
        <v>909</v>
      </c>
      <c r="H810" t="str">
        <f t="shared" si="73"/>
        <v>Hidalgo del Parral</v>
      </c>
      <c r="I810" t="s">
        <v>909</v>
      </c>
      <c r="L810" t="str">
        <f t="shared" si="74"/>
        <v>Hidalgo del Parral</v>
      </c>
      <c r="M810" t="s">
        <v>3942</v>
      </c>
      <c r="P810" t="str">
        <f t="shared" si="75"/>
        <v>HIDALGO DEL PARRAL</v>
      </c>
      <c r="Q810">
        <v>-105.663055</v>
      </c>
      <c r="W810">
        <f t="shared" si="76"/>
        <v>-105.663055</v>
      </c>
      <c r="X810">
        <v>26.932500000000001</v>
      </c>
      <c r="AD810">
        <f t="shared" si="77"/>
        <v>26.932500000000001</v>
      </c>
    </row>
    <row r="811" spans="1:30">
      <c r="A811" t="s">
        <v>1644</v>
      </c>
      <c r="B811" t="b">
        <f t="shared" si="72"/>
        <v>1</v>
      </c>
      <c r="C811" t="s">
        <v>1644</v>
      </c>
      <c r="D811" t="s">
        <v>106</v>
      </c>
      <c r="E811" t="s">
        <v>909</v>
      </c>
      <c r="H811" t="str">
        <f t="shared" si="73"/>
        <v>Hidalgo del Parral</v>
      </c>
      <c r="I811" t="s">
        <v>909</v>
      </c>
      <c r="L811" t="str">
        <f t="shared" si="74"/>
        <v>Hidalgo del Parral</v>
      </c>
      <c r="M811" t="s">
        <v>3942</v>
      </c>
      <c r="P811" t="str">
        <f t="shared" si="75"/>
        <v>HIDALGO DEL PARRAL</v>
      </c>
      <c r="Q811">
        <v>-105.663055</v>
      </c>
      <c r="W811">
        <f t="shared" si="76"/>
        <v>-105.663055</v>
      </c>
      <c r="X811">
        <v>26.932500000000001</v>
      </c>
      <c r="AD811">
        <f t="shared" si="77"/>
        <v>26.932500000000001</v>
      </c>
    </row>
    <row r="812" spans="1:30">
      <c r="A812" t="s">
        <v>1645</v>
      </c>
      <c r="B812" t="b">
        <f t="shared" si="72"/>
        <v>1</v>
      </c>
      <c r="C812" t="s">
        <v>1645</v>
      </c>
      <c r="D812" t="s">
        <v>106</v>
      </c>
      <c r="E812" t="s">
        <v>645</v>
      </c>
      <c r="H812" t="str">
        <f t="shared" si="73"/>
        <v>Carichí</v>
      </c>
      <c r="I812" t="s">
        <v>3999</v>
      </c>
      <c r="L812" t="str">
        <f t="shared" si="74"/>
        <v>Huichochi</v>
      </c>
      <c r="M812" t="s">
        <v>4000</v>
      </c>
      <c r="P812" t="str">
        <f t="shared" si="75"/>
        <v>EJIDO CARICHI, 33280 HUICHOCHI, CARICHÍ CHIHUAHUA, EN LA COMUNIDAD DE HUICOCHI Y RANCHERIAS CERCANAS</v>
      </c>
      <c r="Q812">
        <v>-107.03352080000001</v>
      </c>
      <c r="W812">
        <f t="shared" si="76"/>
        <v>-107.03352080000001</v>
      </c>
      <c r="X812">
        <v>27.562968340000001</v>
      </c>
      <c r="AD812">
        <f t="shared" si="77"/>
        <v>27.562968340000001</v>
      </c>
    </row>
    <row r="813" spans="1:30">
      <c r="A813" t="s">
        <v>1646</v>
      </c>
      <c r="B813" t="b">
        <f t="shared" si="72"/>
        <v>1</v>
      </c>
      <c r="C813" t="s">
        <v>1646</v>
      </c>
      <c r="D813" t="s">
        <v>106</v>
      </c>
      <c r="E813" t="s">
        <v>645</v>
      </c>
      <c r="H813" t="str">
        <f t="shared" si="73"/>
        <v>Carichí</v>
      </c>
      <c r="I813" t="s">
        <v>645</v>
      </c>
      <c r="L813" t="str">
        <f t="shared" si="74"/>
        <v>Carichí</v>
      </c>
      <c r="M813" t="s">
        <v>4001</v>
      </c>
      <c r="P813" t="str">
        <f t="shared" si="75"/>
        <v>COLONIA CARICHI, 33280 CARICHÍ, CARICHÍ CHIHUAHUA, EN 90 VIVIENDAS DEL MUNICIPIO</v>
      </c>
      <c r="Q813">
        <v>-107.0554997</v>
      </c>
      <c r="W813">
        <f t="shared" si="76"/>
        <v>-107.0554997</v>
      </c>
      <c r="X813">
        <v>27.918791859999999</v>
      </c>
      <c r="AD813">
        <f t="shared" si="77"/>
        <v>27.918791859999999</v>
      </c>
    </row>
    <row r="814" spans="1:30">
      <c r="A814" t="s">
        <v>1647</v>
      </c>
      <c r="B814" t="b">
        <f t="shared" si="72"/>
        <v>1</v>
      </c>
      <c r="C814" t="s">
        <v>1647</v>
      </c>
      <c r="D814" t="s">
        <v>106</v>
      </c>
      <c r="E814" t="s">
        <v>645</v>
      </c>
      <c r="H814" t="str">
        <f t="shared" si="73"/>
        <v>Carichí</v>
      </c>
      <c r="I814" t="s">
        <v>645</v>
      </c>
      <c r="L814" t="str">
        <f t="shared" si="74"/>
        <v>Carichí</v>
      </c>
      <c r="M814" t="s">
        <v>4002</v>
      </c>
      <c r="P814" t="str">
        <f t="shared" si="75"/>
        <v>CALLE CALLE INDEPENDENCIA ENTRE NOVENA Y MEDIA Y UNDÉCIMA BARRIO CARICHI, 33280 CARICHÍ, CARICHÍ CHIHUAHUA ENTRE CALLE NOVENA Y MEDIA Y CALLE UNDÉCIMA, CALLE INDEPENDENCIA CALLE INDEPENDENCIA ENTRE NOVENA Y MEDIA Y UNDÉCIMA EN CAR</v>
      </c>
      <c r="Q814">
        <v>-107.05260731</v>
      </c>
      <c r="W814">
        <f t="shared" si="76"/>
        <v>-107.05260731</v>
      </c>
      <c r="X814">
        <v>27.922637760000001</v>
      </c>
      <c r="AD814">
        <f t="shared" si="77"/>
        <v>27.922637760000001</v>
      </c>
    </row>
    <row r="815" spans="1:30">
      <c r="A815" t="s">
        <v>1649</v>
      </c>
      <c r="B815" t="b">
        <f t="shared" si="72"/>
        <v>1</v>
      </c>
      <c r="C815" t="s">
        <v>1649</v>
      </c>
      <c r="D815" t="s">
        <v>106</v>
      </c>
      <c r="E815" t="s">
        <v>934</v>
      </c>
      <c r="H815" t="str">
        <f t="shared" si="73"/>
        <v>Juárez</v>
      </c>
      <c r="I815" t="s">
        <v>640</v>
      </c>
      <c r="L815" t="str">
        <f t="shared" si="74"/>
        <v/>
      </c>
      <c r="M815" t="s">
        <v>4003</v>
      </c>
      <c r="P815" t="str">
        <f t="shared" si="75"/>
        <v>JOSE ELIAS, COLONIA TORREON</v>
      </c>
      <c r="Q815">
        <v>-106.513604</v>
      </c>
      <c r="W815">
        <f t="shared" si="76"/>
        <v>-106.513604</v>
      </c>
      <c r="X815">
        <v>31.741385999999999</v>
      </c>
      <c r="AD815">
        <f t="shared" si="77"/>
        <v>31.741385999999999</v>
      </c>
    </row>
    <row r="816" spans="1:30">
      <c r="A816" t="s">
        <v>1650</v>
      </c>
      <c r="B816" t="b">
        <f t="shared" si="72"/>
        <v>1</v>
      </c>
      <c r="C816" t="s">
        <v>1650</v>
      </c>
      <c r="D816" t="s">
        <v>106</v>
      </c>
      <c r="E816" t="s">
        <v>645</v>
      </c>
      <c r="H816" t="str">
        <f t="shared" si="73"/>
        <v>Carichí</v>
      </c>
      <c r="I816" t="s">
        <v>3014</v>
      </c>
      <c r="L816" t="str">
        <f t="shared" si="74"/>
        <v>Ranchería Guahuachérare</v>
      </c>
      <c r="M816" t="s">
        <v>4004</v>
      </c>
      <c r="P816" t="str">
        <f t="shared" si="75"/>
        <v>EJIDO HUAHUACHERARE, 33280 RANCHERÍA GUAHUACHÉRARE, CARICHÍ CHIHUAHUA, ATRAS DE LA CONASUPO</v>
      </c>
      <c r="Q816">
        <v>-106.99097500000001</v>
      </c>
      <c r="W816">
        <f t="shared" si="76"/>
        <v>-106.99097500000001</v>
      </c>
      <c r="X816">
        <v>27.542201290000001</v>
      </c>
      <c r="AD816">
        <f t="shared" si="77"/>
        <v>27.542201290000001</v>
      </c>
    </row>
    <row r="817" spans="1:30">
      <c r="A817" t="s">
        <v>1651</v>
      </c>
      <c r="B817" t="b">
        <f t="shared" si="72"/>
        <v>1</v>
      </c>
      <c r="C817" t="s">
        <v>1651</v>
      </c>
      <c r="D817" t="s">
        <v>106</v>
      </c>
      <c r="E817" t="s">
        <v>645</v>
      </c>
      <c r="H817" t="str">
        <f t="shared" si="73"/>
        <v>Carichí</v>
      </c>
      <c r="I817" t="s">
        <v>645</v>
      </c>
      <c r="L817" t="str">
        <f t="shared" si="74"/>
        <v>Carichí</v>
      </c>
      <c r="M817" t="s">
        <v>3498</v>
      </c>
      <c r="P817" t="str">
        <f t="shared" si="75"/>
        <v>DADO QUE ES GASTO INDIRECTO EL PROYECTO SE UBICA EN LA CABECERA MUNICIPAL</v>
      </c>
      <c r="Q817">
        <v>-107.05681</v>
      </c>
      <c r="W817">
        <f t="shared" si="76"/>
        <v>-107.05681</v>
      </c>
      <c r="X817">
        <v>27.916532</v>
      </c>
      <c r="AD817">
        <f t="shared" si="77"/>
        <v>27.916532</v>
      </c>
    </row>
    <row r="818" spans="1:30">
      <c r="A818" t="s">
        <v>1652</v>
      </c>
      <c r="B818" t="b">
        <f t="shared" si="72"/>
        <v>1</v>
      </c>
      <c r="C818" t="s">
        <v>1652</v>
      </c>
      <c r="D818" t="s">
        <v>106</v>
      </c>
      <c r="E818" t="s">
        <v>645</v>
      </c>
      <c r="H818" t="str">
        <f t="shared" si="73"/>
        <v>Carichí</v>
      </c>
      <c r="I818" t="s">
        <v>645</v>
      </c>
      <c r="L818" t="str">
        <f t="shared" si="74"/>
        <v>Carichí</v>
      </c>
      <c r="M818" t="s">
        <v>3498</v>
      </c>
      <c r="P818" t="str">
        <f t="shared" si="75"/>
        <v>DADO QUE ES GASTO INDIRECTO EL PROYECTO SE UBICA EN LA CABECERA MUNICIPAL</v>
      </c>
      <c r="Q818">
        <v>-107.05681</v>
      </c>
      <c r="W818">
        <f t="shared" si="76"/>
        <v>-107.05681</v>
      </c>
      <c r="X818">
        <v>27.916532</v>
      </c>
      <c r="AD818">
        <f t="shared" si="77"/>
        <v>27.916532</v>
      </c>
    </row>
    <row r="819" spans="1:30">
      <c r="A819" t="s">
        <v>1653</v>
      </c>
      <c r="B819" t="b">
        <f t="shared" si="72"/>
        <v>1</v>
      </c>
      <c r="C819" t="s">
        <v>1653</v>
      </c>
      <c r="D819" t="s">
        <v>106</v>
      </c>
      <c r="E819" t="s">
        <v>645</v>
      </c>
      <c r="H819" t="str">
        <f t="shared" si="73"/>
        <v>Carichí</v>
      </c>
      <c r="I819" t="s">
        <v>645</v>
      </c>
      <c r="L819" t="str">
        <f t="shared" si="74"/>
        <v>Carichí</v>
      </c>
      <c r="M819" t="s">
        <v>3498</v>
      </c>
      <c r="P819" t="str">
        <f t="shared" si="75"/>
        <v>DADO QUE ES GASTO INDIRECTO EL PROYECTO SE UBICA EN LA CABECERA MUNICIPAL</v>
      </c>
      <c r="Q819">
        <v>-107.05681</v>
      </c>
      <c r="W819">
        <f t="shared" si="76"/>
        <v>-107.05681</v>
      </c>
      <c r="X819">
        <v>27.916532</v>
      </c>
      <c r="AD819">
        <f t="shared" si="77"/>
        <v>27.916532</v>
      </c>
    </row>
    <row r="820" spans="1:30">
      <c r="A820" t="s">
        <v>1654</v>
      </c>
      <c r="B820" t="b">
        <f t="shared" si="72"/>
        <v>1</v>
      </c>
      <c r="C820" t="s">
        <v>1654</v>
      </c>
      <c r="D820" t="s">
        <v>106</v>
      </c>
      <c r="E820" t="s">
        <v>934</v>
      </c>
      <c r="H820" t="str">
        <f t="shared" si="73"/>
        <v>Juárez</v>
      </c>
      <c r="I820" t="s">
        <v>640</v>
      </c>
      <c r="L820" t="str">
        <f t="shared" si="74"/>
        <v/>
      </c>
      <c r="M820" t="s">
        <v>4005</v>
      </c>
      <c r="P820" t="str">
        <f t="shared" si="75"/>
        <v>Ayuntamiento Y Calzada Sanders SN, Juárez</v>
      </c>
      <c r="Q820">
        <v>-106.47718399999999</v>
      </c>
      <c r="W820">
        <f t="shared" si="76"/>
        <v>-106.47718399999999</v>
      </c>
      <c r="X820">
        <v>31.717127000000001</v>
      </c>
      <c r="AD820">
        <f t="shared" si="77"/>
        <v>31.717127000000001</v>
      </c>
    </row>
    <row r="821" spans="1:30">
      <c r="A821" t="s">
        <v>1655</v>
      </c>
      <c r="B821" t="b">
        <f t="shared" si="72"/>
        <v>1</v>
      </c>
      <c r="C821" t="s">
        <v>1655</v>
      </c>
      <c r="D821" t="s">
        <v>106</v>
      </c>
      <c r="E821" t="s">
        <v>924</v>
      </c>
      <c r="H821" t="str">
        <f t="shared" si="73"/>
        <v>Janos</v>
      </c>
      <c r="I821" t="s">
        <v>640</v>
      </c>
      <c r="L821" t="str">
        <f t="shared" si="74"/>
        <v/>
      </c>
      <c r="M821" t="s">
        <v>4006</v>
      </c>
      <c r="P821" t="str">
        <f t="shared" si="75"/>
        <v>Pancho Villa (la Morita) Pancho Villa Janos Chihuahua</v>
      </c>
      <c r="Q821">
        <v>-108.646389</v>
      </c>
      <c r="W821">
        <f t="shared" si="76"/>
        <v>-108.646389</v>
      </c>
      <c r="X821">
        <v>30.802499999999998</v>
      </c>
      <c r="AD821">
        <f t="shared" si="77"/>
        <v>30.802499999999998</v>
      </c>
    </row>
    <row r="822" spans="1:30">
      <c r="A822" t="s">
        <v>1656</v>
      </c>
      <c r="B822" t="b">
        <f t="shared" si="72"/>
        <v>1</v>
      </c>
      <c r="C822" t="s">
        <v>1656</v>
      </c>
      <c r="D822" t="s">
        <v>106</v>
      </c>
      <c r="E822" t="s">
        <v>645</v>
      </c>
      <c r="H822" t="str">
        <f t="shared" si="73"/>
        <v>Carichí</v>
      </c>
      <c r="I822" t="s">
        <v>645</v>
      </c>
      <c r="L822" t="str">
        <f t="shared" si="74"/>
        <v>Carichí</v>
      </c>
      <c r="M822" t="s">
        <v>4007</v>
      </c>
      <c r="P822" t="str">
        <f t="shared" si="75"/>
        <v>Calle OJINAGA 43 Pueblo CARICHI 33280 CARICHÍ, CARICHÍ ENTRE Calle JUAREZ Y Calle 3A Calle ABRAHAM GONZALEZ A DOS CUADRAS DE LA PLAZA MUNICI0AL DE CARICHI</v>
      </c>
      <c r="Q822">
        <v>-107.05493312</v>
      </c>
      <c r="W822">
        <f t="shared" si="76"/>
        <v>-107.05493312</v>
      </c>
      <c r="X822">
        <v>27.91761928</v>
      </c>
      <c r="AD822">
        <f t="shared" si="77"/>
        <v>27.91761928</v>
      </c>
    </row>
    <row r="823" spans="1:30">
      <c r="A823" t="s">
        <v>1661</v>
      </c>
      <c r="B823" t="b">
        <f t="shared" si="72"/>
        <v>1</v>
      </c>
      <c r="C823" t="s">
        <v>1661</v>
      </c>
      <c r="D823" t="s">
        <v>106</v>
      </c>
      <c r="E823" t="s">
        <v>934</v>
      </c>
      <c r="H823" t="str">
        <f t="shared" si="73"/>
        <v>Juárez</v>
      </c>
      <c r="I823" t="s">
        <v>934</v>
      </c>
      <c r="L823" t="str">
        <f t="shared" si="74"/>
        <v>Juárez</v>
      </c>
      <c r="M823" t="s">
        <v>4008</v>
      </c>
      <c r="P823" t="str">
        <f t="shared" si="75"/>
        <v>BOULEVARD MUNICIPIO LIBRE Y EJE VIAL JUAN GABRIEL ADICION ORIENTAL COL. EL BARREAL CP.32040</v>
      </c>
      <c r="Q823">
        <v>-106.473313</v>
      </c>
      <c r="W823">
        <f t="shared" si="76"/>
        <v>-106.473313</v>
      </c>
      <c r="X823">
        <v>31.721858999999998</v>
      </c>
      <c r="AD823">
        <f t="shared" si="77"/>
        <v>31.721858999999998</v>
      </c>
    </row>
    <row r="824" spans="1:30">
      <c r="A824" t="s">
        <v>1662</v>
      </c>
      <c r="B824" t="b">
        <f t="shared" si="72"/>
        <v>1</v>
      </c>
      <c r="C824" t="s">
        <v>1662</v>
      </c>
      <c r="D824" t="s">
        <v>106</v>
      </c>
      <c r="E824" t="s">
        <v>1081</v>
      </c>
      <c r="H824" t="str">
        <f t="shared" si="73"/>
        <v>Praxedis G. Guerrero</v>
      </c>
      <c r="I824" t="s">
        <v>1081</v>
      </c>
      <c r="L824" t="str">
        <f t="shared" si="74"/>
        <v>Praxedis G. Guerrero</v>
      </c>
      <c r="M824" t="s">
        <v>4009</v>
      </c>
      <c r="P824" t="str">
        <f t="shared" si="75"/>
        <v>Calle Coahuila</v>
      </c>
      <c r="Q824">
        <v>-106.012209</v>
      </c>
      <c r="W824">
        <f t="shared" si="76"/>
        <v>-106.012209</v>
      </c>
      <c r="X824">
        <v>31.366765999999998</v>
      </c>
      <c r="AD824">
        <f t="shared" si="77"/>
        <v>31.366765999999998</v>
      </c>
    </row>
    <row r="825" spans="1:30">
      <c r="A825" t="s">
        <v>1663</v>
      </c>
      <c r="B825" t="b">
        <f t="shared" si="72"/>
        <v>1</v>
      </c>
      <c r="C825" t="s">
        <v>1663</v>
      </c>
      <c r="D825" t="s">
        <v>106</v>
      </c>
      <c r="E825" t="s">
        <v>909</v>
      </c>
      <c r="H825" t="str">
        <f t="shared" si="73"/>
        <v>Hidalgo del Parral</v>
      </c>
      <c r="I825" t="s">
        <v>909</v>
      </c>
      <c r="L825" t="str">
        <f t="shared" si="74"/>
        <v>Hidalgo del Parral</v>
      </c>
      <c r="M825" t="s">
        <v>4010</v>
      </c>
      <c r="P825" t="str">
        <f t="shared" si="75"/>
        <v>Calle CUARTA Colonia ALTAVISTA 33860 HIDALGO DEL PARRAL, HIDALGO DEL PARRAL ENTRE Calle ARGENTINA Y Calle CRUZADA DE QUINTA COL. ALTAVISTA</v>
      </c>
      <c r="Q825">
        <v>-105.67239724</v>
      </c>
      <c r="W825">
        <f t="shared" si="76"/>
        <v>-105.67239724</v>
      </c>
      <c r="X825">
        <v>26.92415935</v>
      </c>
      <c r="AD825">
        <f t="shared" si="77"/>
        <v>26.92415935</v>
      </c>
    </row>
    <row r="826" spans="1:30">
      <c r="A826" t="s">
        <v>1664</v>
      </c>
      <c r="B826" t="b">
        <f t="shared" si="72"/>
        <v>1</v>
      </c>
      <c r="C826" t="s">
        <v>1664</v>
      </c>
      <c r="D826" t="s">
        <v>106</v>
      </c>
      <c r="E826" t="s">
        <v>872</v>
      </c>
      <c r="H826" t="str">
        <f t="shared" si="73"/>
        <v>Guazapares</v>
      </c>
      <c r="I826" t="s">
        <v>4011</v>
      </c>
      <c r="L826" t="str">
        <f t="shared" si="74"/>
        <v>Tojabo</v>
      </c>
      <c r="M826" t="s">
        <v>4012</v>
      </c>
      <c r="P826" t="str">
        <f t="shared" si="75"/>
        <v>Camino / Terracería Algarrobal - Tojabo 10 500 33380 TOJABO, GUAZAPARES Inicia en la comunidad de algarrobal y termina en la comunidad de Tojabo pasando, pasando por las comunidades aledañas de Terreo Amarillo y La mesa colorada</v>
      </c>
      <c r="Q826">
        <v>-108.29832902</v>
      </c>
      <c r="W826">
        <f t="shared" si="76"/>
        <v>-108.29832902</v>
      </c>
      <c r="X826">
        <v>27.110946179999999</v>
      </c>
      <c r="AD826">
        <f t="shared" si="77"/>
        <v>27.110946179999999</v>
      </c>
    </row>
    <row r="827" spans="1:30">
      <c r="A827" t="s">
        <v>1665</v>
      </c>
      <c r="B827" t="b">
        <f t="shared" si="72"/>
        <v>1</v>
      </c>
      <c r="C827" t="s">
        <v>1665</v>
      </c>
      <c r="D827" t="s">
        <v>106</v>
      </c>
      <c r="E827" t="s">
        <v>704</v>
      </c>
      <c r="H827" t="str">
        <f t="shared" si="73"/>
        <v>Cuauhtémoc</v>
      </c>
      <c r="I827" t="s">
        <v>640</v>
      </c>
      <c r="L827" t="str">
        <f t="shared" si="74"/>
        <v/>
      </c>
      <c r="M827" t="s">
        <v>4013</v>
      </c>
      <c r="P827" t="str">
        <f t="shared" si="75"/>
        <v>Calle 66 1/2 Tierra Nueva , Cuauhtémoc, Cuauhtémoc</v>
      </c>
      <c r="Q827">
        <v>-106.89503499999999</v>
      </c>
      <c r="W827">
        <f t="shared" si="76"/>
        <v>-106.89503499999999</v>
      </c>
      <c r="X827">
        <v>28.386063</v>
      </c>
      <c r="AD827">
        <f t="shared" si="77"/>
        <v>28.386063</v>
      </c>
    </row>
    <row r="828" spans="1:30">
      <c r="A828" t="s">
        <v>1666</v>
      </c>
      <c r="B828" t="b">
        <f t="shared" si="72"/>
        <v>1</v>
      </c>
      <c r="C828" t="s">
        <v>1666</v>
      </c>
      <c r="D828" t="s">
        <v>106</v>
      </c>
      <c r="E828" t="s">
        <v>934</v>
      </c>
      <c r="H828" t="str">
        <f t="shared" si="73"/>
        <v>Juárez</v>
      </c>
      <c r="I828" t="s">
        <v>640</v>
      </c>
      <c r="L828" t="str">
        <f t="shared" si="74"/>
        <v/>
      </c>
      <c r="M828" t="s">
        <v>4014</v>
      </c>
      <c r="P828" t="str">
        <f t="shared" si="75"/>
        <v>Calle Año 1659 Num. Ext. 1123 Fray Garcia de San Francisco, Juárez</v>
      </c>
      <c r="Q828">
        <v>-106.359576</v>
      </c>
      <c r="W828">
        <f t="shared" si="76"/>
        <v>-106.359576</v>
      </c>
      <c r="X828">
        <v>31.608457999999999</v>
      </c>
      <c r="AD828">
        <f t="shared" si="77"/>
        <v>31.608457999999999</v>
      </c>
    </row>
    <row r="829" spans="1:30">
      <c r="A829" t="s">
        <v>1667</v>
      </c>
      <c r="B829" t="b">
        <f t="shared" si="72"/>
        <v>1</v>
      </c>
      <c r="C829" t="s">
        <v>1667</v>
      </c>
      <c r="D829" t="s">
        <v>106</v>
      </c>
      <c r="E829" t="s">
        <v>1188</v>
      </c>
      <c r="H829" t="str">
        <f t="shared" si="73"/>
        <v>Ascensión</v>
      </c>
      <c r="I829" t="s">
        <v>3528</v>
      </c>
      <c r="L829" t="str">
        <f t="shared" si="74"/>
        <v>Puerto Palomas de Villa</v>
      </c>
      <c r="M829" t="s">
        <v>4015</v>
      </c>
      <c r="P829" t="str">
        <f t="shared" si="75"/>
        <v>CALLE ZARAGOZA ENTRE CALLE ALVILLAR Y GARDUÑO</v>
      </c>
      <c r="Q829">
        <v>-107.64967271</v>
      </c>
      <c r="W829">
        <f t="shared" si="76"/>
        <v>-107.64967271</v>
      </c>
      <c r="X829">
        <v>31.779401029999999</v>
      </c>
      <c r="AD829">
        <f t="shared" si="77"/>
        <v>31.779401029999999</v>
      </c>
    </row>
    <row r="830" spans="1:30">
      <c r="A830" t="s">
        <v>1668</v>
      </c>
      <c r="B830" t="b">
        <f t="shared" si="72"/>
        <v>1</v>
      </c>
      <c r="C830" t="s">
        <v>1668</v>
      </c>
      <c r="D830" t="s">
        <v>106</v>
      </c>
      <c r="E830" t="s">
        <v>704</v>
      </c>
      <c r="H830" t="str">
        <f t="shared" si="73"/>
        <v>Cuauhtémoc</v>
      </c>
      <c r="I830" t="s">
        <v>3080</v>
      </c>
      <c r="L830" t="str">
        <f t="shared" si="74"/>
        <v>Colonia Anáhuac</v>
      </c>
      <c r="M830" t="s">
        <v>4016</v>
      </c>
      <c r="P830" t="str">
        <f t="shared" si="75"/>
        <v>calle 3a % Av. 20 de Noviembre y Av. Cuitláhuac en el Seccional de Anáhuac.</v>
      </c>
      <c r="Q830">
        <v>-106.7519764</v>
      </c>
      <c r="W830">
        <f t="shared" si="76"/>
        <v>-106.7519764</v>
      </c>
      <c r="X830">
        <v>28.487749999999998</v>
      </c>
      <c r="AD830">
        <f t="shared" si="77"/>
        <v>28.487749999999998</v>
      </c>
    </row>
    <row r="831" spans="1:30">
      <c r="A831" t="s">
        <v>1669</v>
      </c>
      <c r="B831" t="b">
        <f t="shared" si="72"/>
        <v>1</v>
      </c>
      <c r="C831" t="s">
        <v>1669</v>
      </c>
      <c r="D831" t="s">
        <v>106</v>
      </c>
      <c r="E831" t="s">
        <v>704</v>
      </c>
      <c r="H831" t="str">
        <f t="shared" si="73"/>
        <v>Cuauhtémoc</v>
      </c>
      <c r="I831" t="s">
        <v>4017</v>
      </c>
      <c r="L831" t="str">
        <f t="shared" si="74"/>
        <v>Colonia Obregón (Rubio)</v>
      </c>
      <c r="M831" t="s">
        <v>4018</v>
      </c>
      <c r="P831" t="str">
        <f t="shared" si="75"/>
        <v>A. Obregón No. 8403 en el Seccional de Álvaro Obregón.</v>
      </c>
      <c r="Q831">
        <v>-106.90971570000001</v>
      </c>
      <c r="W831">
        <f t="shared" si="76"/>
        <v>-106.90971570000001</v>
      </c>
      <c r="X831">
        <v>28.750215000000001</v>
      </c>
      <c r="AD831">
        <f t="shared" si="77"/>
        <v>28.750215000000001</v>
      </c>
    </row>
    <row r="832" spans="1:30" s="49" customFormat="1">
      <c r="A832" s="49" t="s">
        <v>1670</v>
      </c>
      <c r="B832" t="b">
        <f t="shared" si="72"/>
        <v>1</v>
      </c>
      <c r="C832" s="49" t="s">
        <v>1670</v>
      </c>
      <c r="D832" s="49" t="s">
        <v>106</v>
      </c>
      <c r="E832" s="49" t="s">
        <v>106</v>
      </c>
      <c r="F832" s="49" t="s">
        <v>106</v>
      </c>
      <c r="G832" s="49" t="s">
        <v>106</v>
      </c>
      <c r="H832" t="str">
        <f>CONCATENATE(E832,"/",F832,"/",G832)</f>
        <v>Chihuahua/Chihuahua/Chihuahua</v>
      </c>
      <c r="I832" s="49" t="s">
        <v>640</v>
      </c>
      <c r="L832" s="49" t="str">
        <f t="shared" si="74"/>
        <v/>
      </c>
      <c r="M832" s="49" t="s">
        <v>4019</v>
      </c>
      <c r="N832" s="49" t="s">
        <v>4020</v>
      </c>
      <c r="O832" s="49" t="s">
        <v>4021</v>
      </c>
      <c r="P832" t="str">
        <f>CONCATENATE(M832,"/",N832,"/",O832)</f>
        <v>AV. TEOFILO BORUNDA ORTIZ 13200 CP 31220/AV. TEOFILO BORUNDA 13200 CP 31220/TEOFILO BORUNDA 13200</v>
      </c>
      <c r="Q832" s="49">
        <v>-106.13566</v>
      </c>
      <c r="R832" s="49">
        <v>-106.13566</v>
      </c>
      <c r="S832" s="49">
        <v>-106.13566</v>
      </c>
      <c r="W832" t="str">
        <f>CONCATENATE(Q832,"/",R832,"/",S832)</f>
        <v>-106.13566/-106.13566/-106.13566</v>
      </c>
      <c r="X832" s="49">
        <v>28.588509999999999</v>
      </c>
      <c r="Y832" s="49">
        <v>28.58849</v>
      </c>
      <c r="Z832" s="49">
        <v>28.5885</v>
      </c>
      <c r="AD832" t="str">
        <f>CONCATENATE(X832,"/",Y832,"/",Z832)</f>
        <v>28.58851/28.58849/28.5885</v>
      </c>
    </row>
    <row r="833" spans="1:30">
      <c r="A833" t="s">
        <v>1671</v>
      </c>
      <c r="B833" t="b">
        <f t="shared" si="72"/>
        <v>1</v>
      </c>
      <c r="C833" t="s">
        <v>1671</v>
      </c>
      <c r="D833" t="s">
        <v>106</v>
      </c>
      <c r="E833" t="s">
        <v>1208</v>
      </c>
      <c r="H833" t="str">
        <f t="shared" si="73"/>
        <v>Balleza</v>
      </c>
      <c r="I833" t="s">
        <v>4022</v>
      </c>
      <c r="L833" t="str">
        <f t="shared" si="74"/>
        <v>Ciénega Prieta</v>
      </c>
      <c r="M833" t="s">
        <v>4023</v>
      </c>
      <c r="P833" t="str">
        <f t="shared" si="75"/>
        <v>Carretera libre pavimentada estatal  BALLEZA - GUACHOCHI 45 0 33560 CIÉNEGA PRIETA, BALLEZA TOMAR CARRETERA PARRAL - PUERTO JUSTO, DE PUERTO JUSTO A BALLEZA Y DE BALLEZA A GUACHOCHI EN EL KM 45 A LA IZQUIERDA,  A 18 KMS SE ENCUENTRA CIENEGA PRIETA.</v>
      </c>
      <c r="Q833">
        <v>-106.74766237</v>
      </c>
      <c r="W833">
        <f t="shared" si="76"/>
        <v>-106.74766237</v>
      </c>
      <c r="X833">
        <v>26.832740300000001</v>
      </c>
      <c r="AD833">
        <f t="shared" si="77"/>
        <v>26.832740300000001</v>
      </c>
    </row>
    <row r="834" spans="1:30">
      <c r="A834" t="s">
        <v>1679</v>
      </c>
      <c r="B834" t="b">
        <f t="shared" si="72"/>
        <v>1</v>
      </c>
      <c r="C834" t="s">
        <v>1679</v>
      </c>
      <c r="D834" t="s">
        <v>106</v>
      </c>
      <c r="E834" t="s">
        <v>106</v>
      </c>
      <c r="H834" t="str">
        <f t="shared" si="73"/>
        <v>Chihuahua</v>
      </c>
      <c r="I834" t="s">
        <v>106</v>
      </c>
      <c r="L834" t="str">
        <f t="shared" si="74"/>
        <v>Chihuahua</v>
      </c>
      <c r="M834" t="s">
        <v>4024</v>
      </c>
      <c r="P834" t="str">
        <f t="shared" si="75"/>
        <v>Av. Benito Juarez #1402, col. centro</v>
      </c>
      <c r="Q834">
        <v>-106.08132999999999</v>
      </c>
      <c r="W834">
        <f t="shared" si="76"/>
        <v>-106.08132999999999</v>
      </c>
      <c r="X834">
        <v>28.632999999999999</v>
      </c>
      <c r="AD834">
        <f t="shared" si="77"/>
        <v>28.632999999999999</v>
      </c>
    </row>
    <row r="835" spans="1:30">
      <c r="A835" t="s">
        <v>1680</v>
      </c>
      <c r="B835" t="b">
        <f t="shared" ref="B835:B898" si="78">+A835=C835</f>
        <v>1</v>
      </c>
      <c r="C835" t="s">
        <v>1680</v>
      </c>
      <c r="D835" t="s">
        <v>106</v>
      </c>
      <c r="E835" t="s">
        <v>1059</v>
      </c>
      <c r="H835" t="str">
        <f t="shared" ref="H835:H898" si="79">+E835</f>
        <v>Nuevo Casas Grandes</v>
      </c>
      <c r="I835" t="s">
        <v>1059</v>
      </c>
      <c r="L835" t="str">
        <f t="shared" ref="L835:L898" si="80">+I835</f>
        <v>Nuevo Casas Grandes</v>
      </c>
      <c r="M835" t="s">
        <v>4025</v>
      </c>
      <c r="P835" t="str">
        <f t="shared" ref="P835:P898" si="81">+M835</f>
        <v>AV. TECNOLÓGICO No. 7100</v>
      </c>
      <c r="Q835">
        <v>-107.9</v>
      </c>
      <c r="W835">
        <f t="shared" ref="W835:W898" si="82">+Q835</f>
        <v>-107.9</v>
      </c>
      <c r="X835">
        <v>30.38</v>
      </c>
      <c r="AD835">
        <f t="shared" ref="AD835:AD898" si="83">+X835</f>
        <v>30.38</v>
      </c>
    </row>
    <row r="836" spans="1:30" s="49" customFormat="1">
      <c r="A836" s="49" t="s">
        <v>1681</v>
      </c>
      <c r="B836" t="b">
        <f t="shared" si="78"/>
        <v>1</v>
      </c>
      <c r="C836" s="49" t="s">
        <v>1681</v>
      </c>
      <c r="D836" s="49" t="s">
        <v>106</v>
      </c>
      <c r="E836" s="49" t="s">
        <v>934</v>
      </c>
      <c r="F836" s="49" t="s">
        <v>934</v>
      </c>
      <c r="H836" t="str">
        <f>CONCATENATE(E836,"/",F836)</f>
        <v>Juárez/Juárez</v>
      </c>
      <c r="I836" s="49" t="s">
        <v>934</v>
      </c>
      <c r="J836" s="49" t="s">
        <v>934</v>
      </c>
      <c r="L836" t="str">
        <f>CONCATENATE(I836,"/",J836)</f>
        <v>Juárez/Juárez</v>
      </c>
      <c r="M836" s="49" t="s">
        <v>4026</v>
      </c>
      <c r="N836" s="49" t="s">
        <v>4026</v>
      </c>
      <c r="P836" t="str">
        <f>CONCATENATE(M836,"/",N836)</f>
        <v>TRAMO C. CAMARGO A ACCESO A AEROPUERTO/TRAMO C. CAMARGO A ACCESO A AEROPUERTO</v>
      </c>
      <c r="Q836" s="49">
        <v>-106.432238</v>
      </c>
      <c r="R836" s="49">
        <v>-106.43577999999999</v>
      </c>
      <c r="W836" t="str">
        <f>CONCATENATE(Q836,"/",R836)</f>
        <v>-106.432238/-106.43578</v>
      </c>
      <c r="X836" s="49">
        <v>31.650399</v>
      </c>
      <c r="Y836" s="49">
        <v>31.63653</v>
      </c>
      <c r="AD836" t="str">
        <f>CONCATENATE(X836,"/",Y836)</f>
        <v>31.650399/31.63653</v>
      </c>
    </row>
    <row r="837" spans="1:30">
      <c r="A837" t="s">
        <v>1682</v>
      </c>
      <c r="B837" t="b">
        <f t="shared" si="78"/>
        <v>1</v>
      </c>
      <c r="C837" t="s">
        <v>1682</v>
      </c>
      <c r="D837" t="s">
        <v>106</v>
      </c>
      <c r="E837" t="s">
        <v>1427</v>
      </c>
      <c r="H837" t="str">
        <f t="shared" si="79"/>
        <v>Saucillo</v>
      </c>
      <c r="I837" t="s">
        <v>640</v>
      </c>
      <c r="L837" t="str">
        <f t="shared" si="80"/>
        <v/>
      </c>
      <c r="M837" t="s">
        <v>4027</v>
      </c>
      <c r="P837" t="str">
        <f t="shared" si="81"/>
        <v>CALLE CHINIPAS, COLONIA VICENTE GUERRERO</v>
      </c>
      <c r="Q837">
        <v>-105.3159722</v>
      </c>
      <c r="W837">
        <f t="shared" si="82"/>
        <v>-105.3159722</v>
      </c>
      <c r="X837">
        <v>28.034161099999999</v>
      </c>
      <c r="AD837">
        <f t="shared" si="83"/>
        <v>28.034161099999999</v>
      </c>
    </row>
    <row r="838" spans="1:30">
      <c r="A838" t="s">
        <v>1683</v>
      </c>
      <c r="B838" t="b">
        <f t="shared" si="78"/>
        <v>1</v>
      </c>
      <c r="C838" t="s">
        <v>1683</v>
      </c>
      <c r="D838" t="s">
        <v>106</v>
      </c>
      <c r="E838" t="s">
        <v>1188</v>
      </c>
      <c r="H838" t="str">
        <f t="shared" si="79"/>
        <v>Ascensión</v>
      </c>
      <c r="I838" t="s">
        <v>3528</v>
      </c>
      <c r="L838" t="str">
        <f t="shared" si="80"/>
        <v>Puerto Palomas de Villa</v>
      </c>
      <c r="M838" t="s">
        <v>4028</v>
      </c>
      <c r="P838" t="str">
        <f t="shared" si="81"/>
        <v>CALLE HIDALGO ENTRE CALLE VICTORIA Y CALLE BOSQUE BONITO</v>
      </c>
      <c r="Q838">
        <v>-107.64353814</v>
      </c>
      <c r="W838">
        <f t="shared" si="82"/>
        <v>-107.64353814</v>
      </c>
      <c r="X838">
        <v>31.77680629</v>
      </c>
      <c r="AD838">
        <f t="shared" si="83"/>
        <v>31.77680629</v>
      </c>
    </row>
    <row r="839" spans="1:30">
      <c r="A839" t="s">
        <v>1684</v>
      </c>
      <c r="B839" t="b">
        <f t="shared" si="78"/>
        <v>1</v>
      </c>
      <c r="C839" t="s">
        <v>1684</v>
      </c>
      <c r="D839" t="s">
        <v>106</v>
      </c>
      <c r="E839" t="s">
        <v>1353</v>
      </c>
      <c r="H839" t="str">
        <f t="shared" si="79"/>
        <v>Camargo</v>
      </c>
      <c r="I839" t="s">
        <v>3742</v>
      </c>
      <c r="L839" t="str">
        <f t="shared" si="80"/>
        <v>Santa Rosalía de Camargo</v>
      </c>
      <c r="M839" t="s">
        <v>4029</v>
      </c>
      <c r="P839" t="str">
        <f t="shared" si="81"/>
        <v>C. Agustin Melgar y C. Francisco Villa</v>
      </c>
      <c r="Q839">
        <v>-105.17071420000001</v>
      </c>
      <c r="W839">
        <f t="shared" si="82"/>
        <v>-105.17071420000001</v>
      </c>
      <c r="X839">
        <v>27.679647540000001</v>
      </c>
      <c r="AD839">
        <f t="shared" si="83"/>
        <v>27.679647540000001</v>
      </c>
    </row>
    <row r="840" spans="1:30">
      <c r="A840" t="s">
        <v>1685</v>
      </c>
      <c r="B840" t="b">
        <f t="shared" si="78"/>
        <v>1</v>
      </c>
      <c r="C840" t="s">
        <v>1685</v>
      </c>
      <c r="D840" t="s">
        <v>106</v>
      </c>
      <c r="E840" t="s">
        <v>684</v>
      </c>
      <c r="H840" t="str">
        <f t="shared" si="79"/>
        <v>Casas Grandes</v>
      </c>
      <c r="I840" t="s">
        <v>684</v>
      </c>
      <c r="L840" t="str">
        <f t="shared" si="80"/>
        <v>Casas Grandes</v>
      </c>
      <c r="M840" t="s">
        <v>4030</v>
      </c>
      <c r="P840" t="str">
        <f t="shared" si="81"/>
        <v>CALLE VICTORIA ENTRE CALLE NIÑOS HEROES Y CALLE SINALOA</v>
      </c>
      <c r="Q840">
        <v>-107.9536583</v>
      </c>
      <c r="W840">
        <f t="shared" si="82"/>
        <v>-107.9536583</v>
      </c>
      <c r="X840">
        <v>30.3864278</v>
      </c>
      <c r="AD840">
        <f t="shared" si="83"/>
        <v>30.3864278</v>
      </c>
    </row>
    <row r="841" spans="1:30">
      <c r="A841" t="s">
        <v>1686</v>
      </c>
      <c r="B841" t="b">
        <f t="shared" si="78"/>
        <v>1</v>
      </c>
      <c r="C841" t="s">
        <v>1686</v>
      </c>
      <c r="D841" t="s">
        <v>106</v>
      </c>
      <c r="E841" t="s">
        <v>684</v>
      </c>
      <c r="H841" t="str">
        <f t="shared" si="79"/>
        <v>Casas Grandes</v>
      </c>
      <c r="I841" t="s">
        <v>684</v>
      </c>
      <c r="L841" t="str">
        <f t="shared" si="80"/>
        <v>Casas Grandes</v>
      </c>
      <c r="M841" t="s">
        <v>4031</v>
      </c>
      <c r="P841" t="str">
        <f t="shared" si="81"/>
        <v>AVENIDA REVOLUCION ENTRE CALLE SIN NOMBRE Y CALLE SIN NOMBRE</v>
      </c>
      <c r="Q841">
        <v>-107.9477583</v>
      </c>
      <c r="W841">
        <f t="shared" si="82"/>
        <v>-107.9477583</v>
      </c>
      <c r="X841">
        <v>30.378355599999999</v>
      </c>
      <c r="AD841">
        <f t="shared" si="83"/>
        <v>30.378355599999999</v>
      </c>
    </row>
    <row r="842" spans="1:30" s="49" customFormat="1">
      <c r="A842" s="49" t="s">
        <v>1687</v>
      </c>
      <c r="B842" t="b">
        <f t="shared" si="78"/>
        <v>1</v>
      </c>
      <c r="C842" s="49" t="s">
        <v>1687</v>
      </c>
      <c r="D842" s="49" t="s">
        <v>106</v>
      </c>
      <c r="E842" s="49" t="s">
        <v>1059</v>
      </c>
      <c r="F842" s="49" t="s">
        <v>1059</v>
      </c>
      <c r="H842" t="str">
        <f>CONCATENATE(E842,"/",F842)</f>
        <v>Nuevo Casas Grandes/Nuevo Casas Grandes</v>
      </c>
      <c r="I842" s="49" t="s">
        <v>1059</v>
      </c>
      <c r="J842" s="49" t="s">
        <v>1059</v>
      </c>
      <c r="L842" t="str">
        <f>CONCATENATE(I842,"/",J842)</f>
        <v>Nuevo Casas Grandes/Nuevo Casas Grandes</v>
      </c>
      <c r="M842" s="49" t="s">
        <v>4032</v>
      </c>
      <c r="N842" s="49" t="s">
        <v>4032</v>
      </c>
      <c r="P842" t="str">
        <f>CONCATENATE(M842,"/",N842)</f>
        <v>CALLE AHUMADA/CALLE AHUMADA</v>
      </c>
      <c r="Q842" s="49">
        <v>-107.9099611</v>
      </c>
      <c r="R842" s="49">
        <v>-107.90999720000001</v>
      </c>
      <c r="W842" t="str">
        <f>CONCATENATE(Q842,"/",R842)</f>
        <v>-107.9099611/-107.9099972</v>
      </c>
      <c r="X842" s="49">
        <v>30.417283300000001</v>
      </c>
      <c r="Y842" s="49">
        <v>30.418291700000001</v>
      </c>
      <c r="AD842" t="str">
        <f>CONCATENATE(X842,"/",Y842)</f>
        <v>30.4172833/30.4182917</v>
      </c>
    </row>
    <row r="843" spans="1:30" s="49" customFormat="1">
      <c r="A843" s="49" t="s">
        <v>1688</v>
      </c>
      <c r="B843" t="b">
        <f t="shared" si="78"/>
        <v>1</v>
      </c>
      <c r="C843" s="49" t="s">
        <v>1688</v>
      </c>
      <c r="D843" s="49" t="s">
        <v>106</v>
      </c>
      <c r="E843" s="49" t="s">
        <v>1074</v>
      </c>
      <c r="F843" s="49" t="s">
        <v>1074</v>
      </c>
      <c r="H843" t="str">
        <f>CONCATENATE(E843,"/",F843)</f>
        <v>Ojinaga/Ojinaga</v>
      </c>
      <c r="I843" s="49" t="s">
        <v>3434</v>
      </c>
      <c r="J843" s="49" t="s">
        <v>3434</v>
      </c>
      <c r="L843" t="str">
        <f>CONCATENATE(I843,"/",J843)</f>
        <v>Manuel Ojinaga/Manuel Ojinaga</v>
      </c>
      <c r="M843" s="49" t="s">
        <v>4033</v>
      </c>
      <c r="N843" s="49" t="s">
        <v>4034</v>
      </c>
      <c r="P843" t="str">
        <f>CONCATENATE(M843,"/",N843)</f>
        <v>PAVIMENTACIÓN CON CONCRETO HIDRÁULICO EN AV. LIBERTAD ENTRE C. 13A. Y C. 15A. KM 0+076/PAVIMENTACIÓN CON CONCRETO HIDRÁULICO EN AV. LIBERTAD ENTRE C. 13A. Y C. 15A. KM 0+083.50</v>
      </c>
      <c r="Q843" s="49">
        <v>-104.42896399999999</v>
      </c>
      <c r="R843" s="49">
        <v>-104.428996</v>
      </c>
      <c r="W843" t="str">
        <f>CONCATENATE(Q843,"/",R843)</f>
        <v>-104.428964/-104.428996</v>
      </c>
      <c r="X843" s="49">
        <v>29.556204999999999</v>
      </c>
      <c r="Y843" s="49">
        <v>29.556266000000001</v>
      </c>
      <c r="AD843" t="str">
        <f>CONCATENATE(X843,"/",Y843)</f>
        <v>29.556205/29.556266</v>
      </c>
    </row>
    <row r="844" spans="1:30" s="49" customFormat="1">
      <c r="A844" s="49" t="s">
        <v>1689</v>
      </c>
      <c r="B844" t="b">
        <f t="shared" si="78"/>
        <v>1</v>
      </c>
      <c r="C844" s="49" t="s">
        <v>1689</v>
      </c>
      <c r="D844" s="49" t="s">
        <v>106</v>
      </c>
      <c r="E844" s="49" t="s">
        <v>1083</v>
      </c>
      <c r="F844" s="49" t="s">
        <v>1083</v>
      </c>
      <c r="H844" t="str">
        <f>CONCATENATE(E844,"/",F844)</f>
        <v>Riva Palacio/Riva Palacio</v>
      </c>
      <c r="I844" s="49" t="s">
        <v>4035</v>
      </c>
      <c r="J844" s="49" t="s">
        <v>4035</v>
      </c>
      <c r="L844" t="str">
        <f>CONCATENATE(I844,"/",J844)</f>
        <v>La Noria de Aldana/La Noria de Aldana</v>
      </c>
      <c r="M844" s="49" t="s">
        <v>4036</v>
      </c>
      <c r="N844" s="49" t="s">
        <v>4036</v>
      </c>
      <c r="P844" t="str">
        <f>CONCATENATE(M844,"/",N844)</f>
        <v>CAMONO ENTRE SANTA ISABEL A ANAHUAC ENTRE CALLE SIN NOMBRE Y CALLE SIN NOMBRE EN LA NORIA DE ALDANA A 350 METROS DEL TEMPLO DE NUESTRA SEÑORA FATIMA/CAMONO ENTRE SANTA ISABEL A ANAHUAC ENTRE CALLE SIN NOMBRE Y CALLE SIN NOMBRE EN LA NORIA DE ALDANA A 350 METROS DEL TEMPLO DE NUESTRA SEÑORA FATIMA</v>
      </c>
      <c r="Q844" s="49">
        <v>-106.5616079</v>
      </c>
      <c r="R844" s="49">
        <v>-106.557748</v>
      </c>
      <c r="W844" t="str">
        <f>CONCATENATE(Q844,"/",R844)</f>
        <v>-106.5616079/-106.557748</v>
      </c>
      <c r="X844" s="49">
        <v>28.454943799999999</v>
      </c>
      <c r="Y844" s="49">
        <v>28.450767899999999</v>
      </c>
      <c r="AD844" t="str">
        <f>CONCATENATE(X844,"/",Y844)</f>
        <v>28.4549438/28.4507679</v>
      </c>
    </row>
    <row r="845" spans="1:30">
      <c r="A845" t="s">
        <v>1690</v>
      </c>
      <c r="B845" t="b">
        <f t="shared" si="78"/>
        <v>1</v>
      </c>
      <c r="C845" t="s">
        <v>1690</v>
      </c>
      <c r="D845" t="s">
        <v>106</v>
      </c>
      <c r="E845" t="s">
        <v>934</v>
      </c>
      <c r="H845" t="str">
        <f t="shared" si="79"/>
        <v>Juárez</v>
      </c>
      <c r="I845" t="s">
        <v>640</v>
      </c>
      <c r="L845" t="str">
        <f t="shared" si="80"/>
        <v/>
      </c>
      <c r="M845" t="s">
        <v>4037</v>
      </c>
      <c r="P845" t="str">
        <f t="shared" si="81"/>
        <v>GILBERTO LIMON</v>
      </c>
      <c r="Q845">
        <v>-106.4679</v>
      </c>
      <c r="W845">
        <f t="shared" si="82"/>
        <v>-106.4679</v>
      </c>
      <c r="X845">
        <v>31.673627799999998</v>
      </c>
      <c r="AD845">
        <f t="shared" si="83"/>
        <v>31.673627799999998</v>
      </c>
    </row>
    <row r="846" spans="1:30">
      <c r="A846" t="s">
        <v>1691</v>
      </c>
      <c r="B846" t="b">
        <f t="shared" si="78"/>
        <v>1</v>
      </c>
      <c r="C846" t="s">
        <v>1691</v>
      </c>
      <c r="D846" t="s">
        <v>106</v>
      </c>
      <c r="E846" t="s">
        <v>934</v>
      </c>
      <c r="H846" t="str">
        <f t="shared" si="79"/>
        <v>Juárez</v>
      </c>
      <c r="I846" t="s">
        <v>640</v>
      </c>
      <c r="L846" t="str">
        <f t="shared" si="80"/>
        <v/>
      </c>
      <c r="M846" t="s">
        <v>4038</v>
      </c>
      <c r="P846" t="str">
        <f t="shared" si="81"/>
        <v>CALLE PRADOS DEL CIELO, COLONIA URBI VILLA DEL PRADO</v>
      </c>
      <c r="Q846">
        <v>-106.34815</v>
      </c>
      <c r="W846">
        <f t="shared" si="82"/>
        <v>-106.34815</v>
      </c>
      <c r="X846">
        <v>31.557744400000001</v>
      </c>
      <c r="AD846">
        <f t="shared" si="83"/>
        <v>31.557744400000001</v>
      </c>
    </row>
    <row r="847" spans="1:30">
      <c r="A847" t="s">
        <v>1692</v>
      </c>
      <c r="B847" t="b">
        <f t="shared" si="78"/>
        <v>1</v>
      </c>
      <c r="C847" t="s">
        <v>1692</v>
      </c>
      <c r="D847" t="s">
        <v>106</v>
      </c>
      <c r="E847" t="s">
        <v>934</v>
      </c>
      <c r="H847" t="str">
        <f t="shared" si="79"/>
        <v>Juárez</v>
      </c>
      <c r="I847" t="s">
        <v>640</v>
      </c>
      <c r="L847" t="str">
        <f t="shared" si="80"/>
        <v/>
      </c>
      <c r="M847" t="s">
        <v>4039</v>
      </c>
      <c r="P847" t="str">
        <f t="shared" si="81"/>
        <v>AVENIDA DEL DESIERTO, FRACCIONAMIENTO SAN PEDRO</v>
      </c>
      <c r="Q847">
        <v>-106.35912500000001</v>
      </c>
      <c r="W847">
        <f t="shared" si="82"/>
        <v>-106.35912500000001</v>
      </c>
      <c r="X847">
        <v>31.5696333</v>
      </c>
      <c r="AD847">
        <f t="shared" si="83"/>
        <v>31.5696333</v>
      </c>
    </row>
    <row r="848" spans="1:30">
      <c r="A848" t="s">
        <v>1693</v>
      </c>
      <c r="B848" t="b">
        <f t="shared" si="78"/>
        <v>1</v>
      </c>
      <c r="C848" t="s">
        <v>1693</v>
      </c>
      <c r="D848" t="s">
        <v>106</v>
      </c>
      <c r="E848" t="s">
        <v>755</v>
      </c>
      <c r="H848" t="str">
        <f t="shared" si="79"/>
        <v>Delicias</v>
      </c>
      <c r="I848" t="s">
        <v>640</v>
      </c>
      <c r="L848" t="str">
        <f t="shared" si="80"/>
        <v/>
      </c>
      <c r="M848" t="s">
        <v>4040</v>
      </c>
      <c r="P848" t="str">
        <f t="shared" si="81"/>
        <v>CALLE LAZARO CARDENAS, COLONIA ABRAHAM GONZALEZ</v>
      </c>
      <c r="Q848">
        <v>-105.40825</v>
      </c>
      <c r="W848">
        <f t="shared" si="82"/>
        <v>-105.40825</v>
      </c>
      <c r="X848">
        <v>28.207991700000001</v>
      </c>
      <c r="AD848">
        <f t="shared" si="83"/>
        <v>28.207991700000001</v>
      </c>
    </row>
    <row r="849" spans="1:30">
      <c r="A849" t="s">
        <v>1694</v>
      </c>
      <c r="B849" t="b">
        <f t="shared" si="78"/>
        <v>1</v>
      </c>
      <c r="C849" t="s">
        <v>1694</v>
      </c>
      <c r="D849" t="s">
        <v>106</v>
      </c>
      <c r="E849" t="s">
        <v>934</v>
      </c>
      <c r="H849" t="str">
        <f t="shared" si="79"/>
        <v>Juárez</v>
      </c>
      <c r="I849" t="s">
        <v>640</v>
      </c>
      <c r="L849" t="str">
        <f t="shared" si="80"/>
        <v/>
      </c>
      <c r="M849" t="s">
        <v>4041</v>
      </c>
      <c r="P849" t="str">
        <f t="shared" si="81"/>
        <v>CALLE GARDENIAS Y BORO, COLONIA ZACATECAS</v>
      </c>
      <c r="Q849">
        <v>-106.49988</v>
      </c>
      <c r="W849">
        <f t="shared" si="82"/>
        <v>-106.49988</v>
      </c>
      <c r="X849">
        <v>31.750775999999998</v>
      </c>
      <c r="AD849">
        <f t="shared" si="83"/>
        <v>31.750775999999998</v>
      </c>
    </row>
    <row r="850" spans="1:30" s="49" customFormat="1">
      <c r="A850" s="49" t="s">
        <v>1695</v>
      </c>
      <c r="B850" t="b">
        <f t="shared" si="78"/>
        <v>1</v>
      </c>
      <c r="C850" s="49" t="s">
        <v>1695</v>
      </c>
      <c r="D850" s="49" t="s">
        <v>106</v>
      </c>
      <c r="E850" s="49" t="s">
        <v>934</v>
      </c>
      <c r="F850" s="49" t="s">
        <v>934</v>
      </c>
      <c r="H850" t="str">
        <f>CONCATENATE(E850,"/",F850)</f>
        <v>Juárez/Juárez</v>
      </c>
      <c r="I850" s="49" t="s">
        <v>934</v>
      </c>
      <c r="J850" s="49" t="s">
        <v>934</v>
      </c>
      <c r="L850" t="str">
        <f>CONCATENATE(I850,"/",J850)</f>
        <v>Juárez/Juárez</v>
      </c>
      <c r="M850" s="49" t="s">
        <v>4042</v>
      </c>
      <c r="N850" s="49" t="s">
        <v>4042</v>
      </c>
      <c r="P850" t="str">
        <f>CONCATENATE(M850,"/",N850)</f>
        <v>TRAMO: C. SANTOS DEGOLLADO A C. ORO/TRAMO: C. SANTOS DEGOLLADO A C. ORO</v>
      </c>
      <c r="Q850" s="49">
        <v>-106.48733</v>
      </c>
      <c r="R850" s="49">
        <v>-106.49175</v>
      </c>
      <c r="W850" t="str">
        <f>CONCATENATE(Q850,"/",R850)</f>
        <v>-106.48733/-106.49175</v>
      </c>
      <c r="X850" s="49">
        <v>31.742249999999999</v>
      </c>
      <c r="Y850" s="49">
        <v>31.743583000000001</v>
      </c>
      <c r="AD850" t="str">
        <f>CONCATENATE(X850,"/",Y850)</f>
        <v>31.74225/31.743583</v>
      </c>
    </row>
    <row r="851" spans="1:30" s="49" customFormat="1">
      <c r="A851" s="49" t="s">
        <v>1696</v>
      </c>
      <c r="B851" t="b">
        <f t="shared" si="78"/>
        <v>1</v>
      </c>
      <c r="C851" s="49" t="s">
        <v>1696</v>
      </c>
      <c r="D851" s="49" t="s">
        <v>106</v>
      </c>
      <c r="E851" s="49" t="s">
        <v>934</v>
      </c>
      <c r="F851" s="49" t="s">
        <v>934</v>
      </c>
      <c r="H851" t="str">
        <f>CONCATENATE(E851,"/",F851)</f>
        <v>Juárez/Juárez</v>
      </c>
      <c r="I851" s="49" t="s">
        <v>934</v>
      </c>
      <c r="J851" s="49" t="s">
        <v>934</v>
      </c>
      <c r="L851" t="str">
        <f>CONCATENATE(I851,"/",J851)</f>
        <v>Juárez/Juárez</v>
      </c>
      <c r="M851" s="49" t="s">
        <v>4043</v>
      </c>
      <c r="N851" s="49" t="s">
        <v>4043</v>
      </c>
      <c r="P851" t="str">
        <f>CONCATENATE(M851,"/",N851)</f>
        <v>TRAMO: DE CALLE IGNACIO MANUEL ALTAMIRANO A C. FIDEL ÁVILA/TRAMO: DE CALLE IGNACIO MANUEL ALTAMIRANO A C. FIDEL ÁVILA</v>
      </c>
      <c r="Q851" s="49">
        <v>-106.49597300000001</v>
      </c>
      <c r="R851" s="49">
        <v>-106.50087600000001</v>
      </c>
      <c r="W851" t="str">
        <f>CONCATENATE(Q851,"/",R851)</f>
        <v>-106.495973/-106.500876</v>
      </c>
      <c r="X851" s="49">
        <v>31.712192000000002</v>
      </c>
      <c r="Y851" s="49">
        <v>31.713660000000001</v>
      </c>
      <c r="AD851" t="str">
        <f>CONCATENATE(X851,"/",Y851)</f>
        <v>31.712192/31.71366</v>
      </c>
    </row>
    <row r="852" spans="1:30">
      <c r="A852" t="s">
        <v>1697</v>
      </c>
      <c r="B852" t="b">
        <f t="shared" si="78"/>
        <v>1</v>
      </c>
      <c r="C852" t="s">
        <v>1697</v>
      </c>
      <c r="D852" t="s">
        <v>106</v>
      </c>
      <c r="E852" t="s">
        <v>1315</v>
      </c>
      <c r="H852" t="str">
        <f t="shared" si="79"/>
        <v>Bocoyna</v>
      </c>
      <c r="I852" t="s">
        <v>640</v>
      </c>
      <c r="L852" t="str">
        <f t="shared" si="80"/>
        <v/>
      </c>
      <c r="M852" t="s">
        <v>4044</v>
      </c>
      <c r="P852" t="str">
        <f t="shared" si="81"/>
        <v>DOMICILIO CONOCIDO, ESTACION PITORREAL</v>
      </c>
      <c r="Q852">
        <v>-107.772981</v>
      </c>
      <c r="W852">
        <f t="shared" si="82"/>
        <v>-107.772981</v>
      </c>
      <c r="X852">
        <v>27.634640000000001</v>
      </c>
      <c r="AD852">
        <f t="shared" si="83"/>
        <v>27.634640000000001</v>
      </c>
    </row>
    <row r="853" spans="1:30">
      <c r="A853" t="s">
        <v>1698</v>
      </c>
      <c r="B853" t="b">
        <f t="shared" si="78"/>
        <v>1</v>
      </c>
      <c r="C853" t="s">
        <v>1698</v>
      </c>
      <c r="D853" t="s">
        <v>106</v>
      </c>
      <c r="E853" t="s">
        <v>704</v>
      </c>
      <c r="H853" t="str">
        <f t="shared" si="79"/>
        <v>Cuauhtémoc</v>
      </c>
      <c r="I853" t="s">
        <v>704</v>
      </c>
      <c r="L853" t="str">
        <f t="shared" si="80"/>
        <v>Cuauhtémoc</v>
      </c>
      <c r="M853" t="s">
        <v>4045</v>
      </c>
      <c r="P853" t="str">
        <f t="shared" si="81"/>
        <v>Calle PONCIANO ARRIAGA Colonia BENITO JUÁREZ 31540 CUAUHTÉMOC, CUAUHTÉMOC ENTRE Calle GUELATAO Y Calle 21 DE MARZO Calzada CUAUHTÉMOC LA OBRA COMIENZA EL LA CALZADA CUAUHTEMOC, SIGUE POR LA GUELATAO, LUEGO POR LA PONCIANO ARRIAGA</v>
      </c>
      <c r="Q853">
        <v>-106.84772855</v>
      </c>
      <c r="W853">
        <f t="shared" si="82"/>
        <v>-106.84772855</v>
      </c>
      <c r="X853">
        <v>28.42393362</v>
      </c>
      <c r="AD853">
        <f t="shared" si="83"/>
        <v>28.42393362</v>
      </c>
    </row>
    <row r="854" spans="1:30">
      <c r="A854" t="s">
        <v>1699</v>
      </c>
      <c r="B854" t="b">
        <f t="shared" si="78"/>
        <v>1</v>
      </c>
      <c r="C854" t="s">
        <v>1699</v>
      </c>
      <c r="D854" t="s">
        <v>106</v>
      </c>
      <c r="E854" t="s">
        <v>909</v>
      </c>
      <c r="H854" t="str">
        <f t="shared" si="79"/>
        <v>Hidalgo del Parral</v>
      </c>
      <c r="I854" t="s">
        <v>909</v>
      </c>
      <c r="L854" t="str">
        <f t="shared" si="80"/>
        <v>Hidalgo del Parral</v>
      </c>
      <c r="M854" t="s">
        <v>4046</v>
      </c>
      <c r="P854" t="str">
        <f t="shared" si="81"/>
        <v>UTP, 33904 Hidalgo del Parral, Chih., México</v>
      </c>
      <c r="Q854">
        <v>-105.72352231000001</v>
      </c>
      <c r="W854">
        <f t="shared" si="82"/>
        <v>-105.72352231000001</v>
      </c>
      <c r="X854">
        <v>26.946365140000001</v>
      </c>
      <c r="AD854">
        <f t="shared" si="83"/>
        <v>26.946365140000001</v>
      </c>
    </row>
    <row r="855" spans="1:30">
      <c r="A855" t="s">
        <v>1700</v>
      </c>
      <c r="B855" t="b">
        <f t="shared" si="78"/>
        <v>1</v>
      </c>
      <c r="C855" t="s">
        <v>1700</v>
      </c>
      <c r="D855" t="s">
        <v>106</v>
      </c>
      <c r="E855" t="s">
        <v>704</v>
      </c>
      <c r="H855" t="str">
        <f t="shared" si="79"/>
        <v>Cuauhtémoc</v>
      </c>
      <c r="I855" t="s">
        <v>4047</v>
      </c>
      <c r="L855" t="str">
        <f t="shared" si="80"/>
        <v>Huerta Leos Mayagoitia (Huerta Alejandra)</v>
      </c>
      <c r="M855" t="s">
        <v>4048</v>
      </c>
      <c r="P855" t="str">
        <f t="shared" si="81"/>
        <v>Calle PLAN DE IGUALA Colonia BICENTENARIO 31579 HUERTA LEOS MAYAGOITIA (HUERTA ALEJANDRA), CUAUHTÉMOC ENTRE Calle CENTENARIO Y Calle MELCHOR GUASPE Callejón ÁNGEL DE LA INDEPENDENCIA LA OBRA SE ENCUENTRA A 980 METROS HACIA EL SUR</v>
      </c>
      <c r="Q855">
        <v>-106.81264207</v>
      </c>
      <c r="W855">
        <f t="shared" si="82"/>
        <v>-106.81264207</v>
      </c>
      <c r="X855">
        <v>28.416647399999999</v>
      </c>
      <c r="AD855">
        <f t="shared" si="83"/>
        <v>28.416647399999999</v>
      </c>
    </row>
    <row r="856" spans="1:30">
      <c r="A856" t="s">
        <v>1701</v>
      </c>
      <c r="B856" t="b">
        <f t="shared" si="78"/>
        <v>1</v>
      </c>
      <c r="C856" t="s">
        <v>1701</v>
      </c>
      <c r="D856" t="s">
        <v>106</v>
      </c>
      <c r="E856" t="s">
        <v>909</v>
      </c>
      <c r="H856" t="str">
        <f t="shared" si="79"/>
        <v>Hidalgo del Parral</v>
      </c>
      <c r="I856" t="s">
        <v>909</v>
      </c>
      <c r="L856" t="str">
        <f t="shared" si="80"/>
        <v>Hidalgo del Parral</v>
      </c>
      <c r="M856" t="s">
        <v>4049</v>
      </c>
      <c r="P856" t="str">
        <f t="shared" si="81"/>
        <v>AVENIDA GENERAL JESUS LOZOYA SOLIS KM 0.931, COLONIA PASEOS DEL ALMANCEÑA</v>
      </c>
      <c r="Q856">
        <v>-105.72393</v>
      </c>
      <c r="W856">
        <f t="shared" si="82"/>
        <v>-105.72393</v>
      </c>
      <c r="X856">
        <v>26.9466</v>
      </c>
      <c r="AD856">
        <f t="shared" si="83"/>
        <v>26.9466</v>
      </c>
    </row>
    <row r="857" spans="1:30">
      <c r="A857" t="s">
        <v>1702</v>
      </c>
      <c r="B857" t="b">
        <f t="shared" si="78"/>
        <v>1</v>
      </c>
      <c r="C857" t="s">
        <v>1702</v>
      </c>
      <c r="D857" t="s">
        <v>106</v>
      </c>
      <c r="E857" t="s">
        <v>1703</v>
      </c>
      <c r="H857" t="str">
        <f t="shared" si="79"/>
        <v>Coronado</v>
      </c>
      <c r="I857" t="s">
        <v>2943</v>
      </c>
      <c r="L857" t="str">
        <f t="shared" si="80"/>
        <v>José Esteban Coronado</v>
      </c>
      <c r="M857" t="s">
        <v>4050</v>
      </c>
      <c r="P857" t="str">
        <f t="shared" si="81"/>
        <v>AVENIDA ZARAGOZA CIUDAD JOSÉ ESTEBAN CORONADO, 33990 JOSÉ ESTEBAN CORONADO, CORONADO CHIHUAHUA ENTRE CALLE 20 DE NOVIEMBRE Y CALLE VICENTE GUERRERO, CALLE SAN FRANCISCO ESCUELA SECUNDARIA FEDERAL</v>
      </c>
      <c r="Q857">
        <v>-105.1602479</v>
      </c>
      <c r="W857">
        <f t="shared" si="82"/>
        <v>-105.1602479</v>
      </c>
      <c r="X857">
        <v>26.738866099999999</v>
      </c>
      <c r="AD857">
        <f t="shared" si="83"/>
        <v>26.738866099999999</v>
      </c>
    </row>
    <row r="858" spans="1:30">
      <c r="A858" t="s">
        <v>1704</v>
      </c>
      <c r="B858" t="b">
        <f t="shared" si="78"/>
        <v>1</v>
      </c>
      <c r="C858" t="s">
        <v>1704</v>
      </c>
      <c r="D858" t="s">
        <v>106</v>
      </c>
      <c r="E858" t="s">
        <v>704</v>
      </c>
      <c r="H858" t="str">
        <f t="shared" si="79"/>
        <v>Cuauhtémoc</v>
      </c>
      <c r="I858" t="s">
        <v>4047</v>
      </c>
      <c r="L858" t="str">
        <f t="shared" si="80"/>
        <v>Huerta Leos Mayagoitia (Huerta Alejandra)</v>
      </c>
      <c r="M858" t="s">
        <v>4051</v>
      </c>
      <c r="P858" t="str">
        <f t="shared" si="81"/>
        <v>Calle PLAN DE IGUALA Colonia BICENTENARIO 31579 HUERTA LEOS MAYAGOITIA (HUERTA ALEJANDRA), CUAUHTÉMOC ENTRE Calle CENTENARIO Y Calle MELCHOR GUASPE Calle ÁNGEL DE LA INDEPENDENCIA LA OBRA SE ENCUENTRA A 980 METROS AL SUR DE LA COL</v>
      </c>
      <c r="Q858">
        <v>-106.81263076</v>
      </c>
      <c r="W858">
        <f t="shared" si="82"/>
        <v>-106.81263076</v>
      </c>
      <c r="X858">
        <v>28.41664209</v>
      </c>
      <c r="AD858">
        <f t="shared" si="83"/>
        <v>28.41664209</v>
      </c>
    </row>
    <row r="859" spans="1:30">
      <c r="A859" t="s">
        <v>1705</v>
      </c>
      <c r="B859" t="b">
        <f t="shared" si="78"/>
        <v>1</v>
      </c>
      <c r="C859" t="s">
        <v>1705</v>
      </c>
      <c r="D859" t="s">
        <v>106</v>
      </c>
      <c r="E859" t="s">
        <v>704</v>
      </c>
      <c r="H859" t="str">
        <f t="shared" si="79"/>
        <v>Cuauhtémoc</v>
      </c>
      <c r="I859" t="s">
        <v>704</v>
      </c>
      <c r="L859" t="str">
        <f t="shared" si="80"/>
        <v>Cuauhtémoc</v>
      </c>
      <c r="M859" t="s">
        <v>4052</v>
      </c>
      <c r="P859" t="str">
        <f t="shared" si="81"/>
        <v>Calle 4ta. entre Calle Nuevo León y Calle Tamulipas</v>
      </c>
      <c r="Q859">
        <v>-106.85980600000001</v>
      </c>
      <c r="W859">
        <f t="shared" si="82"/>
        <v>-106.85980600000001</v>
      </c>
      <c r="X859">
        <v>28.397193999999999</v>
      </c>
      <c r="AD859">
        <f t="shared" si="83"/>
        <v>28.397193999999999</v>
      </c>
    </row>
    <row r="860" spans="1:30">
      <c r="A860" t="s">
        <v>1706</v>
      </c>
      <c r="B860" t="b">
        <f t="shared" si="78"/>
        <v>1</v>
      </c>
      <c r="C860" t="s">
        <v>1706</v>
      </c>
      <c r="D860" t="s">
        <v>106</v>
      </c>
      <c r="E860" t="s">
        <v>704</v>
      </c>
      <c r="H860" t="str">
        <f t="shared" si="79"/>
        <v>Cuauhtémoc</v>
      </c>
      <c r="I860" t="s">
        <v>704</v>
      </c>
      <c r="L860" t="str">
        <f t="shared" si="80"/>
        <v>Cuauhtémoc</v>
      </c>
      <c r="M860" t="s">
        <v>4053</v>
      </c>
      <c r="P860" t="str">
        <f t="shared" si="81"/>
        <v>Calle 41 entre calle Miguel Alemán y calle Simón Bolívar</v>
      </c>
      <c r="Q860">
        <v>-106.84322</v>
      </c>
      <c r="W860">
        <f t="shared" si="82"/>
        <v>-106.84322</v>
      </c>
      <c r="X860">
        <v>28.416944000000001</v>
      </c>
      <c r="AD860">
        <f t="shared" si="83"/>
        <v>28.416944000000001</v>
      </c>
    </row>
    <row r="861" spans="1:30">
      <c r="A861" t="s">
        <v>1707</v>
      </c>
      <c r="B861" t="b">
        <f t="shared" si="78"/>
        <v>1</v>
      </c>
      <c r="C861" t="s">
        <v>1707</v>
      </c>
      <c r="D861" t="s">
        <v>106</v>
      </c>
      <c r="E861" t="s">
        <v>934</v>
      </c>
      <c r="H861" t="str">
        <f t="shared" si="79"/>
        <v>Juárez</v>
      </c>
      <c r="I861" t="s">
        <v>640</v>
      </c>
      <c r="L861" t="str">
        <f t="shared" si="80"/>
        <v/>
      </c>
      <c r="M861" t="s">
        <v>4054</v>
      </c>
      <c r="P861" t="str">
        <f t="shared" si="81"/>
        <v>CALLE BATALLA DE ZACATECAS, COLONIA PRIMERO DE MAYO</v>
      </c>
      <c r="Q861">
        <v>-106.4668222</v>
      </c>
      <c r="W861">
        <f t="shared" si="82"/>
        <v>-106.4668222</v>
      </c>
      <c r="X861">
        <v>31.543658300000001</v>
      </c>
      <c r="AD861">
        <f t="shared" si="83"/>
        <v>31.543658300000001</v>
      </c>
    </row>
    <row r="862" spans="1:30">
      <c r="A862" t="s">
        <v>1708</v>
      </c>
      <c r="B862" t="b">
        <f t="shared" si="78"/>
        <v>1</v>
      </c>
      <c r="C862" t="s">
        <v>1708</v>
      </c>
      <c r="D862" t="s">
        <v>106</v>
      </c>
      <c r="E862" t="s">
        <v>934</v>
      </c>
      <c r="H862" t="str">
        <f t="shared" si="79"/>
        <v>Juárez</v>
      </c>
      <c r="I862" t="s">
        <v>640</v>
      </c>
      <c r="L862" t="str">
        <f t="shared" si="80"/>
        <v/>
      </c>
      <c r="M862" t="s">
        <v>4055</v>
      </c>
      <c r="P862" t="str">
        <f t="shared" si="81"/>
        <v>CALLE PRADERAS DEL SOL Y PROLONGACION AVENIDA DE LAS TORRES, COLONIA PRADERAS DEL SOL</v>
      </c>
      <c r="Q862">
        <v>-106.412825</v>
      </c>
      <c r="W862">
        <f t="shared" si="82"/>
        <v>-106.412825</v>
      </c>
      <c r="X862">
        <v>31.5857417</v>
      </c>
      <c r="AD862">
        <f t="shared" si="83"/>
        <v>31.5857417</v>
      </c>
    </row>
    <row r="863" spans="1:30">
      <c r="A863" t="s">
        <v>1709</v>
      </c>
      <c r="B863" t="b">
        <f t="shared" si="78"/>
        <v>1</v>
      </c>
      <c r="C863" t="s">
        <v>1709</v>
      </c>
      <c r="D863" t="s">
        <v>106</v>
      </c>
      <c r="E863" t="s">
        <v>645</v>
      </c>
      <c r="H863" t="str">
        <f t="shared" si="79"/>
        <v>Carichí</v>
      </c>
      <c r="I863" t="s">
        <v>3044</v>
      </c>
      <c r="L863" t="str">
        <f t="shared" si="80"/>
        <v>San José Baqueachi</v>
      </c>
      <c r="M863" t="s">
        <v>4056</v>
      </c>
      <c r="P863" t="str">
        <f t="shared" si="81"/>
        <v>SAN JOSÉ BAQUEACHI, CARICHÍ SIN REFERENCIA</v>
      </c>
      <c r="Q863">
        <v>-106.99254783000001</v>
      </c>
      <c r="W863">
        <f t="shared" si="82"/>
        <v>-106.99254783000001</v>
      </c>
      <c r="X863">
        <v>27.642859609999999</v>
      </c>
      <c r="AD863">
        <f t="shared" si="83"/>
        <v>27.642859609999999</v>
      </c>
    </row>
    <row r="864" spans="1:30">
      <c r="A864" t="s">
        <v>1710</v>
      </c>
      <c r="B864" t="b">
        <f t="shared" si="78"/>
        <v>1</v>
      </c>
      <c r="C864" t="s">
        <v>1710</v>
      </c>
      <c r="D864" t="s">
        <v>106</v>
      </c>
      <c r="E864" t="s">
        <v>645</v>
      </c>
      <c r="H864" t="str">
        <f t="shared" si="79"/>
        <v>Carichí</v>
      </c>
      <c r="I864" t="s">
        <v>3050</v>
      </c>
      <c r="L864" t="str">
        <f t="shared" si="80"/>
        <v>Buena Vista</v>
      </c>
      <c r="M864" t="s">
        <v>4057</v>
      </c>
      <c r="P864" t="str">
        <f t="shared" si="81"/>
        <v>BUENA VISTA, CARICHÍ SIN REFERENCIA</v>
      </c>
      <c r="Q864">
        <v>-106.96075639999999</v>
      </c>
      <c r="W864">
        <f t="shared" si="82"/>
        <v>-106.96075639999999</v>
      </c>
      <c r="X864">
        <v>28.079194860000001</v>
      </c>
      <c r="AD864">
        <f t="shared" si="83"/>
        <v>28.079194860000001</v>
      </c>
    </row>
    <row r="865" spans="1:30">
      <c r="A865" t="s">
        <v>1711</v>
      </c>
      <c r="B865" t="b">
        <f t="shared" si="78"/>
        <v>1</v>
      </c>
      <c r="C865" t="s">
        <v>1711</v>
      </c>
      <c r="D865" t="s">
        <v>106</v>
      </c>
      <c r="E865" t="s">
        <v>645</v>
      </c>
      <c r="H865" t="str">
        <f t="shared" si="79"/>
        <v>Carichí</v>
      </c>
      <c r="I865" t="s">
        <v>3016</v>
      </c>
      <c r="L865" t="str">
        <f t="shared" si="80"/>
        <v>Ciénega de Ojos Azules</v>
      </c>
      <c r="M865" t="s">
        <v>4058</v>
      </c>
      <c r="P865" t="str">
        <f t="shared" si="81"/>
        <v>Calle CALLE 23 33280 CIÉNEGA DE OJOS AZULES, CARICHÍ SIN REFERENCIAS</v>
      </c>
      <c r="Q865">
        <v>-107.02533183</v>
      </c>
      <c r="W865">
        <f t="shared" si="82"/>
        <v>-107.02533183</v>
      </c>
      <c r="X865">
        <v>28.057844549999999</v>
      </c>
      <c r="AD865">
        <f t="shared" si="83"/>
        <v>28.057844549999999</v>
      </c>
    </row>
    <row r="866" spans="1:30">
      <c r="A866" t="s">
        <v>1712</v>
      </c>
      <c r="B866" t="b">
        <f t="shared" si="78"/>
        <v>1</v>
      </c>
      <c r="C866" t="s">
        <v>1712</v>
      </c>
      <c r="D866" t="s">
        <v>106</v>
      </c>
      <c r="E866" t="s">
        <v>645</v>
      </c>
      <c r="H866" t="str">
        <f t="shared" si="79"/>
        <v>Carichí</v>
      </c>
      <c r="I866" t="s">
        <v>3044</v>
      </c>
      <c r="L866" t="str">
        <f t="shared" si="80"/>
        <v>San José Baqueachi</v>
      </c>
      <c r="M866" t="s">
        <v>4059</v>
      </c>
      <c r="P866" t="str">
        <f t="shared" si="81"/>
        <v>SAN JOSÉ BAQUEACHI, CARICHÍ SIN REFERENCIAS</v>
      </c>
      <c r="Q866">
        <v>-106.98855854</v>
      </c>
      <c r="W866">
        <f t="shared" si="82"/>
        <v>-106.98855854</v>
      </c>
      <c r="X866">
        <v>27.643270959999999</v>
      </c>
      <c r="AD866">
        <f t="shared" si="83"/>
        <v>27.643270959999999</v>
      </c>
    </row>
    <row r="867" spans="1:30">
      <c r="A867" t="s">
        <v>1713</v>
      </c>
      <c r="B867" t="b">
        <f t="shared" si="78"/>
        <v>1</v>
      </c>
      <c r="C867" t="s">
        <v>1713</v>
      </c>
      <c r="D867" t="s">
        <v>106</v>
      </c>
      <c r="E867" t="s">
        <v>934</v>
      </c>
      <c r="H867" t="str">
        <f t="shared" si="79"/>
        <v>Juárez</v>
      </c>
      <c r="I867" t="s">
        <v>640</v>
      </c>
      <c r="L867" t="str">
        <f t="shared" si="80"/>
        <v/>
      </c>
      <c r="M867" t="s">
        <v>4060</v>
      </c>
      <c r="P867" t="str">
        <f t="shared" si="81"/>
        <v>CALLE ARQUITECTOS, COLONIA FRACCIONAMIENTO HORIZONTES DEL SUR</v>
      </c>
      <c r="Q867">
        <v>-106.3745361</v>
      </c>
      <c r="W867">
        <f t="shared" si="82"/>
        <v>-106.3745361</v>
      </c>
      <c r="X867">
        <v>31.6151667</v>
      </c>
      <c r="AD867">
        <f t="shared" si="83"/>
        <v>31.6151667</v>
      </c>
    </row>
    <row r="868" spans="1:30">
      <c r="A868" t="s">
        <v>1714</v>
      </c>
      <c r="B868" t="b">
        <f t="shared" si="78"/>
        <v>1</v>
      </c>
      <c r="C868" t="s">
        <v>1714</v>
      </c>
      <c r="D868" t="s">
        <v>106</v>
      </c>
      <c r="E868" t="s">
        <v>755</v>
      </c>
      <c r="H868" t="str">
        <f t="shared" si="79"/>
        <v>Delicias</v>
      </c>
      <c r="I868" t="s">
        <v>640</v>
      </c>
      <c r="L868" t="str">
        <f t="shared" si="80"/>
        <v/>
      </c>
      <c r="M868" t="s">
        <v>4061</v>
      </c>
      <c r="P868" t="str">
        <f t="shared" si="81"/>
        <v>AVENIDA RIO SAN PEDRO NORTE, COLONIA CENTRO</v>
      </c>
      <c r="Q868">
        <v>-105.473929</v>
      </c>
      <c r="W868">
        <f t="shared" si="82"/>
        <v>-105.473929</v>
      </c>
      <c r="X868">
        <v>28.197662000000001</v>
      </c>
      <c r="AD868">
        <f t="shared" si="83"/>
        <v>28.197662000000001</v>
      </c>
    </row>
    <row r="869" spans="1:30">
      <c r="A869" t="s">
        <v>1715</v>
      </c>
      <c r="B869" t="b">
        <f t="shared" si="78"/>
        <v>1</v>
      </c>
      <c r="C869" t="s">
        <v>1715</v>
      </c>
      <c r="D869" t="s">
        <v>106</v>
      </c>
      <c r="E869" t="s">
        <v>797</v>
      </c>
      <c r="H869" t="str">
        <f t="shared" si="79"/>
        <v>Guachochi</v>
      </c>
      <c r="I869" t="s">
        <v>4062</v>
      </c>
      <c r="L869" t="str">
        <f t="shared" si="80"/>
        <v>El Naranjo</v>
      </c>
      <c r="M869" t="s">
        <v>4063</v>
      </c>
      <c r="P869" t="str">
        <f t="shared" si="81"/>
        <v>CARRETERA ESTATAL LIBRE 33180 TRAMO GUACHOCHI - EL NARANJO KILÓMETRO 27 + 4 RANCHERIA EL NARANJO, 33180 CUMBRES DEL MANZANO, GUACHOCHI CHIHUAHUA ENTRE CARRETERA SAN PEDRO - CREEL Y CARRETERA CUAUHTÉMOC - HERMOSILLO, CARRETERA</v>
      </c>
      <c r="Q869">
        <v>-107.2790889</v>
      </c>
      <c r="W869">
        <f t="shared" si="82"/>
        <v>-107.2790889</v>
      </c>
      <c r="X869">
        <v>26.732152800000001</v>
      </c>
      <c r="AD869">
        <f t="shared" si="83"/>
        <v>26.732152800000001</v>
      </c>
    </row>
    <row r="870" spans="1:30">
      <c r="A870" t="s">
        <v>1724</v>
      </c>
      <c r="B870" t="b">
        <f t="shared" si="78"/>
        <v>1</v>
      </c>
      <c r="C870" t="s">
        <v>1724</v>
      </c>
      <c r="D870" t="s">
        <v>106</v>
      </c>
      <c r="E870" t="s">
        <v>1168</v>
      </c>
      <c r="H870" t="str">
        <f t="shared" si="79"/>
        <v>Batopilas de Manuel Gómez Morín</v>
      </c>
      <c r="I870" t="s">
        <v>1168</v>
      </c>
      <c r="L870" t="str">
        <f t="shared" si="80"/>
        <v>Batopilas de Manuel Gómez Morín</v>
      </c>
      <c r="M870" t="s">
        <v>4064</v>
      </c>
      <c r="P870" t="str">
        <f t="shared" si="81"/>
        <v>CARRETERA ESTATAL LIBRE 33400 TRAMO BATOPILAS - BATOPILAS KILÓMETRO 65 + 65 PUEBLO BATOPILAS, 33400 EL RODEO, BATOPILAS DE MANUEL GÓMEZ MORÍN CHIHUAHUA ENTRE CARRETERA SAN PEDRO - CREEL Y CARRETERA CUAUHTÉMOC - HERMOSILLO, CAR</v>
      </c>
      <c r="Q870">
        <v>-107.736407</v>
      </c>
      <c r="W870">
        <f t="shared" si="82"/>
        <v>-107.736407</v>
      </c>
      <c r="X870">
        <v>27.02887758</v>
      </c>
      <c r="AD870">
        <f t="shared" si="83"/>
        <v>27.02887758</v>
      </c>
    </row>
    <row r="871" spans="1:30">
      <c r="A871" t="s">
        <v>1733</v>
      </c>
      <c r="B871" t="b">
        <f t="shared" si="78"/>
        <v>1</v>
      </c>
      <c r="C871" t="s">
        <v>1733</v>
      </c>
      <c r="D871" t="s">
        <v>106</v>
      </c>
      <c r="E871" t="s">
        <v>934</v>
      </c>
      <c r="H871" t="str">
        <f t="shared" si="79"/>
        <v>Juárez</v>
      </c>
      <c r="I871" t="s">
        <v>640</v>
      </c>
      <c r="L871" t="str">
        <f t="shared" si="80"/>
        <v/>
      </c>
      <c r="M871" t="s">
        <v>4065</v>
      </c>
      <c r="P871" t="str">
        <f t="shared" si="81"/>
        <v>CALLE RAFAEL VELARDE SUR, COLONIA CHAVEÑA</v>
      </c>
      <c r="Q871">
        <v>-106.4861028</v>
      </c>
      <c r="W871">
        <f t="shared" si="82"/>
        <v>-106.4861028</v>
      </c>
      <c r="X871">
        <v>31.734077800000001</v>
      </c>
      <c r="AD871">
        <f t="shared" si="83"/>
        <v>31.734077800000001</v>
      </c>
    </row>
    <row r="872" spans="1:30">
      <c r="A872" t="s">
        <v>1734</v>
      </c>
      <c r="B872" t="b">
        <f t="shared" si="78"/>
        <v>1</v>
      </c>
      <c r="C872" t="s">
        <v>1734</v>
      </c>
      <c r="D872" t="s">
        <v>106</v>
      </c>
      <c r="E872" t="s">
        <v>1099</v>
      </c>
      <c r="H872" t="str">
        <f t="shared" si="79"/>
        <v>Rosales</v>
      </c>
      <c r="I872" t="s">
        <v>640</v>
      </c>
      <c r="L872" t="str">
        <f t="shared" si="80"/>
        <v/>
      </c>
      <c r="M872" t="s">
        <v>4066</v>
      </c>
      <c r="P872" t="str">
        <f t="shared" si="81"/>
        <v>CALLE CONSTITUCION, COLONIA VICTOR ROSALES</v>
      </c>
      <c r="Q872">
        <v>-105.555972</v>
      </c>
      <c r="W872">
        <f t="shared" si="82"/>
        <v>-105.555972</v>
      </c>
      <c r="X872">
        <v>28.19272222</v>
      </c>
      <c r="AD872">
        <f t="shared" si="83"/>
        <v>28.19272222</v>
      </c>
    </row>
    <row r="873" spans="1:30">
      <c r="A873" t="s">
        <v>1735</v>
      </c>
      <c r="B873" t="b">
        <f t="shared" si="78"/>
        <v>1</v>
      </c>
      <c r="C873" t="s">
        <v>1735</v>
      </c>
      <c r="D873" t="s">
        <v>106</v>
      </c>
      <c r="E873" t="s">
        <v>1427</v>
      </c>
      <c r="H873" t="str">
        <f t="shared" si="79"/>
        <v>Saucillo</v>
      </c>
      <c r="I873" t="s">
        <v>1427</v>
      </c>
      <c r="L873" t="str">
        <f t="shared" si="80"/>
        <v>Saucillo</v>
      </c>
      <c r="M873" t="s">
        <v>4067</v>
      </c>
      <c r="P873" t="str">
        <f t="shared" si="81"/>
        <v>Calle Ignacio Allende entre calle Pino y calle Alvaro Obregón</v>
      </c>
      <c r="Q873">
        <v>-105.29966</v>
      </c>
      <c r="W873">
        <f t="shared" si="82"/>
        <v>-105.29966</v>
      </c>
      <c r="X873">
        <v>28.03847</v>
      </c>
      <c r="AD873">
        <f t="shared" si="83"/>
        <v>28.03847</v>
      </c>
    </row>
    <row r="874" spans="1:30">
      <c r="A874" t="s">
        <v>1736</v>
      </c>
      <c r="B874" t="b">
        <f t="shared" si="78"/>
        <v>1</v>
      </c>
      <c r="C874" t="s">
        <v>1736</v>
      </c>
      <c r="D874" t="s">
        <v>106</v>
      </c>
      <c r="E874" t="s">
        <v>1007</v>
      </c>
      <c r="H874" t="str">
        <f t="shared" si="79"/>
        <v>Meoqui</v>
      </c>
      <c r="I874" t="s">
        <v>4068</v>
      </c>
      <c r="L874" t="str">
        <f t="shared" si="80"/>
        <v>Estación Consuelo</v>
      </c>
      <c r="M874" t="s">
        <v>4069</v>
      </c>
      <c r="P874" t="str">
        <f t="shared" si="81"/>
        <v>Calle ALAMO Colonia SANTO NIÑO 33132 ESTACIÓN CONSUELO, MEOQUI ENTRE Calle SICOMORO Y Calle NARANJO Calle FRESNO CALLE DE LA TELESECUNDARIA 6018</v>
      </c>
      <c r="Q874">
        <v>-105.59766414000001</v>
      </c>
      <c r="W874">
        <f t="shared" si="82"/>
        <v>-105.59766414000001</v>
      </c>
      <c r="X874">
        <v>28.328721219999998</v>
      </c>
      <c r="AD874">
        <f t="shared" si="83"/>
        <v>28.328721219999998</v>
      </c>
    </row>
    <row r="875" spans="1:30">
      <c r="A875" t="s">
        <v>1737</v>
      </c>
      <c r="B875" t="b">
        <f t="shared" si="78"/>
        <v>1</v>
      </c>
      <c r="C875" t="s">
        <v>1737</v>
      </c>
      <c r="D875" t="s">
        <v>106</v>
      </c>
      <c r="E875" t="s">
        <v>1081</v>
      </c>
      <c r="H875" t="str">
        <f t="shared" si="79"/>
        <v>Praxedis G. Guerrero</v>
      </c>
      <c r="I875" t="s">
        <v>1081</v>
      </c>
      <c r="L875" t="str">
        <f t="shared" si="80"/>
        <v>Praxedis G. Guerrero</v>
      </c>
      <c r="M875" t="s">
        <v>4070</v>
      </c>
      <c r="P875" t="str">
        <f t="shared" si="81"/>
        <v>Calle Emiliano Zapata</v>
      </c>
      <c r="Q875">
        <v>-106.011887</v>
      </c>
      <c r="W875">
        <f t="shared" si="82"/>
        <v>-106.011887</v>
      </c>
      <c r="X875">
        <v>31.362272000000001</v>
      </c>
      <c r="AD875">
        <f t="shared" si="83"/>
        <v>31.362272000000001</v>
      </c>
    </row>
    <row r="876" spans="1:30">
      <c r="A876" t="s">
        <v>1738</v>
      </c>
      <c r="B876" t="b">
        <f t="shared" si="78"/>
        <v>1</v>
      </c>
      <c r="C876" t="s">
        <v>1738</v>
      </c>
      <c r="D876" t="s">
        <v>106</v>
      </c>
      <c r="E876" t="s">
        <v>106</v>
      </c>
      <c r="H876" t="str">
        <f t="shared" si="79"/>
        <v>Chihuahua</v>
      </c>
      <c r="I876" t="s">
        <v>640</v>
      </c>
      <c r="L876" t="str">
        <f t="shared" si="80"/>
        <v/>
      </c>
      <c r="M876" t="s">
        <v>4071</v>
      </c>
      <c r="P876" t="str">
        <f t="shared" si="81"/>
        <v>CALLE PASEOS DEL BRUMBY, COLONIA PASEOS DEL CAMINO REAL</v>
      </c>
      <c r="Q876">
        <v>-105.985434</v>
      </c>
      <c r="W876">
        <f t="shared" si="82"/>
        <v>-105.985434</v>
      </c>
      <c r="X876">
        <v>28.675889999999999</v>
      </c>
      <c r="AD876">
        <f t="shared" si="83"/>
        <v>28.675889999999999</v>
      </c>
    </row>
    <row r="877" spans="1:30">
      <c r="A877" t="s">
        <v>1739</v>
      </c>
      <c r="B877" t="b">
        <f t="shared" si="78"/>
        <v>1</v>
      </c>
      <c r="C877" t="s">
        <v>1739</v>
      </c>
      <c r="D877" t="s">
        <v>106</v>
      </c>
      <c r="E877" t="s">
        <v>1188</v>
      </c>
      <c r="H877" t="str">
        <f t="shared" si="79"/>
        <v>Ascensión</v>
      </c>
      <c r="I877" t="s">
        <v>1188</v>
      </c>
      <c r="L877" t="str">
        <f t="shared" si="80"/>
        <v>Ascensión</v>
      </c>
      <c r="M877" t="s">
        <v>4072</v>
      </c>
      <c r="P877" t="str">
        <f t="shared" si="81"/>
        <v>Continuación CAMINO A NIÑOS HEROES Pueblo ASCENSIÓN 31820 ASCENSIÓN, ASCENSIÓN ENTRE Calle TRIGO Y Continuación CAMINO A NIÑOS HEROES POR CALLE TRIGO HACIA EL ESTE DEL MUNICIPIO</v>
      </c>
      <c r="Q877">
        <v>-107.97827230999999</v>
      </c>
      <c r="W877">
        <f t="shared" si="82"/>
        <v>-107.97827230999999</v>
      </c>
      <c r="X877">
        <v>31.078104920000001</v>
      </c>
      <c r="AD877">
        <f t="shared" si="83"/>
        <v>31.078104920000001</v>
      </c>
    </row>
    <row r="878" spans="1:30">
      <c r="A878" t="s">
        <v>1740</v>
      </c>
      <c r="B878" t="b">
        <f t="shared" si="78"/>
        <v>1</v>
      </c>
      <c r="C878" t="s">
        <v>1740</v>
      </c>
      <c r="D878" t="s">
        <v>106</v>
      </c>
      <c r="E878" t="s">
        <v>704</v>
      </c>
      <c r="H878" t="str">
        <f t="shared" si="79"/>
        <v>Cuauhtémoc</v>
      </c>
      <c r="I878" t="s">
        <v>3080</v>
      </c>
      <c r="L878" t="str">
        <f t="shared" si="80"/>
        <v>Colonia Anáhuac</v>
      </c>
      <c r="M878" t="s">
        <v>4073</v>
      </c>
      <c r="P878" t="str">
        <f t="shared" si="81"/>
        <v>calle 9A y 7A Colonia Anahuac</v>
      </c>
      <c r="Q878">
        <v>-106.824556</v>
      </c>
      <c r="W878">
        <f t="shared" si="82"/>
        <v>-106.824556</v>
      </c>
      <c r="X878">
        <v>28.480429999999998</v>
      </c>
      <c r="AD878">
        <f t="shared" si="83"/>
        <v>28.480429999999998</v>
      </c>
    </row>
    <row r="879" spans="1:30">
      <c r="A879" t="s">
        <v>1741</v>
      </c>
      <c r="B879" t="b">
        <f t="shared" si="78"/>
        <v>1</v>
      </c>
      <c r="C879" t="s">
        <v>1741</v>
      </c>
      <c r="D879" t="s">
        <v>106</v>
      </c>
      <c r="E879" t="s">
        <v>645</v>
      </c>
      <c r="H879" t="str">
        <f t="shared" si="79"/>
        <v>Carichí</v>
      </c>
      <c r="I879" t="s">
        <v>645</v>
      </c>
      <c r="L879" t="str">
        <f t="shared" si="80"/>
        <v>Carichí</v>
      </c>
      <c r="M879" t="s">
        <v>4074</v>
      </c>
      <c r="P879" t="str">
        <f t="shared" si="81"/>
        <v>CARRETERA ESTATAL CUOTA 33280 TRAMO CARICHI - CHINEACHI KILÓMETRO 66 + 1 PUEBLO CARICHI, 33280 CHINEACHI, CARICHÍ CHIHUAHUA ENTRE CARRETERA CHIHUAHUA - CUAUHTÉMOC Y , CARRETERA CUAUHTÉMOC CARICHÍ KM. 66 A MANO DERECHALAS L</v>
      </c>
      <c r="Q879">
        <v>-107.05451835</v>
      </c>
      <c r="W879">
        <f t="shared" si="82"/>
        <v>-107.05451835</v>
      </c>
      <c r="X879">
        <v>27.916915339999999</v>
      </c>
      <c r="AD879">
        <f t="shared" si="83"/>
        <v>27.916915339999999</v>
      </c>
    </row>
    <row r="880" spans="1:30">
      <c r="A880" t="s">
        <v>1750</v>
      </c>
      <c r="B880" t="b">
        <f t="shared" si="78"/>
        <v>1</v>
      </c>
      <c r="C880" t="s">
        <v>1750</v>
      </c>
      <c r="D880" t="s">
        <v>106</v>
      </c>
      <c r="E880" t="s">
        <v>2541</v>
      </c>
      <c r="H880" t="str">
        <f t="shared" si="79"/>
        <v>Guerrero</v>
      </c>
      <c r="I880" t="s">
        <v>640</v>
      </c>
      <c r="L880" t="str">
        <f t="shared" si="80"/>
        <v/>
      </c>
      <c r="M880" t="s">
        <v>4075</v>
      </c>
      <c r="P880" t="str">
        <f t="shared" si="81"/>
        <v>CALLE GRAN VISION, LOMAS DEL SOL, LA JUNTA</v>
      </c>
      <c r="Q880">
        <v>-107.3207556</v>
      </c>
      <c r="W880">
        <f t="shared" si="82"/>
        <v>-107.3207556</v>
      </c>
      <c r="X880">
        <v>28.472519399999999</v>
      </c>
      <c r="AD880">
        <f t="shared" si="83"/>
        <v>28.472519399999999</v>
      </c>
    </row>
    <row r="881" spans="1:30">
      <c r="A881" t="s">
        <v>1751</v>
      </c>
      <c r="B881" t="b">
        <f t="shared" si="78"/>
        <v>1</v>
      </c>
      <c r="C881" t="s">
        <v>1751</v>
      </c>
      <c r="D881" t="s">
        <v>106</v>
      </c>
      <c r="E881" t="s">
        <v>1491</v>
      </c>
      <c r="H881" t="str">
        <f t="shared" si="79"/>
        <v>Uruachi</v>
      </c>
      <c r="I881" t="s">
        <v>640</v>
      </c>
      <c r="L881" t="str">
        <f t="shared" si="80"/>
        <v/>
      </c>
      <c r="M881" t="s">
        <v>4076</v>
      </c>
      <c r="P881" t="str">
        <f t="shared" si="81"/>
        <v>DOMICILIO CONOCIDO, ROCOROYVO</v>
      </c>
      <c r="Q881">
        <v>-108.2454</v>
      </c>
      <c r="W881">
        <f t="shared" si="82"/>
        <v>-108.2454</v>
      </c>
      <c r="X881">
        <v>27.686886099999999</v>
      </c>
      <c r="AD881">
        <f t="shared" si="83"/>
        <v>27.686886099999999</v>
      </c>
    </row>
    <row r="882" spans="1:30">
      <c r="A882" t="s">
        <v>1752</v>
      </c>
      <c r="B882" t="b">
        <f t="shared" si="78"/>
        <v>1</v>
      </c>
      <c r="C882" t="s">
        <v>1752</v>
      </c>
      <c r="D882" t="s">
        <v>106</v>
      </c>
      <c r="E882" t="s">
        <v>1315</v>
      </c>
      <c r="H882" t="str">
        <f t="shared" si="79"/>
        <v>Bocoyna</v>
      </c>
      <c r="I882" t="s">
        <v>640</v>
      </c>
      <c r="L882" t="str">
        <f t="shared" si="80"/>
        <v/>
      </c>
      <c r="M882" t="s">
        <v>4077</v>
      </c>
      <c r="P882" t="str">
        <f t="shared" si="81"/>
        <v>CALLE SALVADOR MARTINEZ, CENTRO, SISOGUICHI</v>
      </c>
      <c r="Q882">
        <v>-107.4979</v>
      </c>
      <c r="W882">
        <f t="shared" si="82"/>
        <v>-107.4979</v>
      </c>
      <c r="X882">
        <v>27.686197199999999</v>
      </c>
      <c r="AD882">
        <f t="shared" si="83"/>
        <v>27.686197199999999</v>
      </c>
    </row>
    <row r="883" spans="1:30">
      <c r="A883" t="s">
        <v>1753</v>
      </c>
      <c r="B883" t="b">
        <f t="shared" si="78"/>
        <v>1</v>
      </c>
      <c r="C883" t="s">
        <v>1753</v>
      </c>
      <c r="D883" t="s">
        <v>106</v>
      </c>
      <c r="E883" t="s">
        <v>909</v>
      </c>
      <c r="H883" t="str">
        <f t="shared" si="79"/>
        <v>Hidalgo del Parral</v>
      </c>
      <c r="I883" t="s">
        <v>640</v>
      </c>
      <c r="L883" t="str">
        <f t="shared" si="80"/>
        <v/>
      </c>
      <c r="M883" t="s">
        <v>4078</v>
      </c>
      <c r="P883" t="str">
        <f t="shared" si="81"/>
        <v>CALLE ALBERTO VAZQUEZ DEL MERCADO, COLONIA GOMEZ MORIN</v>
      </c>
      <c r="Q883">
        <v>-105.7157</v>
      </c>
      <c r="W883">
        <f t="shared" si="82"/>
        <v>-105.7157</v>
      </c>
      <c r="X883">
        <v>26.934899999999999</v>
      </c>
      <c r="AD883">
        <f t="shared" si="83"/>
        <v>26.934899999999999</v>
      </c>
    </row>
    <row r="884" spans="1:30">
      <c r="A884" t="s">
        <v>1754</v>
      </c>
      <c r="B884" t="b">
        <f t="shared" si="78"/>
        <v>1</v>
      </c>
      <c r="C884" t="s">
        <v>1754</v>
      </c>
      <c r="D884" t="s">
        <v>106</v>
      </c>
      <c r="E884" t="s">
        <v>1025</v>
      </c>
      <c r="H884" t="str">
        <f t="shared" si="79"/>
        <v>Namiquipa</v>
      </c>
      <c r="I884" t="s">
        <v>640</v>
      </c>
      <c r="L884" t="str">
        <f t="shared" si="80"/>
        <v/>
      </c>
      <c r="M884" t="s">
        <v>4079</v>
      </c>
      <c r="P884" t="str">
        <f t="shared" si="81"/>
        <v>CALLE TERCERA, BENITO JUAREZ</v>
      </c>
      <c r="Q884">
        <v>-106.96037219999999</v>
      </c>
      <c r="W884">
        <f t="shared" si="82"/>
        <v>-106.96037219999999</v>
      </c>
      <c r="X884">
        <v>29.166955600000001</v>
      </c>
      <c r="AD884">
        <f t="shared" si="83"/>
        <v>29.166955600000001</v>
      </c>
    </row>
    <row r="885" spans="1:30">
      <c r="A885" t="s">
        <v>1755</v>
      </c>
      <c r="B885" t="b">
        <f t="shared" si="78"/>
        <v>1</v>
      </c>
      <c r="C885" t="s">
        <v>1755</v>
      </c>
      <c r="D885" t="s">
        <v>106</v>
      </c>
      <c r="E885" t="s">
        <v>934</v>
      </c>
      <c r="H885" t="str">
        <f t="shared" si="79"/>
        <v>Juárez</v>
      </c>
      <c r="I885" t="s">
        <v>640</v>
      </c>
      <c r="L885" t="str">
        <f t="shared" si="80"/>
        <v/>
      </c>
      <c r="M885" t="s">
        <v>4080</v>
      </c>
      <c r="P885" t="str">
        <f t="shared" si="81"/>
        <v>CALLE RIBERA PERALES Y MANANTIALES, COLONIA RIBERAS DEL BRAVO</v>
      </c>
      <c r="Q885">
        <v>-106.31833330000001</v>
      </c>
      <c r="W885">
        <f t="shared" si="82"/>
        <v>-106.31833330000001</v>
      </c>
      <c r="X885">
        <v>31.625</v>
      </c>
      <c r="AD885">
        <f t="shared" si="83"/>
        <v>31.625</v>
      </c>
    </row>
    <row r="886" spans="1:30">
      <c r="A886" t="s">
        <v>1756</v>
      </c>
      <c r="B886" t="b">
        <f t="shared" si="78"/>
        <v>1</v>
      </c>
      <c r="C886" t="s">
        <v>1756</v>
      </c>
      <c r="D886" t="s">
        <v>106</v>
      </c>
      <c r="E886" t="s">
        <v>1315</v>
      </c>
      <c r="H886" t="str">
        <f t="shared" si="79"/>
        <v>Bocoyna</v>
      </c>
      <c r="I886" t="s">
        <v>2936</v>
      </c>
      <c r="L886" t="str">
        <f t="shared" si="80"/>
        <v>Sisoguichi</v>
      </c>
      <c r="M886" t="s">
        <v>4081</v>
      </c>
      <c r="P886" t="str">
        <f t="shared" si="81"/>
        <v>Calle SALVADOR MARTÍNEZ 33200 SISOGUICHI, BOCOYNA ENTRE Calle HIDALGO Y Calle P. JOSÉ A. LLAGUNO F A DOS CUADRAS DE LA SECUNDARIA TECNICA 76</v>
      </c>
      <c r="Q886">
        <v>-107.4973936</v>
      </c>
      <c r="W886">
        <f t="shared" si="82"/>
        <v>-107.4973936</v>
      </c>
      <c r="X886">
        <v>27.784596279999999</v>
      </c>
      <c r="AD886">
        <f t="shared" si="83"/>
        <v>27.784596279999999</v>
      </c>
    </row>
    <row r="887" spans="1:30">
      <c r="A887" t="s">
        <v>1763</v>
      </c>
      <c r="B887" t="b">
        <f t="shared" si="78"/>
        <v>1</v>
      </c>
      <c r="C887" t="s">
        <v>1763</v>
      </c>
      <c r="D887" t="s">
        <v>106</v>
      </c>
      <c r="E887" t="s">
        <v>1003</v>
      </c>
      <c r="H887" t="str">
        <f t="shared" si="79"/>
        <v>Matachí</v>
      </c>
      <c r="I887" t="s">
        <v>1003</v>
      </c>
      <c r="L887" t="str">
        <f t="shared" si="80"/>
        <v>Matachí</v>
      </c>
      <c r="M887" t="s">
        <v>4082</v>
      </c>
      <c r="P887" t="str">
        <f t="shared" si="81"/>
        <v>Calle CALLE HIDALGO MATACHÍ, MATACHÍ ENTRE Calle CALLE DR. LUIS GARCIAPINTADO (7ma) Y Calle CALLE QUINTA JUNTO AL JARDIN DE NIÑOS ROSAURA ZAPATA</v>
      </c>
      <c r="Q887">
        <v>-107.75554663</v>
      </c>
      <c r="W887">
        <f t="shared" si="82"/>
        <v>-107.75554663</v>
      </c>
      <c r="X887">
        <v>28.845360929999998</v>
      </c>
      <c r="AD887">
        <f t="shared" si="83"/>
        <v>28.845360929999998</v>
      </c>
    </row>
    <row r="888" spans="1:30">
      <c r="A888" t="s">
        <v>1764</v>
      </c>
      <c r="B888" t="b">
        <f t="shared" si="78"/>
        <v>1</v>
      </c>
      <c r="C888" t="s">
        <v>1764</v>
      </c>
      <c r="D888" t="s">
        <v>106</v>
      </c>
      <c r="E888" t="s">
        <v>1003</v>
      </c>
      <c r="H888" t="str">
        <f t="shared" si="79"/>
        <v>Matachí</v>
      </c>
      <c r="I888" t="s">
        <v>4083</v>
      </c>
      <c r="L888" t="str">
        <f t="shared" si="80"/>
        <v>Ejido Buenavista (Buenavista)</v>
      </c>
      <c r="M888" t="s">
        <v>4084</v>
      </c>
      <c r="P888" t="str">
        <f t="shared" si="81"/>
        <v>EJIDO BUENAVISTA (BUENAVISTA), MATACHÍ LA CONSTRUCCION SE REALIZARA A UN COSTADO DE UN JARDIN DE NIÑOS</v>
      </c>
      <c r="Q888">
        <v>-107.5792297</v>
      </c>
      <c r="W888">
        <f t="shared" si="82"/>
        <v>-107.5792297</v>
      </c>
      <c r="X888">
        <v>28.884284600000001</v>
      </c>
      <c r="AD888">
        <f t="shared" si="83"/>
        <v>28.884284600000001</v>
      </c>
    </row>
    <row r="889" spans="1:30">
      <c r="A889" t="s">
        <v>1765</v>
      </c>
      <c r="B889" t="b">
        <f t="shared" si="78"/>
        <v>1</v>
      </c>
      <c r="C889" t="s">
        <v>1765</v>
      </c>
      <c r="D889" t="s">
        <v>106</v>
      </c>
      <c r="E889" t="s">
        <v>1003</v>
      </c>
      <c r="H889" t="str">
        <f t="shared" si="79"/>
        <v>Matachí</v>
      </c>
      <c r="I889" t="s">
        <v>4085</v>
      </c>
      <c r="L889" t="str">
        <f t="shared" si="80"/>
        <v>Tejolocachi</v>
      </c>
      <c r="M889" t="s">
        <v>4086</v>
      </c>
      <c r="P889" t="str">
        <f t="shared" si="81"/>
        <v>TEJOLOCACHI, MATACHÍ sin referencia</v>
      </c>
      <c r="Q889">
        <v>-107.69852590000001</v>
      </c>
      <c r="W889">
        <f t="shared" si="82"/>
        <v>-107.69852590000001</v>
      </c>
      <c r="X889">
        <v>28.761712809999999</v>
      </c>
      <c r="AD889">
        <f t="shared" si="83"/>
        <v>28.761712809999999</v>
      </c>
    </row>
    <row r="890" spans="1:30">
      <c r="A890" t="s">
        <v>1766</v>
      </c>
      <c r="B890" t="b">
        <f t="shared" si="78"/>
        <v>1</v>
      </c>
      <c r="C890" t="s">
        <v>1766</v>
      </c>
      <c r="D890" t="s">
        <v>106</v>
      </c>
      <c r="E890" t="s">
        <v>1179</v>
      </c>
      <c r="H890" t="str">
        <f t="shared" si="79"/>
        <v>Aldama</v>
      </c>
      <c r="I890" t="s">
        <v>2914</v>
      </c>
      <c r="L890" t="str">
        <f t="shared" si="80"/>
        <v>Juan Aldama</v>
      </c>
      <c r="M890" t="s">
        <v>4087</v>
      </c>
      <c r="P890" t="str">
        <f t="shared" si="81"/>
        <v>domicilio conocido</v>
      </c>
      <c r="Q890">
        <v>-105.9819194</v>
      </c>
      <c r="W890">
        <f t="shared" si="82"/>
        <v>-105.9819194</v>
      </c>
      <c r="X890">
        <v>28.760461100000001</v>
      </c>
      <c r="AD890">
        <f t="shared" si="83"/>
        <v>28.760461100000001</v>
      </c>
    </row>
    <row r="891" spans="1:30">
      <c r="A891" t="s">
        <v>1767</v>
      </c>
      <c r="B891" t="b">
        <f t="shared" si="78"/>
        <v>1</v>
      </c>
      <c r="C891" t="s">
        <v>1767</v>
      </c>
      <c r="D891" t="s">
        <v>106</v>
      </c>
      <c r="E891" t="s">
        <v>934</v>
      </c>
      <c r="H891" t="str">
        <f t="shared" si="79"/>
        <v>Juárez</v>
      </c>
      <c r="I891" t="s">
        <v>934</v>
      </c>
      <c r="L891" t="str">
        <f t="shared" si="80"/>
        <v>Juárez</v>
      </c>
      <c r="M891" t="s">
        <v>4008</v>
      </c>
      <c r="P891" t="str">
        <f t="shared" si="81"/>
        <v>BOULEVARD MUNICIPIO LIBRE Y EJE VIAL JUAN GABRIEL ADICION ORIENTAL COL. EL BARREAL CP.32040</v>
      </c>
      <c r="Q891">
        <v>-106.473313</v>
      </c>
      <c r="W891">
        <f t="shared" si="82"/>
        <v>-106.473313</v>
      </c>
      <c r="X891">
        <v>31.721858999999998</v>
      </c>
      <c r="AD891">
        <f t="shared" si="83"/>
        <v>31.721858999999998</v>
      </c>
    </row>
    <row r="892" spans="1:30">
      <c r="A892" t="s">
        <v>1768</v>
      </c>
      <c r="B892" t="b">
        <f t="shared" si="78"/>
        <v>1</v>
      </c>
      <c r="C892" t="s">
        <v>1768</v>
      </c>
      <c r="D892" t="s">
        <v>106</v>
      </c>
      <c r="E892" t="s">
        <v>1059</v>
      </c>
      <c r="H892" t="str">
        <f t="shared" si="79"/>
        <v>Nuevo Casas Grandes</v>
      </c>
      <c r="I892" t="s">
        <v>1059</v>
      </c>
      <c r="L892" t="str">
        <f t="shared" si="80"/>
        <v>Nuevo Casas Grandes</v>
      </c>
      <c r="M892" t="s">
        <v>4088</v>
      </c>
      <c r="P892" t="str">
        <f t="shared" si="81"/>
        <v>CALLE VICENTE GUERRERO</v>
      </c>
      <c r="Q892">
        <v>-107.9199639</v>
      </c>
      <c r="W892">
        <f t="shared" si="82"/>
        <v>-107.9199639</v>
      </c>
      <c r="X892">
        <v>30.473472000000001</v>
      </c>
      <c r="AD892">
        <f t="shared" si="83"/>
        <v>30.473472000000001</v>
      </c>
    </row>
    <row r="893" spans="1:30">
      <c r="A893" t="s">
        <v>1769</v>
      </c>
      <c r="B893" t="b">
        <f t="shared" si="78"/>
        <v>1</v>
      </c>
      <c r="C893" t="s">
        <v>1769</v>
      </c>
      <c r="D893" t="s">
        <v>106</v>
      </c>
      <c r="E893" t="s">
        <v>1059</v>
      </c>
      <c r="H893" t="str">
        <f t="shared" si="79"/>
        <v>Nuevo Casas Grandes</v>
      </c>
      <c r="I893" t="s">
        <v>1059</v>
      </c>
      <c r="L893" t="str">
        <f t="shared" si="80"/>
        <v>Nuevo Casas Grandes</v>
      </c>
      <c r="M893" t="s">
        <v>4089</v>
      </c>
      <c r="P893" t="str">
        <f t="shared" si="81"/>
        <v>CALLE OLMO</v>
      </c>
      <c r="Q893">
        <v>-107.8783806</v>
      </c>
      <c r="W893">
        <f t="shared" si="82"/>
        <v>-107.8783806</v>
      </c>
      <c r="X893">
        <v>30.385877799999999</v>
      </c>
      <c r="AD893">
        <f t="shared" si="83"/>
        <v>30.385877799999999</v>
      </c>
    </row>
    <row r="894" spans="1:30">
      <c r="A894" t="s">
        <v>1770</v>
      </c>
      <c r="B894" t="b">
        <f t="shared" si="78"/>
        <v>1</v>
      </c>
      <c r="C894" t="s">
        <v>1770</v>
      </c>
      <c r="D894" t="s">
        <v>106</v>
      </c>
      <c r="E894" t="s">
        <v>909</v>
      </c>
      <c r="H894" t="str">
        <f t="shared" si="79"/>
        <v>Hidalgo del Parral</v>
      </c>
      <c r="I894" t="s">
        <v>640</v>
      </c>
      <c r="L894" t="str">
        <f t="shared" si="80"/>
        <v/>
      </c>
      <c r="M894" t="s">
        <v>4090</v>
      </c>
      <c r="P894" t="str">
        <f t="shared" si="81"/>
        <v>BOULEVARD ORTIZ MENA, COLONIA CENTRO</v>
      </c>
      <c r="Q894">
        <v>-105.65851670000001</v>
      </c>
      <c r="W894">
        <f t="shared" si="82"/>
        <v>-105.65851670000001</v>
      </c>
      <c r="X894">
        <v>26.928022200000001</v>
      </c>
      <c r="AD894">
        <f t="shared" si="83"/>
        <v>26.928022200000001</v>
      </c>
    </row>
    <row r="895" spans="1:30">
      <c r="A895" t="s">
        <v>1771</v>
      </c>
      <c r="B895" t="b">
        <f t="shared" si="78"/>
        <v>1</v>
      </c>
      <c r="C895" t="s">
        <v>1771</v>
      </c>
      <c r="D895" t="s">
        <v>106</v>
      </c>
      <c r="E895" t="s">
        <v>934</v>
      </c>
      <c r="H895" t="str">
        <f t="shared" si="79"/>
        <v>Juárez</v>
      </c>
      <c r="I895" t="s">
        <v>640</v>
      </c>
      <c r="L895" t="str">
        <f t="shared" si="80"/>
        <v/>
      </c>
      <c r="M895" t="s">
        <v>4091</v>
      </c>
      <c r="P895" t="str">
        <f t="shared" si="81"/>
        <v>CALLE SANTIAGO, COLONIA FRONTERIZA BAJA</v>
      </c>
      <c r="Q895">
        <v>-106.532556</v>
      </c>
      <c r="W895">
        <f t="shared" si="82"/>
        <v>-106.532556</v>
      </c>
      <c r="X895">
        <v>31.735106999999999</v>
      </c>
      <c r="AD895">
        <f t="shared" si="83"/>
        <v>31.735106999999999</v>
      </c>
    </row>
    <row r="896" spans="1:30">
      <c r="A896" t="s">
        <v>1772</v>
      </c>
      <c r="B896" t="b">
        <f t="shared" si="78"/>
        <v>1</v>
      </c>
      <c r="C896" t="s">
        <v>1772</v>
      </c>
      <c r="D896" t="s">
        <v>106</v>
      </c>
      <c r="E896" t="s">
        <v>737</v>
      </c>
      <c r="H896" t="str">
        <f t="shared" si="79"/>
        <v>Cusihuiriachi</v>
      </c>
      <c r="I896" t="s">
        <v>3091</v>
      </c>
      <c r="L896" t="str">
        <f t="shared" si="80"/>
        <v>Carbajal de Abajo</v>
      </c>
      <c r="M896" t="s">
        <v>4092</v>
      </c>
      <c r="P896" t="str">
        <f t="shared" si="81"/>
        <v>Carretera libre pavimentada estatal CARRETERA CUAUHTEMOC CARICHI - CHOPEQUE 9 500 33251 CARBAJAL DE ABAJO, CUSIHUIRIACHI EL TRAMO INICIA A 2 KM DEL ENTRONQUE A CARBAJAL DE ABAJO TERMINANDO 600 METROS ADELANTE</v>
      </c>
      <c r="Q896">
        <v>-107.041281</v>
      </c>
      <c r="W896">
        <f t="shared" si="82"/>
        <v>-107.041281</v>
      </c>
      <c r="X896">
        <v>28.286668930000001</v>
      </c>
      <c r="AD896">
        <f t="shared" si="83"/>
        <v>28.286668930000001</v>
      </c>
    </row>
    <row r="897" spans="1:30">
      <c r="A897" t="s">
        <v>1773</v>
      </c>
      <c r="B897" t="b">
        <f t="shared" si="78"/>
        <v>1</v>
      </c>
      <c r="C897" t="s">
        <v>1773</v>
      </c>
      <c r="D897" t="s">
        <v>106</v>
      </c>
      <c r="E897" t="s">
        <v>106</v>
      </c>
      <c r="H897" t="str">
        <f t="shared" si="79"/>
        <v>Chihuahua</v>
      </c>
      <c r="I897" t="s">
        <v>106</v>
      </c>
      <c r="L897" t="str">
        <f t="shared" si="80"/>
        <v>Chihuahua</v>
      </c>
      <c r="M897" t="s">
        <v>4093</v>
      </c>
      <c r="P897" t="str">
        <f t="shared" si="81"/>
        <v>COMPLEJO DE SEGURIDAD PUBLICA KM 3+600 DE LA CARRETERA CHIHUAHUA - ALDAMA</v>
      </c>
      <c r="Q897">
        <v>-106.0354861</v>
      </c>
      <c r="W897">
        <f t="shared" si="82"/>
        <v>-106.0354861</v>
      </c>
      <c r="X897">
        <v>28.666741699999999</v>
      </c>
      <c r="AD897">
        <f t="shared" si="83"/>
        <v>28.666741699999999</v>
      </c>
    </row>
    <row r="898" spans="1:30">
      <c r="A898" t="s">
        <v>1774</v>
      </c>
      <c r="B898" t="b">
        <f t="shared" si="78"/>
        <v>1</v>
      </c>
      <c r="C898" t="s">
        <v>1774</v>
      </c>
      <c r="D898" t="s">
        <v>106</v>
      </c>
      <c r="E898" t="s">
        <v>106</v>
      </c>
      <c r="H898" t="str">
        <f t="shared" si="79"/>
        <v>Chihuahua</v>
      </c>
      <c r="I898" t="s">
        <v>106</v>
      </c>
      <c r="L898" t="str">
        <f t="shared" si="80"/>
        <v>Chihuahua</v>
      </c>
      <c r="M898" t="s">
        <v>4094</v>
      </c>
      <c r="P898" t="str">
        <f t="shared" si="81"/>
        <v>PERIFERICO VICENTE LOMBARDO TOLEDANO 5000 COLONIA SECRTOR 3 ROBINSON</v>
      </c>
      <c r="Q898">
        <v>-106.03505560000001</v>
      </c>
      <c r="W898">
        <f t="shared" si="82"/>
        <v>-106.03505560000001</v>
      </c>
      <c r="X898">
        <v>28.665019709999999</v>
      </c>
      <c r="AD898">
        <f t="shared" si="83"/>
        <v>28.665019709999999</v>
      </c>
    </row>
    <row r="899" spans="1:30">
      <c r="A899" t="s">
        <v>1775</v>
      </c>
      <c r="B899" t="b">
        <f t="shared" ref="B899:B962" si="84">+A899=C899</f>
        <v>1</v>
      </c>
      <c r="C899" t="s">
        <v>1775</v>
      </c>
      <c r="D899" t="s">
        <v>106</v>
      </c>
      <c r="E899" t="s">
        <v>909</v>
      </c>
      <c r="H899" t="str">
        <f t="shared" ref="H899:H962" si="85">+E899</f>
        <v>Hidalgo del Parral</v>
      </c>
      <c r="I899" t="s">
        <v>909</v>
      </c>
      <c r="L899" t="str">
        <f t="shared" ref="L899:L962" si="86">+I899</f>
        <v>Hidalgo del Parral</v>
      </c>
      <c r="M899" t="s">
        <v>3942</v>
      </c>
      <c r="P899" t="str">
        <f t="shared" ref="P899:P962" si="87">+M899</f>
        <v>HIDALGO DEL PARRAL</v>
      </c>
      <c r="Q899">
        <v>-105.663055</v>
      </c>
      <c r="W899">
        <f t="shared" ref="W899:W962" si="88">+Q899</f>
        <v>-105.663055</v>
      </c>
      <c r="X899">
        <v>26.932500000000001</v>
      </c>
      <c r="AD899">
        <f t="shared" ref="AD899:AD962" si="89">+X899</f>
        <v>26.932500000000001</v>
      </c>
    </row>
    <row r="900" spans="1:30">
      <c r="A900" t="s">
        <v>1776</v>
      </c>
      <c r="B900" t="b">
        <f t="shared" si="84"/>
        <v>1</v>
      </c>
      <c r="C900" t="s">
        <v>1776</v>
      </c>
      <c r="D900" t="s">
        <v>106</v>
      </c>
      <c r="E900" t="s">
        <v>909</v>
      </c>
      <c r="H900" t="str">
        <f t="shared" si="85"/>
        <v>Hidalgo del Parral</v>
      </c>
      <c r="I900" t="s">
        <v>909</v>
      </c>
      <c r="L900" t="str">
        <f t="shared" si="86"/>
        <v>Hidalgo del Parral</v>
      </c>
      <c r="M900" t="s">
        <v>3942</v>
      </c>
      <c r="P900" t="str">
        <f t="shared" si="87"/>
        <v>HIDALGO DEL PARRAL</v>
      </c>
      <c r="Q900">
        <v>-105.663055</v>
      </c>
      <c r="W900">
        <f t="shared" si="88"/>
        <v>-105.663055</v>
      </c>
      <c r="X900">
        <v>26.932500000000001</v>
      </c>
      <c r="AD900">
        <f t="shared" si="89"/>
        <v>26.932500000000001</v>
      </c>
    </row>
    <row r="901" spans="1:30">
      <c r="A901" t="s">
        <v>1777</v>
      </c>
      <c r="B901" t="b">
        <f t="shared" si="84"/>
        <v>1</v>
      </c>
      <c r="C901" t="s">
        <v>1777</v>
      </c>
      <c r="D901" t="s">
        <v>106</v>
      </c>
      <c r="E901" t="s">
        <v>964</v>
      </c>
      <c r="H901" t="str">
        <f t="shared" si="85"/>
        <v>Madera</v>
      </c>
      <c r="I901" t="s">
        <v>964</v>
      </c>
      <c r="L901" t="str">
        <f t="shared" si="86"/>
        <v>Madera</v>
      </c>
      <c r="M901" t="s">
        <v>4095</v>
      </c>
      <c r="P901" t="str">
        <f t="shared" si="87"/>
        <v>Calle CALLE C Barrio BARRIO AMERICANO 31940 MADERA, MADERA ENTRE Calle CALLE D Y Calle CALLE B Avenida AVENIDA MEXICO ENFRENTE DEL JARDIN DE NIÑOS MELCHOR OCAMPO A ATRAS DE LA ESCUELA PRIMARIA GUADALUPE AHUMADA</v>
      </c>
      <c r="Q901">
        <v>-108.13084397</v>
      </c>
      <c r="W901">
        <f t="shared" si="88"/>
        <v>-108.13084397</v>
      </c>
      <c r="X901">
        <v>29.18287222</v>
      </c>
      <c r="AD901">
        <f t="shared" si="89"/>
        <v>29.18287222</v>
      </c>
    </row>
    <row r="902" spans="1:30">
      <c r="A902" t="s">
        <v>1778</v>
      </c>
      <c r="B902" t="b">
        <f t="shared" si="84"/>
        <v>1</v>
      </c>
      <c r="C902" t="s">
        <v>1778</v>
      </c>
      <c r="D902" t="s">
        <v>106</v>
      </c>
      <c r="E902" t="s">
        <v>1007</v>
      </c>
      <c r="H902" t="str">
        <f t="shared" si="85"/>
        <v>Meoqui</v>
      </c>
      <c r="I902" t="s">
        <v>2974</v>
      </c>
      <c r="L902" t="str">
        <f t="shared" si="86"/>
        <v>Lázaro Cárdenas</v>
      </c>
      <c r="M902" t="s">
        <v>4096</v>
      </c>
      <c r="P902" t="str">
        <f t="shared" si="87"/>
        <v>Calle 18 DE MARZO Colonia LAZARO CARDENAS 33131 LÁZARO CÁRDENAS, MEOQUI ENTRE Calle VENUSTIANO CARRANZA Y Calle 16 DE SEPTIEMBRE Calle EMILIANIANO ZAPATA CERCA DE LA PRIMARIA LAZARO CARDENAS</v>
      </c>
      <c r="Q902">
        <v>-105.62697116</v>
      </c>
      <c r="W902">
        <f t="shared" si="88"/>
        <v>-105.62697116</v>
      </c>
      <c r="X902">
        <v>28.396005630000001</v>
      </c>
      <c r="AD902">
        <f t="shared" si="89"/>
        <v>28.396005630000001</v>
      </c>
    </row>
    <row r="903" spans="1:30">
      <c r="A903" t="s">
        <v>1779</v>
      </c>
      <c r="B903" t="b">
        <f t="shared" si="84"/>
        <v>1</v>
      </c>
      <c r="C903" t="s">
        <v>1779</v>
      </c>
      <c r="D903" t="s">
        <v>106</v>
      </c>
      <c r="E903" t="s">
        <v>909</v>
      </c>
      <c r="H903" t="str">
        <f t="shared" si="85"/>
        <v>Hidalgo del Parral</v>
      </c>
      <c r="I903" t="s">
        <v>909</v>
      </c>
      <c r="L903" t="str">
        <f t="shared" si="86"/>
        <v>Hidalgo del Parral</v>
      </c>
      <c r="M903" t="s">
        <v>4097</v>
      </c>
      <c r="P903" t="str">
        <f t="shared" si="87"/>
        <v>Avenida CENTENARIO Colonia CENTRO 33834 HIDALGO DEL PARRAL, HIDALGO DEL PARRAL ENTRE Calle FELIPE CARRILLO PUERTO Y Calle CRISTOBAL COLON COL. CENTRO</v>
      </c>
      <c r="Q903">
        <v>-105.66993588</v>
      </c>
      <c r="W903">
        <f t="shared" si="88"/>
        <v>-105.66993588</v>
      </c>
      <c r="X903">
        <v>26.936513909999999</v>
      </c>
      <c r="AD903">
        <f t="shared" si="89"/>
        <v>26.936513909999999</v>
      </c>
    </row>
    <row r="904" spans="1:30">
      <c r="A904" t="s">
        <v>1780</v>
      </c>
      <c r="B904" t="b">
        <f t="shared" si="84"/>
        <v>1</v>
      </c>
      <c r="C904" t="s">
        <v>1780</v>
      </c>
      <c r="D904" t="s">
        <v>106</v>
      </c>
      <c r="E904" t="s">
        <v>1007</v>
      </c>
      <c r="H904" t="str">
        <f t="shared" si="85"/>
        <v>Meoqui</v>
      </c>
      <c r="I904" t="s">
        <v>2995</v>
      </c>
      <c r="L904" t="str">
        <f t="shared" si="86"/>
        <v>Pedro Meoqui</v>
      </c>
      <c r="M904" t="s">
        <v>4098</v>
      </c>
      <c r="P904" t="str">
        <f t="shared" si="87"/>
        <v>CALLE DIEGO LUCERO ENTRE CALL DIVISION DEL NORTE Y DIEGO LUCERO , CALLE TOMOCHI  ENTRE CAKKE DIEGO LUCERO Y AVENIDA RIO SAN PEDRO</v>
      </c>
      <c r="Q904">
        <v>-105.472831</v>
      </c>
      <c r="W904">
        <f t="shared" si="88"/>
        <v>-105.472831</v>
      </c>
      <c r="X904">
        <v>28.271090999999998</v>
      </c>
      <c r="AD904">
        <f t="shared" si="89"/>
        <v>28.271090999999998</v>
      </c>
    </row>
    <row r="905" spans="1:30">
      <c r="A905" t="s">
        <v>1781</v>
      </c>
      <c r="B905" t="b">
        <f t="shared" si="84"/>
        <v>1</v>
      </c>
      <c r="C905" t="s">
        <v>1781</v>
      </c>
      <c r="D905" t="s">
        <v>106</v>
      </c>
      <c r="E905" t="s">
        <v>909</v>
      </c>
      <c r="H905" t="str">
        <f t="shared" si="85"/>
        <v>Hidalgo del Parral</v>
      </c>
      <c r="I905" t="s">
        <v>909</v>
      </c>
      <c r="L905" t="str">
        <f t="shared" si="86"/>
        <v>Hidalgo del Parral</v>
      </c>
      <c r="M905" t="s">
        <v>4099</v>
      </c>
      <c r="P905" t="str">
        <f t="shared" si="87"/>
        <v>Calle NARANJAS Colonia HUERTAS 33840 HIDALGO DEL PARRAL, HIDALGO DEL PARRAL ENTRE Calle PERAS Y Avenida VILLA ESCOBEDO COL HUERTAS</v>
      </c>
      <c r="Q905">
        <v>-105.67608045</v>
      </c>
      <c r="W905">
        <f t="shared" si="88"/>
        <v>-105.67608045</v>
      </c>
      <c r="X905">
        <v>26.932869490000002</v>
      </c>
      <c r="AD905">
        <f t="shared" si="89"/>
        <v>26.932869490000002</v>
      </c>
    </row>
    <row r="906" spans="1:30">
      <c r="A906" t="s">
        <v>1782</v>
      </c>
      <c r="B906" t="b">
        <f t="shared" si="84"/>
        <v>1</v>
      </c>
      <c r="C906" t="s">
        <v>1782</v>
      </c>
      <c r="D906" t="s">
        <v>106</v>
      </c>
      <c r="E906" t="s">
        <v>909</v>
      </c>
      <c r="H906" t="str">
        <f t="shared" si="85"/>
        <v>Hidalgo del Parral</v>
      </c>
      <c r="I906" t="s">
        <v>909</v>
      </c>
      <c r="L906" t="str">
        <f t="shared" si="86"/>
        <v>Hidalgo del Parral</v>
      </c>
      <c r="M906" t="s">
        <v>4100</v>
      </c>
      <c r="P906" t="str">
        <f t="shared" si="87"/>
        <v>Calle NARANJAS Colonia LAS HUERTAS 33840 HIDALGO DEL PARRAL, HIDALGO DEL PARRAL ENTRE Calle PERAS Y Avenida VILLA ESCOBEDO COL. LAS HUERTAS</v>
      </c>
      <c r="Q906">
        <v>-105.67607826</v>
      </c>
      <c r="W906">
        <f t="shared" si="88"/>
        <v>-105.67607826</v>
      </c>
      <c r="X906">
        <v>26.932806540000001</v>
      </c>
      <c r="AD906">
        <f t="shared" si="89"/>
        <v>26.932806540000001</v>
      </c>
    </row>
    <row r="907" spans="1:30">
      <c r="A907" t="s">
        <v>1783</v>
      </c>
      <c r="B907" t="b">
        <f t="shared" si="84"/>
        <v>1</v>
      </c>
      <c r="C907" t="s">
        <v>1783</v>
      </c>
      <c r="D907" t="s">
        <v>106</v>
      </c>
      <c r="E907" t="s">
        <v>1016</v>
      </c>
      <c r="H907" t="str">
        <f t="shared" si="85"/>
        <v>Moris</v>
      </c>
      <c r="I907" t="s">
        <v>1016</v>
      </c>
      <c r="L907" t="str">
        <f t="shared" si="86"/>
        <v>Moris</v>
      </c>
      <c r="M907" t="s">
        <v>4101</v>
      </c>
      <c r="P907" t="str">
        <f t="shared" si="87"/>
        <v>Calle SN MORIS, MORIS ENTRE Y Calle Aeropuerto Entre la casa de Ulises Perez y termina en casa de la Sra. Hortencia</v>
      </c>
      <c r="Q907">
        <v>-108.52322212999999</v>
      </c>
      <c r="W907">
        <f t="shared" si="88"/>
        <v>-108.52322212999999</v>
      </c>
      <c r="X907">
        <v>28.148295560000001</v>
      </c>
      <c r="AD907">
        <f t="shared" si="89"/>
        <v>28.148295560000001</v>
      </c>
    </row>
    <row r="908" spans="1:30">
      <c r="A908" t="s">
        <v>1784</v>
      </c>
      <c r="B908" t="b">
        <f t="shared" si="84"/>
        <v>1</v>
      </c>
      <c r="C908" t="s">
        <v>1784</v>
      </c>
      <c r="D908" t="s">
        <v>106</v>
      </c>
      <c r="E908" t="s">
        <v>914</v>
      </c>
      <c r="H908" t="str">
        <f t="shared" si="85"/>
        <v>Ignacio Zaragoza</v>
      </c>
      <c r="I908" t="s">
        <v>914</v>
      </c>
      <c r="L908" t="str">
        <f t="shared" si="86"/>
        <v>Ignacio Zaragoza</v>
      </c>
      <c r="M908" t="s">
        <v>4102</v>
      </c>
      <c r="P908" t="str">
        <f t="shared" si="87"/>
        <v>Calle CALLE PANAMA Barrio PACIFICO 31920 IGNACIO ZARAGOZA, IGNACIO ZARAGOZA ENTRE Calle VICENTE GUERRERO Y Calle CAMARGO Calle COLOMBIA EN EL BARRIO PACIFICO, EN LA CABECERA MUNICIPAL,</v>
      </c>
      <c r="Q908">
        <v>-107.7751256</v>
      </c>
      <c r="W908">
        <f t="shared" si="88"/>
        <v>-107.7751256</v>
      </c>
      <c r="X908">
        <v>29.646362799999999</v>
      </c>
      <c r="AD908">
        <f t="shared" si="89"/>
        <v>29.646362799999999</v>
      </c>
    </row>
    <row r="909" spans="1:30" s="49" customFormat="1">
      <c r="A909" s="49" t="s">
        <v>1785</v>
      </c>
      <c r="B909" t="b">
        <f t="shared" si="84"/>
        <v>1</v>
      </c>
      <c r="C909" s="49" t="s">
        <v>1785</v>
      </c>
      <c r="D909" s="49" t="s">
        <v>106</v>
      </c>
      <c r="E909" s="49" t="s">
        <v>1074</v>
      </c>
      <c r="F909" s="49" t="s">
        <v>1074</v>
      </c>
      <c r="H909" t="str">
        <f t="shared" ref="H909:H918" si="90">CONCATENATE(E909,"/",F909)</f>
        <v>Ojinaga/Ojinaga</v>
      </c>
      <c r="I909" s="49" t="s">
        <v>3434</v>
      </c>
      <c r="J909" s="49" t="s">
        <v>3434</v>
      </c>
      <c r="L909" t="str">
        <f t="shared" ref="L909:L918" si="91">CONCATENATE(I909,"/",J909)</f>
        <v>Manuel Ojinaga/Manuel Ojinaga</v>
      </c>
      <c r="M909" s="49" t="s">
        <v>4103</v>
      </c>
      <c r="N909" s="49" t="s">
        <v>4104</v>
      </c>
      <c r="P909" t="str">
        <f t="shared" ref="P909:P918" si="92">CONCATENATE(M909,"/",N909)</f>
        <v>AV. 20 DE NOV. ENTRE BLVD. LIBRE COMERCIO / CHIHUAHUA-HERMOSILLO Y C. CUARTA INICIO/AV. 20 DE NOV. ENTRE BLVD. LIBRE COMERCIO / CHIHUAHUA-HERMOSILLO Y C. CUARTA FIN</v>
      </c>
      <c r="Q909" s="49">
        <v>-104.41788</v>
      </c>
      <c r="R909" s="49">
        <v>-104.416882</v>
      </c>
      <c r="W909" t="str">
        <f t="shared" ref="W909:W918" si="93">CONCATENATE(Q909,"/",R909)</f>
        <v>-104.41788/-104.416882</v>
      </c>
      <c r="X909" s="49">
        <v>29.552468999999999</v>
      </c>
      <c r="Y909" s="49">
        <v>29.550585000000002</v>
      </c>
      <c r="AD909" t="str">
        <f t="shared" ref="AD909:AD918" si="94">CONCATENATE(X909,"/",Y909)</f>
        <v>29.552469/29.550585</v>
      </c>
    </row>
    <row r="910" spans="1:30" s="49" customFormat="1">
      <c r="A910" s="49" t="s">
        <v>1786</v>
      </c>
      <c r="B910" t="b">
        <f t="shared" si="84"/>
        <v>1</v>
      </c>
      <c r="C910" s="49" t="s">
        <v>1786</v>
      </c>
      <c r="D910" s="49" t="s">
        <v>106</v>
      </c>
      <c r="E910" s="49" t="s">
        <v>934</v>
      </c>
      <c r="F910" s="49" t="s">
        <v>934</v>
      </c>
      <c r="H910" t="str">
        <f t="shared" si="90"/>
        <v>Juárez/Juárez</v>
      </c>
      <c r="I910" s="49" t="s">
        <v>934</v>
      </c>
      <c r="J910" s="49" t="s">
        <v>934</v>
      </c>
      <c r="L910" t="str">
        <f t="shared" si="91"/>
        <v>Juárez/Juárez</v>
      </c>
      <c r="M910" s="49" t="s">
        <v>4105</v>
      </c>
      <c r="N910" s="49" t="s">
        <v>4105</v>
      </c>
      <c r="P910" t="str">
        <f t="shared" si="92"/>
        <v>BARIO TRAMO: DE C. BEGONIAS A C. AMAPOLAS/BARIO TRAMO: DE C. BEGONIAS A C. AMAPOLAS</v>
      </c>
      <c r="Q910" s="49">
        <v>-106.49936099999999</v>
      </c>
      <c r="R910" s="49">
        <v>-106.49786109999999</v>
      </c>
      <c r="W910" t="str">
        <f t="shared" si="93"/>
        <v>-106.499361/-106.4978611</v>
      </c>
      <c r="X910" s="49">
        <v>31.747305000000001</v>
      </c>
      <c r="Y910" s="49">
        <v>31.751083000000001</v>
      </c>
      <c r="AD910" t="str">
        <f t="shared" si="94"/>
        <v>31.747305/31.751083</v>
      </c>
    </row>
    <row r="911" spans="1:30" s="49" customFormat="1">
      <c r="A911" s="49" t="s">
        <v>1787</v>
      </c>
      <c r="B911" t="b">
        <f t="shared" si="84"/>
        <v>1</v>
      </c>
      <c r="C911" s="49" t="s">
        <v>1787</v>
      </c>
      <c r="D911" s="49" t="s">
        <v>106</v>
      </c>
      <c r="E911" s="49" t="s">
        <v>934</v>
      </c>
      <c r="F911" s="49" t="s">
        <v>934</v>
      </c>
      <c r="H911" t="str">
        <f t="shared" si="90"/>
        <v>Juárez/Juárez</v>
      </c>
      <c r="I911" s="49" t="s">
        <v>934</v>
      </c>
      <c r="J911" s="49" t="s">
        <v>934</v>
      </c>
      <c r="L911" t="str">
        <f t="shared" si="91"/>
        <v>Juárez/Juárez</v>
      </c>
      <c r="M911" s="49" t="s">
        <v>4106</v>
      </c>
      <c r="N911" s="49" t="s">
        <v>4106</v>
      </c>
      <c r="P911" t="str">
        <f t="shared" si="92"/>
        <v>TRAMO: DE C. 16 DE SEPTIEMBRE A C. VIOLETAS/TRAMO: DE C. 16 DE SEPTIEMBRE A C. VIOLETAS</v>
      </c>
      <c r="Q911" s="49">
        <v>-106.49122199999999</v>
      </c>
      <c r="R911" s="49">
        <v>-106.48861100000001</v>
      </c>
      <c r="W911" t="str">
        <f t="shared" si="93"/>
        <v>-106.491222/-106.488611</v>
      </c>
      <c r="X911" s="49">
        <v>31.740027000000001</v>
      </c>
      <c r="Y911" s="49">
        <v>31.746416</v>
      </c>
      <c r="AD911" t="str">
        <f t="shared" si="94"/>
        <v>31.740027/31.746416</v>
      </c>
    </row>
    <row r="912" spans="1:30" s="49" customFormat="1">
      <c r="A912" s="49" t="s">
        <v>1788</v>
      </c>
      <c r="B912" t="b">
        <f t="shared" si="84"/>
        <v>1</v>
      </c>
      <c r="C912" s="49" t="s">
        <v>1788</v>
      </c>
      <c r="D912" s="49" t="s">
        <v>106</v>
      </c>
      <c r="E912" s="49" t="s">
        <v>934</v>
      </c>
      <c r="F912" s="49" t="s">
        <v>934</v>
      </c>
      <c r="H912" t="str">
        <f t="shared" si="90"/>
        <v>Juárez/Juárez</v>
      </c>
      <c r="I912" s="49" t="s">
        <v>934</v>
      </c>
      <c r="J912" s="49" t="s">
        <v>934</v>
      </c>
      <c r="L912" t="str">
        <f t="shared" si="91"/>
        <v>Juárez/Juárez</v>
      </c>
      <c r="M912" s="49" t="s">
        <v>4107</v>
      </c>
      <c r="N912" s="49" t="s">
        <v>4107</v>
      </c>
      <c r="P912" t="str">
        <f t="shared" si="92"/>
        <v>TRAMO: DE C. MAGNESIO A C. ANTIMONIO/TRAMO: DE C. MAGNESIO A C. ANTIMONIO</v>
      </c>
      <c r="Q912" s="49">
        <v>-106.508416</v>
      </c>
      <c r="R912" s="49">
        <v>-106.499</v>
      </c>
      <c r="W912" t="str">
        <f t="shared" si="93"/>
        <v>-106.508416/-106.499</v>
      </c>
      <c r="X912" s="49">
        <v>31.748249999999999</v>
      </c>
      <c r="Y912" s="49">
        <v>31.745750000000001</v>
      </c>
      <c r="AD912" t="str">
        <f t="shared" si="94"/>
        <v>31.74825/31.74575</v>
      </c>
    </row>
    <row r="913" spans="1:30" s="49" customFormat="1">
      <c r="A913" s="49" t="s">
        <v>1789</v>
      </c>
      <c r="B913" t="b">
        <f t="shared" si="84"/>
        <v>1</v>
      </c>
      <c r="C913" s="49" t="s">
        <v>1789</v>
      </c>
      <c r="D913" s="49" t="s">
        <v>106</v>
      </c>
      <c r="E913" s="49" t="s">
        <v>934</v>
      </c>
      <c r="F913" s="49" t="s">
        <v>934</v>
      </c>
      <c r="H913" t="str">
        <f t="shared" si="90"/>
        <v>Juárez/Juárez</v>
      </c>
      <c r="I913" s="49" t="s">
        <v>934</v>
      </c>
      <c r="J913" s="49" t="s">
        <v>934</v>
      </c>
      <c r="L913" t="str">
        <f t="shared" si="91"/>
        <v>Juárez/Juárez</v>
      </c>
      <c r="M913" s="49" t="s">
        <v>3988</v>
      </c>
      <c r="N913" s="49" t="s">
        <v>3988</v>
      </c>
      <c r="P913" t="str">
        <f t="shared" si="92"/>
        <v>TRAMO: DE AV 5 DE FEBRERO A AV. PASO DEL NTE./TRAMO: DE AV 5 DE FEBRERO A AV. PASO DEL NTE.</v>
      </c>
      <c r="Q913" s="49">
        <v>-106.483194</v>
      </c>
      <c r="R913" s="49">
        <v>-106.4796</v>
      </c>
      <c r="W913" t="str">
        <f t="shared" si="93"/>
        <v>-106.483194/-106.4796</v>
      </c>
      <c r="X913" s="49">
        <v>31.726887999999999</v>
      </c>
      <c r="Y913" s="49">
        <v>31.728000000000002</v>
      </c>
      <c r="AD913" t="str">
        <f t="shared" si="94"/>
        <v>31.726888/31.728</v>
      </c>
    </row>
    <row r="914" spans="1:30" s="49" customFormat="1">
      <c r="A914" s="49" t="s">
        <v>1790</v>
      </c>
      <c r="B914" t="b">
        <f t="shared" si="84"/>
        <v>1</v>
      </c>
      <c r="C914" s="49" t="s">
        <v>1790</v>
      </c>
      <c r="D914" s="49" t="s">
        <v>106</v>
      </c>
      <c r="E914" s="49" t="s">
        <v>934</v>
      </c>
      <c r="F914" s="49" t="s">
        <v>934</v>
      </c>
      <c r="H914" t="str">
        <f t="shared" si="90"/>
        <v>Juárez/Juárez</v>
      </c>
      <c r="I914" s="49" t="s">
        <v>934</v>
      </c>
      <c r="J914" s="49" t="s">
        <v>934</v>
      </c>
      <c r="L914" t="str">
        <f t="shared" si="91"/>
        <v>Juárez/Juárez</v>
      </c>
      <c r="M914" s="49" t="s">
        <v>3988</v>
      </c>
      <c r="N914" s="49" t="s">
        <v>3988</v>
      </c>
      <c r="P914" t="str">
        <f t="shared" si="92"/>
        <v>TRAMO: DE AV 5 DE FEBRERO A AV. PASO DEL NTE./TRAMO: DE AV 5 DE FEBRERO A AV. PASO DEL NTE.</v>
      </c>
      <c r="Q914" s="49">
        <v>-106.48211000000001</v>
      </c>
      <c r="R914" s="49">
        <v>-106.47812999999999</v>
      </c>
      <c r="W914" t="str">
        <f t="shared" si="93"/>
        <v>-106.48211/-106.47813</v>
      </c>
      <c r="X914" s="49">
        <v>31.723026999999998</v>
      </c>
      <c r="Y914" s="49">
        <v>31.724138</v>
      </c>
      <c r="AD914" t="str">
        <f t="shared" si="94"/>
        <v>31.723027/31.724138</v>
      </c>
    </row>
    <row r="915" spans="1:30" s="49" customFormat="1">
      <c r="A915" s="49" t="s">
        <v>1791</v>
      </c>
      <c r="B915" t="b">
        <f t="shared" si="84"/>
        <v>1</v>
      </c>
      <c r="C915" s="49" t="s">
        <v>1791</v>
      </c>
      <c r="D915" s="49" t="s">
        <v>106</v>
      </c>
      <c r="E915" s="49" t="s">
        <v>934</v>
      </c>
      <c r="F915" s="49" t="s">
        <v>934</v>
      </c>
      <c r="H915" t="str">
        <f t="shared" si="90"/>
        <v>Juárez/Juárez</v>
      </c>
      <c r="I915" s="49" t="s">
        <v>934</v>
      </c>
      <c r="J915" s="49" t="s">
        <v>934</v>
      </c>
      <c r="L915" t="str">
        <f t="shared" si="91"/>
        <v>Juárez/Juárez</v>
      </c>
      <c r="M915" s="49" t="s">
        <v>4108</v>
      </c>
      <c r="N915" s="49" t="s">
        <v>4108</v>
      </c>
      <c r="P915" t="str">
        <f t="shared" si="92"/>
        <v>TRAMO: DE C. FRAY MARCOS DE NIZA A C. EUFEMIO ZAPATA/TRAMO: DE C. FRAY MARCOS DE NIZA A C. EUFEMIO ZAPATA</v>
      </c>
      <c r="Q915" s="49">
        <v>-106.42807999999999</v>
      </c>
      <c r="R915" s="49">
        <v>-106.42608300000001</v>
      </c>
      <c r="W915" t="str">
        <f t="shared" si="93"/>
        <v>-106.42808/-106.426083</v>
      </c>
      <c r="X915" s="49">
        <v>31.732330000000001</v>
      </c>
      <c r="Y915" s="49">
        <v>31.732388</v>
      </c>
      <c r="AD915" t="str">
        <f t="shared" si="94"/>
        <v>31.73233/31.732388</v>
      </c>
    </row>
    <row r="916" spans="1:30" s="49" customFormat="1">
      <c r="A916" s="49" t="s">
        <v>1792</v>
      </c>
      <c r="B916" t="b">
        <f t="shared" si="84"/>
        <v>1</v>
      </c>
      <c r="C916" s="49" t="s">
        <v>1792</v>
      </c>
      <c r="D916" s="49" t="s">
        <v>106</v>
      </c>
      <c r="E916" s="49" t="s">
        <v>934</v>
      </c>
      <c r="F916" s="49" t="s">
        <v>934</v>
      </c>
      <c r="H916" t="str">
        <f t="shared" si="90"/>
        <v>Juárez/Juárez</v>
      </c>
      <c r="I916" s="49" t="s">
        <v>934</v>
      </c>
      <c r="J916" s="49" t="s">
        <v>934</v>
      </c>
      <c r="L916" t="str">
        <f t="shared" si="91"/>
        <v>Juárez/Juárez</v>
      </c>
      <c r="M916" s="49" t="s">
        <v>4109</v>
      </c>
      <c r="N916" s="49" t="s">
        <v>4109</v>
      </c>
      <c r="P916" t="str">
        <f t="shared" si="92"/>
        <v>TRAMO: DE C. PAFOS A C. CEBOLLA/TRAMO: DE C. PAFOS A C. CEBOLLA</v>
      </c>
      <c r="Q916" s="49">
        <v>-106.36236100000001</v>
      </c>
      <c r="R916" s="49">
        <v>-106.35822</v>
      </c>
      <c r="W916" t="str">
        <f t="shared" si="93"/>
        <v>-106.362361/-106.35822</v>
      </c>
      <c r="X916" s="49">
        <v>31.661916000000002</v>
      </c>
      <c r="Y916" s="49">
        <v>31.660277000000001</v>
      </c>
      <c r="AD916" t="str">
        <f t="shared" si="94"/>
        <v>31.661916/31.660277</v>
      </c>
    </row>
    <row r="917" spans="1:30" s="49" customFormat="1">
      <c r="A917" s="49" t="s">
        <v>1793</v>
      </c>
      <c r="B917" t="b">
        <f t="shared" si="84"/>
        <v>1</v>
      </c>
      <c r="C917" s="49" t="s">
        <v>1793</v>
      </c>
      <c r="D917" s="49" t="s">
        <v>106</v>
      </c>
      <c r="E917" s="49" t="s">
        <v>934</v>
      </c>
      <c r="F917" s="49" t="s">
        <v>934</v>
      </c>
      <c r="H917" t="str">
        <f t="shared" si="90"/>
        <v>Juárez/Juárez</v>
      </c>
      <c r="I917" s="49" t="s">
        <v>934</v>
      </c>
      <c r="J917" s="49" t="s">
        <v>934</v>
      </c>
      <c r="L917" t="str">
        <f t="shared" si="91"/>
        <v>Juárez/Juárez</v>
      </c>
      <c r="M917" s="49" t="s">
        <v>4110</v>
      </c>
      <c r="N917" s="49" t="s">
        <v>4110</v>
      </c>
      <c r="P917" t="str">
        <f t="shared" si="92"/>
        <v>TRAMO: DE P. SAUCILLO A CALLE AERONÁUTICA/TRAMO: DE P. SAUCILLO A CALLE AERONÁUTICA</v>
      </c>
      <c r="Q917" s="49">
        <v>-106.431194</v>
      </c>
      <c r="R917" s="49">
        <v>-106.43208300000001</v>
      </c>
      <c r="W917" t="str">
        <f t="shared" si="93"/>
        <v>-106.431194/-106.432083</v>
      </c>
      <c r="X917" s="49">
        <v>31.608166000000001</v>
      </c>
      <c r="Y917" s="49">
        <v>31.612943999999999</v>
      </c>
      <c r="AD917" t="str">
        <f t="shared" si="94"/>
        <v>31.608166/31.612944</v>
      </c>
    </row>
    <row r="918" spans="1:30" s="49" customFormat="1">
      <c r="A918" s="49" t="s">
        <v>1794</v>
      </c>
      <c r="B918" t="b">
        <f t="shared" si="84"/>
        <v>1</v>
      </c>
      <c r="C918" s="49" t="s">
        <v>1794</v>
      </c>
      <c r="D918" s="49" t="s">
        <v>106</v>
      </c>
      <c r="E918" s="49" t="s">
        <v>934</v>
      </c>
      <c r="F918" s="49" t="s">
        <v>934</v>
      </c>
      <c r="H918" t="str">
        <f t="shared" si="90"/>
        <v>Juárez/Juárez</v>
      </c>
      <c r="I918" s="49" t="s">
        <v>934</v>
      </c>
      <c r="J918" s="49" t="s">
        <v>934</v>
      </c>
      <c r="L918" t="str">
        <f t="shared" si="91"/>
        <v>Juárez/Juárez</v>
      </c>
      <c r="M918" s="49" t="s">
        <v>4111</v>
      </c>
      <c r="N918" s="49" t="s">
        <v>4111</v>
      </c>
      <c r="P918" t="str">
        <f t="shared" si="92"/>
        <v>TRAMO: DE CALLE RIVERA VERGEL A CALLE RIVERA DEL BRAVO/TRAMO: DE CALLE RIVERA VERGEL A CALLE RIVERA DEL BRAVO</v>
      </c>
      <c r="Q918" s="49">
        <v>-106.31775</v>
      </c>
      <c r="R918" s="49">
        <v>-106.3233</v>
      </c>
      <c r="W918" t="str">
        <f t="shared" si="93"/>
        <v>-106.31775/-106.3233</v>
      </c>
      <c r="X918" s="49">
        <v>31.621189999999999</v>
      </c>
      <c r="Y918" s="49">
        <v>31.626999999999999</v>
      </c>
      <c r="AD918" t="str">
        <f t="shared" si="94"/>
        <v>31.62119/31.627</v>
      </c>
    </row>
    <row r="919" spans="1:30">
      <c r="A919" t="s">
        <v>1795</v>
      </c>
      <c r="B919" t="b">
        <f t="shared" si="84"/>
        <v>1</v>
      </c>
      <c r="C919" t="s">
        <v>1795</v>
      </c>
      <c r="D919" t="s">
        <v>106</v>
      </c>
      <c r="E919" t="s">
        <v>1208</v>
      </c>
      <c r="H919" t="str">
        <f t="shared" si="85"/>
        <v>Balleza</v>
      </c>
      <c r="I919" t="s">
        <v>3591</v>
      </c>
      <c r="L919" t="str">
        <f t="shared" si="86"/>
        <v>Mariano Balleza</v>
      </c>
      <c r="M919" t="s">
        <v>4112</v>
      </c>
      <c r="P919" t="str">
        <f t="shared" si="87"/>
        <v>CARRETERA ESTATAL LIBRE 33560 TRAMO BALLEZA - MARIANO BALLEZA KILÓMETRO 49 + 1 PUEBLO MARIANO BALLEZA CENTRO, 33560 MARIANO BALLEZA, BALLEZA CHIHUAHUA ENTRE CARRETERA HIDALGO DEL PARRAL - GUADALUPE Y CALVO Y CARRETERA PUERTO J</v>
      </c>
      <c r="Q919">
        <v>-106.34620929</v>
      </c>
      <c r="W919">
        <f t="shared" si="88"/>
        <v>-106.34620929</v>
      </c>
      <c r="X919">
        <v>26.953199940000001</v>
      </c>
      <c r="AD919">
        <f t="shared" si="89"/>
        <v>26.953199940000001</v>
      </c>
    </row>
    <row r="920" spans="1:30">
      <c r="A920" t="s">
        <v>1804</v>
      </c>
      <c r="B920" t="b">
        <f t="shared" si="84"/>
        <v>1</v>
      </c>
      <c r="C920" t="s">
        <v>1804</v>
      </c>
      <c r="D920" t="s">
        <v>106</v>
      </c>
      <c r="E920" t="s">
        <v>106</v>
      </c>
      <c r="H920" t="str">
        <f t="shared" si="85"/>
        <v>Chihuahua</v>
      </c>
      <c r="I920" t="s">
        <v>640</v>
      </c>
      <c r="L920" t="str">
        <f t="shared" si="86"/>
        <v/>
      </c>
      <c r="M920" t="s">
        <v>4113</v>
      </c>
      <c r="P920" t="str">
        <f t="shared" si="87"/>
        <v>BOULEVARD JUAN PABLO II, COLONIA AEROPUERTO</v>
      </c>
      <c r="Q920">
        <v>-106.0061</v>
      </c>
      <c r="W920">
        <f t="shared" si="88"/>
        <v>-106.0061</v>
      </c>
      <c r="X920">
        <v>28.657802</v>
      </c>
      <c r="AD920">
        <f t="shared" si="89"/>
        <v>28.657802</v>
      </c>
    </row>
    <row r="921" spans="1:30">
      <c r="A921" t="s">
        <v>1805</v>
      </c>
      <c r="B921" t="b">
        <f t="shared" si="84"/>
        <v>1</v>
      </c>
      <c r="C921" t="s">
        <v>1805</v>
      </c>
      <c r="D921" t="s">
        <v>106</v>
      </c>
      <c r="E921" t="s">
        <v>1177</v>
      </c>
      <c r="H921" t="str">
        <f t="shared" si="85"/>
        <v>Ahumada</v>
      </c>
      <c r="I921" t="s">
        <v>3502</v>
      </c>
      <c r="L921" t="str">
        <f t="shared" si="86"/>
        <v>Miguel Ahumada</v>
      </c>
      <c r="M921" t="s">
        <v>4114</v>
      </c>
      <c r="P921" t="str">
        <f t="shared" si="87"/>
        <v>MIGUEL AHUMADA</v>
      </c>
      <c r="Q921">
        <v>-106.512415</v>
      </c>
      <c r="W921">
        <f t="shared" si="88"/>
        <v>-106.512415</v>
      </c>
      <c r="X921">
        <v>30.617733999999999</v>
      </c>
      <c r="AD921">
        <f t="shared" si="89"/>
        <v>30.617733999999999</v>
      </c>
    </row>
    <row r="922" spans="1:30">
      <c r="A922" t="s">
        <v>1806</v>
      </c>
      <c r="B922" t="b">
        <f t="shared" si="84"/>
        <v>1</v>
      </c>
      <c r="C922" t="s">
        <v>1806</v>
      </c>
      <c r="D922" t="s">
        <v>106</v>
      </c>
      <c r="E922" t="s">
        <v>924</v>
      </c>
      <c r="H922" t="str">
        <f t="shared" si="85"/>
        <v>Janos</v>
      </c>
      <c r="I922" t="s">
        <v>4115</v>
      </c>
      <c r="L922" t="str">
        <f t="shared" si="86"/>
        <v>Pancho Villa (La Morita)</v>
      </c>
      <c r="M922" t="s">
        <v>4116</v>
      </c>
      <c r="P922" t="str">
        <f t="shared" si="87"/>
        <v>Pancho Villa, Chih., México</v>
      </c>
      <c r="Q922">
        <v>-108.646649</v>
      </c>
      <c r="W922">
        <f t="shared" si="88"/>
        <v>-108.646649</v>
      </c>
      <c r="X922">
        <v>30.80444</v>
      </c>
      <c r="AD922">
        <f t="shared" si="89"/>
        <v>30.80444</v>
      </c>
    </row>
    <row r="923" spans="1:30">
      <c r="A923" t="s">
        <v>1807</v>
      </c>
      <c r="B923" t="b">
        <f t="shared" si="84"/>
        <v>1</v>
      </c>
      <c r="C923" t="s">
        <v>1807</v>
      </c>
      <c r="D923" t="s">
        <v>106</v>
      </c>
      <c r="E923" t="s">
        <v>755</v>
      </c>
      <c r="H923" t="str">
        <f t="shared" si="85"/>
        <v>Delicias</v>
      </c>
      <c r="I923" t="s">
        <v>640</v>
      </c>
      <c r="L923" t="str">
        <f t="shared" si="86"/>
        <v/>
      </c>
      <c r="M923" t="s">
        <v>4117</v>
      </c>
      <c r="P923" t="str">
        <f t="shared" si="87"/>
        <v>COLONIA ABRAHAM GONZALEZ (LA QUEMADA)</v>
      </c>
      <c r="Q923">
        <v>-105.406485</v>
      </c>
      <c r="W923">
        <f t="shared" si="88"/>
        <v>-105.406485</v>
      </c>
      <c r="X923">
        <v>28.204311000000001</v>
      </c>
      <c r="AD923">
        <f t="shared" si="89"/>
        <v>28.204311000000001</v>
      </c>
    </row>
    <row r="924" spans="1:30">
      <c r="A924" t="s">
        <v>1808</v>
      </c>
      <c r="B924" t="b">
        <f t="shared" si="84"/>
        <v>1</v>
      </c>
      <c r="C924" t="s">
        <v>1808</v>
      </c>
      <c r="D924" t="s">
        <v>106</v>
      </c>
      <c r="E924" t="s">
        <v>934</v>
      </c>
      <c r="H924" t="str">
        <f t="shared" si="85"/>
        <v>Juárez</v>
      </c>
      <c r="I924" t="s">
        <v>640</v>
      </c>
      <c r="L924" t="str">
        <f t="shared" si="86"/>
        <v/>
      </c>
      <c r="M924" t="s">
        <v>4118</v>
      </c>
      <c r="P924" t="str">
        <f t="shared" si="87"/>
        <v>Calle Pez Lucio 10526, Puerto de Anapra, 32107 Juárez, Chih.</v>
      </c>
      <c r="Q924">
        <v>-106.5642127</v>
      </c>
      <c r="W924">
        <f t="shared" si="88"/>
        <v>-106.5642127</v>
      </c>
      <c r="X924">
        <v>31.7663154</v>
      </c>
      <c r="AD924">
        <f t="shared" si="89"/>
        <v>31.7663154</v>
      </c>
    </row>
    <row r="925" spans="1:30">
      <c r="A925" t="s">
        <v>1809</v>
      </c>
      <c r="B925" t="b">
        <f t="shared" si="84"/>
        <v>1</v>
      </c>
      <c r="C925" t="s">
        <v>1809</v>
      </c>
      <c r="D925" t="s">
        <v>106</v>
      </c>
      <c r="E925" t="s">
        <v>1353</v>
      </c>
      <c r="H925" t="str">
        <f t="shared" si="85"/>
        <v>Camargo</v>
      </c>
      <c r="I925" t="s">
        <v>640</v>
      </c>
      <c r="L925" t="str">
        <f t="shared" si="86"/>
        <v/>
      </c>
      <c r="M925" t="s">
        <v>4119</v>
      </c>
      <c r="P925" t="str">
        <f t="shared" si="87"/>
        <v>SANTA ROSALIA DE CAMARGO</v>
      </c>
      <c r="Q925">
        <v>-105.1811</v>
      </c>
      <c r="W925">
        <f t="shared" si="88"/>
        <v>-105.1811</v>
      </c>
      <c r="X925">
        <v>27.684079000000001</v>
      </c>
      <c r="AD925">
        <f t="shared" si="89"/>
        <v>27.684079000000001</v>
      </c>
    </row>
    <row r="926" spans="1:30">
      <c r="A926" t="s">
        <v>1810</v>
      </c>
      <c r="B926" t="b">
        <f t="shared" si="84"/>
        <v>1</v>
      </c>
      <c r="C926" t="s">
        <v>1810</v>
      </c>
      <c r="D926" t="s">
        <v>106</v>
      </c>
      <c r="E926" t="s">
        <v>909</v>
      </c>
      <c r="H926" t="str">
        <f t="shared" si="85"/>
        <v>Hidalgo del Parral</v>
      </c>
      <c r="I926" t="s">
        <v>909</v>
      </c>
      <c r="L926" t="str">
        <f t="shared" si="86"/>
        <v>Hidalgo del Parral</v>
      </c>
      <c r="M926" t="s">
        <v>4120</v>
      </c>
      <c r="P926" t="str">
        <f t="shared" si="87"/>
        <v>Calle CENTAURO DEL NORTE Colonia HEROES DE LA REVOLUCIÓN 33815 HIDALGO DEL PARRAL, HIDALGO DEL PARRAL ENTRE Calle DEL CAFE Y Avenida ELISA GRIENSEN COL. HEROES DE LA REVOLUCIÓN</v>
      </c>
      <c r="Q926">
        <v>-105.67314306999999</v>
      </c>
      <c r="W926">
        <f t="shared" si="88"/>
        <v>-105.67314306999999</v>
      </c>
      <c r="X926">
        <v>26.947533719999999</v>
      </c>
      <c r="AD926">
        <f t="shared" si="89"/>
        <v>26.947533719999999</v>
      </c>
    </row>
    <row r="927" spans="1:30">
      <c r="A927" t="s">
        <v>1811</v>
      </c>
      <c r="B927" t="b">
        <f t="shared" si="84"/>
        <v>1</v>
      </c>
      <c r="C927" t="s">
        <v>1811</v>
      </c>
      <c r="D927" t="s">
        <v>106</v>
      </c>
      <c r="E927" t="s">
        <v>934</v>
      </c>
      <c r="H927" t="str">
        <f t="shared" si="85"/>
        <v>Juárez</v>
      </c>
      <c r="I927" t="s">
        <v>640</v>
      </c>
      <c r="L927" t="str">
        <f t="shared" si="86"/>
        <v/>
      </c>
      <c r="M927" t="s">
        <v>4121</v>
      </c>
      <c r="P927" t="str">
        <f t="shared" si="87"/>
        <v>Calle Corindon, Juárez</v>
      </c>
      <c r="Q927">
        <v>-106.47986899999999</v>
      </c>
      <c r="W927">
        <f t="shared" si="88"/>
        <v>-106.47986899999999</v>
      </c>
      <c r="X927">
        <v>31.686444999999999</v>
      </c>
      <c r="AD927">
        <f t="shared" si="89"/>
        <v>31.686444999999999</v>
      </c>
    </row>
    <row r="928" spans="1:30">
      <c r="A928" t="s">
        <v>1812</v>
      </c>
      <c r="B928" t="b">
        <f t="shared" si="84"/>
        <v>1</v>
      </c>
      <c r="C928" t="s">
        <v>1812</v>
      </c>
      <c r="D928" t="s">
        <v>106</v>
      </c>
      <c r="E928" t="s">
        <v>1376</v>
      </c>
      <c r="H928" t="str">
        <f t="shared" si="85"/>
        <v>Rosario</v>
      </c>
      <c r="I928" t="s">
        <v>3786</v>
      </c>
      <c r="L928" t="str">
        <f t="shared" si="86"/>
        <v>Juan Mendoza</v>
      </c>
      <c r="M928" t="s">
        <v>4122</v>
      </c>
      <c r="P928" t="str">
        <f t="shared" si="87"/>
        <v>JUAN MENDOZA, ROSARIO EL KINDER RITA CETINA DE JUAN MENDOZA SE ENCUENTRA ENTRE LA SECUNDARIA FEDERAL OCTAVIO PAZ ES-71 Y LA ESCEULA PRIMARIA DE LA LOCALIDAD DE JUAN MENDOZA, COMO PUNTO ADICIONAL SE ENCUENTRA APROXIMADAMENTE A 200</v>
      </c>
      <c r="Q928">
        <v>-106.31311826</v>
      </c>
      <c r="W928">
        <f t="shared" si="88"/>
        <v>-106.31311826</v>
      </c>
      <c r="X928">
        <v>27.136984250000001</v>
      </c>
      <c r="AD928">
        <f t="shared" si="89"/>
        <v>27.136984250000001</v>
      </c>
    </row>
    <row r="929" spans="1:30">
      <c r="A929" t="s">
        <v>1813</v>
      </c>
      <c r="B929" t="b">
        <f t="shared" si="84"/>
        <v>1</v>
      </c>
      <c r="C929" t="s">
        <v>1813</v>
      </c>
      <c r="D929" t="s">
        <v>106</v>
      </c>
      <c r="E929" t="s">
        <v>1376</v>
      </c>
      <c r="H929" t="str">
        <f t="shared" si="85"/>
        <v>Rosario</v>
      </c>
      <c r="I929" t="s">
        <v>2997</v>
      </c>
      <c r="L929" t="str">
        <f t="shared" si="86"/>
        <v>Valle del Rosario</v>
      </c>
      <c r="M929" t="s">
        <v>4123</v>
      </c>
      <c r="P929" t="str">
        <f t="shared" si="87"/>
        <v>VALLE DEL ROSARIO - BOCA DEL RIO 0 0 33530 VALLE DEL ROSARIO, ROSARIO SE CONSTRUIRA LA TERCERA ETAPA DE LA CARRETERA QUE CONCETA A VALLE DEL ROSARIO EN EL MUNICIPIO DE ROSARIO CON LA LOCALIDAD DE BOCA DEL RIO EN EL MUNICIPIO DE SA</v>
      </c>
      <c r="Q929">
        <v>-106.29503252000001</v>
      </c>
      <c r="W929">
        <f t="shared" si="88"/>
        <v>-106.29503252000001</v>
      </c>
      <c r="X929">
        <v>27.322208360000001</v>
      </c>
      <c r="AD929">
        <f t="shared" si="89"/>
        <v>27.322208360000001</v>
      </c>
    </row>
    <row r="930" spans="1:30">
      <c r="A930" t="s">
        <v>1814</v>
      </c>
      <c r="B930" t="b">
        <f t="shared" si="84"/>
        <v>1</v>
      </c>
      <c r="C930" t="s">
        <v>1814</v>
      </c>
      <c r="D930" t="s">
        <v>106</v>
      </c>
      <c r="E930" t="s">
        <v>1074</v>
      </c>
      <c r="H930" t="str">
        <f t="shared" si="85"/>
        <v>Ojinaga</v>
      </c>
      <c r="I930" t="s">
        <v>3434</v>
      </c>
      <c r="L930" t="str">
        <f t="shared" si="86"/>
        <v>Manuel Ojinaga</v>
      </c>
      <c r="M930" t="s">
        <v>4124</v>
      </c>
      <c r="P930" t="str">
        <f t="shared" si="87"/>
        <v>Avenida MORELOS Colonia INDUSTRIAL 32883 MANUEL OJINAGA, OJINAGA ENTRE Calle 20A Y Calle 48A Avenida FRONTERIZA LA OBRA SE ENCUENTRA DENTRO DEL TRAMO COMPRENDIDO ENTRE LA CALLE 20A Y LA CALLE 48A DE LA MANCHA URBANA DE LA CIUDAD,</v>
      </c>
      <c r="Q930">
        <v>-104.39779642000001</v>
      </c>
      <c r="W930">
        <f t="shared" si="88"/>
        <v>-104.39779642000001</v>
      </c>
      <c r="X930">
        <v>29.548354880000002</v>
      </c>
      <c r="AD930">
        <f t="shared" si="89"/>
        <v>29.548354880000002</v>
      </c>
    </row>
    <row r="931" spans="1:30" s="49" customFormat="1">
      <c r="A931" s="49" t="s">
        <v>1815</v>
      </c>
      <c r="B931" t="b">
        <f t="shared" si="84"/>
        <v>1</v>
      </c>
      <c r="C931" s="49" t="s">
        <v>1815</v>
      </c>
      <c r="D931" s="49" t="s">
        <v>106</v>
      </c>
      <c r="E931" s="49" t="s">
        <v>934</v>
      </c>
      <c r="F931" s="49" t="s">
        <v>934</v>
      </c>
      <c r="H931" t="str">
        <f>CONCATENATE(E931,"/",F931)</f>
        <v>Juárez/Juárez</v>
      </c>
      <c r="I931" s="49" t="s">
        <v>934</v>
      </c>
      <c r="J931" s="49" t="s">
        <v>934</v>
      </c>
      <c r="L931" t="str">
        <f>CONCATENATE(I931,"/",J931)</f>
        <v>Juárez/Juárez</v>
      </c>
      <c r="M931" s="49" t="s">
        <v>4125</v>
      </c>
      <c r="N931" s="49" t="s">
        <v>4125</v>
      </c>
      <c r="P931" t="str">
        <f>CONCATENATE(M931,"/",N931)</f>
        <v>TRAMO: C. MAGNESIO A C. COBRE/TRAMO: C. MAGNESIO A C. COBRE</v>
      </c>
      <c r="Q931" s="49">
        <v>-106.50751200000001</v>
      </c>
      <c r="R931" s="49">
        <v>-106.49261799999999</v>
      </c>
      <c r="W931" t="str">
        <f>CONCATENATE(Q931,"/",R931)</f>
        <v>-106.507512/-106.492618</v>
      </c>
      <c r="X931" s="49">
        <v>31.751155000000001</v>
      </c>
      <c r="Y931" s="49">
        <v>31.746683999999998</v>
      </c>
      <c r="AD931" t="str">
        <f>CONCATENATE(X931,"/",Y931)</f>
        <v>31.751155/31.746684</v>
      </c>
    </row>
    <row r="932" spans="1:30">
      <c r="A932" t="s">
        <v>1816</v>
      </c>
      <c r="B932" t="b">
        <f t="shared" si="84"/>
        <v>1</v>
      </c>
      <c r="C932" t="s">
        <v>1816</v>
      </c>
      <c r="D932" t="s">
        <v>106</v>
      </c>
      <c r="E932" t="s">
        <v>1703</v>
      </c>
      <c r="H932" t="str">
        <f t="shared" si="85"/>
        <v>Coronado</v>
      </c>
      <c r="I932" t="s">
        <v>2947</v>
      </c>
      <c r="L932" t="str">
        <f t="shared" si="86"/>
        <v>Emiliano Zapata</v>
      </c>
      <c r="M932" t="s">
        <v>4126</v>
      </c>
      <c r="P932" t="str">
        <f t="shared" si="87"/>
        <v>EJIDO EMILIANO ZAPATA, 33992 EMILIANO ZAPATA, CORONADO CHIHUAHUA ENTRE Y , ESCUELA PRIMARIA EMILIANO ZAPATA EN EJIDO EMILIANO ZAPATA DENTRO DEL MUNICIPIO DE CORONADO CHIHUAHUA</v>
      </c>
      <c r="Q932">
        <v>-105.13070335</v>
      </c>
      <c r="W932">
        <f t="shared" si="88"/>
        <v>-105.13070335</v>
      </c>
      <c r="X932">
        <v>26.875295749999999</v>
      </c>
      <c r="AD932">
        <f t="shared" si="89"/>
        <v>26.875295749999999</v>
      </c>
    </row>
    <row r="933" spans="1:30">
      <c r="A933" t="s">
        <v>1817</v>
      </c>
      <c r="B933" t="b">
        <f t="shared" si="84"/>
        <v>1</v>
      </c>
      <c r="C933" t="s">
        <v>1817</v>
      </c>
      <c r="D933" t="s">
        <v>106</v>
      </c>
      <c r="E933" t="s">
        <v>1703</v>
      </c>
      <c r="H933" t="str">
        <f t="shared" si="85"/>
        <v>Coronado</v>
      </c>
      <c r="I933" t="s">
        <v>2947</v>
      </c>
      <c r="L933" t="str">
        <f t="shared" si="86"/>
        <v>Emiliano Zapata</v>
      </c>
      <c r="M933" t="s">
        <v>4127</v>
      </c>
      <c r="P933" t="str">
        <f t="shared" si="87"/>
        <v>EJIDO EMILIANO ZAPATA, 33992 EMILIANO ZAPATA, CORONADO CHIHUAHUA ENTRE Y , ESCUELA PRIMARIA EMILIANO ZAPATA UBOCADA EN LOCALIDAD EMILIANO ZAPATA, DENTRO DEL MUNICIPIO DE CORONADO, CHIHUAHUA</v>
      </c>
      <c r="Q933">
        <v>-105.13072508</v>
      </c>
      <c r="W933">
        <f t="shared" si="88"/>
        <v>-105.13072508</v>
      </c>
      <c r="X933">
        <v>26.875342159999999</v>
      </c>
      <c r="AD933">
        <f t="shared" si="89"/>
        <v>26.875342159999999</v>
      </c>
    </row>
    <row r="934" spans="1:30">
      <c r="A934" t="s">
        <v>1818</v>
      </c>
      <c r="B934" t="b">
        <f t="shared" si="84"/>
        <v>1</v>
      </c>
      <c r="C934" t="s">
        <v>1818</v>
      </c>
      <c r="D934" t="s">
        <v>106</v>
      </c>
      <c r="E934" t="s">
        <v>1703</v>
      </c>
      <c r="H934" t="str">
        <f t="shared" si="85"/>
        <v>Coronado</v>
      </c>
      <c r="I934" t="s">
        <v>2943</v>
      </c>
      <c r="L934" t="str">
        <f t="shared" si="86"/>
        <v>José Esteban Coronado</v>
      </c>
      <c r="M934" t="s">
        <v>4128</v>
      </c>
      <c r="P934" t="str">
        <f t="shared" si="87"/>
        <v>AVENIDA ZARAGOZA CIUDAD JOSÉ ESTEBAN CORONADO, 33990 JOSÉ ESTEBAN CORONADO, CORONADO CHIHUAHUA ENTRE CALLE 20 DE NOVIEMBRE Y CALLE VICENTE GUERRERO, CALLE SAN FRANCISCO ESCUELA SECUNDARIA FEDERAL UBICADA EN AVENIDA ZARAGOZA ENTR</v>
      </c>
      <c r="Q934">
        <v>-105.1602479</v>
      </c>
      <c r="W934">
        <f t="shared" si="88"/>
        <v>-105.1602479</v>
      </c>
      <c r="X934">
        <v>26.738866099999999</v>
      </c>
      <c r="AD934">
        <f t="shared" si="89"/>
        <v>26.738866099999999</v>
      </c>
    </row>
    <row r="935" spans="1:30">
      <c r="A935" t="s">
        <v>1819</v>
      </c>
      <c r="B935" t="b">
        <f t="shared" si="84"/>
        <v>1</v>
      </c>
      <c r="C935" t="s">
        <v>1819</v>
      </c>
      <c r="D935" t="s">
        <v>106</v>
      </c>
      <c r="E935" t="s">
        <v>106</v>
      </c>
      <c r="H935" t="str">
        <f t="shared" si="85"/>
        <v>Chihuahua</v>
      </c>
      <c r="I935" t="s">
        <v>640</v>
      </c>
      <c r="L935" t="str">
        <f t="shared" si="86"/>
        <v/>
      </c>
      <c r="M935" t="s">
        <v>4129</v>
      </c>
      <c r="P935" t="str">
        <f t="shared" si="87"/>
        <v>Calle 20 (salvador Almanza Bustillos) Num. Ext. 9008 Division del Norte</v>
      </c>
      <c r="Q935">
        <v>-106.029173</v>
      </c>
      <c r="W935">
        <f t="shared" si="88"/>
        <v>-106.029173</v>
      </c>
      <c r="X935">
        <v>28.615697999999998</v>
      </c>
      <c r="AD935">
        <f t="shared" si="89"/>
        <v>28.615697999999998</v>
      </c>
    </row>
    <row r="936" spans="1:30">
      <c r="A936" t="s">
        <v>1820</v>
      </c>
      <c r="B936" t="b">
        <f t="shared" si="84"/>
        <v>1</v>
      </c>
      <c r="C936" t="s">
        <v>1820</v>
      </c>
      <c r="D936" t="s">
        <v>106</v>
      </c>
      <c r="E936" t="s">
        <v>831</v>
      </c>
      <c r="H936" t="str">
        <f t="shared" si="85"/>
        <v>Guadalupe y Calvo</v>
      </c>
      <c r="I936" t="s">
        <v>640</v>
      </c>
      <c r="L936" t="str">
        <f t="shared" si="86"/>
        <v/>
      </c>
      <c r="M936" t="s">
        <v>1821</v>
      </c>
      <c r="P936" t="str">
        <f t="shared" si="87"/>
        <v>-</v>
      </c>
      <c r="Q936">
        <v>-106.964369</v>
      </c>
      <c r="W936">
        <f t="shared" si="88"/>
        <v>-106.964369</v>
      </c>
      <c r="X936">
        <v>26.094515999999999</v>
      </c>
      <c r="AD936">
        <f t="shared" si="89"/>
        <v>26.094515999999999</v>
      </c>
    </row>
    <row r="937" spans="1:30">
      <c r="A937" t="s">
        <v>1822</v>
      </c>
      <c r="B937" t="b">
        <f t="shared" si="84"/>
        <v>1</v>
      </c>
      <c r="C937" t="s">
        <v>1822</v>
      </c>
      <c r="D937" t="s">
        <v>106</v>
      </c>
      <c r="E937" t="s">
        <v>934</v>
      </c>
      <c r="H937" t="str">
        <f t="shared" si="85"/>
        <v>Juárez</v>
      </c>
      <c r="I937" t="s">
        <v>640</v>
      </c>
      <c r="L937" t="str">
        <f t="shared" si="86"/>
        <v/>
      </c>
      <c r="M937" t="s">
        <v>4130</v>
      </c>
      <c r="P937" t="str">
        <f t="shared" si="87"/>
        <v>CALLE MESA CENTRAL, COLONIA FRAY GARCIA DE SAN FRANCISCO</v>
      </c>
      <c r="Q937">
        <v>-106.3620906</v>
      </c>
      <c r="W937">
        <f t="shared" si="88"/>
        <v>-106.3620906</v>
      </c>
      <c r="X937">
        <v>31.604866699999999</v>
      </c>
      <c r="AD937">
        <f t="shared" si="89"/>
        <v>31.604866699999999</v>
      </c>
    </row>
    <row r="938" spans="1:30">
      <c r="A938" t="s">
        <v>1823</v>
      </c>
      <c r="B938" t="b">
        <f t="shared" si="84"/>
        <v>1</v>
      </c>
      <c r="C938" t="s">
        <v>1823</v>
      </c>
      <c r="D938" t="s">
        <v>106</v>
      </c>
      <c r="E938" t="s">
        <v>909</v>
      </c>
      <c r="H938" t="str">
        <f t="shared" si="85"/>
        <v>Hidalgo del Parral</v>
      </c>
      <c r="I938" t="s">
        <v>909</v>
      </c>
      <c r="L938" t="str">
        <f t="shared" si="86"/>
        <v>Hidalgo del Parral</v>
      </c>
      <c r="M938" t="s">
        <v>4131</v>
      </c>
      <c r="P938" t="str">
        <f t="shared" si="87"/>
        <v>AVE. GENERAL JESUS LOZOYA SOLIS KM 0.931</v>
      </c>
      <c r="Q938">
        <v>-105.72335</v>
      </c>
      <c r="W938">
        <f t="shared" si="88"/>
        <v>-105.72335</v>
      </c>
      <c r="X938">
        <v>26.946709999999999</v>
      </c>
      <c r="AD938">
        <f t="shared" si="89"/>
        <v>26.946709999999999</v>
      </c>
    </row>
    <row r="939" spans="1:30">
      <c r="A939" t="s">
        <v>1824</v>
      </c>
      <c r="B939" t="b">
        <f t="shared" si="84"/>
        <v>1</v>
      </c>
      <c r="C939" t="s">
        <v>1824</v>
      </c>
      <c r="D939" t="s">
        <v>106</v>
      </c>
      <c r="E939" t="s">
        <v>704</v>
      </c>
      <c r="H939" t="str">
        <f t="shared" si="85"/>
        <v>Cuauhtémoc</v>
      </c>
      <c r="I939" t="s">
        <v>704</v>
      </c>
      <c r="L939" t="str">
        <f t="shared" si="86"/>
        <v>Cuauhtémoc</v>
      </c>
      <c r="M939" t="s">
        <v>4132</v>
      </c>
      <c r="P939" t="str">
        <f t="shared" si="87"/>
        <v>Calle Moctezuma entre C. 70a y C. 82 1/5 del Km 0+000 al Km. 0+300</v>
      </c>
      <c r="Q939">
        <v>-106.897211</v>
      </c>
      <c r="W939">
        <f t="shared" si="88"/>
        <v>-106.897211</v>
      </c>
      <c r="X939">
        <v>28.392731000000001</v>
      </c>
      <c r="AD939">
        <f t="shared" si="89"/>
        <v>28.392731000000001</v>
      </c>
    </row>
    <row r="940" spans="1:30">
      <c r="A940" t="s">
        <v>1825</v>
      </c>
      <c r="B940" t="b">
        <f t="shared" si="84"/>
        <v>1</v>
      </c>
      <c r="C940" t="s">
        <v>1825</v>
      </c>
      <c r="D940" t="s">
        <v>106</v>
      </c>
      <c r="E940" t="s">
        <v>704</v>
      </c>
      <c r="H940" t="str">
        <f t="shared" si="85"/>
        <v>Cuauhtémoc</v>
      </c>
      <c r="I940" t="s">
        <v>704</v>
      </c>
      <c r="L940" t="str">
        <f t="shared" si="86"/>
        <v>Cuauhtémoc</v>
      </c>
      <c r="M940" t="s">
        <v>4133</v>
      </c>
      <c r="P940" t="str">
        <f t="shared" si="87"/>
        <v>Calle 6a. entre Calle Veracruz y Calle Tabasco</v>
      </c>
      <c r="Q940">
        <v>-106.859303</v>
      </c>
      <c r="W940">
        <f t="shared" si="88"/>
        <v>-106.859303</v>
      </c>
      <c r="X940">
        <v>28.395222</v>
      </c>
      <c r="AD940">
        <f t="shared" si="89"/>
        <v>28.395222</v>
      </c>
    </row>
    <row r="941" spans="1:30">
      <c r="A941" t="s">
        <v>1826</v>
      </c>
      <c r="B941" t="b">
        <f t="shared" si="84"/>
        <v>1</v>
      </c>
      <c r="C941" t="s">
        <v>1826</v>
      </c>
      <c r="D941" t="s">
        <v>106</v>
      </c>
      <c r="E941" t="s">
        <v>704</v>
      </c>
      <c r="H941" t="str">
        <f t="shared" si="85"/>
        <v>Cuauhtémoc</v>
      </c>
      <c r="I941" t="s">
        <v>704</v>
      </c>
      <c r="L941" t="str">
        <f t="shared" si="86"/>
        <v>Cuauhtémoc</v>
      </c>
      <c r="M941" t="s">
        <v>4134</v>
      </c>
      <c r="P941" t="str">
        <f t="shared" si="87"/>
        <v>Calle 10a entre Calle Ignacio López Rayón y Calle Manuel Ojinaga</v>
      </c>
      <c r="Q941">
        <v>-106.868528</v>
      </c>
      <c r="W941">
        <f t="shared" si="88"/>
        <v>-106.868528</v>
      </c>
      <c r="X941">
        <v>28.402583</v>
      </c>
      <c r="AD941">
        <f t="shared" si="89"/>
        <v>28.402583</v>
      </c>
    </row>
    <row r="942" spans="1:30">
      <c r="A942" t="s">
        <v>1827</v>
      </c>
      <c r="B942" t="b">
        <f t="shared" si="84"/>
        <v>1</v>
      </c>
      <c r="C942" t="s">
        <v>1827</v>
      </c>
      <c r="D942" t="s">
        <v>106</v>
      </c>
      <c r="E942" t="s">
        <v>704</v>
      </c>
      <c r="H942" t="str">
        <f t="shared" si="85"/>
        <v>Cuauhtémoc</v>
      </c>
      <c r="I942" t="s">
        <v>704</v>
      </c>
      <c r="L942" t="str">
        <f t="shared" si="86"/>
        <v>Cuauhtémoc</v>
      </c>
      <c r="M942" t="s">
        <v>4135</v>
      </c>
      <c r="P942" t="str">
        <f t="shared" si="87"/>
        <v>Calle Rio Grijalva entre Calle Rio Santa María y Calle Sin nombre del Km. 0+029 al Km. 0+592</v>
      </c>
      <c r="Q942">
        <v>-106.873414</v>
      </c>
      <c r="W942">
        <f t="shared" si="88"/>
        <v>-106.873414</v>
      </c>
      <c r="X942">
        <v>28.386279999999999</v>
      </c>
      <c r="AD942">
        <f t="shared" si="89"/>
        <v>28.386279999999999</v>
      </c>
    </row>
    <row r="943" spans="1:30">
      <c r="A943" t="s">
        <v>1828</v>
      </c>
      <c r="B943" t="b">
        <f t="shared" si="84"/>
        <v>1</v>
      </c>
      <c r="C943" t="s">
        <v>1828</v>
      </c>
      <c r="D943" t="s">
        <v>106</v>
      </c>
      <c r="E943" t="s">
        <v>704</v>
      </c>
      <c r="H943" t="str">
        <f t="shared" si="85"/>
        <v>Cuauhtémoc</v>
      </c>
      <c r="I943" t="s">
        <v>704</v>
      </c>
      <c r="L943" t="str">
        <f t="shared" si="86"/>
        <v>Cuauhtémoc</v>
      </c>
      <c r="M943" t="s">
        <v>4136</v>
      </c>
      <c r="P943" t="str">
        <f t="shared" si="87"/>
        <v>Calle 39 entre Pípila y calle Álvaro Obregón</v>
      </c>
      <c r="Q943">
        <v>-106.84572199999999</v>
      </c>
      <c r="W943">
        <f t="shared" si="88"/>
        <v>-106.84572199999999</v>
      </c>
      <c r="X943">
        <v>28.416556</v>
      </c>
      <c r="AD943">
        <f t="shared" si="89"/>
        <v>28.416556</v>
      </c>
    </row>
    <row r="944" spans="1:30">
      <c r="A944" t="s">
        <v>1829</v>
      </c>
      <c r="B944" t="b">
        <f t="shared" si="84"/>
        <v>1</v>
      </c>
      <c r="C944" t="s">
        <v>1829</v>
      </c>
      <c r="D944" t="s">
        <v>106</v>
      </c>
      <c r="E944" t="s">
        <v>704</v>
      </c>
      <c r="H944" t="str">
        <f t="shared" si="85"/>
        <v>Cuauhtémoc</v>
      </c>
      <c r="I944" t="s">
        <v>704</v>
      </c>
      <c r="L944" t="str">
        <f t="shared" si="86"/>
        <v>Cuauhtémoc</v>
      </c>
      <c r="M944" t="s">
        <v>4137</v>
      </c>
      <c r="P944" t="str">
        <f t="shared" si="87"/>
        <v>Calle Tamaulipas entre Calle 6a y Calle 4ta.</v>
      </c>
      <c r="Q944">
        <v>-106.859944</v>
      </c>
      <c r="W944">
        <f t="shared" si="88"/>
        <v>-106.859944</v>
      </c>
      <c r="X944">
        <v>28.396028000000001</v>
      </c>
      <c r="AD944">
        <f t="shared" si="89"/>
        <v>28.396028000000001</v>
      </c>
    </row>
    <row r="945" spans="1:30">
      <c r="A945" t="s">
        <v>1830</v>
      </c>
      <c r="B945" t="b">
        <f t="shared" si="84"/>
        <v>1</v>
      </c>
      <c r="C945" t="s">
        <v>1830</v>
      </c>
      <c r="D945" t="s">
        <v>106</v>
      </c>
      <c r="E945" t="s">
        <v>1491</v>
      </c>
      <c r="H945" t="str">
        <f t="shared" si="85"/>
        <v>Uruachi</v>
      </c>
      <c r="I945" t="s">
        <v>1491</v>
      </c>
      <c r="L945" t="str">
        <f t="shared" si="86"/>
        <v>Uruachi</v>
      </c>
      <c r="M945" t="s">
        <v>4138</v>
      </c>
      <c r="P945" t="str">
        <f t="shared" si="87"/>
        <v>Pueblo Uruachi 33300 URUACHI, URUACHI Cerca de Presidencia Municipal</v>
      </c>
      <c r="Q945">
        <v>-108.21559257</v>
      </c>
      <c r="W945">
        <f t="shared" si="88"/>
        <v>-108.21559257</v>
      </c>
      <c r="X945">
        <v>27.86661909</v>
      </c>
      <c r="AD945">
        <f t="shared" si="89"/>
        <v>27.86661909</v>
      </c>
    </row>
    <row r="946" spans="1:30">
      <c r="A946" t="s">
        <v>1831</v>
      </c>
      <c r="B946" t="b">
        <f t="shared" si="84"/>
        <v>1</v>
      </c>
      <c r="C946" t="s">
        <v>1831</v>
      </c>
      <c r="D946" t="s">
        <v>106</v>
      </c>
      <c r="E946" t="s">
        <v>955</v>
      </c>
      <c r="H946" t="str">
        <f t="shared" si="85"/>
        <v>Julimes</v>
      </c>
      <c r="I946" t="s">
        <v>4139</v>
      </c>
      <c r="L946" t="str">
        <f t="shared" si="86"/>
        <v>La Regina</v>
      </c>
      <c r="M946" t="s">
        <v>4140</v>
      </c>
      <c r="P946" t="str">
        <f t="shared" si="87"/>
        <v>Calle CALLE MADERA Colonia LA REGINA 32950 LA REGINA, JULIMES Calle CARRETERA ESTATAL 14 JULIMES-MEOQUI SE ENCUENTRA EN COMUNIDAD LA REGINA PASANDO POR ABARROTES Y CARNICERIA LA REGINA A UNA CUADRA DEL BAR OASIS</v>
      </c>
      <c r="Q946">
        <v>-105.44813712</v>
      </c>
      <c r="W946">
        <f t="shared" si="88"/>
        <v>-105.44813712</v>
      </c>
      <c r="X946">
        <v>28.40813133</v>
      </c>
      <c r="AD946">
        <f t="shared" si="89"/>
        <v>28.40813133</v>
      </c>
    </row>
    <row r="947" spans="1:30">
      <c r="A947" t="s">
        <v>1832</v>
      </c>
      <c r="B947" t="b">
        <f t="shared" si="84"/>
        <v>1</v>
      </c>
      <c r="C947" t="s">
        <v>1832</v>
      </c>
      <c r="D947" t="s">
        <v>106</v>
      </c>
      <c r="E947" t="s">
        <v>955</v>
      </c>
      <c r="H947" t="str">
        <f t="shared" si="85"/>
        <v>Julimes</v>
      </c>
      <c r="I947" t="s">
        <v>955</v>
      </c>
      <c r="L947" t="str">
        <f t="shared" si="86"/>
        <v>Julimes</v>
      </c>
      <c r="M947" t="s">
        <v>4141</v>
      </c>
      <c r="P947" t="str">
        <f t="shared" si="87"/>
        <v>Calle CUAUHTEMOC Colonia CENTRO 32950 JULIMES, JULIMES ENTRE Calle NATIVIDAD RODRIGUEZ Y Calle PABLO ARMENDARIZ PEGADO AL PANTEON MUNICIPAL, Y APROXIDAMENTE A 70 M DE LA CRUZ ROJA DE JULIMES</v>
      </c>
      <c r="Q947">
        <v>-105.43135176</v>
      </c>
      <c r="W947">
        <f t="shared" si="88"/>
        <v>-105.43135176</v>
      </c>
      <c r="X947">
        <v>28.428751859999998</v>
      </c>
      <c r="AD947">
        <f t="shared" si="89"/>
        <v>28.428751859999998</v>
      </c>
    </row>
    <row r="948" spans="1:30">
      <c r="A948" t="s">
        <v>1833</v>
      </c>
      <c r="B948" t="b">
        <f t="shared" si="84"/>
        <v>1</v>
      </c>
      <c r="C948" t="s">
        <v>1833</v>
      </c>
      <c r="D948" t="s">
        <v>106</v>
      </c>
      <c r="E948" t="s">
        <v>964</v>
      </c>
      <c r="H948" t="str">
        <f t="shared" si="85"/>
        <v>Madera</v>
      </c>
      <c r="I948" t="s">
        <v>964</v>
      </c>
      <c r="L948" t="str">
        <f t="shared" si="86"/>
        <v>Madera</v>
      </c>
      <c r="M948" t="s">
        <v>4142</v>
      </c>
      <c r="P948" t="str">
        <f t="shared" si="87"/>
        <v>31940 MADERA, MADERA SE HARAN CONSTRUCCIONES EN DIFERENTES COLONIAS EN LA CABECERA MUNICIPAL Y EN LA LOCALIDAD DEL EJIDO EL LARGO</v>
      </c>
      <c r="Q948">
        <v>-108.15467682000001</v>
      </c>
      <c r="W948">
        <f t="shared" si="88"/>
        <v>-108.15467682000001</v>
      </c>
      <c r="X948">
        <v>29.179962660000001</v>
      </c>
      <c r="AD948">
        <f t="shared" si="89"/>
        <v>29.179962660000001</v>
      </c>
    </row>
    <row r="949" spans="1:30">
      <c r="A949" t="s">
        <v>1834</v>
      </c>
      <c r="B949" t="b">
        <f t="shared" si="84"/>
        <v>1</v>
      </c>
      <c r="C949" t="s">
        <v>1834</v>
      </c>
      <c r="D949" t="s">
        <v>106</v>
      </c>
      <c r="E949" t="s">
        <v>934</v>
      </c>
      <c r="H949" t="str">
        <f t="shared" si="85"/>
        <v>Juárez</v>
      </c>
      <c r="I949" t="s">
        <v>934</v>
      </c>
      <c r="L949" t="str">
        <f t="shared" si="86"/>
        <v>Juárez</v>
      </c>
      <c r="M949" t="s">
        <v>4143</v>
      </c>
      <c r="P949" t="str">
        <f t="shared" si="87"/>
        <v>EJE VIAL JUAN GABRIEL Y AV. MUNCIPIO LIBRE</v>
      </c>
      <c r="Q949">
        <v>-106.47342999999999</v>
      </c>
      <c r="W949">
        <f t="shared" si="88"/>
        <v>-106.47342999999999</v>
      </c>
      <c r="X949">
        <v>31.721613999999999</v>
      </c>
      <c r="AD949">
        <f t="shared" si="89"/>
        <v>31.721613999999999</v>
      </c>
    </row>
    <row r="950" spans="1:30">
      <c r="A950" t="s">
        <v>1835</v>
      </c>
      <c r="B950" t="b">
        <f t="shared" si="84"/>
        <v>1</v>
      </c>
      <c r="C950" t="s">
        <v>1835</v>
      </c>
      <c r="D950" t="s">
        <v>106</v>
      </c>
      <c r="E950" t="s">
        <v>1083</v>
      </c>
      <c r="H950" t="str">
        <f t="shared" si="85"/>
        <v>Riva Palacio</v>
      </c>
      <c r="I950" t="s">
        <v>4144</v>
      </c>
      <c r="L950" t="str">
        <f t="shared" si="86"/>
        <v>Campo Cuarenta y Ocho</v>
      </c>
      <c r="M950" t="s">
        <v>4145</v>
      </c>
      <c r="P950" t="str">
        <f t="shared" si="87"/>
        <v>Camino CARRETERA CUAHTEMOC OJO DE LA YEGUA - CAMPO 48 2 100 31646 CAMPO CUARENTA Y OCHO, RIVA PALACIO A 100 METROS DE FABRICA DE REMOLQUES</v>
      </c>
      <c r="Q950">
        <v>-106.70922536</v>
      </c>
      <c r="W950">
        <f t="shared" si="88"/>
        <v>-106.70922536</v>
      </c>
      <c r="X950">
        <v>28.924889910000001</v>
      </c>
      <c r="AD950">
        <f t="shared" si="89"/>
        <v>28.924889910000001</v>
      </c>
    </row>
    <row r="951" spans="1:30">
      <c r="A951" t="s">
        <v>1836</v>
      </c>
      <c r="B951" t="b">
        <f t="shared" si="84"/>
        <v>1</v>
      </c>
      <c r="C951" t="s">
        <v>1836</v>
      </c>
      <c r="D951" t="s">
        <v>106</v>
      </c>
      <c r="E951" t="s">
        <v>1188</v>
      </c>
      <c r="H951" t="str">
        <f t="shared" si="85"/>
        <v>Ascensión</v>
      </c>
      <c r="I951" t="s">
        <v>3528</v>
      </c>
      <c r="L951" t="str">
        <f t="shared" si="86"/>
        <v>Puerto Palomas de Villa</v>
      </c>
      <c r="M951" t="s">
        <v>4146</v>
      </c>
      <c r="P951" t="str">
        <f t="shared" si="87"/>
        <v>CALLE SABINAL Y JUVENTINO ROSAS</v>
      </c>
      <c r="Q951">
        <v>-107.62962890999999</v>
      </c>
      <c r="W951">
        <f t="shared" si="88"/>
        <v>-107.62962890999999</v>
      </c>
      <c r="X951">
        <v>31.772021110000001</v>
      </c>
      <c r="AD951">
        <f t="shared" si="89"/>
        <v>31.772021110000001</v>
      </c>
    </row>
    <row r="952" spans="1:30">
      <c r="A952" t="s">
        <v>1837</v>
      </c>
      <c r="B952" t="b">
        <f t="shared" si="84"/>
        <v>1</v>
      </c>
      <c r="C952" t="s">
        <v>1837</v>
      </c>
      <c r="D952" t="s">
        <v>106</v>
      </c>
      <c r="E952" t="s">
        <v>106</v>
      </c>
      <c r="H952" t="str">
        <f t="shared" si="85"/>
        <v>Chihuahua</v>
      </c>
      <c r="I952" t="s">
        <v>106</v>
      </c>
      <c r="L952" t="str">
        <f t="shared" si="86"/>
        <v>Chihuahua</v>
      </c>
      <c r="M952" t="s">
        <v>4147</v>
      </c>
      <c r="P952" t="str">
        <f t="shared" si="87"/>
        <v>AV. TEOFILO BORUNDA NUM. 500</v>
      </c>
      <c r="Q952">
        <v>-106.078255</v>
      </c>
      <c r="W952">
        <f t="shared" si="88"/>
        <v>-106.078255</v>
      </c>
      <c r="X952">
        <v>28.640696999999999</v>
      </c>
      <c r="AD952">
        <f t="shared" si="89"/>
        <v>28.640696999999999</v>
      </c>
    </row>
    <row r="953" spans="1:30">
      <c r="A953" t="s">
        <v>1838</v>
      </c>
      <c r="B953" t="b">
        <f t="shared" si="84"/>
        <v>1</v>
      </c>
      <c r="C953" t="s">
        <v>1838</v>
      </c>
      <c r="D953" t="s">
        <v>106</v>
      </c>
      <c r="E953" t="s">
        <v>934</v>
      </c>
      <c r="H953" t="str">
        <f t="shared" si="85"/>
        <v>Juárez</v>
      </c>
      <c r="I953" t="s">
        <v>640</v>
      </c>
      <c r="L953" t="str">
        <f t="shared" si="86"/>
        <v/>
      </c>
      <c r="M953" t="s">
        <v>4148</v>
      </c>
      <c r="P953" t="str">
        <f t="shared" si="87"/>
        <v>CALLE HACIENDA DE ORIENTE, FRACCIONAMIENTO SIERRA VISTA</v>
      </c>
      <c r="Q953">
        <v>-106.38668060000001</v>
      </c>
      <c r="W953">
        <f t="shared" si="88"/>
        <v>-106.38668060000001</v>
      </c>
      <c r="X953">
        <v>31.537605599999999</v>
      </c>
      <c r="AD953">
        <f t="shared" si="89"/>
        <v>31.537605599999999</v>
      </c>
    </row>
    <row r="954" spans="1:30">
      <c r="A954" t="s">
        <v>1839</v>
      </c>
      <c r="B954" t="b">
        <f t="shared" si="84"/>
        <v>1</v>
      </c>
      <c r="C954" t="s">
        <v>1839</v>
      </c>
      <c r="D954" t="s">
        <v>106</v>
      </c>
      <c r="E954" t="s">
        <v>934</v>
      </c>
      <c r="H954" t="str">
        <f t="shared" si="85"/>
        <v>Juárez</v>
      </c>
      <c r="I954" t="s">
        <v>640</v>
      </c>
      <c r="L954" t="str">
        <f t="shared" si="86"/>
        <v/>
      </c>
      <c r="M954" t="s">
        <v>4149</v>
      </c>
      <c r="P954" t="str">
        <f t="shared" si="87"/>
        <v>CALLE PUERTA DEL SOL, COLONIA JARDINES DE ROMA</v>
      </c>
      <c r="Q954">
        <v>-106.34815</v>
      </c>
      <c r="W954">
        <f t="shared" si="88"/>
        <v>-106.34815</v>
      </c>
      <c r="X954">
        <v>31.557744400000001</v>
      </c>
      <c r="AD954">
        <f t="shared" si="89"/>
        <v>31.557744400000001</v>
      </c>
    </row>
    <row r="955" spans="1:30">
      <c r="A955" t="s">
        <v>1840</v>
      </c>
      <c r="B955" t="b">
        <f t="shared" si="84"/>
        <v>1</v>
      </c>
      <c r="C955" t="s">
        <v>1840</v>
      </c>
      <c r="D955" t="s">
        <v>106</v>
      </c>
      <c r="E955" t="s">
        <v>934</v>
      </c>
      <c r="H955" t="str">
        <f t="shared" si="85"/>
        <v>Juárez</v>
      </c>
      <c r="I955" t="s">
        <v>640</v>
      </c>
      <c r="L955" t="str">
        <f t="shared" si="86"/>
        <v/>
      </c>
      <c r="M955" t="s">
        <v>3991</v>
      </c>
      <c r="P955" t="str">
        <f t="shared" si="87"/>
        <v>CALLE 5A Y RAMON BELMONTE, COLONIA LOMA BLANCA</v>
      </c>
      <c r="Q955">
        <v>-106.30264440000001</v>
      </c>
      <c r="W955">
        <f t="shared" si="88"/>
        <v>-106.30264440000001</v>
      </c>
      <c r="X955">
        <v>31.579924999999999</v>
      </c>
      <c r="AD955">
        <f t="shared" si="89"/>
        <v>31.579924999999999</v>
      </c>
    </row>
    <row r="956" spans="1:30">
      <c r="A956" t="s">
        <v>1841</v>
      </c>
      <c r="B956" t="b">
        <f t="shared" si="84"/>
        <v>1</v>
      </c>
      <c r="C956" t="s">
        <v>1841</v>
      </c>
      <c r="D956" t="s">
        <v>106</v>
      </c>
      <c r="E956" t="s">
        <v>1473</v>
      </c>
      <c r="H956" t="str">
        <f t="shared" si="85"/>
        <v>Urique</v>
      </c>
      <c r="I956" t="s">
        <v>4150</v>
      </c>
      <c r="L956" t="str">
        <f t="shared" si="86"/>
        <v>Mesa de Arturo</v>
      </c>
      <c r="M956" t="s">
        <v>4151</v>
      </c>
      <c r="P956" t="str">
        <f t="shared" si="87"/>
        <v>Pueblo MESA DE ARTURO 33433 MESA DE ARTURO, URIQUE ESTA OBRA SE UBICA A UN COSTADO DE LA ESCUELA PRIMARIA MANUEL CARRILLO FRIAS</v>
      </c>
      <c r="Q956">
        <v>-107.99718813</v>
      </c>
      <c r="W956">
        <f t="shared" si="88"/>
        <v>-107.99718813</v>
      </c>
      <c r="X956">
        <v>27.22545276</v>
      </c>
      <c r="AD956">
        <f t="shared" si="89"/>
        <v>27.22545276</v>
      </c>
    </row>
    <row r="957" spans="1:30">
      <c r="A957" t="s">
        <v>1842</v>
      </c>
      <c r="B957" t="b">
        <f t="shared" si="84"/>
        <v>1</v>
      </c>
      <c r="C957" t="s">
        <v>1842</v>
      </c>
      <c r="D957" t="s">
        <v>106</v>
      </c>
      <c r="E957" t="s">
        <v>1473</v>
      </c>
      <c r="H957" t="str">
        <f t="shared" si="85"/>
        <v>Urique</v>
      </c>
      <c r="I957" t="s">
        <v>3868</v>
      </c>
      <c r="L957" t="str">
        <f t="shared" si="86"/>
        <v>Pinos Altos</v>
      </c>
      <c r="M957" t="s">
        <v>4152</v>
      </c>
      <c r="P957" t="str">
        <f t="shared" si="87"/>
        <v>Pueblo Pinos altos 33420 PINOS ALTOS, URIQUE Esta obra se encuentra en la localidad de pinos altos con un alcance de 1584msnm, colindando con las localidades de mesa de sombrero, entronque San Rafael-Bahuichivo (la caseta)</v>
      </c>
      <c r="Q957">
        <v>-107.99199145</v>
      </c>
      <c r="W957">
        <f t="shared" si="88"/>
        <v>-107.99199145</v>
      </c>
      <c r="X957">
        <v>27.498457810000001</v>
      </c>
      <c r="AD957">
        <f t="shared" si="89"/>
        <v>27.498457810000001</v>
      </c>
    </row>
    <row r="958" spans="1:30">
      <c r="A958" t="s">
        <v>1843</v>
      </c>
      <c r="B958" t="b">
        <f t="shared" si="84"/>
        <v>1</v>
      </c>
      <c r="C958" t="s">
        <v>1843</v>
      </c>
      <c r="D958" t="s">
        <v>106</v>
      </c>
      <c r="E958" t="s">
        <v>1473</v>
      </c>
      <c r="H958" t="str">
        <f t="shared" si="85"/>
        <v>Urique</v>
      </c>
      <c r="I958" t="s">
        <v>4153</v>
      </c>
      <c r="L958" t="str">
        <f t="shared" si="86"/>
        <v>Guasachique</v>
      </c>
      <c r="M958" t="s">
        <v>4154</v>
      </c>
      <c r="P958" t="str">
        <f t="shared" si="87"/>
        <v>Pueblo Gusachique 33430 GUASACHIQUE, URIQUE Construcción de casa de salud tipo I, en la localidad de Guasachique se localiza a unos 38.5 km al norte de la cabecera municipal de Urique y aproximadamente a 15 km al este de san Rafa</v>
      </c>
      <c r="Q958">
        <v>-107.77176493</v>
      </c>
      <c r="W958">
        <f t="shared" si="88"/>
        <v>-107.77176493</v>
      </c>
      <c r="X958">
        <v>27.155428409999999</v>
      </c>
      <c r="AD958">
        <f t="shared" si="89"/>
        <v>27.155428409999999</v>
      </c>
    </row>
    <row r="959" spans="1:30">
      <c r="A959" t="s">
        <v>1844</v>
      </c>
      <c r="B959" t="b">
        <f t="shared" si="84"/>
        <v>1</v>
      </c>
      <c r="C959" t="s">
        <v>1844</v>
      </c>
      <c r="D959" t="s">
        <v>106</v>
      </c>
      <c r="E959" t="s">
        <v>1473</v>
      </c>
      <c r="H959" t="str">
        <f t="shared" si="85"/>
        <v>Urique</v>
      </c>
      <c r="I959" t="s">
        <v>4150</v>
      </c>
      <c r="L959" t="str">
        <f t="shared" si="86"/>
        <v>Mesa de Arturo</v>
      </c>
      <c r="M959" t="s">
        <v>4155</v>
      </c>
      <c r="P959" t="str">
        <f t="shared" si="87"/>
        <v>MESA DE ARTURO - CIENEGUITA LLUVIA DE ORO 18 18000 33420 MESA DE ARTURO, URIQUE Salida del camino de terracería de la localidad de mesa de Arturo con trabajos de rastreo del camino a base de acarreos y rellenos de tierra cortes d</v>
      </c>
      <c r="Q959">
        <v>-107.99638895</v>
      </c>
      <c r="W959">
        <f t="shared" si="88"/>
        <v>-107.99638895</v>
      </c>
      <c r="X959">
        <v>27.223268470000001</v>
      </c>
      <c r="AD959">
        <f t="shared" si="89"/>
        <v>27.223268470000001</v>
      </c>
    </row>
    <row r="960" spans="1:30">
      <c r="A960" t="s">
        <v>1845</v>
      </c>
      <c r="B960" t="b">
        <f t="shared" si="84"/>
        <v>1</v>
      </c>
      <c r="C960" t="s">
        <v>1845</v>
      </c>
      <c r="D960" t="s">
        <v>106</v>
      </c>
      <c r="E960" t="s">
        <v>1473</v>
      </c>
      <c r="H960" t="str">
        <f t="shared" si="85"/>
        <v>Urique</v>
      </c>
      <c r="I960" t="s">
        <v>2918</v>
      </c>
      <c r="L960" t="str">
        <f t="shared" si="86"/>
        <v>Bahuichivo</v>
      </c>
      <c r="M960" t="s">
        <v>4156</v>
      </c>
      <c r="P960" t="str">
        <f t="shared" si="87"/>
        <v>33431 BAHUICHIVO, URIQUE Construcción de línea de distribución de agua potable y bombeo, etapa I, en la localidad de Bahuichivo. mediante trabajos de captación, muros de mampostería, bombeo de achique, cárcamos de bombeo de concre</v>
      </c>
      <c r="Q960">
        <v>-108.06839524999999</v>
      </c>
      <c r="W960">
        <f t="shared" si="88"/>
        <v>-108.06839524999999</v>
      </c>
      <c r="X960">
        <v>27.40846629</v>
      </c>
      <c r="AD960">
        <f t="shared" si="89"/>
        <v>27.40846629</v>
      </c>
    </row>
    <row r="961" spans="1:30">
      <c r="A961" t="s">
        <v>1846</v>
      </c>
      <c r="B961" t="b">
        <f t="shared" si="84"/>
        <v>1</v>
      </c>
      <c r="C961" t="s">
        <v>1846</v>
      </c>
      <c r="D961" t="s">
        <v>106</v>
      </c>
      <c r="E961" t="s">
        <v>934</v>
      </c>
      <c r="H961" t="str">
        <f t="shared" si="85"/>
        <v>Juárez</v>
      </c>
      <c r="I961" t="s">
        <v>934</v>
      </c>
      <c r="L961" t="str">
        <f t="shared" si="86"/>
        <v>Juárez</v>
      </c>
      <c r="M961" t="s">
        <v>4157</v>
      </c>
      <c r="P961" t="str">
        <f t="shared" si="87"/>
        <v>AVE DEL CHARRO NO. 450 NTE COL PARTIDO ROMERO CP 32310</v>
      </c>
      <c r="Q961">
        <v>-106.43</v>
      </c>
      <c r="W961">
        <f t="shared" si="88"/>
        <v>-106.43</v>
      </c>
      <c r="X961">
        <v>31.74</v>
      </c>
      <c r="AD961">
        <f t="shared" si="89"/>
        <v>31.74</v>
      </c>
    </row>
    <row r="962" spans="1:30">
      <c r="A962" t="s">
        <v>1847</v>
      </c>
      <c r="B962" t="b">
        <f t="shared" si="84"/>
        <v>1</v>
      </c>
      <c r="C962" t="s">
        <v>1847</v>
      </c>
      <c r="D962" t="s">
        <v>106</v>
      </c>
      <c r="E962" t="s">
        <v>106</v>
      </c>
      <c r="H962" t="str">
        <f t="shared" si="85"/>
        <v>Chihuahua</v>
      </c>
      <c r="I962" t="s">
        <v>106</v>
      </c>
      <c r="L962" t="str">
        <f t="shared" si="86"/>
        <v>Chihuahua</v>
      </c>
      <c r="M962" t="s">
        <v>4158</v>
      </c>
      <c r="P962" t="str">
        <f t="shared" si="87"/>
        <v>Ojinaga - Chihuahua, Chihuahua, Chih., México</v>
      </c>
      <c r="Q962">
        <v>-106.04003906</v>
      </c>
      <c r="W962">
        <f t="shared" si="88"/>
        <v>-106.04003906</v>
      </c>
      <c r="X962">
        <v>28.657604200000002</v>
      </c>
      <c r="AD962">
        <f t="shared" si="89"/>
        <v>28.657604200000002</v>
      </c>
    </row>
    <row r="963" spans="1:30">
      <c r="A963" t="s">
        <v>1848</v>
      </c>
      <c r="B963" t="b">
        <f t="shared" ref="B963:B1026" si="95">+A963=C963</f>
        <v>1</v>
      </c>
      <c r="C963" t="s">
        <v>1848</v>
      </c>
      <c r="D963" t="s">
        <v>106</v>
      </c>
      <c r="E963" t="s">
        <v>106</v>
      </c>
      <c r="H963" t="str">
        <f t="shared" ref="H963:H1026" si="96">+E963</f>
        <v>Chihuahua</v>
      </c>
      <c r="I963" t="s">
        <v>106</v>
      </c>
      <c r="L963" t="str">
        <f>+I963</f>
        <v>Chihuahua</v>
      </c>
      <c r="M963" t="s">
        <v>3957</v>
      </c>
      <c r="P963" t="str">
        <f t="shared" ref="P963:P1026" si="97">+M963</f>
        <v>Km. 3 Carretera Chihuahua a Aldama S/N, Chihuahua, México</v>
      </c>
      <c r="Q963">
        <v>-106.03660583</v>
      </c>
      <c r="W963">
        <f t="shared" ref="W963:W1026" si="98">+Q963</f>
        <v>-106.03660583</v>
      </c>
      <c r="X963">
        <v>28.662876229999998</v>
      </c>
      <c r="AD963">
        <f t="shared" ref="AD963:AD1026" si="99">+X963</f>
        <v>28.662876229999998</v>
      </c>
    </row>
    <row r="964" spans="1:30">
      <c r="A964" t="s">
        <v>1849</v>
      </c>
      <c r="B964" t="b">
        <f t="shared" si="95"/>
        <v>1</v>
      </c>
      <c r="C964" t="s">
        <v>1849</v>
      </c>
      <c r="D964" t="s">
        <v>106</v>
      </c>
      <c r="E964" t="s">
        <v>106</v>
      </c>
      <c r="H964" t="str">
        <f t="shared" si="96"/>
        <v>Chihuahua</v>
      </c>
      <c r="I964" t="s">
        <v>106</v>
      </c>
      <c r="L964" t="str">
        <f>+I964</f>
        <v>Chihuahua</v>
      </c>
      <c r="M964" t="s">
        <v>3957</v>
      </c>
      <c r="P964" t="str">
        <f t="shared" si="97"/>
        <v>Km. 3 Carretera Chihuahua a Aldama S/N, Chihuahua, México</v>
      </c>
      <c r="Q964">
        <v>-106.03695989000001</v>
      </c>
      <c r="W964">
        <f t="shared" si="98"/>
        <v>-106.03695989000001</v>
      </c>
      <c r="X964">
        <v>28.661972469999998</v>
      </c>
      <c r="AD964">
        <f t="shared" si="99"/>
        <v>28.661972469999998</v>
      </c>
    </row>
    <row r="965" spans="1:30">
      <c r="A965" t="s">
        <v>1850</v>
      </c>
      <c r="B965" t="b">
        <f t="shared" si="95"/>
        <v>1</v>
      </c>
      <c r="C965" t="s">
        <v>1850</v>
      </c>
      <c r="D965" t="s">
        <v>106</v>
      </c>
      <c r="E965" t="s">
        <v>106</v>
      </c>
      <c r="H965" t="str">
        <f t="shared" si="96"/>
        <v>Chihuahua</v>
      </c>
      <c r="I965" t="s">
        <v>106</v>
      </c>
      <c r="L965" t="str">
        <f>+I965</f>
        <v>Chihuahua</v>
      </c>
      <c r="M965" t="s">
        <v>3957</v>
      </c>
      <c r="P965" t="str">
        <f t="shared" si="97"/>
        <v>Km. 3 Carretera Chihuahua a Aldama S/N, Chihuahua, México</v>
      </c>
      <c r="Q965">
        <v>-106.03689550999999</v>
      </c>
      <c r="W965">
        <f t="shared" si="98"/>
        <v>-106.03689550999999</v>
      </c>
      <c r="X965">
        <v>28.66195364</v>
      </c>
      <c r="AD965">
        <f t="shared" si="99"/>
        <v>28.66195364</v>
      </c>
    </row>
    <row r="966" spans="1:30">
      <c r="A966" t="s">
        <v>1851</v>
      </c>
      <c r="B966" t="b">
        <f t="shared" si="95"/>
        <v>1</v>
      </c>
      <c r="C966" t="s">
        <v>1851</v>
      </c>
      <c r="D966" t="s">
        <v>106</v>
      </c>
      <c r="E966" t="s">
        <v>106</v>
      </c>
      <c r="H966" t="str">
        <f t="shared" si="96"/>
        <v>Chihuahua</v>
      </c>
      <c r="I966" t="s">
        <v>106</v>
      </c>
      <c r="L966" t="str">
        <f>+I966</f>
        <v>Chihuahua</v>
      </c>
      <c r="M966" t="s">
        <v>3957</v>
      </c>
      <c r="P966" t="str">
        <f t="shared" si="97"/>
        <v>Km. 3 Carretera Chihuahua a Aldama S/N, Chihuahua, México</v>
      </c>
      <c r="Q966">
        <v>-106.03693306</v>
      </c>
      <c r="W966">
        <f t="shared" si="98"/>
        <v>-106.03693306</v>
      </c>
      <c r="X966">
        <v>28.6619913</v>
      </c>
      <c r="AD966">
        <f t="shared" si="99"/>
        <v>28.6619913</v>
      </c>
    </row>
    <row r="967" spans="1:30" s="49" customFormat="1">
      <c r="A967" s="49" t="s">
        <v>1852</v>
      </c>
      <c r="B967" t="b">
        <f t="shared" si="95"/>
        <v>1</v>
      </c>
      <c r="C967" s="49" t="s">
        <v>1852</v>
      </c>
      <c r="D967" s="49" t="s">
        <v>106</v>
      </c>
      <c r="E967" s="49" t="s">
        <v>1353</v>
      </c>
      <c r="F967" s="49" t="s">
        <v>1353</v>
      </c>
      <c r="H967" t="str">
        <f>CONCATENATE(E967,"/",F967)</f>
        <v>Camargo/Camargo</v>
      </c>
      <c r="I967" s="49" t="s">
        <v>3742</v>
      </c>
      <c r="J967" s="49" t="s">
        <v>3742</v>
      </c>
      <c r="L967" t="str">
        <f>CONCATENATE(I967,"/",J967)</f>
        <v>Santa Rosalía de Camargo/Santa Rosalía de Camargo</v>
      </c>
      <c r="M967" s="49" t="s">
        <v>4159</v>
      </c>
      <c r="N967" s="49" t="s">
        <v>4160</v>
      </c>
      <c r="P967" t="str">
        <f>CONCATENATE(M967,"/",N967)</f>
        <v>Calle Jimenez y Calle Pedro Moreno/Calle Jimenez y Calle Comonfort</v>
      </c>
      <c r="Q967" s="49">
        <v>-105.16945063999999</v>
      </c>
      <c r="R967" s="49">
        <v>-105.17151336000001</v>
      </c>
      <c r="W967" t="str">
        <f>CONCATENATE(Q967,"/",R967)</f>
        <v>-105.16945064/-105.17151336</v>
      </c>
      <c r="X967" s="49">
        <v>27.69095978</v>
      </c>
      <c r="Y967" s="49">
        <v>27.692878499999999</v>
      </c>
      <c r="AD967" t="str">
        <f>CONCATENATE(X967,"/",Y967)</f>
        <v>27.69095978/27.6928785</v>
      </c>
    </row>
    <row r="968" spans="1:30" s="49" customFormat="1">
      <c r="A968" s="49" t="s">
        <v>1853</v>
      </c>
      <c r="B968" t="b">
        <f t="shared" si="95"/>
        <v>1</v>
      </c>
      <c r="C968" s="49" t="s">
        <v>1853</v>
      </c>
      <c r="D968" s="49" t="s">
        <v>106</v>
      </c>
      <c r="E968" s="49" t="s">
        <v>1353</v>
      </c>
      <c r="F968" s="49" t="s">
        <v>1353</v>
      </c>
      <c r="H968" t="str">
        <f>CONCATENATE(E968,"/",F968)</f>
        <v>Camargo/Camargo</v>
      </c>
      <c r="I968" s="49" t="s">
        <v>3742</v>
      </c>
      <c r="J968" s="49" t="s">
        <v>3742</v>
      </c>
      <c r="L968" t="str">
        <f>CONCATENATE(I968,"/",J968)</f>
        <v>Santa Rosalía de Camargo/Santa Rosalía de Camargo</v>
      </c>
      <c r="M968" s="49" t="s">
        <v>4161</v>
      </c>
      <c r="N968" s="49" t="s">
        <v>4162</v>
      </c>
      <c r="P968" t="str">
        <f>CONCATENATE(M968,"/",N968)</f>
        <v>Calle Dr. Kazuza y C. Vicente Guerrero/Calle Dr. Kazuza y Av. Lic. Benito Juarez</v>
      </c>
      <c r="Q968" s="49">
        <v>-105.17177217</v>
      </c>
      <c r="R968" s="49">
        <v>-105.17286677</v>
      </c>
      <c r="W968" t="str">
        <f>CONCATENATE(Q968,"/",R968)</f>
        <v>-105.17177217/-105.17286677</v>
      </c>
      <c r="X968" s="49">
        <v>27.693573390000001</v>
      </c>
      <c r="Y968" s="49">
        <v>27.692655290000001</v>
      </c>
      <c r="AD968" t="str">
        <f>CONCATENATE(X968,"/",Y968)</f>
        <v>27.69357339/27.69265529</v>
      </c>
    </row>
    <row r="969" spans="1:30">
      <c r="A969" t="s">
        <v>1854</v>
      </c>
      <c r="B969" t="b">
        <f t="shared" si="95"/>
        <v>1</v>
      </c>
      <c r="C969" t="s">
        <v>1854</v>
      </c>
      <c r="D969" t="s">
        <v>106</v>
      </c>
      <c r="E969" t="s">
        <v>684</v>
      </c>
      <c r="H969" t="str">
        <f t="shared" si="96"/>
        <v>Casas Grandes</v>
      </c>
      <c r="I969" t="s">
        <v>684</v>
      </c>
      <c r="L969" t="str">
        <f>+I969</f>
        <v>Casas Grandes</v>
      </c>
      <c r="M969" t="s">
        <v>4163</v>
      </c>
      <c r="P969" t="str">
        <f t="shared" si="97"/>
        <v>CALLE PEARSON/FERROCARIL, ENTRE CALLE DECIMA Y CALLE SIN NOMBRE</v>
      </c>
      <c r="Q969">
        <v>-108.02515</v>
      </c>
      <c r="W969">
        <f t="shared" si="98"/>
        <v>-108.02515</v>
      </c>
      <c r="X969">
        <v>30.17343</v>
      </c>
      <c r="AD969">
        <f t="shared" si="99"/>
        <v>30.17343</v>
      </c>
    </row>
    <row r="970" spans="1:30">
      <c r="A970" t="s">
        <v>1855</v>
      </c>
      <c r="B970" t="b">
        <f t="shared" si="95"/>
        <v>1</v>
      </c>
      <c r="C970" t="s">
        <v>1855</v>
      </c>
      <c r="D970" t="s">
        <v>106</v>
      </c>
      <c r="E970" t="s">
        <v>684</v>
      </c>
      <c r="H970" t="str">
        <f t="shared" si="96"/>
        <v>Casas Grandes</v>
      </c>
      <c r="I970" t="s">
        <v>684</v>
      </c>
      <c r="L970" t="str">
        <f>+I970</f>
        <v>Casas Grandes</v>
      </c>
      <c r="M970" t="s">
        <v>4164</v>
      </c>
      <c r="P970" t="str">
        <f t="shared" si="97"/>
        <v>CALLE SIN NO0MBRE ENTRE CALLE PEARSON  Y FERROCARRILY CALLE SIN NOMBRE</v>
      </c>
      <c r="Q970">
        <v>-108.02529699999999</v>
      </c>
      <c r="W970">
        <f t="shared" si="98"/>
        <v>-108.02529699999999</v>
      </c>
      <c r="X970">
        <v>30.173295</v>
      </c>
      <c r="AD970">
        <f t="shared" si="99"/>
        <v>30.173295</v>
      </c>
    </row>
    <row r="971" spans="1:30" s="49" customFormat="1">
      <c r="A971" s="49" t="s">
        <v>1856</v>
      </c>
      <c r="B971" t="b">
        <f t="shared" si="95"/>
        <v>1</v>
      </c>
      <c r="C971" s="49" t="s">
        <v>1856</v>
      </c>
      <c r="D971" s="49" t="s">
        <v>106</v>
      </c>
      <c r="E971" s="49" t="s">
        <v>106</v>
      </c>
      <c r="F971" s="49" t="s">
        <v>106</v>
      </c>
      <c r="H971" t="str">
        <f>CONCATENATE(E971,"/",F971)</f>
        <v>Chihuahua/Chihuahua</v>
      </c>
      <c r="I971" s="49" t="s">
        <v>106</v>
      </c>
      <c r="J971" s="49" t="s">
        <v>106</v>
      </c>
      <c r="L971" t="str">
        <f>CONCATENATE(I971,"/",J971)</f>
        <v>Chihuahua/Chihuahua</v>
      </c>
      <c r="M971" s="49" t="s">
        <v>4165</v>
      </c>
      <c r="N971" s="49" t="s">
        <v>4165</v>
      </c>
      <c r="P971" t="str">
        <f>CONCATENATE(M971,"/",N971)</f>
        <v>CALLE CORTEZ DE MONROY TRAMO ENTRE AV DIVISIÓN DEL NTE Y C. RAMÍREZ CALDERÓN/CALLE CORTEZ DE MONROY TRAMO ENTRE AV DIVISIÓN DEL NTE Y C. RAMÍREZ CALDERÓN</v>
      </c>
      <c r="Q971" s="49">
        <v>-106.087559</v>
      </c>
      <c r="R971" s="49">
        <v>-106.085949</v>
      </c>
      <c r="W971" t="str">
        <f>CONCATENATE(Q971,"/",R971)</f>
        <v>-106.087559/-106.085949</v>
      </c>
      <c r="X971" s="49">
        <v>28.649497</v>
      </c>
      <c r="Y971" s="49">
        <v>28.648102999999999</v>
      </c>
      <c r="AD971" t="str">
        <f>CONCATENATE(X971,"/",Y971)</f>
        <v>28.649497/28.648103</v>
      </c>
    </row>
    <row r="972" spans="1:30" s="49" customFormat="1">
      <c r="A972" s="49" t="s">
        <v>1857</v>
      </c>
      <c r="B972" t="b">
        <f t="shared" si="95"/>
        <v>1</v>
      </c>
      <c r="C972" s="49" t="s">
        <v>1857</v>
      </c>
      <c r="D972" s="49" t="s">
        <v>106</v>
      </c>
      <c r="E972" s="49" t="s">
        <v>106</v>
      </c>
      <c r="F972" s="49" t="s">
        <v>106</v>
      </c>
      <c r="H972" t="str">
        <f>CONCATENATE(E972,"/",F972)</f>
        <v>Chihuahua/Chihuahua</v>
      </c>
      <c r="I972" s="49" t="s">
        <v>106</v>
      </c>
      <c r="J972" s="49" t="s">
        <v>106</v>
      </c>
      <c r="L972" t="str">
        <f>CONCATENATE(I972,"/",J972)</f>
        <v>Chihuahua/Chihuahua</v>
      </c>
      <c r="M972" s="49" t="s">
        <v>4166</v>
      </c>
      <c r="N972" s="49" t="s">
        <v>4166</v>
      </c>
      <c r="P972" t="str">
        <f>CONCATENATE(M972,"/",N972)</f>
        <v>CALLE CORTEZ DE MONROY TRAMO ENTRE AV ANTONIO DE DEZA Y ULLOA Y CALLE BLAS CANO DE LOS RÍOS/CALLE CORTEZ DE MONROY TRAMO ENTRE AV ANTONIO DE DEZA Y ULLOA Y CALLE BLAS CANO DE LOS RÍOS</v>
      </c>
      <c r="Q972" s="49">
        <v>-106.082548</v>
      </c>
      <c r="R972" s="49">
        <v>-106.084222</v>
      </c>
      <c r="W972" t="str">
        <f>CONCATENATE(Q972,"/",R972)</f>
        <v>-106.082548/-106.084222</v>
      </c>
      <c r="X972" s="49">
        <v>28.645099999999999</v>
      </c>
      <c r="Y972" s="49">
        <v>28.646569</v>
      </c>
      <c r="AD972" t="str">
        <f>CONCATENATE(X972,"/",Y972)</f>
        <v>28.6451/28.646569</v>
      </c>
    </row>
    <row r="973" spans="1:30" s="49" customFormat="1">
      <c r="A973" s="49" t="s">
        <v>1858</v>
      </c>
      <c r="B973" t="b">
        <f t="shared" si="95"/>
        <v>1</v>
      </c>
      <c r="C973" s="49" t="s">
        <v>1858</v>
      </c>
      <c r="D973" s="49" t="s">
        <v>106</v>
      </c>
      <c r="E973" s="49" t="s">
        <v>106</v>
      </c>
      <c r="F973" s="49" t="s">
        <v>106</v>
      </c>
      <c r="H973" t="str">
        <f>CONCATENATE(E973,"/",F973)</f>
        <v>Chihuahua/Chihuahua</v>
      </c>
      <c r="I973" s="49" t="s">
        <v>106</v>
      </c>
      <c r="J973" s="49" t="s">
        <v>106</v>
      </c>
      <c r="L973" t="str">
        <f>CONCATENATE(I973,"/",J973)</f>
        <v>Chihuahua/Chihuahua</v>
      </c>
      <c r="M973" s="49" t="s">
        <v>4167</v>
      </c>
      <c r="N973" s="49" t="s">
        <v>4167</v>
      </c>
      <c r="P973" t="str">
        <f>CONCATENATE(M973,"/",N973)</f>
        <v>CALLE LUIS DE ANGOSTURA TRAMO ENTRE CALLE TRASVIÑA Y RETES Y AV. ANTONIO DE MONTES/CALLE LUIS DE ANGOSTURA TRAMO ENTRE CALLE TRASVIÑA Y RETES Y AV. ANTONIO DE MONTES</v>
      </c>
      <c r="Q973" s="49">
        <v>-106.095275</v>
      </c>
      <c r="R973" s="49">
        <v>-106.09483299999999</v>
      </c>
      <c r="W973" t="str">
        <f>CONCATENATE(Q973,"/",R973)</f>
        <v>-106.095275/-106.094833</v>
      </c>
      <c r="X973" s="49">
        <v>28.6462</v>
      </c>
      <c r="Y973" s="49">
        <v>28.648043000000001</v>
      </c>
      <c r="AD973" t="str">
        <f>CONCATENATE(X973,"/",Y973)</f>
        <v>28.6462/28.648043</v>
      </c>
    </row>
    <row r="974" spans="1:30">
      <c r="A974" t="s">
        <v>1859</v>
      </c>
      <c r="B974" t="b">
        <f t="shared" si="95"/>
        <v>1</v>
      </c>
      <c r="C974" t="s">
        <v>1859</v>
      </c>
      <c r="D974" t="s">
        <v>106</v>
      </c>
      <c r="E974" t="s">
        <v>106</v>
      </c>
      <c r="H974" t="str">
        <f t="shared" si="96"/>
        <v>Chihuahua</v>
      </c>
      <c r="I974" t="s">
        <v>106</v>
      </c>
      <c r="L974" t="str">
        <f>+I974</f>
        <v>Chihuahua</v>
      </c>
      <c r="M974" t="s">
        <v>4168</v>
      </c>
      <c r="P974" t="str">
        <f t="shared" si="97"/>
        <v>CALLE FCO. BRIONES ENTRE CALLE TRASVIÑA Y RETES Y CALLE PEDRO DE ARIZAGA</v>
      </c>
      <c r="Q974">
        <v>-106.09882399999999</v>
      </c>
      <c r="W974">
        <f t="shared" si="98"/>
        <v>-106.09882399999999</v>
      </c>
      <c r="X974">
        <v>28.646702000000001</v>
      </c>
      <c r="AD974">
        <f t="shared" si="99"/>
        <v>28.646702000000001</v>
      </c>
    </row>
    <row r="975" spans="1:30" s="49" customFormat="1">
      <c r="A975" s="49" t="s">
        <v>1860</v>
      </c>
      <c r="B975" t="b">
        <f t="shared" si="95"/>
        <v>1</v>
      </c>
      <c r="C975" s="49" t="s">
        <v>1860</v>
      </c>
      <c r="D975" s="49" t="s">
        <v>106</v>
      </c>
      <c r="E975" s="49" t="s">
        <v>106</v>
      </c>
      <c r="F975" s="49" t="s">
        <v>106</v>
      </c>
      <c r="H975" t="str">
        <f>CONCATENATE(E975,"/",F975)</f>
        <v>Chihuahua/Chihuahua</v>
      </c>
      <c r="I975" s="49" t="s">
        <v>106</v>
      </c>
      <c r="J975" s="49" t="s">
        <v>106</v>
      </c>
      <c r="L975" t="str">
        <f>CONCATENATE(I975,"/",J975)</f>
        <v>Chihuahua/Chihuahua</v>
      </c>
      <c r="M975" s="49" t="s">
        <v>4169</v>
      </c>
      <c r="N975" s="49" t="s">
        <v>4169</v>
      </c>
      <c r="P975" t="str">
        <f>CONCATENATE(M975,"/",N975)</f>
        <v>CARR. CUAUHTÉMOC / FEDERAL HWY 16 ENTRE STA. EULALIA Y CALLE S. JUAN DEL RÍO, CUERPO SUR-NORTE (CARRIL DERECHO)/CARR. CUAUHTÉMOC / FEDERAL HWY 16 ENTRE STA. EULALIA Y CALLE S. JUAN DEL RÍO, CUERPO SUR-NORTE (CARRIL DERECHO)</v>
      </c>
      <c r="Q975" s="49">
        <v>-106.11681400000001</v>
      </c>
      <c r="R975" s="49">
        <v>-106.121466</v>
      </c>
      <c r="W975" t="str">
        <f>CONCATENATE(Q975,"/",R975)</f>
        <v>-106.116814/-106.121466</v>
      </c>
      <c r="X975" s="49">
        <v>28.584250000000001</v>
      </c>
      <c r="Y975" s="49">
        <v>28.581413000000001</v>
      </c>
      <c r="AD975" t="str">
        <f>CONCATENATE(X975,"/",Y975)</f>
        <v>28.58425/28.581413</v>
      </c>
    </row>
    <row r="976" spans="1:30" s="49" customFormat="1">
      <c r="A976" s="49" t="s">
        <v>1861</v>
      </c>
      <c r="B976" t="b">
        <f t="shared" si="95"/>
        <v>1</v>
      </c>
      <c r="C976" s="49" t="s">
        <v>1861</v>
      </c>
      <c r="D976" s="49" t="s">
        <v>106</v>
      </c>
      <c r="E976" s="49" t="s">
        <v>106</v>
      </c>
      <c r="F976" s="49" t="s">
        <v>106</v>
      </c>
      <c r="G976" s="49" t="s">
        <v>106</v>
      </c>
      <c r="H976" t="str">
        <f>CONCATENATE(E976,"/",F976,"/",G976)</f>
        <v>Chihuahua/Chihuahua/Chihuahua</v>
      </c>
      <c r="I976" s="49" t="s">
        <v>106</v>
      </c>
      <c r="J976" s="49" t="s">
        <v>106</v>
      </c>
      <c r="K976" s="49" t="s">
        <v>106</v>
      </c>
      <c r="L976" t="str">
        <f>CONCATENATE(I976,"/",J976,"/",K976)</f>
        <v>Chihuahua/Chihuahua/Chihuahua</v>
      </c>
      <c r="M976" s="49" t="s">
        <v>4170</v>
      </c>
      <c r="N976" s="49" t="s">
        <v>4170</v>
      </c>
      <c r="O976" s="49" t="s">
        <v>4170</v>
      </c>
      <c r="P976" t="str">
        <f>CONCATENATE(M976,"/",N976,"/",O976)</f>
        <v>CARR. CUAUHTÉMOC / FEDERAL HWY 16 / CUAUHTÉMOC -CHIHUAHUA / AV SILVESTRE TERRAZAS ENTRE CALLE S. JUAN DEL RÍO Y C. 112A, CUERPO SUR-NORTE/CARR. CUAUHTÉMOC / FEDERAL HWY 16 / CUAUHTÉMOC -CHIHUAHUA / AV SILVESTRE TERRAZAS ENTRE CALLE S. JUAN DEL RÍO Y C. 112A, CUERPO SUR-NORTE/CARR. CUAUHTÉMOC / FEDERAL HWY 16 / CUAUHTÉMOC -CHIHUAHUA / AV SILVESTRE TERRAZAS ENTRE CALLE S. JUAN DEL RÍO Y C. 112A, CUERPO SUR-NORTE</v>
      </c>
      <c r="Q976" s="49">
        <v>-106.108532</v>
      </c>
      <c r="R976" s="49">
        <v>-106.110507</v>
      </c>
      <c r="S976" s="49">
        <v>-106.11681400000001</v>
      </c>
      <c r="W976" t="str">
        <f>CONCATENATE(Q976,"/",R976,"/",S976)</f>
        <v>-106.108532/-106.110507/-106.116814</v>
      </c>
      <c r="X976" s="49">
        <v>28.593855999999999</v>
      </c>
      <c r="Y976" s="49">
        <v>28.598825999999999</v>
      </c>
      <c r="Z976" s="49">
        <v>28.584250000000001</v>
      </c>
      <c r="AD976" t="str">
        <f>CONCATENATE(X976,"/",Y976,"/",Z976)</f>
        <v>28.593856/28.598826/28.58425</v>
      </c>
    </row>
    <row r="977" spans="1:30" s="49" customFormat="1">
      <c r="A977" s="49" t="s">
        <v>1862</v>
      </c>
      <c r="B977" t="b">
        <f t="shared" si="95"/>
        <v>1</v>
      </c>
      <c r="C977" s="49" t="s">
        <v>1862</v>
      </c>
      <c r="D977" s="49" t="s">
        <v>106</v>
      </c>
      <c r="E977" s="49" t="s">
        <v>106</v>
      </c>
      <c r="F977" s="49" t="s">
        <v>106</v>
      </c>
      <c r="G977" s="49" t="s">
        <v>106</v>
      </c>
      <c r="H977" t="str">
        <f>CONCATENATE(E977,"/",F977,"/",G977)</f>
        <v>Chihuahua/Chihuahua/Chihuahua</v>
      </c>
      <c r="I977" s="49" t="s">
        <v>106</v>
      </c>
      <c r="J977" s="49" t="s">
        <v>106</v>
      </c>
      <c r="K977" s="49" t="s">
        <v>106</v>
      </c>
      <c r="L977" t="str">
        <f>CONCATENATE(I977,"/",J977,"/",K977)</f>
        <v>Chihuahua/Chihuahua/Chihuahua</v>
      </c>
      <c r="M977" s="49" t="s">
        <v>4171</v>
      </c>
      <c r="N977" s="49" t="s">
        <v>4171</v>
      </c>
      <c r="O977" s="49" t="s">
        <v>4171</v>
      </c>
      <c r="P977" t="str">
        <f>CONCATENATE(M977,"/",N977,"/",O977)</f>
        <v>BLVD. JOSE FUENTES MARES/ CALLE VENUSTIANO CARRANZA TRAMO DE CALLE JOSÉ VELÁZQUEZ A CALLE FRANCISCO PORTILLO (CARRILES LATERALES, CUERPO OESTE A ESTE)/BLVD. JOSE FUENTES MARES/ CALLE VENUSTIANO CARRANZA TRAMO DE CALLE JOSÉ VELÁZQUEZ A CALLE FRANCISCO PORTILLO (CARRILES LATERALES, CUERPO OESTE A ESTE)/BLVD. JOSE FUENTES MARES/ CALLE VENUSTIANO CARRANZA TRAMO DE CALLE JOSÉ VELÁZQUEZ A CALLE FRANCISCO PORTILLO (CARRILES LATERALES, CUERPO OESTE A ESTE)</v>
      </c>
      <c r="Q977" s="49">
        <v>-106.016966</v>
      </c>
      <c r="R977" s="49">
        <v>-106.02373900000001</v>
      </c>
      <c r="S977" s="49">
        <v>-106.021258</v>
      </c>
      <c r="W977" t="str">
        <f>CONCATENATE(Q977,"/",R977,"/",S977)</f>
        <v>-106.016966/-106.023739/-106.021258</v>
      </c>
      <c r="X977" s="49">
        <v>28.617166000000001</v>
      </c>
      <c r="Y977" s="49">
        <v>28.619478000000001</v>
      </c>
      <c r="Z977" s="49">
        <v>28.619053999999998</v>
      </c>
      <c r="AD977" t="str">
        <f>CONCATENATE(X977,"/",Y977,"/",Z977)</f>
        <v>28.617166/28.619478/28.619054</v>
      </c>
    </row>
    <row r="978" spans="1:30" s="49" customFormat="1">
      <c r="A978" s="49" t="s">
        <v>1863</v>
      </c>
      <c r="B978" t="b">
        <f t="shared" si="95"/>
        <v>1</v>
      </c>
      <c r="C978" s="49" t="s">
        <v>1863</v>
      </c>
      <c r="D978" s="49" t="s">
        <v>106</v>
      </c>
      <c r="E978" s="49" t="s">
        <v>106</v>
      </c>
      <c r="F978" s="49" t="s">
        <v>106</v>
      </c>
      <c r="H978" t="str">
        <f>CONCATENATE(E978,"/",F978)</f>
        <v>Chihuahua/Chihuahua</v>
      </c>
      <c r="I978" s="49" t="s">
        <v>106</v>
      </c>
      <c r="J978" s="49" t="s">
        <v>106</v>
      </c>
      <c r="L978" t="str">
        <f>CONCATENATE(I978,"/",J978)</f>
        <v>Chihuahua/Chihuahua</v>
      </c>
      <c r="M978" s="49" t="s">
        <v>4172</v>
      </c>
      <c r="N978" s="49" t="s">
        <v>4172</v>
      </c>
      <c r="P978" t="str">
        <f>CONCATENATE(M978,"/",N978)</f>
        <v>C. MIGUEL BARRAGÁN TRAMO ENTRE CALLE GABRIELA MISTRAL Y C. ESPAÑA / CALLE PABLO GÓMEZ DEL KM 0+030 AL KM 0+600/C. MIGUEL BARRAGÁN TRAMO ENTRE CALLE GABRIELA MISTRAL Y C. ESPAÑA / CALLE PABLO GÓMEZ DEL KM 0+030 AL KM 0+600</v>
      </c>
      <c r="Q978" s="49">
        <v>-106.100455</v>
      </c>
      <c r="R978" s="49">
        <v>-106.102631</v>
      </c>
      <c r="W978" t="str">
        <f>CONCATENATE(Q978,"/",R978)</f>
        <v>-106.100455/-106.102631</v>
      </c>
      <c r="X978" s="49">
        <v>28.684396</v>
      </c>
      <c r="Y978" s="49">
        <v>28.689153000000001</v>
      </c>
      <c r="AD978" t="str">
        <f>CONCATENATE(X978,"/",Y978)</f>
        <v>28.684396/28.689153</v>
      </c>
    </row>
    <row r="979" spans="1:30">
      <c r="A979" t="s">
        <v>1864</v>
      </c>
      <c r="B979" t="b">
        <f t="shared" si="95"/>
        <v>1</v>
      </c>
      <c r="C979" t="s">
        <v>1864</v>
      </c>
      <c r="D979" t="s">
        <v>106</v>
      </c>
      <c r="E979" t="s">
        <v>704</v>
      </c>
      <c r="H979" t="str">
        <f t="shared" si="96"/>
        <v>Cuauhtémoc</v>
      </c>
      <c r="I979" t="s">
        <v>3080</v>
      </c>
      <c r="L979" t="str">
        <f t="shared" ref="L979:L985" si="100">+I979</f>
        <v>Colonia Anáhuac</v>
      </c>
      <c r="M979" t="s">
        <v>4173</v>
      </c>
      <c r="P979" t="str">
        <f t="shared" si="97"/>
        <v>calle 23a % Av. Industrias y Av. 20 de Noviembre en Seccional de Anáhuac.</v>
      </c>
      <c r="Q979">
        <v>-106.7584166</v>
      </c>
      <c r="W979">
        <f t="shared" si="98"/>
        <v>-106.7584166</v>
      </c>
      <c r="X979">
        <v>28.480198999999999</v>
      </c>
      <c r="AD979">
        <f t="shared" si="99"/>
        <v>28.480198999999999</v>
      </c>
    </row>
    <row r="980" spans="1:30">
      <c r="A980" t="s">
        <v>1865</v>
      </c>
      <c r="B980" t="b">
        <f t="shared" si="95"/>
        <v>1</v>
      </c>
      <c r="C980" t="s">
        <v>1865</v>
      </c>
      <c r="D980" t="s">
        <v>106</v>
      </c>
      <c r="E980" t="s">
        <v>1159</v>
      </c>
      <c r="H980" t="str">
        <f t="shared" si="96"/>
        <v>San Francisco de Borja</v>
      </c>
      <c r="I980" t="s">
        <v>4174</v>
      </c>
      <c r="L980" t="str">
        <f t="shared" si="100"/>
        <v>Teporachi</v>
      </c>
      <c r="M980" t="s">
        <v>4175</v>
      </c>
      <c r="P980" t="str">
        <f t="shared" si="97"/>
        <v>Barrio centro 33160 TEPORACHI, SAN FRANCISCO DE BORJA calle principal de la entrada de la carretera de san Francisco de Borja a Nonoava</v>
      </c>
      <c r="Q980">
        <v>-106.79075176000001</v>
      </c>
      <c r="W980">
        <f t="shared" si="98"/>
        <v>-106.79075176000001</v>
      </c>
      <c r="X980">
        <v>27.839993329999999</v>
      </c>
      <c r="AD980">
        <f t="shared" si="99"/>
        <v>27.839993329999999</v>
      </c>
    </row>
    <row r="981" spans="1:30">
      <c r="A981" t="s">
        <v>1866</v>
      </c>
      <c r="B981" t="b">
        <f t="shared" si="95"/>
        <v>1</v>
      </c>
      <c r="C981" t="s">
        <v>1866</v>
      </c>
      <c r="D981" t="s">
        <v>106</v>
      </c>
      <c r="E981" t="s">
        <v>1473</v>
      </c>
      <c r="H981" t="str">
        <f t="shared" si="96"/>
        <v>Urique</v>
      </c>
      <c r="I981" t="s">
        <v>4176</v>
      </c>
      <c r="L981" t="str">
        <f t="shared" si="100"/>
        <v>Mochogue</v>
      </c>
      <c r="M981" t="s">
        <v>4177</v>
      </c>
      <c r="P981" t="str">
        <f t="shared" si="97"/>
        <v>MOCHOGUE, URIQUE Esta obra se ubica en el arroyo de la Laja, entre la localidad de Mochogue y San Rafael</v>
      </c>
      <c r="Q981">
        <v>-107.89484899999999</v>
      </c>
      <c r="W981">
        <f t="shared" si="98"/>
        <v>-107.89484899999999</v>
      </c>
      <c r="X981">
        <v>27.473262810000001</v>
      </c>
      <c r="AD981">
        <f t="shared" si="99"/>
        <v>27.473262810000001</v>
      </c>
    </row>
    <row r="982" spans="1:30">
      <c r="A982" t="s">
        <v>1867</v>
      </c>
      <c r="B982" t="b">
        <f t="shared" si="95"/>
        <v>1</v>
      </c>
      <c r="C982" t="s">
        <v>1867</v>
      </c>
      <c r="D982" t="s">
        <v>106</v>
      </c>
      <c r="E982" t="s">
        <v>1473</v>
      </c>
      <c r="H982" t="str">
        <f t="shared" si="96"/>
        <v>Urique</v>
      </c>
      <c r="I982" t="s">
        <v>3822</v>
      </c>
      <c r="L982" t="str">
        <f t="shared" si="100"/>
        <v>Las Moras</v>
      </c>
      <c r="M982" t="s">
        <v>4178</v>
      </c>
      <c r="P982" t="str">
        <f t="shared" si="97"/>
        <v>Pueblo LAS MORAS 33420 LAS MORAS, URIQUE Construcción de telebachillerato comunitario 80147 se encuentra en la localidad de las Moras, esta localidad es punto centro de las localidades de oro chico, guachara, aguabuena y masaribo</v>
      </c>
      <c r="Q982">
        <v>-108.16666574</v>
      </c>
      <c r="W982">
        <f t="shared" si="98"/>
        <v>-108.16666574</v>
      </c>
      <c r="X982">
        <v>27.057593780000001</v>
      </c>
      <c r="AD982">
        <f t="shared" si="99"/>
        <v>27.057593780000001</v>
      </c>
    </row>
    <row r="983" spans="1:30">
      <c r="A983" t="s">
        <v>1868</v>
      </c>
      <c r="B983" t="b">
        <f t="shared" si="95"/>
        <v>1</v>
      </c>
      <c r="C983" t="s">
        <v>1868</v>
      </c>
      <c r="D983" t="s">
        <v>106</v>
      </c>
      <c r="E983" t="s">
        <v>2826</v>
      </c>
      <c r="H983" t="str">
        <f t="shared" si="96"/>
        <v>Aquiles Serdán</v>
      </c>
      <c r="I983" t="s">
        <v>640</v>
      </c>
      <c r="L983" t="str">
        <f t="shared" si="100"/>
        <v/>
      </c>
      <c r="M983" t="s">
        <v>4179</v>
      </c>
      <c r="P983" t="str">
        <f t="shared" si="97"/>
        <v>SANTA EULALIA</v>
      </c>
      <c r="Q983">
        <v>-105.95744500000001</v>
      </c>
      <c r="W983">
        <f t="shared" si="98"/>
        <v>-105.95744500000001</v>
      </c>
      <c r="X983">
        <v>28.634616999999999</v>
      </c>
      <c r="AD983">
        <f t="shared" si="99"/>
        <v>28.634616999999999</v>
      </c>
    </row>
    <row r="984" spans="1:30">
      <c r="A984" t="s">
        <v>1869</v>
      </c>
      <c r="B984" t="b">
        <f t="shared" si="95"/>
        <v>1</v>
      </c>
      <c r="C984" t="s">
        <v>1869</v>
      </c>
      <c r="D984" t="s">
        <v>106</v>
      </c>
      <c r="E984" t="s">
        <v>964</v>
      </c>
      <c r="H984" t="str">
        <f t="shared" si="96"/>
        <v>Madera</v>
      </c>
      <c r="I984" t="s">
        <v>964</v>
      </c>
      <c r="L984" t="str">
        <f t="shared" si="100"/>
        <v>Madera</v>
      </c>
      <c r="M984" t="s">
        <v>4180</v>
      </c>
      <c r="P984" t="str">
        <f t="shared" si="97"/>
        <v>Calle CALLE C Barrio BARRIO AMERICANO 31940 MADERA, MADERA ENTRE Calle CALLE D Y Calle CALLE B Avenida AVENIDA MÉXICO ENFRENTE DEL JARDIN DE NIÑOS MELCHOR OCAMPO ATRAS DE LA ESCUELA GUADALUPE AHUMADA Y A LADO DE LA IGLESIA SAGRAD</v>
      </c>
      <c r="Q984">
        <v>-108.13081146</v>
      </c>
      <c r="W984">
        <f t="shared" si="98"/>
        <v>-108.13081146</v>
      </c>
      <c r="X984">
        <v>29.182871250000002</v>
      </c>
      <c r="AD984">
        <f t="shared" si="99"/>
        <v>29.182871250000002</v>
      </c>
    </row>
    <row r="985" spans="1:30">
      <c r="A985" t="s">
        <v>1870</v>
      </c>
      <c r="B985" t="b">
        <f t="shared" si="95"/>
        <v>1</v>
      </c>
      <c r="C985" t="s">
        <v>1870</v>
      </c>
      <c r="D985" t="s">
        <v>106</v>
      </c>
      <c r="E985" t="s">
        <v>1012</v>
      </c>
      <c r="H985" t="str">
        <f t="shared" si="96"/>
        <v>Morelos</v>
      </c>
      <c r="I985" t="s">
        <v>4022</v>
      </c>
      <c r="L985" t="str">
        <f t="shared" si="100"/>
        <v>Ciénega Prieta</v>
      </c>
      <c r="M985" t="s">
        <v>4181</v>
      </c>
      <c r="P985" t="str">
        <f t="shared" si="97"/>
        <v>33464 CIÉNEGA PRIETA, MORELOS ENTRE Calle CALLE SIN NOMBRE Y Calle CALLE SIN NOMBRE Calle CALLE SIN NOMBRE SE ENCUENTRA ENFRENTE LA IGLESIA SOROBUENA Y AGENCIA ESTATAL DE INVESTIGACION</v>
      </c>
      <c r="Q985">
        <v>-107.62081419</v>
      </c>
      <c r="W985">
        <f t="shared" si="98"/>
        <v>-107.62081419</v>
      </c>
      <c r="X985">
        <v>26.421522639999999</v>
      </c>
      <c r="AD985">
        <f t="shared" si="99"/>
        <v>26.421522639999999</v>
      </c>
    </row>
    <row r="986" spans="1:30" s="49" customFormat="1">
      <c r="A986" s="49" t="s">
        <v>1871</v>
      </c>
      <c r="B986" t="b">
        <f t="shared" si="95"/>
        <v>1</v>
      </c>
      <c r="C986" s="49" t="s">
        <v>1871</v>
      </c>
      <c r="D986" s="49" t="s">
        <v>106</v>
      </c>
      <c r="E986" s="49" t="s">
        <v>106</v>
      </c>
      <c r="F986" s="49" t="s">
        <v>106</v>
      </c>
      <c r="G986" s="49" t="s">
        <v>106</v>
      </c>
      <c r="H986" t="str">
        <f>CONCATENATE(E986,"/",F986,"/",G986)</f>
        <v>Chihuahua/Chihuahua/Chihuahua</v>
      </c>
      <c r="I986" s="49" t="s">
        <v>106</v>
      </c>
      <c r="J986" s="49" t="s">
        <v>106</v>
      </c>
      <c r="K986" s="49" t="s">
        <v>106</v>
      </c>
      <c r="L986" t="str">
        <f>CONCATENATE(I986,"/",J986,"/",K986)</f>
        <v>Chihuahua/Chihuahua/Chihuahua</v>
      </c>
      <c r="M986" s="49" t="s">
        <v>4182</v>
      </c>
      <c r="N986" s="49" t="s">
        <v>4183</v>
      </c>
      <c r="O986" s="49" t="s">
        <v>4182</v>
      </c>
      <c r="P986" t="str">
        <f>CONCATENATE(M986,"/",N986,"/",O986)</f>
        <v>KM 3 CARRETERA CHIHUAHUA-ALDAMA S/N/KM 3 CARRETERA CHIHUAHUA-ALDAMA/KM 3 CARRETERA CHIHUAHUA-ALDAMA S/N</v>
      </c>
      <c r="Q986" s="49">
        <v>-106.035802</v>
      </c>
      <c r="R986" s="49">
        <v>-106.03580100000001</v>
      </c>
      <c r="S986" s="49">
        <v>-106.035803</v>
      </c>
      <c r="W986" t="str">
        <f>CONCATENATE(Q986,"/",R986,"/",S986)</f>
        <v>-106.035802/-106.035801/-106.035803</v>
      </c>
      <c r="X986" s="49">
        <v>28.661490000000001</v>
      </c>
      <c r="Y986" s="49">
        <v>28.661490000000001</v>
      </c>
      <c r="Z986" s="49">
        <v>28.661490000000001</v>
      </c>
      <c r="AD986" t="str">
        <f>CONCATENATE(X986,"/",Y986,"/",Z986)</f>
        <v>28.66149/28.66149/28.66149</v>
      </c>
    </row>
    <row r="987" spans="1:30">
      <c r="A987" t="s">
        <v>1872</v>
      </c>
      <c r="B987" t="b">
        <f t="shared" si="95"/>
        <v>1</v>
      </c>
      <c r="C987" t="s">
        <v>1872</v>
      </c>
      <c r="D987" t="s">
        <v>106</v>
      </c>
      <c r="E987" t="s">
        <v>1025</v>
      </c>
      <c r="H987" t="str">
        <f t="shared" si="96"/>
        <v>Namiquipa</v>
      </c>
      <c r="I987" t="s">
        <v>3378</v>
      </c>
      <c r="L987" t="str">
        <f t="shared" ref="L987:L994" si="101">+I987</f>
        <v>Santa Ana</v>
      </c>
      <c r="M987" t="s">
        <v>4184</v>
      </c>
      <c r="P987" t="str">
        <f t="shared" si="97"/>
        <v>KM 1 CARRETERA SOTO MAYNEZ - GOMEZ FARIAS 31963 NAMIQUIPA CHIHUAHUA</v>
      </c>
      <c r="Q987">
        <v>-107.48277</v>
      </c>
      <c r="W987">
        <f t="shared" si="98"/>
        <v>-107.48277</v>
      </c>
      <c r="X987">
        <v>29.0443</v>
      </c>
      <c r="AD987">
        <f t="shared" si="99"/>
        <v>29.0443</v>
      </c>
    </row>
    <row r="988" spans="1:30">
      <c r="A988" t="s">
        <v>1873</v>
      </c>
      <c r="B988" t="b">
        <f t="shared" si="95"/>
        <v>1</v>
      </c>
      <c r="C988" t="s">
        <v>1873</v>
      </c>
      <c r="D988" t="s">
        <v>106</v>
      </c>
      <c r="E988" t="s">
        <v>1874</v>
      </c>
      <c r="H988" t="str">
        <f t="shared" si="96"/>
        <v>Coyame del Sotol</v>
      </c>
      <c r="I988" t="s">
        <v>2962</v>
      </c>
      <c r="L988" t="str">
        <f t="shared" si="101"/>
        <v>Santiago de Coyame</v>
      </c>
      <c r="M988" t="s">
        <v>4185</v>
      </c>
      <c r="P988" t="str">
        <f t="shared" si="97"/>
        <v>CALLE JUAREZ ENTRE CALLE DEL PILAR Y CALLE GOMEZ FARIAS</v>
      </c>
      <c r="Q988">
        <v>-105.09502999999999</v>
      </c>
      <c r="W988">
        <f t="shared" si="98"/>
        <v>-105.09502999999999</v>
      </c>
      <c r="X988">
        <v>29.46116</v>
      </c>
      <c r="AD988">
        <f t="shared" si="99"/>
        <v>29.46116</v>
      </c>
    </row>
    <row r="989" spans="1:30">
      <c r="A989" t="s">
        <v>1875</v>
      </c>
      <c r="B989" t="b">
        <f t="shared" si="95"/>
        <v>1</v>
      </c>
      <c r="C989" t="s">
        <v>1875</v>
      </c>
      <c r="D989" t="s">
        <v>106</v>
      </c>
      <c r="E989" t="s">
        <v>704</v>
      </c>
      <c r="H989" t="str">
        <f t="shared" si="96"/>
        <v>Cuauhtémoc</v>
      </c>
      <c r="I989" t="s">
        <v>704</v>
      </c>
      <c r="L989" t="str">
        <f t="shared" si="101"/>
        <v>Cuauhtémoc</v>
      </c>
      <c r="M989" t="s">
        <v>4186</v>
      </c>
      <c r="P989" t="str">
        <f t="shared" si="97"/>
        <v>Calle Rio Grijalva entre Blvd Jorge Castillo Cabrera y Calle S/nombre del Km. 0+066 al 0+576 a 117 mts del yonque Santa Maria</v>
      </c>
      <c r="Q989">
        <v>-106.86785999999999</v>
      </c>
      <c r="W989">
        <f t="shared" si="98"/>
        <v>-106.86785999999999</v>
      </c>
      <c r="X989">
        <v>28.374589</v>
      </c>
      <c r="AD989">
        <f t="shared" si="99"/>
        <v>28.374589</v>
      </c>
    </row>
    <row r="990" spans="1:30">
      <c r="A990" t="s">
        <v>1876</v>
      </c>
      <c r="B990" t="b">
        <f t="shared" si="95"/>
        <v>1</v>
      </c>
      <c r="C990" t="s">
        <v>1876</v>
      </c>
      <c r="D990" t="s">
        <v>106</v>
      </c>
      <c r="E990" t="s">
        <v>755</v>
      </c>
      <c r="H990" t="str">
        <f t="shared" si="96"/>
        <v>Delicias</v>
      </c>
      <c r="I990" t="s">
        <v>755</v>
      </c>
      <c r="L990" t="str">
        <f t="shared" si="101"/>
        <v>Delicias</v>
      </c>
      <c r="M990" t="s">
        <v>4187</v>
      </c>
      <c r="P990" t="str">
        <f t="shared" si="97"/>
        <v>CALLE 19 NORTE ENTRE AVE. RIO SACRAMENTO Y AV. CARLOS BLAKE</v>
      </c>
      <c r="Q990">
        <v>-105.481061</v>
      </c>
      <c r="W990">
        <f t="shared" si="98"/>
        <v>-105.481061</v>
      </c>
      <c r="X990">
        <v>28.207934999999999</v>
      </c>
      <c r="AD990">
        <f t="shared" si="99"/>
        <v>28.207934999999999</v>
      </c>
    </row>
    <row r="991" spans="1:30">
      <c r="A991" t="s">
        <v>1877</v>
      </c>
      <c r="B991" t="b">
        <f t="shared" si="95"/>
        <v>1</v>
      </c>
      <c r="C991" t="s">
        <v>1877</v>
      </c>
      <c r="D991" t="s">
        <v>106</v>
      </c>
      <c r="E991" t="s">
        <v>779</v>
      </c>
      <c r="H991" t="str">
        <f t="shared" si="96"/>
        <v>Dr. Belisario Domínguez</v>
      </c>
      <c r="I991" t="s">
        <v>2933</v>
      </c>
      <c r="L991" t="str">
        <f t="shared" si="101"/>
        <v>San Lorenzo</v>
      </c>
      <c r="M991" t="s">
        <v>4188</v>
      </c>
      <c r="P991" t="str">
        <f t="shared" si="97"/>
        <v>CALLE SIN NOMBRE ENTRE CARR. SAN FRANCISCO DE BORJA Y FIN DE CALLE DEL KM 0+000 AL KM 0+040 (A 40 MTS DE JARDÍN DE NIÑOS PRIMERO DE MAYO)</v>
      </c>
      <c r="Q991">
        <v>-106.4770139</v>
      </c>
      <c r="W991">
        <f t="shared" si="98"/>
        <v>-106.4770139</v>
      </c>
      <c r="X991">
        <v>28.152105599999999</v>
      </c>
      <c r="AD991">
        <f t="shared" si="99"/>
        <v>28.152105599999999</v>
      </c>
    </row>
    <row r="992" spans="1:30">
      <c r="A992" t="s">
        <v>1878</v>
      </c>
      <c r="B992" t="b">
        <f t="shared" si="95"/>
        <v>1</v>
      </c>
      <c r="C992" t="s">
        <v>1878</v>
      </c>
      <c r="D992" t="s">
        <v>106</v>
      </c>
      <c r="E992" t="s">
        <v>797</v>
      </c>
      <c r="H992" t="str">
        <f t="shared" si="96"/>
        <v>Guachochi</v>
      </c>
      <c r="I992" t="s">
        <v>797</v>
      </c>
      <c r="L992" t="str">
        <f t="shared" si="101"/>
        <v>Guachochi</v>
      </c>
      <c r="M992" t="s">
        <v>4189</v>
      </c>
      <c r="P992" t="str">
        <f t="shared" si="97"/>
        <v>CALLE JOSE MARÍA MORELOS Y PAVÓN</v>
      </c>
      <c r="Q992">
        <v>-107.06</v>
      </c>
      <c r="W992">
        <f t="shared" si="98"/>
        <v>-107.06</v>
      </c>
      <c r="X992">
        <v>26.8</v>
      </c>
      <c r="AD992">
        <f t="shared" si="99"/>
        <v>26.8</v>
      </c>
    </row>
    <row r="993" spans="1:30">
      <c r="A993" t="s">
        <v>1879</v>
      </c>
      <c r="B993" t="b">
        <f t="shared" si="95"/>
        <v>1</v>
      </c>
      <c r="C993" t="s">
        <v>1879</v>
      </c>
      <c r="D993" t="s">
        <v>106</v>
      </c>
      <c r="E993" t="s">
        <v>909</v>
      </c>
      <c r="H993" t="str">
        <f t="shared" si="96"/>
        <v>Hidalgo del Parral</v>
      </c>
      <c r="I993" t="s">
        <v>909</v>
      </c>
      <c r="L993" t="str">
        <f t="shared" si="101"/>
        <v>Hidalgo del Parral</v>
      </c>
      <c r="M993" t="s">
        <v>4190</v>
      </c>
      <c r="P993" t="str">
        <f t="shared" si="97"/>
        <v>CALLE PROF COELLO AVENDAÑO</v>
      </c>
      <c r="Q993">
        <v>-105.685833</v>
      </c>
      <c r="W993">
        <f t="shared" si="98"/>
        <v>-105.685833</v>
      </c>
      <c r="X993">
        <v>26.947082999999999</v>
      </c>
      <c r="AD993">
        <f t="shared" si="99"/>
        <v>26.947082999999999</v>
      </c>
    </row>
    <row r="994" spans="1:30">
      <c r="A994" t="s">
        <v>1880</v>
      </c>
      <c r="B994" t="b">
        <f t="shared" si="95"/>
        <v>1</v>
      </c>
      <c r="C994" t="s">
        <v>1880</v>
      </c>
      <c r="D994" t="s">
        <v>106</v>
      </c>
      <c r="E994" t="s">
        <v>909</v>
      </c>
      <c r="H994" t="str">
        <f t="shared" si="96"/>
        <v>Hidalgo del Parral</v>
      </c>
      <c r="I994" t="s">
        <v>909</v>
      </c>
      <c r="L994" t="str">
        <f t="shared" si="101"/>
        <v>Hidalgo del Parral</v>
      </c>
      <c r="M994" t="s">
        <v>4191</v>
      </c>
      <c r="P994" t="str">
        <f t="shared" si="97"/>
        <v>CALLE TECOLOTES</v>
      </c>
      <c r="Q994">
        <v>-105.667806</v>
      </c>
      <c r="W994">
        <f t="shared" si="98"/>
        <v>-105.667806</v>
      </c>
      <c r="X994">
        <v>26.918693999999999</v>
      </c>
      <c r="AD994">
        <f t="shared" si="99"/>
        <v>26.918693999999999</v>
      </c>
    </row>
    <row r="995" spans="1:30" s="49" customFormat="1">
      <c r="A995" s="49" t="s">
        <v>1881</v>
      </c>
      <c r="B995" t="b">
        <f t="shared" si="95"/>
        <v>1</v>
      </c>
      <c r="C995" s="49" t="s">
        <v>1881</v>
      </c>
      <c r="D995" s="49" t="s">
        <v>106</v>
      </c>
      <c r="E995" s="49" t="s">
        <v>929</v>
      </c>
      <c r="F995" s="49" t="s">
        <v>929</v>
      </c>
      <c r="H995" t="str">
        <f t="shared" ref="H995:H1005" si="102">CONCATENATE(E995,"/",F995)</f>
        <v>Jiménez/Jiménez</v>
      </c>
      <c r="I995" s="49" t="s">
        <v>3292</v>
      </c>
      <c r="J995" s="49" t="s">
        <v>3292</v>
      </c>
      <c r="L995" t="str">
        <f t="shared" ref="L995:L1005" si="103">CONCATENATE(I995,"/",J995)</f>
        <v>José Mariano Jiménez/José Mariano Jiménez</v>
      </c>
      <c r="M995" s="49" t="s">
        <v>4192</v>
      </c>
      <c r="N995" s="49" t="s">
        <v>4192</v>
      </c>
      <c r="P995" t="str">
        <f t="shared" ref="P995:P1005" si="104">CONCATENATE(M995,"/",N995)</f>
        <v>CALLE CUAUHTEMOC, ENTRE CALLE DEL INDIO TRISTE Y CALLE MATAMOROS/CALLE CUAUHTEMOC, ENTRE CALLE DEL INDIO TRISTE Y CALLE MATAMOROS</v>
      </c>
      <c r="Q995" s="49">
        <v>-104.92551400000001</v>
      </c>
      <c r="R995" s="49">
        <v>-104.92528900000001</v>
      </c>
      <c r="W995" t="str">
        <f t="shared" ref="W995:W1005" si="105">CONCATENATE(Q995,"/",R995)</f>
        <v>-104.925514/-104.925289</v>
      </c>
      <c r="X995" s="49">
        <v>27.123187000000001</v>
      </c>
      <c r="Y995" s="49">
        <v>27.125198000000001</v>
      </c>
      <c r="AD995" t="str">
        <f t="shared" ref="AD995:AD1005" si="106">CONCATENATE(X995,"/",Y995)</f>
        <v>27.123187/27.125198</v>
      </c>
    </row>
    <row r="996" spans="1:30" s="49" customFormat="1">
      <c r="A996" s="49" t="s">
        <v>1882</v>
      </c>
      <c r="B996" t="b">
        <f t="shared" si="95"/>
        <v>1</v>
      </c>
      <c r="C996" s="49" t="s">
        <v>1882</v>
      </c>
      <c r="D996" s="49" t="s">
        <v>106</v>
      </c>
      <c r="E996" s="49" t="s">
        <v>929</v>
      </c>
      <c r="F996" s="49" t="s">
        <v>929</v>
      </c>
      <c r="H996" t="str">
        <f t="shared" si="102"/>
        <v>Jiménez/Jiménez</v>
      </c>
      <c r="I996" s="49" t="s">
        <v>3292</v>
      </c>
      <c r="J996" s="49" t="s">
        <v>3292</v>
      </c>
      <c r="L996" t="str">
        <f t="shared" si="103"/>
        <v>José Mariano Jiménez/José Mariano Jiménez</v>
      </c>
      <c r="M996" s="49" t="s">
        <v>4193</v>
      </c>
      <c r="N996" s="49" t="s">
        <v>4193</v>
      </c>
      <c r="P996" t="str">
        <f t="shared" si="104"/>
        <v>CALLE LERDO DE TEJADA ENTRE BOULEVARD OSCAR FLORES Y AV HIDALGO/CALLE LERDO DE TEJADA ENTRE BOULEVARD OSCAR FLORES Y AV HIDALGO</v>
      </c>
      <c r="Q996" s="49">
        <v>-104.925124</v>
      </c>
      <c r="R996" s="49">
        <v>-104.92644300000001</v>
      </c>
      <c r="W996" t="str">
        <f t="shared" si="105"/>
        <v>-104.925124/-104.926443</v>
      </c>
      <c r="X996" s="49">
        <v>27.127642999999999</v>
      </c>
      <c r="Y996" s="49">
        <v>27.128551999999999</v>
      </c>
      <c r="AD996" t="str">
        <f t="shared" si="106"/>
        <v>27.127643/27.128552</v>
      </c>
    </row>
    <row r="997" spans="1:30" s="49" customFormat="1">
      <c r="A997" s="49" t="s">
        <v>1883</v>
      </c>
      <c r="B997" t="b">
        <f t="shared" si="95"/>
        <v>1</v>
      </c>
      <c r="C997" s="49" t="s">
        <v>1883</v>
      </c>
      <c r="D997" s="49" t="s">
        <v>106</v>
      </c>
      <c r="E997" s="49" t="s">
        <v>934</v>
      </c>
      <c r="F997" s="49" t="s">
        <v>934</v>
      </c>
      <c r="H997" t="str">
        <f t="shared" si="102"/>
        <v>Juárez/Juárez</v>
      </c>
      <c r="I997" s="49" t="s">
        <v>934</v>
      </c>
      <c r="J997" s="49" t="s">
        <v>934</v>
      </c>
      <c r="L997" t="str">
        <f t="shared" si="103"/>
        <v>Juárez/Juárez</v>
      </c>
      <c r="M997" s="49" t="s">
        <v>4194</v>
      </c>
      <c r="N997" s="49" t="s">
        <v>4194</v>
      </c>
      <c r="P997" t="str">
        <f t="shared" si="104"/>
        <v>TRAMO: DE C. MANUEL DOBLADO A C. MOCTEZUMA/TRAMO: DE C. MANUEL DOBLADO A C. MOCTEZUMA</v>
      </c>
      <c r="Q997" s="49">
        <v>-106.485733</v>
      </c>
      <c r="R997" s="49">
        <v>-106.480216</v>
      </c>
      <c r="W997" t="str">
        <f t="shared" si="105"/>
        <v>-106.485733/-106.480216</v>
      </c>
      <c r="X997" s="49">
        <v>31.745314</v>
      </c>
      <c r="Y997" s="49">
        <v>31.745944999999999</v>
      </c>
      <c r="AD997" t="str">
        <f t="shared" si="106"/>
        <v>31.745314/31.745945</v>
      </c>
    </row>
    <row r="998" spans="1:30" s="49" customFormat="1">
      <c r="A998" s="49" t="s">
        <v>1884</v>
      </c>
      <c r="B998" t="b">
        <f t="shared" si="95"/>
        <v>1</v>
      </c>
      <c r="C998" s="49" t="s">
        <v>1884</v>
      </c>
      <c r="D998" s="49" t="s">
        <v>106</v>
      </c>
      <c r="E998" s="49" t="s">
        <v>934</v>
      </c>
      <c r="F998" s="49" t="s">
        <v>934</v>
      </c>
      <c r="H998" t="str">
        <f t="shared" si="102"/>
        <v>Juárez/Juárez</v>
      </c>
      <c r="I998" s="49" t="s">
        <v>934</v>
      </c>
      <c r="J998" s="49" t="s">
        <v>934</v>
      </c>
      <c r="L998" t="str">
        <f t="shared" si="103"/>
        <v>Juárez/Juárez</v>
      </c>
      <c r="M998" s="49" t="s">
        <v>4195</v>
      </c>
      <c r="N998" s="49" t="s">
        <v>4195</v>
      </c>
      <c r="P998" t="str">
        <f t="shared" si="104"/>
        <v>TRAMO: DE BLVD. ZARAGOZA A C. CAMARGO/TRAMO: DE BLVD. ZARAGOZA A C. CAMARGO</v>
      </c>
      <c r="Q998" s="49">
        <v>-106.42962199999999</v>
      </c>
      <c r="R998" s="49">
        <v>-106.432239</v>
      </c>
      <c r="W998" t="str">
        <f t="shared" si="105"/>
        <v>-106.429622/-106.432239</v>
      </c>
      <c r="X998" s="49">
        <v>31.657426000000001</v>
      </c>
      <c r="Y998" s="49">
        <v>31.650369999999999</v>
      </c>
      <c r="AD998" t="str">
        <f t="shared" si="106"/>
        <v>31.657426/31.65037</v>
      </c>
    </row>
    <row r="999" spans="1:30" s="49" customFormat="1">
      <c r="A999" s="49" t="s">
        <v>1885</v>
      </c>
      <c r="B999" t="b">
        <f t="shared" si="95"/>
        <v>1</v>
      </c>
      <c r="C999" s="49" t="s">
        <v>1885</v>
      </c>
      <c r="D999" s="49" t="s">
        <v>106</v>
      </c>
      <c r="E999" s="49" t="s">
        <v>934</v>
      </c>
      <c r="F999" s="49" t="s">
        <v>934</v>
      </c>
      <c r="H999" t="str">
        <f t="shared" si="102"/>
        <v>Juárez/Juárez</v>
      </c>
      <c r="I999" s="49" t="s">
        <v>934</v>
      </c>
      <c r="J999" s="49" t="s">
        <v>934</v>
      </c>
      <c r="L999" t="str">
        <f t="shared" si="103"/>
        <v>Juárez/Juárez</v>
      </c>
      <c r="M999" s="49" t="s">
        <v>4196</v>
      </c>
      <c r="N999" s="49" t="s">
        <v>4196</v>
      </c>
      <c r="P999" t="str">
        <f t="shared" si="104"/>
        <v>TRAMO: ENTRE BLVD. MANUEL TALAMAS CAMANDARI A C. ZACATE BLANCO DEL KM 0+182 AL KM  1+160/TRAMO: ENTRE BLVD. MANUEL TALAMAS CAMANDARI A C. ZACATE BLANCO DEL KM 0+182 AL KM  1+160</v>
      </c>
      <c r="Q999" s="49">
        <v>-106.45108</v>
      </c>
      <c r="R999" s="49">
        <v>-106.44735</v>
      </c>
      <c r="W999" t="str">
        <f t="shared" si="105"/>
        <v>-106.45108/-106.44735</v>
      </c>
      <c r="X999" s="49">
        <v>31.608453999999998</v>
      </c>
      <c r="Y999" s="49">
        <v>31.61675</v>
      </c>
      <c r="AD999" t="str">
        <f t="shared" si="106"/>
        <v>31.608454/31.61675</v>
      </c>
    </row>
    <row r="1000" spans="1:30" s="49" customFormat="1">
      <c r="A1000" s="49" t="s">
        <v>1886</v>
      </c>
      <c r="B1000" t="b">
        <f t="shared" si="95"/>
        <v>1</v>
      </c>
      <c r="C1000" s="49" t="s">
        <v>1886</v>
      </c>
      <c r="D1000" s="49" t="s">
        <v>106</v>
      </c>
      <c r="E1000" s="49" t="s">
        <v>934</v>
      </c>
      <c r="F1000" s="49" t="s">
        <v>934</v>
      </c>
      <c r="H1000" t="str">
        <f t="shared" si="102"/>
        <v>Juárez/Juárez</v>
      </c>
      <c r="I1000" s="49" t="s">
        <v>934</v>
      </c>
      <c r="J1000" s="49" t="s">
        <v>934</v>
      </c>
      <c r="L1000" t="str">
        <f t="shared" si="103"/>
        <v>Juárez/Juárez</v>
      </c>
      <c r="M1000" s="49" t="s">
        <v>4197</v>
      </c>
      <c r="N1000" s="49" t="s">
        <v>4197</v>
      </c>
      <c r="P1000" t="str">
        <f t="shared" si="104"/>
        <v>TRAMO: ENTRE C. SIERRA PENA BLANCA Y C. DON PEDRO MENESES HOYOS. DEL KM 0 +000 AL KM 0 + 750./TRAMO: ENTRE C. SIERRA PENA BLANCA Y C. DON PEDRO MENESES HOYOS. DEL KM 0 +000 AL KM 0 + 750.</v>
      </c>
      <c r="Q1000" s="49">
        <v>-106.42443</v>
      </c>
      <c r="R1000" s="49">
        <v>-106.42443</v>
      </c>
      <c r="W1000" t="str">
        <f t="shared" si="105"/>
        <v>-106.42443/-106.42443</v>
      </c>
      <c r="X1000" s="49">
        <v>31.676933999999999</v>
      </c>
      <c r="Y1000" s="49">
        <v>31.683726</v>
      </c>
      <c r="AD1000" t="str">
        <f t="shared" si="106"/>
        <v>31.676934/31.683726</v>
      </c>
    </row>
    <row r="1001" spans="1:30" s="49" customFormat="1">
      <c r="A1001" s="49" t="s">
        <v>1887</v>
      </c>
      <c r="B1001" t="b">
        <f t="shared" si="95"/>
        <v>1</v>
      </c>
      <c r="C1001" s="49" t="s">
        <v>1887</v>
      </c>
      <c r="D1001" s="49" t="s">
        <v>106</v>
      </c>
      <c r="E1001" s="49" t="s">
        <v>934</v>
      </c>
      <c r="F1001" s="49" t="s">
        <v>934</v>
      </c>
      <c r="H1001" t="str">
        <f t="shared" si="102"/>
        <v>Juárez/Juárez</v>
      </c>
      <c r="I1001" s="49" t="s">
        <v>934</v>
      </c>
      <c r="J1001" s="49" t="s">
        <v>934</v>
      </c>
      <c r="L1001" t="str">
        <f t="shared" si="103"/>
        <v>Juárez/Juárez</v>
      </c>
      <c r="M1001" s="49" t="s">
        <v>4198</v>
      </c>
      <c r="N1001" s="49" t="s">
        <v>4198</v>
      </c>
      <c r="P1001" t="str">
        <f t="shared" si="104"/>
        <v>TRAMO: ENTRE C. DON PEDRO MENESES HOYOS Y BLVD. TEÓFILO BORUNDA. DEL KM 0+100 AL KM  0+550/TRAMO: ENTRE C. DON PEDRO MENESES HOYOS Y BLVD. TEÓFILO BORUNDA. DEL KM 0+100 AL KM  0+550</v>
      </c>
      <c r="Q1001" s="49">
        <v>-106.42442</v>
      </c>
      <c r="R1001" s="49">
        <v>-106.42443</v>
      </c>
      <c r="W1001" t="str">
        <f t="shared" si="105"/>
        <v>-106.42442/-106.42443</v>
      </c>
      <c r="X1001" s="49">
        <v>31.685293999999999</v>
      </c>
      <c r="Y1001" s="49">
        <v>31.689342</v>
      </c>
      <c r="AD1001" t="str">
        <f t="shared" si="106"/>
        <v>31.685294/31.689342</v>
      </c>
    </row>
    <row r="1002" spans="1:30" s="49" customFormat="1">
      <c r="A1002" s="49" t="s">
        <v>1888</v>
      </c>
      <c r="B1002" t="b">
        <f t="shared" si="95"/>
        <v>1</v>
      </c>
      <c r="C1002" s="49" t="s">
        <v>1888</v>
      </c>
      <c r="D1002" s="49" t="s">
        <v>106</v>
      </c>
      <c r="E1002" s="49" t="s">
        <v>934</v>
      </c>
      <c r="F1002" s="49" t="s">
        <v>934</v>
      </c>
      <c r="H1002" t="str">
        <f t="shared" si="102"/>
        <v>Juárez/Juárez</v>
      </c>
      <c r="I1002" s="49" t="s">
        <v>934</v>
      </c>
      <c r="J1002" s="49" t="s">
        <v>934</v>
      </c>
      <c r="L1002" t="str">
        <f t="shared" si="103"/>
        <v>Juárez/Juárez</v>
      </c>
      <c r="M1002" s="49" t="s">
        <v>4199</v>
      </c>
      <c r="N1002" s="49" t="s">
        <v>4199</v>
      </c>
      <c r="P1002" t="str">
        <f t="shared" si="104"/>
        <v>TRAMO: ENTRE C. DEL VERGEL Y C. PLAN DE AYALA, DEL KM 0 + 063 AL KM 0 + 142./TRAMO: ENTRE C. DEL VERGEL Y C. PLAN DE AYALA, DEL KM 0 + 063 AL KM 0 + 142.</v>
      </c>
      <c r="Q1002" s="49">
        <v>-106.42434299999999</v>
      </c>
      <c r="R1002" s="49">
        <v>-106.42435999999999</v>
      </c>
      <c r="W1002" t="str">
        <f t="shared" si="105"/>
        <v>-106.424343/-106.42436</v>
      </c>
      <c r="X1002" s="49">
        <v>31.723894000000001</v>
      </c>
      <c r="Y1002" s="49">
        <v>31.724637000000001</v>
      </c>
      <c r="AD1002" t="str">
        <f t="shared" si="106"/>
        <v>31.723894/31.724637</v>
      </c>
    </row>
    <row r="1003" spans="1:30" s="49" customFormat="1">
      <c r="A1003" s="49" t="s">
        <v>1889</v>
      </c>
      <c r="B1003" t="b">
        <f t="shared" si="95"/>
        <v>1</v>
      </c>
      <c r="C1003" s="49" t="s">
        <v>1889</v>
      </c>
      <c r="D1003" s="49" t="s">
        <v>106</v>
      </c>
      <c r="E1003" s="49" t="s">
        <v>934</v>
      </c>
      <c r="F1003" s="49" t="s">
        <v>934</v>
      </c>
      <c r="H1003" t="str">
        <f t="shared" si="102"/>
        <v>Juárez/Juárez</v>
      </c>
      <c r="I1003" s="49" t="s">
        <v>934</v>
      </c>
      <c r="J1003" s="49" t="s">
        <v>934</v>
      </c>
      <c r="L1003" t="str">
        <f t="shared" si="103"/>
        <v>Juárez/Juárez</v>
      </c>
      <c r="M1003" s="49" t="s">
        <v>4200</v>
      </c>
      <c r="N1003" s="49" t="s">
        <v>4200</v>
      </c>
      <c r="P1003" t="str">
        <f t="shared" si="104"/>
        <v>TRAMO: ENTRE C. QUETZALCOATL Y C. CACAMATZIN. DEL KM 0 + 059 AL KM 0 + 124./TRAMO: ENTRE C. QUETZALCOATL Y C. CACAMATZIN. DEL KM 0 + 059 AL KM 0 + 124.</v>
      </c>
      <c r="Q1003" s="49">
        <v>-106.42552999999999</v>
      </c>
      <c r="R1003" s="49">
        <v>-106.425371</v>
      </c>
      <c r="W1003" t="str">
        <f t="shared" si="105"/>
        <v>-106.42553/-106.425371</v>
      </c>
      <c r="X1003" s="49">
        <v>31.67024</v>
      </c>
      <c r="Y1003" s="49">
        <v>31.6708</v>
      </c>
      <c r="AD1003" t="str">
        <f t="shared" si="106"/>
        <v>31.67024/31.6708</v>
      </c>
    </row>
    <row r="1004" spans="1:30" s="49" customFormat="1">
      <c r="A1004" s="49" t="s">
        <v>1890</v>
      </c>
      <c r="B1004" t="b">
        <f t="shared" si="95"/>
        <v>1</v>
      </c>
      <c r="C1004" s="49" t="s">
        <v>1890</v>
      </c>
      <c r="D1004" s="49" t="s">
        <v>106</v>
      </c>
      <c r="E1004" s="49" t="s">
        <v>934</v>
      </c>
      <c r="F1004" s="49" t="s">
        <v>934</v>
      </c>
      <c r="H1004" t="str">
        <f t="shared" si="102"/>
        <v>Juárez/Juárez</v>
      </c>
      <c r="I1004" s="49" t="s">
        <v>934</v>
      </c>
      <c r="J1004" s="49" t="s">
        <v>934</v>
      </c>
      <c r="L1004" t="str">
        <f t="shared" si="103"/>
        <v>Juárez/Juárez</v>
      </c>
      <c r="M1004" s="49" t="s">
        <v>4201</v>
      </c>
      <c r="N1004" s="49" t="s">
        <v>4201</v>
      </c>
      <c r="P1004" t="str">
        <f t="shared" si="104"/>
        <v>TRAMO: ENTRE C. BEFER Y C. LAGUNA DE TAMIAHUA. DEL KM 0 + 090 AL 0 + 503./TRAMO: ENTRE C. BEFER Y C. LAGUNA DE TAMIAHUA. DEL KM 0 + 090 AL 0 + 503.</v>
      </c>
      <c r="Q1004" s="49">
        <v>-106.42473</v>
      </c>
      <c r="R1004" s="49">
        <v>-106.424401</v>
      </c>
      <c r="W1004" t="str">
        <f t="shared" si="105"/>
        <v>-106.42473/-106.424401</v>
      </c>
      <c r="X1004" s="49">
        <v>31.740524000000001</v>
      </c>
      <c r="Y1004" s="49">
        <v>31.736809999999998</v>
      </c>
      <c r="AD1004" t="str">
        <f t="shared" si="106"/>
        <v>31.740524/31.73681</v>
      </c>
    </row>
    <row r="1005" spans="1:30" s="49" customFormat="1">
      <c r="A1005" s="49" t="s">
        <v>1891</v>
      </c>
      <c r="B1005" t="b">
        <f t="shared" si="95"/>
        <v>1</v>
      </c>
      <c r="C1005" s="49" t="s">
        <v>1891</v>
      </c>
      <c r="D1005" s="49" t="s">
        <v>106</v>
      </c>
      <c r="E1005" s="49" t="s">
        <v>934</v>
      </c>
      <c r="F1005" s="49" t="s">
        <v>934</v>
      </c>
      <c r="H1005" t="str">
        <f t="shared" si="102"/>
        <v>Juárez/Juárez</v>
      </c>
      <c r="I1005" s="49" t="s">
        <v>934</v>
      </c>
      <c r="J1005" s="49" t="s">
        <v>934</v>
      </c>
      <c r="L1005" t="str">
        <f t="shared" si="103"/>
        <v>Juárez/Juárez</v>
      </c>
      <c r="M1005" s="49" t="s">
        <v>4202</v>
      </c>
      <c r="N1005" s="49" t="s">
        <v>4202</v>
      </c>
      <c r="P1005" t="str">
        <f t="shared" si="104"/>
        <v>TRAMO: DE C. EPSILON A BLVD. CUATRO SIGLOS./TRAMO: DE C. EPSILON A BLVD. CUATRO SIGLOS.</v>
      </c>
      <c r="Q1005" s="49">
        <v>-106.42676899999999</v>
      </c>
      <c r="R1005" s="49">
        <v>-106.427623</v>
      </c>
      <c r="W1005" t="str">
        <f t="shared" si="105"/>
        <v>-106.426769/-106.427623</v>
      </c>
      <c r="X1005" s="49">
        <v>31.751300000000001</v>
      </c>
      <c r="Y1005" s="49">
        <v>31.752279999999999</v>
      </c>
      <c r="AD1005" t="str">
        <f t="shared" si="106"/>
        <v>31.7513/31.75228</v>
      </c>
    </row>
    <row r="1006" spans="1:30">
      <c r="A1006" t="s">
        <v>1892</v>
      </c>
      <c r="B1006" t="b">
        <f t="shared" si="95"/>
        <v>1</v>
      </c>
      <c r="C1006" t="s">
        <v>1892</v>
      </c>
      <c r="D1006" t="s">
        <v>106</v>
      </c>
      <c r="E1006" t="s">
        <v>961</v>
      </c>
      <c r="H1006" t="str">
        <f t="shared" si="96"/>
        <v>López</v>
      </c>
      <c r="I1006" t="s">
        <v>4203</v>
      </c>
      <c r="L1006" t="str">
        <f>+I1006</f>
        <v>Octaviano López</v>
      </c>
      <c r="M1006" t="s">
        <v>4204</v>
      </c>
      <c r="P1006" t="str">
        <f t="shared" si="97"/>
        <v>OCTAVIANO LOPEZ</v>
      </c>
      <c r="Q1006">
        <v>-105.03476000000001</v>
      </c>
      <c r="W1006">
        <f t="shared" si="98"/>
        <v>-105.03476000000001</v>
      </c>
      <c r="X1006">
        <v>27.00348</v>
      </c>
      <c r="AD1006">
        <f t="shared" si="99"/>
        <v>27.00348</v>
      </c>
    </row>
    <row r="1007" spans="1:30">
      <c r="A1007" t="s">
        <v>1893</v>
      </c>
      <c r="B1007" t="b">
        <f t="shared" si="95"/>
        <v>1</v>
      </c>
      <c r="C1007" t="s">
        <v>1893</v>
      </c>
      <c r="D1007" t="s">
        <v>106</v>
      </c>
      <c r="E1007" t="s">
        <v>964</v>
      </c>
      <c r="H1007" t="str">
        <f t="shared" si="96"/>
        <v>Madera</v>
      </c>
      <c r="I1007" t="s">
        <v>964</v>
      </c>
      <c r="L1007" t="str">
        <f>+I1007</f>
        <v>Madera</v>
      </c>
      <c r="M1007" t="s">
        <v>4205</v>
      </c>
      <c r="P1007" t="str">
        <f t="shared" si="97"/>
        <v>Calle Primera entre calle Hidalgo y calle Abraham Gonzalez</v>
      </c>
      <c r="Q1007">
        <v>-108</v>
      </c>
      <c r="W1007">
        <f t="shared" si="98"/>
        <v>-108</v>
      </c>
      <c r="X1007">
        <v>29</v>
      </c>
      <c r="AD1007">
        <f t="shared" si="99"/>
        <v>29</v>
      </c>
    </row>
    <row r="1008" spans="1:30" s="49" customFormat="1">
      <c r="A1008" s="49" t="s">
        <v>1894</v>
      </c>
      <c r="B1008" t="b">
        <f t="shared" si="95"/>
        <v>1</v>
      </c>
      <c r="C1008" s="49" t="s">
        <v>1894</v>
      </c>
      <c r="D1008" s="49" t="s">
        <v>106</v>
      </c>
      <c r="E1008" s="49" t="s">
        <v>1007</v>
      </c>
      <c r="F1008" s="49" t="s">
        <v>1007</v>
      </c>
      <c r="G1008" s="49" t="s">
        <v>1007</v>
      </c>
      <c r="H1008" t="str">
        <f>CONCATENATE(E1008,"/",F1008,"/",G1008)</f>
        <v>Meoqui/Meoqui/Meoqui</v>
      </c>
      <c r="I1008" s="49" t="s">
        <v>2995</v>
      </c>
      <c r="J1008" s="49" t="s">
        <v>640</v>
      </c>
      <c r="K1008" s="49" t="s">
        <v>2995</v>
      </c>
      <c r="L1008" t="str">
        <f>CONCATENATE(I1008,"/",J1008,"/",K1008)</f>
        <v>Pedro Meoqui//Pedro Meoqui</v>
      </c>
      <c r="M1008" s="49" t="s">
        <v>4206</v>
      </c>
      <c r="N1008" s="49" t="s">
        <v>4206</v>
      </c>
      <c r="O1008" s="49" t="s">
        <v>4206</v>
      </c>
      <c r="P1008" t="str">
        <f>CONCATENATE(M1008,"/",N1008,"/",O1008)</f>
        <v>CALLE CDP/CALLE CDP/CALLE CDP</v>
      </c>
      <c r="Q1008" s="49">
        <v>-105.486558</v>
      </c>
      <c r="R1008" s="49">
        <v>-105.486743</v>
      </c>
      <c r="S1008" s="49">
        <v>-105.486344</v>
      </c>
      <c r="W1008" t="str">
        <f>CONCATENATE(Q1008,"/",R1008,"/",S1008)</f>
        <v>-105.486558/-105.486743/-105.486344</v>
      </c>
      <c r="X1008" s="49">
        <v>28.280474999999999</v>
      </c>
      <c r="Y1008" s="49">
        <v>28.280411999999998</v>
      </c>
      <c r="Z1008" s="49">
        <v>28.280512999999999</v>
      </c>
      <c r="AD1008" t="str">
        <f>CONCATENATE(X1008,"/",Y1008,"/",Z1008)</f>
        <v>28.280475/28.280412/28.280513</v>
      </c>
    </row>
    <row r="1009" spans="1:30" s="49" customFormat="1">
      <c r="A1009" s="49" t="s">
        <v>1895</v>
      </c>
      <c r="B1009" t="b">
        <f t="shared" si="95"/>
        <v>1</v>
      </c>
      <c r="C1009" s="49" t="s">
        <v>1895</v>
      </c>
      <c r="D1009" s="49" t="s">
        <v>106</v>
      </c>
      <c r="E1009" s="49" t="s">
        <v>1007</v>
      </c>
      <c r="F1009" s="49" t="s">
        <v>1007</v>
      </c>
      <c r="G1009" s="49" t="s">
        <v>1007</v>
      </c>
      <c r="H1009" t="str">
        <f>CONCATENATE(E1009,"/",F1009,"/",G1009)</f>
        <v>Meoqui/Meoqui/Meoqui</v>
      </c>
      <c r="I1009" s="49" t="s">
        <v>2995</v>
      </c>
      <c r="J1009" s="49" t="s">
        <v>2995</v>
      </c>
      <c r="K1009" s="49" t="s">
        <v>2995</v>
      </c>
      <c r="L1009" t="str">
        <f>CONCATENATE(I1009,"/",J1009,"/",K1009)</f>
        <v>Pedro Meoqui/Pedro Meoqui/Pedro Meoqui</v>
      </c>
      <c r="M1009" s="49" t="s">
        <v>4207</v>
      </c>
      <c r="N1009" s="49" t="s">
        <v>4207</v>
      </c>
      <c r="O1009" s="49" t="s">
        <v>4207</v>
      </c>
      <c r="P1009" t="str">
        <f>CONCATENATE(M1009,"/",N1009,"/",O1009)</f>
        <v>CALLE CARLOS STEGE/CALLE CARLOS STEGE/CALLE CARLOS STEGE</v>
      </c>
      <c r="Q1009" s="49">
        <v>-105.486334</v>
      </c>
      <c r="R1009" s="49">
        <v>-105.48630799999999</v>
      </c>
      <c r="S1009" s="49">
        <v>-105.486295</v>
      </c>
      <c r="W1009" t="str">
        <f>CONCATENATE(Q1009,"/",R1009,"/",S1009)</f>
        <v>-105.486334/-105.486308/-105.486295</v>
      </c>
      <c r="X1009" s="49">
        <v>28.280517</v>
      </c>
      <c r="Y1009" s="49">
        <v>28.280431</v>
      </c>
      <c r="Z1009" s="49">
        <v>28.280322999999999</v>
      </c>
      <c r="AD1009" t="str">
        <f>CONCATENATE(X1009,"/",Y1009,"/",Z1009)</f>
        <v>28.280517/28.280431/28.280323</v>
      </c>
    </row>
    <row r="1010" spans="1:30">
      <c r="A1010" t="s">
        <v>1896</v>
      </c>
      <c r="B1010" t="b">
        <f t="shared" si="95"/>
        <v>1</v>
      </c>
      <c r="C1010" t="s">
        <v>1896</v>
      </c>
      <c r="D1010" t="s">
        <v>106</v>
      </c>
      <c r="E1010" t="s">
        <v>1016</v>
      </c>
      <c r="H1010" t="str">
        <f t="shared" si="96"/>
        <v>Moris</v>
      </c>
      <c r="I1010" t="s">
        <v>1016</v>
      </c>
      <c r="L1010" t="str">
        <f>+I1010</f>
        <v>Moris</v>
      </c>
      <c r="M1010" t="s">
        <v>3965</v>
      </c>
      <c r="P1010" t="str">
        <f t="shared" si="97"/>
        <v>DOMICILIO CONOCIDO</v>
      </c>
      <c r="Q1010">
        <v>-108.5247194</v>
      </c>
      <c r="W1010">
        <f t="shared" si="98"/>
        <v>-108.5247194</v>
      </c>
      <c r="X1010">
        <v>28.1524222</v>
      </c>
      <c r="AD1010">
        <f t="shared" si="99"/>
        <v>28.1524222</v>
      </c>
    </row>
    <row r="1011" spans="1:30">
      <c r="A1011" t="s">
        <v>1897</v>
      </c>
      <c r="B1011" t="b">
        <f t="shared" si="95"/>
        <v>1</v>
      </c>
      <c r="C1011" t="s">
        <v>1897</v>
      </c>
      <c r="D1011" t="s">
        <v>106</v>
      </c>
      <c r="E1011" t="s">
        <v>1025</v>
      </c>
      <c r="H1011" t="str">
        <f t="shared" si="96"/>
        <v>Namiquipa</v>
      </c>
      <c r="I1011" t="s">
        <v>3408</v>
      </c>
      <c r="L1011" t="str">
        <f>+I1011</f>
        <v>El Terrero</v>
      </c>
      <c r="M1011" t="s">
        <v>4208</v>
      </c>
      <c r="P1011" t="str">
        <f t="shared" si="97"/>
        <v>C. ONCEAVA ENTRE  C. HIDALGO Y C. MORELOS</v>
      </c>
      <c r="Q1011">
        <v>-107.4092778</v>
      </c>
      <c r="W1011">
        <f t="shared" si="98"/>
        <v>-107.4092778</v>
      </c>
      <c r="X1011">
        <v>29.1881667</v>
      </c>
      <c r="AD1011">
        <f t="shared" si="99"/>
        <v>29.1881667</v>
      </c>
    </row>
    <row r="1012" spans="1:30" s="49" customFormat="1">
      <c r="A1012" s="49" t="s">
        <v>1898</v>
      </c>
      <c r="B1012" t="b">
        <f t="shared" si="95"/>
        <v>1</v>
      </c>
      <c r="C1012" s="49" t="s">
        <v>1898</v>
      </c>
      <c r="D1012" s="49" t="s">
        <v>106</v>
      </c>
      <c r="E1012" s="49" t="s">
        <v>1059</v>
      </c>
      <c r="F1012" s="49" t="s">
        <v>1059</v>
      </c>
      <c r="H1012" t="str">
        <f>CONCATENATE(E1012,"/",F1012)</f>
        <v>Nuevo Casas Grandes/Nuevo Casas Grandes</v>
      </c>
      <c r="I1012" s="49" t="s">
        <v>1059</v>
      </c>
      <c r="J1012" s="49" t="s">
        <v>1059</v>
      </c>
      <c r="L1012" t="str">
        <f>CONCATENATE(I1012,"/",J1012)</f>
        <v>Nuevo Casas Grandes/Nuevo Casas Grandes</v>
      </c>
      <c r="M1012" s="49" t="s">
        <v>4209</v>
      </c>
      <c r="N1012" s="49" t="s">
        <v>4210</v>
      </c>
      <c r="P1012" t="str">
        <f>CONCATENATE(M1012,"/",N1012)</f>
        <v>EMILIANO ZAPATA (ALVARO OBREGON)/C. EMILIANO ZAPATA (FRANCISCO I. MADERO)</v>
      </c>
      <c r="Q1012" s="49">
        <v>-107.91027769999999</v>
      </c>
      <c r="R1012" s="49">
        <v>-107.90861111</v>
      </c>
      <c r="W1012" t="str">
        <f>CONCATENATE(Q1012,"/",R1012)</f>
        <v>-107.9102777/-107.90861111</v>
      </c>
      <c r="X1012" s="49">
        <v>30.405833300000001</v>
      </c>
      <c r="Y1012" s="49">
        <v>30.405833300000001</v>
      </c>
      <c r="AD1012" t="str">
        <f>CONCATENATE(X1012,"/",Y1012)</f>
        <v>30.4058333/30.4058333</v>
      </c>
    </row>
    <row r="1013" spans="1:30" s="49" customFormat="1">
      <c r="A1013" s="49" t="s">
        <v>1899</v>
      </c>
      <c r="B1013" t="b">
        <f t="shared" si="95"/>
        <v>1</v>
      </c>
      <c r="C1013" s="49" t="s">
        <v>1899</v>
      </c>
      <c r="D1013" s="49" t="s">
        <v>106</v>
      </c>
      <c r="E1013" s="49" t="s">
        <v>1059</v>
      </c>
      <c r="F1013" s="49" t="s">
        <v>1059</v>
      </c>
      <c r="H1013" t="str">
        <f>CONCATENATE(E1013,"/",F1013)</f>
        <v>Nuevo Casas Grandes/Nuevo Casas Grandes</v>
      </c>
      <c r="I1013" s="49" t="s">
        <v>1059</v>
      </c>
      <c r="J1013" s="49" t="s">
        <v>1059</v>
      </c>
      <c r="L1013" t="str">
        <f>CONCATENATE(I1013,"/",J1013)</f>
        <v>Nuevo Casas Grandes/Nuevo Casas Grandes</v>
      </c>
      <c r="M1013" s="49" t="s">
        <v>4211</v>
      </c>
      <c r="N1013" s="49" t="s">
        <v>4211</v>
      </c>
      <c r="P1013" t="str">
        <f>CONCATENATE(M1013,"/",N1013)</f>
        <v>ALVARO OBREGON/ALVARO OBREGON</v>
      </c>
      <c r="Q1013" s="49">
        <v>-107.90972222000001</v>
      </c>
      <c r="R1013" s="49">
        <v>-107.90972222000001</v>
      </c>
      <c r="W1013" t="str">
        <f>CONCATENATE(Q1013,"/",R1013)</f>
        <v>-107.90972222/-107.90972222</v>
      </c>
      <c r="X1013" s="49">
        <v>30.4130556</v>
      </c>
      <c r="Y1013" s="49">
        <v>30.411944399999999</v>
      </c>
      <c r="AD1013" t="str">
        <f>CONCATENATE(X1013,"/",Y1013)</f>
        <v>30.4130556/30.4119444</v>
      </c>
    </row>
    <row r="1014" spans="1:30" s="49" customFormat="1">
      <c r="A1014" s="49" t="s">
        <v>1900</v>
      </c>
      <c r="B1014" t="b">
        <f t="shared" si="95"/>
        <v>1</v>
      </c>
      <c r="C1014" s="49" t="s">
        <v>1900</v>
      </c>
      <c r="D1014" s="49" t="s">
        <v>106</v>
      </c>
      <c r="E1014" s="49" t="s">
        <v>1074</v>
      </c>
      <c r="F1014" s="49" t="s">
        <v>1074</v>
      </c>
      <c r="H1014" t="str">
        <f>CONCATENATE(E1014,"/",F1014)</f>
        <v>Ojinaga/Ojinaga</v>
      </c>
      <c r="I1014" s="49" t="s">
        <v>3434</v>
      </c>
      <c r="J1014" s="49" t="s">
        <v>3434</v>
      </c>
      <c r="L1014" t="str">
        <f>CONCATENATE(I1014,"/",J1014)</f>
        <v>Manuel Ojinaga/Manuel Ojinaga</v>
      </c>
      <c r="M1014" s="49" t="s">
        <v>4212</v>
      </c>
      <c r="N1014" s="49" t="s">
        <v>4213</v>
      </c>
      <c r="P1014" t="str">
        <f>CONCATENATE(M1014,"/",N1014)</f>
        <v>AV 5 DE MAYO ENTRE CALLE DEL PACÍFICO Y C. 17A. KM 0+000/AV 5 DE MAYO ENTRE CALLE DEL PACÍFICO Y C. 17A. KM 0+053</v>
      </c>
      <c r="Q1014" s="49">
        <v>-104.423693</v>
      </c>
      <c r="R1014" s="49">
        <v>-104.423485</v>
      </c>
      <c r="W1014" t="str">
        <f>CONCATENATE(Q1014,"/",R1014)</f>
        <v>-104.423693/-104.423485</v>
      </c>
      <c r="X1014" s="49">
        <v>29.560825000000001</v>
      </c>
      <c r="Y1014" s="49">
        <v>29.560382000000001</v>
      </c>
      <c r="AD1014" t="str">
        <f>CONCATENATE(X1014,"/",Y1014)</f>
        <v>29.560825/29.560382</v>
      </c>
    </row>
    <row r="1015" spans="1:30" s="49" customFormat="1">
      <c r="A1015" s="49" t="s">
        <v>1901</v>
      </c>
      <c r="B1015" t="b">
        <f t="shared" si="95"/>
        <v>1</v>
      </c>
      <c r="C1015" s="49" t="s">
        <v>1901</v>
      </c>
      <c r="D1015" s="49" t="s">
        <v>106</v>
      </c>
      <c r="E1015" s="49" t="s">
        <v>1083</v>
      </c>
      <c r="F1015" s="49" t="s">
        <v>1083</v>
      </c>
      <c r="H1015" t="str">
        <f>CONCATENATE(E1015,"/",F1015)</f>
        <v>Riva Palacio/Riva Palacio</v>
      </c>
      <c r="I1015" s="49" t="s">
        <v>4214</v>
      </c>
      <c r="J1015" s="49" t="s">
        <v>4214</v>
      </c>
      <c r="L1015" t="str">
        <f>CONCATENATE(I1015,"/",J1015)</f>
        <v>Barrio de Félix de Arriba/Barrio de Félix de Arriba</v>
      </c>
      <c r="M1015" s="49" t="s">
        <v>4215</v>
      </c>
      <c r="N1015" s="49" t="s">
        <v>4215</v>
      </c>
      <c r="P1015" t="str">
        <f>CONCATENATE(M1015,"/",N1015)</f>
        <v>CALLE SIN NOMBRE ENTRE CALLE CALDERON Y CALLE SIN NOMBRE A 520 M DEL PARQUE LA ALAMEDA/CALLE SIN NOMBRE ENTRE CALLE CALDERON Y CALLE SIN NOMBRE A 520 M DEL PARQUE LA ALAMEDA</v>
      </c>
      <c r="Q1015" s="49">
        <v>-106.50624879999999</v>
      </c>
      <c r="R1015" s="49">
        <v>-106.50603</v>
      </c>
      <c r="W1015" t="str">
        <f>CONCATENATE(Q1015,"/",R1015)</f>
        <v>-106.5062488/-106.50603</v>
      </c>
      <c r="X1015" s="49">
        <v>28.5515787</v>
      </c>
      <c r="Y1015" s="49">
        <v>28.551696100000001</v>
      </c>
      <c r="AD1015" t="str">
        <f>CONCATENATE(X1015,"/",Y1015)</f>
        <v>28.5515787/28.5516961</v>
      </c>
    </row>
    <row r="1016" spans="1:30" s="49" customFormat="1">
      <c r="A1016" s="49" t="s">
        <v>1902</v>
      </c>
      <c r="B1016" t="b">
        <f t="shared" si="95"/>
        <v>1</v>
      </c>
      <c r="C1016" s="49" t="s">
        <v>1902</v>
      </c>
      <c r="D1016" s="49" t="s">
        <v>106</v>
      </c>
      <c r="E1016" s="49" t="s">
        <v>1083</v>
      </c>
      <c r="F1016" s="49" t="s">
        <v>1083</v>
      </c>
      <c r="H1016" t="str">
        <f>CONCATENATE(E1016,"/",F1016)</f>
        <v>Riva Palacio/Riva Palacio</v>
      </c>
      <c r="I1016" s="49" t="s">
        <v>3444</v>
      </c>
      <c r="J1016" s="49" t="s">
        <v>3444</v>
      </c>
      <c r="L1016" t="str">
        <f>CONCATENATE(I1016,"/",J1016)</f>
        <v>Sandoval/Sandoval</v>
      </c>
      <c r="M1016" s="49" t="s">
        <v>4216</v>
      </c>
      <c r="N1016" s="49" t="s">
        <v>4216</v>
      </c>
      <c r="P1016" t="str">
        <f>CONCATENATE(M1016,"/",N1016)</f>
        <v>calle sin nombre entre calle sin nombre a 350 m de la iglesia de Perpetuo Socorro/calle sin nombre entre calle sin nombre a 350 m de la iglesia de Perpetuo Socorro</v>
      </c>
      <c r="Q1016" s="49">
        <v>-106.5310113</v>
      </c>
      <c r="R1016" s="49">
        <v>-106.5313127</v>
      </c>
      <c r="W1016" t="str">
        <f>CONCATENATE(Q1016,"/",R1016)</f>
        <v>-106.5310113/-106.5313127</v>
      </c>
      <c r="X1016" s="49">
        <v>28.557762700000001</v>
      </c>
      <c r="Y1016" s="49">
        <v>28.5574564</v>
      </c>
      <c r="AD1016" t="str">
        <f>CONCATENATE(X1016,"/",Y1016)</f>
        <v>28.5577627/28.5574564</v>
      </c>
    </row>
    <row r="1017" spans="1:30">
      <c r="A1017" t="s">
        <v>1903</v>
      </c>
      <c r="B1017" t="b">
        <f t="shared" si="95"/>
        <v>1</v>
      </c>
      <c r="C1017" t="s">
        <v>1903</v>
      </c>
      <c r="D1017" t="s">
        <v>106</v>
      </c>
      <c r="E1017" t="s">
        <v>1399</v>
      </c>
      <c r="H1017" t="str">
        <f t="shared" si="96"/>
        <v>San Francisco de Conchos</v>
      </c>
      <c r="I1017" t="s">
        <v>1399</v>
      </c>
      <c r="L1017" t="str">
        <f t="shared" ref="L1017:L1026" si="107">+I1017</f>
        <v>San Francisco de Conchos</v>
      </c>
      <c r="M1017" t="s">
        <v>4217</v>
      </c>
      <c r="P1017" t="str">
        <f t="shared" si="97"/>
        <v>2</v>
      </c>
      <c r="Q1017">
        <v>-105.411601</v>
      </c>
      <c r="W1017">
        <f t="shared" si="98"/>
        <v>-105.411601</v>
      </c>
      <c r="X1017">
        <v>27.585560000000001</v>
      </c>
      <c r="AD1017">
        <f t="shared" si="99"/>
        <v>27.585560000000001</v>
      </c>
    </row>
    <row r="1018" spans="1:30">
      <c r="A1018" t="s">
        <v>1904</v>
      </c>
      <c r="B1018" t="b">
        <f t="shared" si="95"/>
        <v>1</v>
      </c>
      <c r="C1018" t="s">
        <v>1904</v>
      </c>
      <c r="D1018" t="s">
        <v>106</v>
      </c>
      <c r="E1018" t="s">
        <v>1411</v>
      </c>
      <c r="H1018" t="str">
        <f t="shared" si="96"/>
        <v>Santa Bárbara</v>
      </c>
      <c r="I1018" t="s">
        <v>1411</v>
      </c>
      <c r="L1018" t="str">
        <f t="shared" si="107"/>
        <v>Santa Bárbara</v>
      </c>
      <c r="M1018" t="s">
        <v>4218</v>
      </c>
      <c r="P1018" t="str">
        <f t="shared" si="97"/>
        <v>CALLE SIN NOMBRE ENTRE CALLE PRIMERA DE MAYO Y CALLE SIN NOMBRE A 10 MTS DEL ESTADIO DE BEISBOL</v>
      </c>
      <c r="Q1018">
        <v>-105.81341</v>
      </c>
      <c r="W1018">
        <f t="shared" si="98"/>
        <v>-105.81341</v>
      </c>
      <c r="X1018">
        <v>26.802329</v>
      </c>
      <c r="AD1018">
        <f t="shared" si="99"/>
        <v>26.802329</v>
      </c>
    </row>
    <row r="1019" spans="1:30">
      <c r="A1019" t="s">
        <v>1905</v>
      </c>
      <c r="B1019" t="b">
        <f t="shared" si="95"/>
        <v>1</v>
      </c>
      <c r="C1019" t="s">
        <v>1905</v>
      </c>
      <c r="D1019" t="s">
        <v>106</v>
      </c>
      <c r="E1019" t="s">
        <v>788</v>
      </c>
      <c r="H1019" t="str">
        <f t="shared" si="96"/>
        <v>Santa Isabel</v>
      </c>
      <c r="I1019" t="s">
        <v>4219</v>
      </c>
      <c r="L1019" t="str">
        <f t="shared" si="107"/>
        <v>Otra Banda del Río</v>
      </c>
      <c r="M1019" t="s">
        <v>4220</v>
      </c>
      <c r="P1019" t="str">
        <f t="shared" si="97"/>
        <v>Calle sin nombre entre calle sin nombre y fin de calle a 76 mas de la sala de velacion</v>
      </c>
      <c r="Q1019">
        <v>-106.35695800000001</v>
      </c>
      <c r="W1019">
        <f t="shared" si="98"/>
        <v>-106.35695800000001</v>
      </c>
      <c r="X1019">
        <v>28.347493</v>
      </c>
      <c r="AD1019">
        <f t="shared" si="99"/>
        <v>28.347493</v>
      </c>
    </row>
    <row r="1020" spans="1:30">
      <c r="A1020" t="s">
        <v>1906</v>
      </c>
      <c r="B1020" t="b">
        <f t="shared" si="95"/>
        <v>1</v>
      </c>
      <c r="C1020" t="s">
        <v>1906</v>
      </c>
      <c r="D1020" t="s">
        <v>106</v>
      </c>
      <c r="E1020" t="s">
        <v>1417</v>
      </c>
      <c r="H1020" t="str">
        <f t="shared" si="96"/>
        <v>Satevó</v>
      </c>
      <c r="I1020" t="s">
        <v>3801</v>
      </c>
      <c r="L1020" t="str">
        <f t="shared" si="107"/>
        <v>San Francisco Javier de Satevó</v>
      </c>
      <c r="M1020" t="s">
        <v>4221</v>
      </c>
      <c r="P1020" t="str">
        <f t="shared" si="97"/>
        <v>DOMICILIO CONOCIDO S/N</v>
      </c>
      <c r="Q1020">
        <v>-106.112674</v>
      </c>
      <c r="W1020">
        <f t="shared" si="98"/>
        <v>-106.112674</v>
      </c>
      <c r="X1020">
        <v>27.961562000000001</v>
      </c>
      <c r="AD1020">
        <f t="shared" si="99"/>
        <v>27.961562000000001</v>
      </c>
    </row>
    <row r="1021" spans="1:30">
      <c r="A1021" t="s">
        <v>1907</v>
      </c>
      <c r="B1021" t="b">
        <f t="shared" si="95"/>
        <v>1</v>
      </c>
      <c r="C1021" t="s">
        <v>1907</v>
      </c>
      <c r="D1021" t="s">
        <v>106</v>
      </c>
      <c r="E1021" t="s">
        <v>1427</v>
      </c>
      <c r="H1021" t="str">
        <f t="shared" si="96"/>
        <v>Saucillo</v>
      </c>
      <c r="I1021" t="s">
        <v>1427</v>
      </c>
      <c r="L1021" t="str">
        <f t="shared" si="107"/>
        <v>Saucillo</v>
      </c>
      <c r="M1021" t="s">
        <v>4222</v>
      </c>
      <c r="P1021" t="str">
        <f t="shared" si="97"/>
        <v>Calle Felipe Ángeles entre Av. Séptima y Av. 8a, col. centro</v>
      </c>
      <c r="Q1021">
        <v>-105.2895833</v>
      </c>
      <c r="W1021">
        <f t="shared" si="98"/>
        <v>-105.2895833</v>
      </c>
      <c r="X1021">
        <v>28.030672200000001</v>
      </c>
      <c r="AD1021">
        <f t="shared" si="99"/>
        <v>28.030672200000001</v>
      </c>
    </row>
    <row r="1022" spans="1:30">
      <c r="A1022" t="s">
        <v>1908</v>
      </c>
      <c r="B1022" t="b">
        <f t="shared" si="95"/>
        <v>1</v>
      </c>
      <c r="C1022" t="s">
        <v>1908</v>
      </c>
      <c r="D1022" t="s">
        <v>106</v>
      </c>
      <c r="E1022" t="s">
        <v>704</v>
      </c>
      <c r="H1022" t="str">
        <f t="shared" si="96"/>
        <v>Cuauhtémoc</v>
      </c>
      <c r="I1022" t="s">
        <v>704</v>
      </c>
      <c r="L1022" t="str">
        <f t="shared" si="107"/>
        <v>Cuauhtémoc</v>
      </c>
      <c r="M1022" t="s">
        <v>4223</v>
      </c>
      <c r="P1022" t="str">
        <f t="shared" si="97"/>
        <v>Héctor Loya, 31528 Cuauhtémoc, Chih.</v>
      </c>
      <c r="Q1022">
        <v>-106.94010299999999</v>
      </c>
      <c r="W1022">
        <f t="shared" si="98"/>
        <v>-106.94010299999999</v>
      </c>
      <c r="X1022">
        <v>28.39781</v>
      </c>
      <c r="AD1022">
        <f t="shared" si="99"/>
        <v>28.39781</v>
      </c>
    </row>
    <row r="1023" spans="1:30">
      <c r="A1023" t="s">
        <v>1909</v>
      </c>
      <c r="B1023" t="b">
        <f t="shared" si="95"/>
        <v>1</v>
      </c>
      <c r="C1023" t="s">
        <v>1909</v>
      </c>
      <c r="D1023" t="s">
        <v>106</v>
      </c>
      <c r="E1023" t="s">
        <v>929</v>
      </c>
      <c r="H1023" t="str">
        <f t="shared" si="96"/>
        <v>Jiménez</v>
      </c>
      <c r="I1023" t="s">
        <v>3292</v>
      </c>
      <c r="L1023" t="str">
        <f t="shared" si="107"/>
        <v>José Mariano Jiménez</v>
      </c>
      <c r="M1023" t="s">
        <v>4224</v>
      </c>
      <c r="P1023" t="str">
        <f t="shared" si="97"/>
        <v>Calle Felipe Angeles</v>
      </c>
      <c r="Q1023">
        <v>-104.919285</v>
      </c>
      <c r="W1023">
        <f t="shared" si="98"/>
        <v>-104.919285</v>
      </c>
      <c r="X1023">
        <v>27.116412</v>
      </c>
      <c r="AD1023">
        <f t="shared" si="99"/>
        <v>27.116412</v>
      </c>
    </row>
    <row r="1024" spans="1:30">
      <c r="A1024" t="s">
        <v>1910</v>
      </c>
      <c r="B1024" t="b">
        <f t="shared" si="95"/>
        <v>1</v>
      </c>
      <c r="C1024" t="s">
        <v>1910</v>
      </c>
      <c r="D1024" t="s">
        <v>106</v>
      </c>
      <c r="E1024" t="s">
        <v>106</v>
      </c>
      <c r="H1024" t="str">
        <f t="shared" si="96"/>
        <v>Chihuahua</v>
      </c>
      <c r="I1024" t="s">
        <v>640</v>
      </c>
      <c r="L1024" t="str">
        <f t="shared" si="107"/>
        <v/>
      </c>
      <c r="M1024" t="s">
        <v>4225</v>
      </c>
      <c r="P1024" t="str">
        <f t="shared" si="97"/>
        <v>AVENIDA RICARDO FLORES MAGON, COLONIA CUARTELES</v>
      </c>
      <c r="Q1024">
        <v>-106.0821444</v>
      </c>
      <c r="W1024">
        <f t="shared" si="98"/>
        <v>-106.0821444</v>
      </c>
      <c r="X1024">
        <v>28.616311100000001</v>
      </c>
      <c r="AD1024">
        <f t="shared" si="99"/>
        <v>28.616311100000001</v>
      </c>
    </row>
    <row r="1025" spans="1:30">
      <c r="A1025" t="s">
        <v>1911</v>
      </c>
      <c r="B1025" t="b">
        <f t="shared" si="95"/>
        <v>1</v>
      </c>
      <c r="C1025" t="s">
        <v>1911</v>
      </c>
      <c r="D1025" t="s">
        <v>106</v>
      </c>
      <c r="E1025" t="s">
        <v>1025</v>
      </c>
      <c r="H1025" t="str">
        <f t="shared" si="96"/>
        <v>Namiquipa</v>
      </c>
      <c r="I1025" t="s">
        <v>640</v>
      </c>
      <c r="L1025" t="str">
        <f t="shared" si="107"/>
        <v/>
      </c>
      <c r="M1025" t="s">
        <v>4226</v>
      </c>
      <c r="P1025" t="str">
        <f t="shared" si="97"/>
        <v>C 11A, BARRIO DEL CERRITO, EL MOLINO</v>
      </c>
      <c r="Q1025">
        <v>-107.4081417</v>
      </c>
      <c r="W1025">
        <f t="shared" si="98"/>
        <v>-107.4081417</v>
      </c>
      <c r="X1025">
        <v>29.1885917</v>
      </c>
      <c r="AD1025">
        <f t="shared" si="99"/>
        <v>29.1885917</v>
      </c>
    </row>
    <row r="1026" spans="1:30">
      <c r="A1026" t="s">
        <v>1912</v>
      </c>
      <c r="B1026" t="b">
        <f t="shared" si="95"/>
        <v>1</v>
      </c>
      <c r="C1026" t="s">
        <v>1912</v>
      </c>
      <c r="D1026" t="s">
        <v>106</v>
      </c>
      <c r="E1026" t="s">
        <v>1168</v>
      </c>
      <c r="H1026" t="str">
        <f t="shared" si="96"/>
        <v>Batopilas de Manuel Gómez Morín</v>
      </c>
      <c r="I1026" t="s">
        <v>4227</v>
      </c>
      <c r="L1026" t="str">
        <f t="shared" si="107"/>
        <v>Baquireachi</v>
      </c>
      <c r="M1026" t="s">
        <v>3965</v>
      </c>
      <c r="P1026" t="str">
        <f t="shared" si="97"/>
        <v>DOMICILIO CONOCIDO</v>
      </c>
      <c r="Q1026">
        <v>-107.5955914</v>
      </c>
      <c r="W1026">
        <f t="shared" si="98"/>
        <v>-107.5955914</v>
      </c>
      <c r="X1026">
        <v>26.9146225</v>
      </c>
      <c r="AD1026">
        <f t="shared" si="99"/>
        <v>26.9146225</v>
      </c>
    </row>
    <row r="1027" spans="1:30">
      <c r="A1027" t="s">
        <v>1913</v>
      </c>
      <c r="B1027" t="b">
        <f t="shared" ref="B1027:B1090" si="108">+A1027=C1027</f>
        <v>1</v>
      </c>
      <c r="C1027" t="s">
        <v>1913</v>
      </c>
      <c r="D1027" t="s">
        <v>106</v>
      </c>
      <c r="E1027" t="s">
        <v>934</v>
      </c>
      <c r="H1027" t="str">
        <f t="shared" ref="H1027:H1090" si="109">+E1027</f>
        <v>Juárez</v>
      </c>
      <c r="I1027" t="s">
        <v>640</v>
      </c>
      <c r="L1027" t="str">
        <f t="shared" ref="L1027:L1090" si="110">+I1027</f>
        <v/>
      </c>
      <c r="M1027" t="s">
        <v>4228</v>
      </c>
      <c r="P1027" t="str">
        <f t="shared" ref="P1027:P1090" si="111">+M1027</f>
        <v>CALLE CONSTITUCION Y GALEANA, COLONIA CENTRO</v>
      </c>
      <c r="Q1027">
        <v>-106.4774278</v>
      </c>
      <c r="W1027">
        <f t="shared" ref="W1027:W1090" si="112">+Q1027</f>
        <v>-106.4774278</v>
      </c>
      <c r="X1027">
        <v>31.736913900000001</v>
      </c>
      <c r="AD1027">
        <f t="shared" ref="AD1027:AD1090" si="113">+X1027</f>
        <v>31.736913900000001</v>
      </c>
    </row>
    <row r="1028" spans="1:30">
      <c r="A1028" t="s">
        <v>1914</v>
      </c>
      <c r="B1028" t="b">
        <f t="shared" si="108"/>
        <v>1</v>
      </c>
      <c r="C1028" t="s">
        <v>1914</v>
      </c>
      <c r="D1028" t="s">
        <v>106</v>
      </c>
      <c r="E1028" t="s">
        <v>964</v>
      </c>
      <c r="H1028" t="str">
        <f t="shared" si="109"/>
        <v>Madera</v>
      </c>
      <c r="I1028" t="s">
        <v>640</v>
      </c>
      <c r="L1028" t="str">
        <f t="shared" si="110"/>
        <v/>
      </c>
      <c r="M1028" t="s">
        <v>4229</v>
      </c>
      <c r="P1028" t="str">
        <f t="shared" si="111"/>
        <v>CALLE PINABETE, COLONIA VISTA HERMOSA</v>
      </c>
      <c r="Q1028">
        <v>-108.154793</v>
      </c>
      <c r="W1028">
        <f t="shared" si="112"/>
        <v>-108.154793</v>
      </c>
      <c r="X1028">
        <v>29.198056000000001</v>
      </c>
      <c r="AD1028">
        <f t="shared" si="113"/>
        <v>29.198056000000001</v>
      </c>
    </row>
    <row r="1029" spans="1:30">
      <c r="A1029" t="s">
        <v>1915</v>
      </c>
      <c r="B1029" t="b">
        <f t="shared" si="108"/>
        <v>1</v>
      </c>
      <c r="C1029" t="s">
        <v>1915</v>
      </c>
      <c r="D1029" t="s">
        <v>106</v>
      </c>
      <c r="E1029" t="s">
        <v>934</v>
      </c>
      <c r="H1029" t="str">
        <f t="shared" si="109"/>
        <v>Juárez</v>
      </c>
      <c r="I1029" t="s">
        <v>640</v>
      </c>
      <c r="L1029" t="str">
        <f t="shared" si="110"/>
        <v/>
      </c>
      <c r="M1029" t="s">
        <v>4230</v>
      </c>
      <c r="P1029" t="str">
        <f t="shared" si="111"/>
        <v>CALLE GUSTAVO CASTILLO, COLONIA HEROES DE LA REVOLUCION</v>
      </c>
      <c r="Q1029">
        <v>-106.412188</v>
      </c>
      <c r="W1029">
        <f t="shared" si="112"/>
        <v>-106.412188</v>
      </c>
      <c r="X1029">
        <v>31.643063000000001</v>
      </c>
      <c r="AD1029">
        <f t="shared" si="113"/>
        <v>31.643063000000001</v>
      </c>
    </row>
    <row r="1030" spans="1:30">
      <c r="A1030" t="s">
        <v>1916</v>
      </c>
      <c r="B1030" t="b">
        <f t="shared" si="108"/>
        <v>1</v>
      </c>
      <c r="C1030" t="s">
        <v>1916</v>
      </c>
      <c r="D1030" t="s">
        <v>106</v>
      </c>
      <c r="E1030" t="s">
        <v>2772</v>
      </c>
      <c r="H1030" t="str">
        <f t="shared" si="109"/>
        <v>Chínipas</v>
      </c>
      <c r="I1030" t="s">
        <v>4231</v>
      </c>
      <c r="L1030" t="str">
        <f t="shared" si="110"/>
        <v>Saucillo de los Lugo</v>
      </c>
      <c r="M1030" t="s">
        <v>3965</v>
      </c>
      <c r="P1030" t="str">
        <f t="shared" si="111"/>
        <v>DOMICILIO CONOCIDO</v>
      </c>
      <c r="Q1030">
        <v>-108.3717556</v>
      </c>
      <c r="W1030">
        <f t="shared" si="112"/>
        <v>-108.3717556</v>
      </c>
      <c r="X1030">
        <v>27.38157</v>
      </c>
      <c r="AD1030">
        <f t="shared" si="113"/>
        <v>27.38157</v>
      </c>
    </row>
    <row r="1031" spans="1:30">
      <c r="A1031" t="s">
        <v>1917</v>
      </c>
      <c r="B1031" t="b">
        <f t="shared" si="108"/>
        <v>1</v>
      </c>
      <c r="C1031" t="s">
        <v>1917</v>
      </c>
      <c r="D1031" t="s">
        <v>106</v>
      </c>
      <c r="E1031" t="s">
        <v>1016</v>
      </c>
      <c r="H1031" t="str">
        <f t="shared" si="109"/>
        <v>Moris</v>
      </c>
      <c r="I1031" t="s">
        <v>4232</v>
      </c>
      <c r="L1031" t="str">
        <f t="shared" si="110"/>
        <v>Puerta del Cajón</v>
      </c>
      <c r="M1031" t="s">
        <v>4233</v>
      </c>
      <c r="P1031" t="str">
        <f t="shared" si="111"/>
        <v>PUERTA DEL CAJÓN, MORIS Ubicada en salida Puerto de Leon rumbo a Ocampo</v>
      </c>
      <c r="Q1031">
        <v>-108.49921426</v>
      </c>
      <c r="W1031">
        <f t="shared" si="112"/>
        <v>-108.49921426</v>
      </c>
      <c r="X1031">
        <v>28.160338920000001</v>
      </c>
      <c r="AD1031">
        <f t="shared" si="113"/>
        <v>28.160338920000001</v>
      </c>
    </row>
    <row r="1032" spans="1:30">
      <c r="A1032" t="s">
        <v>1918</v>
      </c>
      <c r="B1032" t="b">
        <f t="shared" si="108"/>
        <v>1</v>
      </c>
      <c r="C1032" t="s">
        <v>1918</v>
      </c>
      <c r="D1032" t="s">
        <v>106</v>
      </c>
      <c r="E1032" t="s">
        <v>929</v>
      </c>
      <c r="H1032" t="str">
        <f t="shared" si="109"/>
        <v>Jiménez</v>
      </c>
      <c r="I1032" t="s">
        <v>3292</v>
      </c>
      <c r="L1032" t="str">
        <f t="shared" si="110"/>
        <v>José Mariano Jiménez</v>
      </c>
      <c r="M1032" t="s">
        <v>4234</v>
      </c>
      <c r="P1032" t="str">
        <f t="shared" si="111"/>
        <v>Calle Jose Maria Oordero</v>
      </c>
      <c r="Q1032">
        <v>-104.91932799999999</v>
      </c>
      <c r="W1032">
        <f t="shared" si="112"/>
        <v>-104.91932799999999</v>
      </c>
      <c r="X1032">
        <v>27.117788000000001</v>
      </c>
      <c r="AD1032">
        <f t="shared" si="113"/>
        <v>27.117788000000001</v>
      </c>
    </row>
    <row r="1033" spans="1:30">
      <c r="A1033" t="s">
        <v>1919</v>
      </c>
      <c r="B1033" t="b">
        <f t="shared" si="108"/>
        <v>1</v>
      </c>
      <c r="C1033" t="s">
        <v>1919</v>
      </c>
      <c r="D1033" t="s">
        <v>106</v>
      </c>
      <c r="E1033" t="s">
        <v>929</v>
      </c>
      <c r="H1033" t="str">
        <f t="shared" si="109"/>
        <v>Jiménez</v>
      </c>
      <c r="I1033" t="s">
        <v>3292</v>
      </c>
      <c r="L1033" t="str">
        <f t="shared" si="110"/>
        <v>José Mariano Jiménez</v>
      </c>
      <c r="M1033" t="s">
        <v>4235</v>
      </c>
      <c r="P1033" t="str">
        <f t="shared" si="111"/>
        <v>Calle sin nombre</v>
      </c>
      <c r="Q1033">
        <v>-104.919552</v>
      </c>
      <c r="W1033">
        <f t="shared" si="112"/>
        <v>-104.919552</v>
      </c>
      <c r="X1033">
        <v>27.123155000000001</v>
      </c>
      <c r="AD1033">
        <f t="shared" si="113"/>
        <v>27.123155000000001</v>
      </c>
    </row>
    <row r="1034" spans="1:30">
      <c r="A1034" t="s">
        <v>1920</v>
      </c>
      <c r="B1034" t="b">
        <f t="shared" si="108"/>
        <v>1</v>
      </c>
      <c r="C1034" t="s">
        <v>1920</v>
      </c>
      <c r="D1034" t="s">
        <v>106</v>
      </c>
      <c r="E1034" t="s">
        <v>964</v>
      </c>
      <c r="H1034" t="str">
        <f t="shared" si="109"/>
        <v>Madera</v>
      </c>
      <c r="I1034" t="s">
        <v>640</v>
      </c>
      <c r="L1034" t="str">
        <f t="shared" si="110"/>
        <v/>
      </c>
      <c r="M1034" t="s">
        <v>3941</v>
      </c>
      <c r="P1034" t="str">
        <f t="shared" si="111"/>
        <v>INDEPENDENCIA Y 41 BARRIO LOS OJITOS, COLONIA BARRIO LOS OJITOS</v>
      </c>
      <c r="Q1034">
        <v>-108.1551389</v>
      </c>
      <c r="W1034">
        <f t="shared" si="112"/>
        <v>-108.1551389</v>
      </c>
      <c r="X1034">
        <v>29.1850694</v>
      </c>
      <c r="AD1034">
        <f t="shared" si="113"/>
        <v>29.1850694</v>
      </c>
    </row>
    <row r="1035" spans="1:30">
      <c r="A1035" t="s">
        <v>1921</v>
      </c>
      <c r="B1035" t="b">
        <f t="shared" si="108"/>
        <v>1</v>
      </c>
      <c r="C1035" t="s">
        <v>1921</v>
      </c>
      <c r="D1035" t="s">
        <v>106</v>
      </c>
      <c r="E1035" t="s">
        <v>106</v>
      </c>
      <c r="H1035" t="str">
        <f t="shared" si="109"/>
        <v>Chihuahua</v>
      </c>
      <c r="I1035" t="s">
        <v>640</v>
      </c>
      <c r="L1035" t="str">
        <f t="shared" si="110"/>
        <v/>
      </c>
      <c r="M1035" t="s">
        <v>4236</v>
      </c>
      <c r="P1035" t="str">
        <f t="shared" si="111"/>
        <v>CALLE PALMA REAL, COLONIA PALMA REAL</v>
      </c>
      <c r="Q1035">
        <v>-106.07517900000001</v>
      </c>
      <c r="W1035">
        <f t="shared" si="112"/>
        <v>-106.07517900000001</v>
      </c>
      <c r="X1035">
        <v>28.651140000000002</v>
      </c>
      <c r="AD1035">
        <f t="shared" si="113"/>
        <v>28.651140000000002</v>
      </c>
    </row>
    <row r="1036" spans="1:30">
      <c r="A1036" t="s">
        <v>1922</v>
      </c>
      <c r="B1036" t="b">
        <f t="shared" si="108"/>
        <v>1</v>
      </c>
      <c r="C1036" t="s">
        <v>1922</v>
      </c>
      <c r="D1036" t="s">
        <v>106</v>
      </c>
      <c r="E1036" t="s">
        <v>934</v>
      </c>
      <c r="H1036" t="str">
        <f t="shared" si="109"/>
        <v>Juárez</v>
      </c>
      <c r="I1036" t="s">
        <v>640</v>
      </c>
      <c r="L1036" t="str">
        <f t="shared" si="110"/>
        <v/>
      </c>
      <c r="M1036" t="s">
        <v>4237</v>
      </c>
      <c r="P1036" t="str">
        <f t="shared" si="111"/>
        <v>CALLE MONTE BLANCO Y PICO BATIAN, COLONIA URBIVILLA DEL CEDRO IV ETAPA</v>
      </c>
      <c r="Q1036">
        <v>-106.337311</v>
      </c>
      <c r="W1036">
        <f t="shared" si="112"/>
        <v>-106.337311</v>
      </c>
      <c r="X1036">
        <v>31.56495</v>
      </c>
      <c r="AD1036">
        <f t="shared" si="113"/>
        <v>31.56495</v>
      </c>
    </row>
    <row r="1037" spans="1:30">
      <c r="A1037" t="s">
        <v>1923</v>
      </c>
      <c r="B1037" t="b">
        <f t="shared" si="108"/>
        <v>1</v>
      </c>
      <c r="C1037" t="s">
        <v>1923</v>
      </c>
      <c r="D1037" t="s">
        <v>106</v>
      </c>
      <c r="E1037" t="s">
        <v>934</v>
      </c>
      <c r="H1037" t="str">
        <f t="shared" si="109"/>
        <v>Juárez</v>
      </c>
      <c r="I1037" t="s">
        <v>640</v>
      </c>
      <c r="L1037" t="str">
        <f t="shared" si="110"/>
        <v/>
      </c>
      <c r="M1037" t="s">
        <v>4238</v>
      </c>
      <c r="P1037" t="str">
        <f t="shared" si="111"/>
        <v>CALLE TEPEYAC Y ARGENTINA, COLONIA HIDALGO</v>
      </c>
      <c r="Q1037">
        <v>-106.4657861</v>
      </c>
      <c r="W1037">
        <f t="shared" si="112"/>
        <v>-106.4657861</v>
      </c>
      <c r="X1037">
        <v>31.745750000000001</v>
      </c>
      <c r="AD1037">
        <f t="shared" si="113"/>
        <v>31.745750000000001</v>
      </c>
    </row>
    <row r="1038" spans="1:30">
      <c r="A1038" t="s">
        <v>1924</v>
      </c>
      <c r="B1038" t="b">
        <f t="shared" si="108"/>
        <v>1</v>
      </c>
      <c r="C1038" t="s">
        <v>1924</v>
      </c>
      <c r="D1038" t="s">
        <v>106</v>
      </c>
      <c r="E1038" t="s">
        <v>934</v>
      </c>
      <c r="H1038" t="str">
        <f t="shared" si="109"/>
        <v>Juárez</v>
      </c>
      <c r="I1038" t="s">
        <v>640</v>
      </c>
      <c r="L1038" t="str">
        <f t="shared" si="110"/>
        <v/>
      </c>
      <c r="M1038" t="s">
        <v>4239</v>
      </c>
      <c r="P1038" t="str">
        <f t="shared" si="111"/>
        <v>CALLE MIGUEL DE LA MADRID Y JESUS MARIA DOZAL, COLONIA HEROES DE LA REVOLUCION</v>
      </c>
      <c r="Q1038">
        <v>-106.4079139</v>
      </c>
      <c r="W1038">
        <f t="shared" si="112"/>
        <v>-106.4079139</v>
      </c>
      <c r="X1038">
        <v>31.641349999999999</v>
      </c>
      <c r="AD1038">
        <f t="shared" si="113"/>
        <v>31.641349999999999</v>
      </c>
    </row>
    <row r="1039" spans="1:30">
      <c r="A1039" t="s">
        <v>1925</v>
      </c>
      <c r="B1039" t="b">
        <f t="shared" si="108"/>
        <v>1</v>
      </c>
      <c r="C1039" t="s">
        <v>1925</v>
      </c>
      <c r="D1039" t="s">
        <v>106</v>
      </c>
      <c r="E1039" t="s">
        <v>934</v>
      </c>
      <c r="H1039" t="str">
        <f t="shared" si="109"/>
        <v>Juárez</v>
      </c>
      <c r="I1039" t="s">
        <v>640</v>
      </c>
      <c r="L1039" t="str">
        <f t="shared" si="110"/>
        <v/>
      </c>
      <c r="M1039" t="s">
        <v>4240</v>
      </c>
      <c r="P1039" t="str">
        <f t="shared" si="111"/>
        <v>AVENIDA MORELIA, FRACCIONAMIENTO DEL REAL</v>
      </c>
      <c r="Q1039">
        <v>-106.4297222</v>
      </c>
      <c r="W1039">
        <f t="shared" si="112"/>
        <v>-106.4297222</v>
      </c>
      <c r="X1039">
        <v>31.673333299999999</v>
      </c>
      <c r="AD1039">
        <f t="shared" si="113"/>
        <v>31.673333299999999</v>
      </c>
    </row>
    <row r="1040" spans="1:30">
      <c r="A1040" t="s">
        <v>1926</v>
      </c>
      <c r="B1040" t="b">
        <f t="shared" si="108"/>
        <v>1</v>
      </c>
      <c r="C1040" t="s">
        <v>1926</v>
      </c>
      <c r="D1040" t="s">
        <v>106</v>
      </c>
      <c r="E1040" t="s">
        <v>831</v>
      </c>
      <c r="H1040" t="str">
        <f t="shared" si="109"/>
        <v>Guadalupe y Calvo</v>
      </c>
      <c r="I1040" t="s">
        <v>4241</v>
      </c>
      <c r="L1040" t="str">
        <f t="shared" si="110"/>
        <v>Tierra Floja</v>
      </c>
      <c r="M1040" t="s">
        <v>3965</v>
      </c>
      <c r="P1040" t="str">
        <f t="shared" si="111"/>
        <v>DOMICILIO CONOCIDO</v>
      </c>
      <c r="Q1040">
        <v>-107.3783103</v>
      </c>
      <c r="W1040">
        <f t="shared" si="112"/>
        <v>-107.3783103</v>
      </c>
      <c r="X1040">
        <v>26.4573158</v>
      </c>
      <c r="AD1040">
        <f t="shared" si="113"/>
        <v>26.4573158</v>
      </c>
    </row>
    <row r="1041" spans="1:30">
      <c r="A1041" t="s">
        <v>1927</v>
      </c>
      <c r="B1041" t="b">
        <f t="shared" si="108"/>
        <v>1</v>
      </c>
      <c r="C1041" t="s">
        <v>1927</v>
      </c>
      <c r="D1041" t="s">
        <v>106</v>
      </c>
      <c r="E1041" t="s">
        <v>645</v>
      </c>
      <c r="H1041" t="str">
        <f t="shared" si="109"/>
        <v>Carichí</v>
      </c>
      <c r="I1041" t="s">
        <v>3755</v>
      </c>
      <c r="L1041" t="str">
        <f t="shared" si="110"/>
        <v>Narárachi</v>
      </c>
      <c r="M1041" t="s">
        <v>4242</v>
      </c>
      <c r="P1041" t="str">
        <f t="shared" si="111"/>
        <v>EJIDO CARICHI, 33280NARÁRACHI, CARICHÍ CHIHUAHUAENTREY,EN ESCUELA SECUNDARIA FEDERAL</v>
      </c>
      <c r="Q1041">
        <v>-107.11399805000001</v>
      </c>
      <c r="W1041">
        <f t="shared" si="112"/>
        <v>-107.11399805000001</v>
      </c>
      <c r="X1041">
        <v>27.58545604</v>
      </c>
      <c r="AD1041">
        <f t="shared" si="113"/>
        <v>27.58545604</v>
      </c>
    </row>
    <row r="1042" spans="1:30">
      <c r="A1042" t="s">
        <v>1928</v>
      </c>
      <c r="B1042" t="b">
        <f t="shared" si="108"/>
        <v>1</v>
      </c>
      <c r="C1042" t="s">
        <v>1928</v>
      </c>
      <c r="D1042" t="s">
        <v>106</v>
      </c>
      <c r="E1042" t="s">
        <v>645</v>
      </c>
      <c r="H1042" t="str">
        <f t="shared" si="109"/>
        <v>Carichí</v>
      </c>
      <c r="I1042" t="s">
        <v>4243</v>
      </c>
      <c r="L1042" t="str">
        <f t="shared" si="110"/>
        <v>El Consuelo</v>
      </c>
      <c r="M1042" t="s">
        <v>4244</v>
      </c>
      <c r="P1042" t="str">
        <f t="shared" si="111"/>
        <v>EJIDO , 33280EL CONSUELO, CARICHÍ CHIHUAHUAENTREY,ESCUELA SECUNDARIA FEDERAL</v>
      </c>
      <c r="Q1042">
        <v>-107.31660721999999</v>
      </c>
      <c r="W1042">
        <f t="shared" si="112"/>
        <v>-107.31660721999999</v>
      </c>
      <c r="X1042">
        <v>27.988255720000002</v>
      </c>
      <c r="AD1042">
        <f t="shared" si="113"/>
        <v>27.988255720000002</v>
      </c>
    </row>
    <row r="1043" spans="1:30">
      <c r="A1043" t="s">
        <v>1929</v>
      </c>
      <c r="B1043" t="b">
        <f t="shared" si="108"/>
        <v>1</v>
      </c>
      <c r="C1043" t="s">
        <v>1929</v>
      </c>
      <c r="D1043" t="s">
        <v>106</v>
      </c>
      <c r="E1043" t="s">
        <v>645</v>
      </c>
      <c r="H1043" t="str">
        <f t="shared" si="109"/>
        <v>Carichí</v>
      </c>
      <c r="I1043" t="s">
        <v>645</v>
      </c>
      <c r="L1043" t="str">
        <f t="shared" si="110"/>
        <v>Carichí</v>
      </c>
      <c r="M1043" t="s">
        <v>4245</v>
      </c>
      <c r="P1043" t="str">
        <f t="shared" si="111"/>
        <v>00000 CARICHÍ, CARICHÍ CHIHUAHUA, DIVERSOS CAMINOS VECINALES</v>
      </c>
      <c r="Q1043">
        <v>-107.06012010000001</v>
      </c>
      <c r="W1043">
        <f t="shared" si="112"/>
        <v>-107.06012010000001</v>
      </c>
      <c r="X1043">
        <v>27.90719404</v>
      </c>
      <c r="AD1043">
        <f t="shared" si="113"/>
        <v>27.90719404</v>
      </c>
    </row>
    <row r="1044" spans="1:30">
      <c r="A1044" t="s">
        <v>1930</v>
      </c>
      <c r="B1044" t="b">
        <f t="shared" si="108"/>
        <v>1</v>
      </c>
      <c r="C1044" t="s">
        <v>1930</v>
      </c>
      <c r="D1044" t="s">
        <v>106</v>
      </c>
      <c r="E1044" t="s">
        <v>909</v>
      </c>
      <c r="H1044" t="str">
        <f t="shared" si="109"/>
        <v>Hidalgo del Parral</v>
      </c>
      <c r="I1044" t="s">
        <v>909</v>
      </c>
      <c r="L1044" t="str">
        <f t="shared" si="110"/>
        <v>Hidalgo del Parral</v>
      </c>
      <c r="M1044" t="s">
        <v>4246</v>
      </c>
      <c r="P1044" t="str">
        <f t="shared" si="111"/>
        <v>PARRAL, CHIHUAHUA</v>
      </c>
      <c r="Q1044">
        <v>-105.663055</v>
      </c>
      <c r="W1044">
        <f t="shared" si="112"/>
        <v>-105.663055</v>
      </c>
      <c r="X1044">
        <v>26.932500000000001</v>
      </c>
      <c r="AD1044">
        <f t="shared" si="113"/>
        <v>26.932500000000001</v>
      </c>
    </row>
    <row r="1045" spans="1:30">
      <c r="A1045" t="s">
        <v>1931</v>
      </c>
      <c r="B1045" t="b">
        <f t="shared" si="108"/>
        <v>1</v>
      </c>
      <c r="C1045" t="s">
        <v>1931</v>
      </c>
      <c r="D1045" t="s">
        <v>106</v>
      </c>
      <c r="E1045" t="s">
        <v>645</v>
      </c>
      <c r="H1045" t="str">
        <f t="shared" si="109"/>
        <v>Carichí</v>
      </c>
      <c r="I1045" t="s">
        <v>645</v>
      </c>
      <c r="L1045" t="str">
        <f t="shared" si="110"/>
        <v>Carichí</v>
      </c>
      <c r="M1045" t="s">
        <v>4247</v>
      </c>
      <c r="P1045" t="str">
        <f t="shared" si="111"/>
        <v>CIUDAD , 33280CARICHÍ, CARICHÍ CHIHUAHUAENTREY,EN DIVERSAS CALLES PRINCIPALES DE LA CABECERA MUNICIPAL</v>
      </c>
      <c r="Q1045">
        <v>-107.05196626</v>
      </c>
      <c r="W1045">
        <f t="shared" si="112"/>
        <v>-107.05196626</v>
      </c>
      <c r="X1045">
        <v>27.916295600000002</v>
      </c>
      <c r="AD1045">
        <f t="shared" si="113"/>
        <v>27.916295600000002</v>
      </c>
    </row>
    <row r="1046" spans="1:30">
      <c r="A1046" t="s">
        <v>1932</v>
      </c>
      <c r="B1046" t="b">
        <f t="shared" si="108"/>
        <v>1</v>
      </c>
      <c r="C1046" t="s">
        <v>1932</v>
      </c>
      <c r="D1046" t="s">
        <v>106</v>
      </c>
      <c r="E1046" t="s">
        <v>645</v>
      </c>
      <c r="H1046" t="str">
        <f t="shared" si="109"/>
        <v>Carichí</v>
      </c>
      <c r="I1046" t="s">
        <v>3025</v>
      </c>
      <c r="L1046" t="str">
        <f t="shared" si="110"/>
        <v>El Álamo de Ojos Azules</v>
      </c>
      <c r="M1046" t="s">
        <v>4248</v>
      </c>
      <c r="P1046" t="str">
        <f t="shared" si="111"/>
        <v>BARRIO EL ÁLAMO DE OJOS AZULES, CARICHÍ CHIHUAHUA ENTRE Y , LINE DE CONDUCCIÓN DESDE MANANTIAL A EL ALAMO</v>
      </c>
      <c r="Q1046">
        <v>-106.9962982</v>
      </c>
      <c r="W1046">
        <f t="shared" si="112"/>
        <v>-106.9962982</v>
      </c>
      <c r="X1046">
        <v>28.021861699999999</v>
      </c>
      <c r="AD1046">
        <f t="shared" si="113"/>
        <v>28.021861699999999</v>
      </c>
    </row>
    <row r="1047" spans="1:30">
      <c r="A1047" t="s">
        <v>1933</v>
      </c>
      <c r="B1047" t="b">
        <f t="shared" si="108"/>
        <v>1</v>
      </c>
      <c r="C1047" t="s">
        <v>1933</v>
      </c>
      <c r="D1047" t="s">
        <v>106</v>
      </c>
      <c r="E1047" t="s">
        <v>645</v>
      </c>
      <c r="H1047" t="str">
        <f t="shared" si="109"/>
        <v>Carichí</v>
      </c>
      <c r="I1047" t="s">
        <v>3016</v>
      </c>
      <c r="L1047" t="str">
        <f t="shared" si="110"/>
        <v>Ciénega de Ojos Azules</v>
      </c>
      <c r="M1047" t="s">
        <v>4249</v>
      </c>
      <c r="P1047" t="str">
        <f t="shared" si="111"/>
        <v>COLONIA EL SAUZ, 33280 CIÉNEGA DE OJOS AZULES, CARICHÍ CHIHUAHUA, COLONIA EL SAUZ EN LA COMUNIDAD DE CIENEGA DE OJOS AZULES</v>
      </c>
      <c r="Q1047">
        <v>-107.0236257</v>
      </c>
      <c r="W1047">
        <f t="shared" si="112"/>
        <v>-107.0236257</v>
      </c>
      <c r="X1047">
        <v>28.06655177</v>
      </c>
      <c r="AD1047">
        <f t="shared" si="113"/>
        <v>28.06655177</v>
      </c>
    </row>
    <row r="1048" spans="1:30">
      <c r="A1048" t="s">
        <v>1934</v>
      </c>
      <c r="B1048" t="b">
        <f t="shared" si="108"/>
        <v>1</v>
      </c>
      <c r="C1048" t="s">
        <v>1934</v>
      </c>
      <c r="D1048" t="s">
        <v>106</v>
      </c>
      <c r="E1048" t="s">
        <v>645</v>
      </c>
      <c r="H1048" t="str">
        <f t="shared" si="109"/>
        <v>Carichí</v>
      </c>
      <c r="I1048" t="s">
        <v>645</v>
      </c>
      <c r="L1048" t="str">
        <f t="shared" si="110"/>
        <v>Carichí</v>
      </c>
      <c r="M1048" t="s">
        <v>4250</v>
      </c>
      <c r="P1048" t="str">
        <f t="shared" si="111"/>
        <v>CALLE CALLE OCTAVA ENTRE SONORA Y SINALOA BARRIO CARICHI, 33280 CARICHÍ, CARICHÍ CHIHUAHUA ENTRE CALLE SONORA Y CALLE SINALOA, CALLE OCTAVA CALLE OCTAVA ENTRE SONORA Y CHIHUAHUA</v>
      </c>
      <c r="Q1048">
        <v>-107.05907411</v>
      </c>
      <c r="W1048">
        <f t="shared" si="112"/>
        <v>-107.05907411</v>
      </c>
      <c r="X1048">
        <v>27.91308171</v>
      </c>
      <c r="AD1048">
        <f t="shared" si="113"/>
        <v>27.91308171</v>
      </c>
    </row>
    <row r="1049" spans="1:30" s="49" customFormat="1">
      <c r="A1049" s="49" t="s">
        <v>1935</v>
      </c>
      <c r="B1049" t="b">
        <f t="shared" si="108"/>
        <v>1</v>
      </c>
      <c r="C1049" s="49" t="s">
        <v>1935</v>
      </c>
      <c r="D1049" s="49" t="s">
        <v>106</v>
      </c>
      <c r="E1049" s="49" t="s">
        <v>1007</v>
      </c>
      <c r="F1049" s="49" t="s">
        <v>1007</v>
      </c>
      <c r="H1049" t="str">
        <f>CONCATENATE(E1049,"/",F1049)</f>
        <v>Meoqui/Meoqui</v>
      </c>
      <c r="I1049" s="49" t="s">
        <v>2995</v>
      </c>
      <c r="J1049" s="49" t="s">
        <v>2995</v>
      </c>
      <c r="L1049" t="str">
        <f>CONCATENATE(I1049,"/",J1049)</f>
        <v>Pedro Meoqui/Pedro Meoqui</v>
      </c>
      <c r="M1049" s="49" t="s">
        <v>4251</v>
      </c>
      <c r="N1049" s="49" t="s">
        <v>4251</v>
      </c>
      <c r="P1049" t="str">
        <f>CONCATENATE(M1049,"/",N1049)</f>
        <v>CALLE RAMIRO SOLIS ENTRE CALLE ALLENDE Y CALLE JUSTO SIERRA/CALLE RAMIRO SOLIS ENTRE CALLE ALLENDE Y CALLE JUSTO SIERRA</v>
      </c>
      <c r="Q1049" s="49">
        <v>-105.48187299999999</v>
      </c>
      <c r="R1049" s="49">
        <v>-105.48097</v>
      </c>
      <c r="W1049" t="str">
        <f>CONCATENATE(Q1049,"/",R1049)</f>
        <v>-105.481873/-105.48097</v>
      </c>
      <c r="X1049" s="49">
        <v>28.27582</v>
      </c>
      <c r="Y1049" s="49">
        <v>28.275155000000002</v>
      </c>
      <c r="AD1049" t="str">
        <f>CONCATENATE(X1049,"/",Y1049)</f>
        <v>28.27582/28.275155</v>
      </c>
    </row>
    <row r="1050" spans="1:30">
      <c r="A1050" t="s">
        <v>1936</v>
      </c>
      <c r="B1050" t="b">
        <f t="shared" si="108"/>
        <v>1</v>
      </c>
      <c r="C1050" t="s">
        <v>1936</v>
      </c>
      <c r="D1050" t="s">
        <v>106</v>
      </c>
      <c r="E1050" t="s">
        <v>1208</v>
      </c>
      <c r="H1050" t="str">
        <f t="shared" si="109"/>
        <v>Balleza</v>
      </c>
      <c r="I1050" t="s">
        <v>687</v>
      </c>
      <c r="L1050" t="str">
        <f t="shared" si="110"/>
        <v>La Cruz</v>
      </c>
      <c r="M1050" t="s">
        <v>4252</v>
      </c>
      <c r="P1050" t="str">
        <f t="shared" si="111"/>
        <v>Pueblo La Cruz 33560 LA CRUZ, BALLEZA La localidad de La Cruz se encuentra a 5.5 kilómetros (en dirección Norte) de la localidad de Mariano Balleza, la obra se realiza en la calle principal de la localidad que es al entrar a La Cr</v>
      </c>
      <c r="Q1050">
        <v>-106.33279593</v>
      </c>
      <c r="W1050">
        <f t="shared" si="112"/>
        <v>-106.33279593</v>
      </c>
      <c r="X1050">
        <v>26.907829079999999</v>
      </c>
      <c r="AD1050">
        <f t="shared" si="113"/>
        <v>26.907829079999999</v>
      </c>
    </row>
    <row r="1051" spans="1:30">
      <c r="A1051" t="s">
        <v>1937</v>
      </c>
      <c r="B1051" t="b">
        <f t="shared" si="108"/>
        <v>1</v>
      </c>
      <c r="C1051" t="s">
        <v>1937</v>
      </c>
      <c r="D1051" t="s">
        <v>106</v>
      </c>
      <c r="E1051" t="s">
        <v>1464</v>
      </c>
      <c r="H1051" t="str">
        <f t="shared" si="109"/>
        <v>Temósachic</v>
      </c>
      <c r="I1051" t="s">
        <v>3811</v>
      </c>
      <c r="L1051" t="str">
        <f t="shared" si="110"/>
        <v>La Ciénega Blanca (Los Chiqueros)</v>
      </c>
      <c r="M1051" t="s">
        <v>4253</v>
      </c>
      <c r="P1051" t="str">
        <f t="shared" si="111"/>
        <v>sin nombre S/N, S/N</v>
      </c>
      <c r="Q1051">
        <v>-108.245053</v>
      </c>
      <c r="W1051">
        <f t="shared" si="112"/>
        <v>-108.245053</v>
      </c>
      <c r="X1051">
        <v>28.715809</v>
      </c>
      <c r="AD1051">
        <f t="shared" si="113"/>
        <v>28.715809</v>
      </c>
    </row>
    <row r="1052" spans="1:30">
      <c r="A1052" t="s">
        <v>1938</v>
      </c>
      <c r="B1052" t="b">
        <f t="shared" si="108"/>
        <v>1</v>
      </c>
      <c r="C1052" t="s">
        <v>1938</v>
      </c>
      <c r="D1052" t="s">
        <v>106</v>
      </c>
      <c r="E1052" t="s">
        <v>704</v>
      </c>
      <c r="H1052" t="str">
        <f t="shared" si="109"/>
        <v>Cuauhtémoc</v>
      </c>
      <c r="I1052" t="s">
        <v>704</v>
      </c>
      <c r="L1052" t="str">
        <f t="shared" si="110"/>
        <v>Cuauhtémoc</v>
      </c>
      <c r="M1052" t="s">
        <v>4254</v>
      </c>
      <c r="P1052" t="str">
        <f t="shared" si="111"/>
        <v>VIALIDAD 16 DE SEPTIEMBRE</v>
      </c>
      <c r="Q1052">
        <v>-106.84820000000001</v>
      </c>
      <c r="W1052">
        <f t="shared" si="112"/>
        <v>-106.84820000000001</v>
      </c>
      <c r="X1052">
        <v>28.405999999999999</v>
      </c>
      <c r="AD1052">
        <f t="shared" si="113"/>
        <v>28.405999999999999</v>
      </c>
    </row>
    <row r="1053" spans="1:30">
      <c r="A1053" t="s">
        <v>1939</v>
      </c>
      <c r="B1053" t="b">
        <f t="shared" si="108"/>
        <v>1</v>
      </c>
      <c r="C1053" t="s">
        <v>1939</v>
      </c>
      <c r="D1053" t="s">
        <v>106</v>
      </c>
      <c r="E1053" t="s">
        <v>704</v>
      </c>
      <c r="H1053" t="str">
        <f t="shared" si="109"/>
        <v>Cuauhtémoc</v>
      </c>
      <c r="I1053" t="s">
        <v>704</v>
      </c>
      <c r="L1053" t="str">
        <f t="shared" si="110"/>
        <v>Cuauhtémoc</v>
      </c>
      <c r="M1053" t="s">
        <v>4255</v>
      </c>
      <c r="P1053" t="str">
        <f t="shared" si="111"/>
        <v>Guadalupe Victoria 3913</v>
      </c>
      <c r="Q1053">
        <v>-106.8526</v>
      </c>
      <c r="W1053">
        <f t="shared" si="112"/>
        <v>-106.8526</v>
      </c>
      <c r="X1053">
        <v>28.417870000000001</v>
      </c>
      <c r="AD1053">
        <f t="shared" si="113"/>
        <v>28.417870000000001</v>
      </c>
    </row>
    <row r="1054" spans="1:30">
      <c r="A1054" t="s">
        <v>1940</v>
      </c>
      <c r="B1054" t="b">
        <f t="shared" si="108"/>
        <v>1</v>
      </c>
      <c r="C1054" t="s">
        <v>1940</v>
      </c>
      <c r="D1054" t="s">
        <v>106</v>
      </c>
      <c r="E1054" t="s">
        <v>704</v>
      </c>
      <c r="H1054" t="str">
        <f t="shared" si="109"/>
        <v>Cuauhtémoc</v>
      </c>
      <c r="I1054" t="s">
        <v>704</v>
      </c>
      <c r="L1054" t="str">
        <f t="shared" si="110"/>
        <v>Cuauhtémoc</v>
      </c>
      <c r="M1054" t="s">
        <v>4256</v>
      </c>
      <c r="P1054" t="str">
        <f t="shared" si="111"/>
        <v>18 MARZO ENTRE A.L. RODRIGUEZ Y RUIZ CORTINES</v>
      </c>
      <c r="Q1054">
        <v>-106.8167</v>
      </c>
      <c r="W1054">
        <f t="shared" si="112"/>
        <v>-106.8167</v>
      </c>
      <c r="X1054">
        <v>28.426919999999999</v>
      </c>
      <c r="AD1054">
        <f t="shared" si="113"/>
        <v>28.426919999999999</v>
      </c>
    </row>
    <row r="1055" spans="1:30">
      <c r="A1055" t="s">
        <v>1941</v>
      </c>
      <c r="B1055" t="b">
        <f t="shared" si="108"/>
        <v>1</v>
      </c>
      <c r="C1055" t="s">
        <v>1941</v>
      </c>
      <c r="D1055" t="s">
        <v>106</v>
      </c>
      <c r="E1055" t="s">
        <v>704</v>
      </c>
      <c r="H1055" t="str">
        <f t="shared" si="109"/>
        <v>Cuauhtémoc</v>
      </c>
      <c r="I1055" t="s">
        <v>4017</v>
      </c>
      <c r="L1055" t="str">
        <f t="shared" si="110"/>
        <v>Colonia Obregón (Rubio)</v>
      </c>
      <c r="M1055" t="s">
        <v>4257</v>
      </c>
      <c r="P1055" t="str">
        <f t="shared" si="111"/>
        <v>COLONIA OBREGÒN</v>
      </c>
      <c r="Q1055">
        <v>-106.915397</v>
      </c>
      <c r="W1055">
        <f t="shared" si="112"/>
        <v>-106.915397</v>
      </c>
      <c r="X1055">
        <v>28.7471991</v>
      </c>
      <c r="AD1055">
        <f t="shared" si="113"/>
        <v>28.7471991</v>
      </c>
    </row>
    <row r="1056" spans="1:30">
      <c r="A1056" t="s">
        <v>1942</v>
      </c>
      <c r="B1056" t="b">
        <f t="shared" si="108"/>
        <v>1</v>
      </c>
      <c r="C1056" t="s">
        <v>1942</v>
      </c>
      <c r="D1056" t="s">
        <v>106</v>
      </c>
      <c r="E1056" t="s">
        <v>934</v>
      </c>
      <c r="H1056" t="str">
        <f t="shared" si="109"/>
        <v>Juárez</v>
      </c>
      <c r="I1056" t="s">
        <v>640</v>
      </c>
      <c r="L1056" t="str">
        <f t="shared" si="110"/>
        <v/>
      </c>
      <c r="M1056" t="s">
        <v>4258</v>
      </c>
      <c r="P1056" t="str">
        <f t="shared" si="111"/>
        <v>CALLE COSTA DE GOMERA ESQUINA CON AVENIDA FUNDADORES DE AMERICA, COLONIA PARAJES DE SAN JOSE</v>
      </c>
      <c r="Q1056">
        <v>-106.35896390000001</v>
      </c>
      <c r="W1056">
        <f t="shared" si="112"/>
        <v>-106.35896390000001</v>
      </c>
      <c r="X1056">
        <v>31.539766700000001</v>
      </c>
      <c r="AD1056">
        <f t="shared" si="113"/>
        <v>31.539766700000001</v>
      </c>
    </row>
    <row r="1057" spans="1:30">
      <c r="A1057" t="s">
        <v>1943</v>
      </c>
      <c r="B1057" t="b">
        <f t="shared" si="108"/>
        <v>1</v>
      </c>
      <c r="C1057" t="s">
        <v>1943</v>
      </c>
      <c r="D1057" t="s">
        <v>106</v>
      </c>
      <c r="E1057" t="s">
        <v>106</v>
      </c>
      <c r="H1057" t="str">
        <f t="shared" si="109"/>
        <v>Chihuahua</v>
      </c>
      <c r="I1057" t="s">
        <v>640</v>
      </c>
      <c r="L1057" t="str">
        <f t="shared" si="110"/>
        <v/>
      </c>
      <c r="M1057" t="s">
        <v>4259</v>
      </c>
      <c r="P1057" t="str">
        <f t="shared" si="111"/>
        <v>JUAREZ</v>
      </c>
      <c r="Q1057">
        <v>-106.1123194</v>
      </c>
      <c r="W1057">
        <f t="shared" si="112"/>
        <v>-106.1123194</v>
      </c>
      <c r="X1057">
        <v>28.6469694</v>
      </c>
      <c r="AD1057">
        <f t="shared" si="113"/>
        <v>28.6469694</v>
      </c>
    </row>
    <row r="1058" spans="1:30">
      <c r="A1058" t="s">
        <v>1944</v>
      </c>
      <c r="B1058" t="b">
        <f t="shared" si="108"/>
        <v>1</v>
      </c>
      <c r="C1058" t="s">
        <v>1944</v>
      </c>
      <c r="D1058" t="s">
        <v>106</v>
      </c>
      <c r="E1058" t="s">
        <v>106</v>
      </c>
      <c r="H1058" t="str">
        <f t="shared" si="109"/>
        <v>Chihuahua</v>
      </c>
      <c r="I1058" t="s">
        <v>640</v>
      </c>
      <c r="L1058" t="str">
        <f t="shared" si="110"/>
        <v/>
      </c>
      <c r="M1058" t="s">
        <v>4259</v>
      </c>
      <c r="P1058" t="str">
        <f t="shared" si="111"/>
        <v>JUAREZ</v>
      </c>
      <c r="Q1058">
        <v>-106.1123194</v>
      </c>
      <c r="W1058">
        <f t="shared" si="112"/>
        <v>-106.1123194</v>
      </c>
      <c r="X1058">
        <v>28.6469694</v>
      </c>
      <c r="AD1058">
        <f t="shared" si="113"/>
        <v>28.6469694</v>
      </c>
    </row>
    <row r="1059" spans="1:30">
      <c r="A1059" t="s">
        <v>1945</v>
      </c>
      <c r="B1059" t="b">
        <f t="shared" si="108"/>
        <v>1</v>
      </c>
      <c r="C1059" t="s">
        <v>1945</v>
      </c>
      <c r="D1059" t="s">
        <v>106</v>
      </c>
      <c r="E1059" t="s">
        <v>934</v>
      </c>
      <c r="H1059" t="str">
        <f t="shared" si="109"/>
        <v>Juárez</v>
      </c>
      <c r="I1059" t="s">
        <v>640</v>
      </c>
      <c r="L1059" t="str">
        <f t="shared" si="110"/>
        <v/>
      </c>
      <c r="M1059" t="s">
        <v>4260</v>
      </c>
      <c r="P1059" t="str">
        <f t="shared" si="111"/>
        <v>HIEDRA Y ASFODELO S/N</v>
      </c>
      <c r="Q1059">
        <v>-106.392084</v>
      </c>
      <c r="W1059">
        <f t="shared" si="112"/>
        <v>-106.392084</v>
      </c>
      <c r="X1059">
        <v>31.655273000000001</v>
      </c>
      <c r="AD1059">
        <f t="shared" si="113"/>
        <v>31.655273000000001</v>
      </c>
    </row>
    <row r="1060" spans="1:30">
      <c r="A1060" t="s">
        <v>1946</v>
      </c>
      <c r="B1060" t="b">
        <f t="shared" si="108"/>
        <v>1</v>
      </c>
      <c r="C1060" t="s">
        <v>1946</v>
      </c>
      <c r="D1060" t="s">
        <v>106</v>
      </c>
      <c r="E1060" t="s">
        <v>1491</v>
      </c>
      <c r="H1060" t="str">
        <f t="shared" si="109"/>
        <v>Uruachi</v>
      </c>
      <c r="I1060" t="s">
        <v>1491</v>
      </c>
      <c r="L1060" t="str">
        <f t="shared" si="110"/>
        <v>Uruachi</v>
      </c>
      <c r="M1060" t="s">
        <v>4261</v>
      </c>
      <c r="P1060" t="str">
        <f t="shared" si="111"/>
        <v>Calle JESÚS JOSÉ ARAUJO 33300 URUACHI, URUACHI Atrás de la Escuela Primaria José Albino López Carrasco 2213</v>
      </c>
      <c r="Q1060">
        <v>-108.21473578</v>
      </c>
      <c r="W1060">
        <f t="shared" si="112"/>
        <v>-108.21473578</v>
      </c>
      <c r="X1060">
        <v>27.87066342</v>
      </c>
      <c r="AD1060">
        <f t="shared" si="113"/>
        <v>27.87066342</v>
      </c>
    </row>
    <row r="1061" spans="1:30" s="49" customFormat="1">
      <c r="A1061" s="49" t="s">
        <v>1947</v>
      </c>
      <c r="B1061" t="b">
        <f t="shared" si="108"/>
        <v>1</v>
      </c>
      <c r="C1061" s="49" t="s">
        <v>1947</v>
      </c>
      <c r="D1061" s="49" t="s">
        <v>106</v>
      </c>
      <c r="E1061" s="49" t="s">
        <v>779</v>
      </c>
      <c r="F1061" s="49" t="s">
        <v>779</v>
      </c>
      <c r="H1061" t="str">
        <f>CONCATENATE(E1061,"/",F1061)</f>
        <v>Dr. Belisario Domínguez/Dr. Belisario Domínguez</v>
      </c>
      <c r="I1061" s="49" t="s">
        <v>4262</v>
      </c>
      <c r="J1061" s="49" t="s">
        <v>4262</v>
      </c>
      <c r="L1061" t="str">
        <f>CONCATENATE(I1061,"/",J1061)</f>
        <v>Ejido los Remedios (La Hacienda)/Ejido los Remedios (La Hacienda)</v>
      </c>
      <c r="M1061" s="49" t="s">
        <v>4263</v>
      </c>
      <c r="N1061" s="49" t="s">
        <v>4263</v>
      </c>
      <c r="P1061" t="str">
        <f>CONCATENATE(M1061,"/",N1061)</f>
        <v>CALLE SIN NOMBRE ENTRE CAMINO KM 30 (EL MIRADOR - SAN FRANCISCO DE BORJA) - SANTA ROSALÍA DE CUEVAS - LLANO GRANDE Y CALLE SIN NOMBRE DEL KM 0+045 AL KM 0+058 (A 103 MTS DE LA IGLESIA HACIENDA DE LOS REMEDIOS)/CALLE SIN NOMBRE ENTRE CAMINO KM 30 (EL MIRADOR - SAN FRANCISCO DE BORJA) - SANTA ROSALÍA DE CUEVAS - LLANO GRANDE Y CALLE SIN NOMBRE DEL KM 0+045 AL KM 0+058 (A 103 MTS DE LA IGLESIA HACIENDA DE LOS REMEDIOS)</v>
      </c>
      <c r="Q1061" s="49">
        <v>-106.4120278</v>
      </c>
      <c r="R1061" s="49">
        <v>-106.411936</v>
      </c>
      <c r="W1061" t="str">
        <f>CONCATENATE(Q1061,"/",R1061)</f>
        <v>-106.4120278/-106.411936</v>
      </c>
      <c r="X1061" s="49">
        <v>27.9531417</v>
      </c>
      <c r="Y1061" s="49">
        <v>27.953226999999998</v>
      </c>
      <c r="AD1061" t="str">
        <f>CONCATENATE(X1061,"/",Y1061)</f>
        <v>27.9531417/27.953227</v>
      </c>
    </row>
    <row r="1062" spans="1:30">
      <c r="A1062" t="s">
        <v>1948</v>
      </c>
      <c r="B1062" t="b">
        <f t="shared" si="108"/>
        <v>1</v>
      </c>
      <c r="C1062" t="s">
        <v>1948</v>
      </c>
      <c r="D1062" t="s">
        <v>106</v>
      </c>
      <c r="E1062" t="s">
        <v>106</v>
      </c>
      <c r="H1062" t="str">
        <f t="shared" si="109"/>
        <v>Chihuahua</v>
      </c>
      <c r="I1062" t="s">
        <v>640</v>
      </c>
      <c r="L1062" t="str">
        <f t="shared" si="110"/>
        <v/>
      </c>
      <c r="M1062" t="s">
        <v>3985</v>
      </c>
      <c r="P1062" t="str">
        <f t="shared" si="111"/>
        <v>AVENIDA RIO DE JANEIRO 1000, EL CAMPESTRE</v>
      </c>
      <c r="Q1062">
        <v>-106.1118918</v>
      </c>
      <c r="W1062">
        <f t="shared" si="112"/>
        <v>-106.1118918</v>
      </c>
      <c r="X1062">
        <v>28.645788799999998</v>
      </c>
      <c r="AD1062">
        <f t="shared" si="113"/>
        <v>28.645788799999998</v>
      </c>
    </row>
    <row r="1063" spans="1:30">
      <c r="A1063" t="s">
        <v>1949</v>
      </c>
      <c r="B1063" t="b">
        <f t="shared" si="108"/>
        <v>1</v>
      </c>
      <c r="C1063" t="s">
        <v>1949</v>
      </c>
      <c r="D1063" t="s">
        <v>106</v>
      </c>
      <c r="E1063" t="s">
        <v>924</v>
      </c>
      <c r="H1063" t="str">
        <f t="shared" si="109"/>
        <v>Janos</v>
      </c>
      <c r="I1063" t="s">
        <v>4264</v>
      </c>
      <c r="L1063" t="str">
        <f t="shared" si="110"/>
        <v>Casa de Janos</v>
      </c>
      <c r="M1063" t="s">
        <v>4265</v>
      </c>
      <c r="P1063" t="str">
        <f t="shared" si="111"/>
        <v>Calle El ojito Ejido Casa de Janos 31844 CASA DE JANOS, JANOS ENTRE Calle Domicilio conocido Y Calle Domicilio conocido Calle Domicilio conocido Este 10.66 mts, colinda con el resto de la propiedad, Norte 10.66 Colinda con el r</v>
      </c>
      <c r="Q1063">
        <v>-108.42621109</v>
      </c>
      <c r="W1063">
        <f t="shared" si="112"/>
        <v>-108.42621109</v>
      </c>
      <c r="X1063">
        <v>30.7093147</v>
      </c>
      <c r="AD1063">
        <f t="shared" si="113"/>
        <v>30.7093147</v>
      </c>
    </row>
    <row r="1064" spans="1:30">
      <c r="A1064" t="s">
        <v>1950</v>
      </c>
      <c r="B1064" t="b">
        <f t="shared" si="108"/>
        <v>1</v>
      </c>
      <c r="C1064" t="s">
        <v>1950</v>
      </c>
      <c r="D1064" t="s">
        <v>106</v>
      </c>
      <c r="E1064" t="s">
        <v>645</v>
      </c>
      <c r="H1064" t="str">
        <f t="shared" si="109"/>
        <v>Carichí</v>
      </c>
      <c r="I1064" t="s">
        <v>645</v>
      </c>
      <c r="L1064" t="str">
        <f t="shared" si="110"/>
        <v>Carichí</v>
      </c>
      <c r="M1064" t="s">
        <v>4266</v>
      </c>
      <c r="P1064" t="str">
        <f t="shared" si="111"/>
        <v>CALLE CALLE CHIHUAHUA ENTRE OCTAVA Y CALLE MÉXICO BARRIO CARICHI, 33280 CARICHÍ, CARICHÍ CHIHUAHUA ENTRE CALLE OCTAVA Y CALLE MÉXICO, CALLE CHIHUAHUA ENTRE OCTAVA Y CALLE MÉXICO EN CARICHI</v>
      </c>
      <c r="Q1064">
        <v>-107.05774105</v>
      </c>
      <c r="W1064">
        <f t="shared" si="112"/>
        <v>-107.05774105</v>
      </c>
      <c r="X1064">
        <v>27.91348464</v>
      </c>
      <c r="AD1064">
        <f t="shared" si="113"/>
        <v>27.91348464</v>
      </c>
    </row>
    <row r="1065" spans="1:30">
      <c r="A1065" t="s">
        <v>1951</v>
      </c>
      <c r="B1065" t="b">
        <f t="shared" si="108"/>
        <v>1</v>
      </c>
      <c r="C1065" t="s">
        <v>1951</v>
      </c>
      <c r="D1065" t="s">
        <v>106</v>
      </c>
      <c r="E1065" t="s">
        <v>909</v>
      </c>
      <c r="H1065" t="str">
        <f t="shared" si="109"/>
        <v>Hidalgo del Parral</v>
      </c>
      <c r="I1065" t="s">
        <v>909</v>
      </c>
      <c r="L1065" t="str">
        <f t="shared" si="110"/>
        <v>Hidalgo del Parral</v>
      </c>
      <c r="M1065" t="s">
        <v>3942</v>
      </c>
      <c r="P1065" t="str">
        <f t="shared" si="111"/>
        <v>HIDALGO DEL PARRAL</v>
      </c>
      <c r="Q1065">
        <v>-105.663055</v>
      </c>
      <c r="W1065">
        <f t="shared" si="112"/>
        <v>-105.663055</v>
      </c>
      <c r="X1065">
        <v>26.932500000000001</v>
      </c>
      <c r="AD1065">
        <f t="shared" si="113"/>
        <v>26.932500000000001</v>
      </c>
    </row>
    <row r="1066" spans="1:30">
      <c r="A1066" t="s">
        <v>1952</v>
      </c>
      <c r="B1066" t="b">
        <f t="shared" si="108"/>
        <v>1</v>
      </c>
      <c r="C1066" t="s">
        <v>1952</v>
      </c>
      <c r="D1066" t="s">
        <v>106</v>
      </c>
      <c r="E1066" t="s">
        <v>645</v>
      </c>
      <c r="H1066" t="str">
        <f t="shared" si="109"/>
        <v>Carichí</v>
      </c>
      <c r="I1066" t="s">
        <v>3025</v>
      </c>
      <c r="L1066" t="str">
        <f t="shared" si="110"/>
        <v>El Álamo de Ojos Azules</v>
      </c>
      <c r="M1066" t="s">
        <v>4267</v>
      </c>
      <c r="P1066" t="str">
        <f t="shared" si="111"/>
        <v>EJIDO EL ALAMO, 33280 EL ÁLAMO DE OJOS AZULES, CARICHÍ CHIHUAHUA, POR LA CALLE PRINCIPAL DEL EJIDO FRENTE EL SALON EJIDAL</v>
      </c>
      <c r="Q1066">
        <v>-106.98155130000001</v>
      </c>
      <c r="W1066">
        <f t="shared" si="112"/>
        <v>-106.98155130000001</v>
      </c>
      <c r="X1066">
        <v>27.99321527</v>
      </c>
      <c r="AD1066">
        <f t="shared" si="113"/>
        <v>27.99321527</v>
      </c>
    </row>
    <row r="1067" spans="1:30">
      <c r="A1067" t="s">
        <v>1953</v>
      </c>
      <c r="B1067" t="b">
        <f t="shared" si="108"/>
        <v>1</v>
      </c>
      <c r="C1067" t="s">
        <v>1953</v>
      </c>
      <c r="D1067" t="s">
        <v>106</v>
      </c>
      <c r="E1067" t="s">
        <v>645</v>
      </c>
      <c r="H1067" t="str">
        <f t="shared" si="109"/>
        <v>Carichí</v>
      </c>
      <c r="I1067" t="s">
        <v>3755</v>
      </c>
      <c r="L1067" t="str">
        <f t="shared" si="110"/>
        <v>Narárachi</v>
      </c>
      <c r="M1067" t="s">
        <v>4268</v>
      </c>
      <c r="P1067" t="str">
        <f t="shared" si="111"/>
        <v>EJIDO CARICHI, 33280 NARÁRACHI, CARICHÍ CHIHUAHUA ENTRE Y , COMUNIDAD DE NARARACHÍ</v>
      </c>
      <c r="Q1067">
        <v>-107.115028</v>
      </c>
      <c r="W1067">
        <f t="shared" si="112"/>
        <v>-107.115028</v>
      </c>
      <c r="X1067">
        <v>27.58576029</v>
      </c>
      <c r="AD1067">
        <f t="shared" si="113"/>
        <v>27.58576029</v>
      </c>
    </row>
    <row r="1068" spans="1:30">
      <c r="A1068" t="s">
        <v>1954</v>
      </c>
      <c r="B1068" t="b">
        <f t="shared" si="108"/>
        <v>1</v>
      </c>
      <c r="C1068" t="s">
        <v>1954</v>
      </c>
      <c r="D1068" t="s">
        <v>106</v>
      </c>
      <c r="E1068" t="s">
        <v>645</v>
      </c>
      <c r="H1068" t="str">
        <f t="shared" si="109"/>
        <v>Carichí</v>
      </c>
      <c r="I1068" t="s">
        <v>3018</v>
      </c>
      <c r="L1068" t="str">
        <f t="shared" si="110"/>
        <v>Bacabureachi</v>
      </c>
      <c r="M1068" t="s">
        <v>4269</v>
      </c>
      <c r="P1068" t="str">
        <f t="shared" si="111"/>
        <v>EJIDO BACABURECHI, 33280 BACABUREACHI, CARICHÍ CHIHUAHUA, EN TODA LA COMUNIDAD</v>
      </c>
      <c r="Q1068">
        <v>-107.1199531</v>
      </c>
      <c r="W1068">
        <f t="shared" si="112"/>
        <v>-107.1199531</v>
      </c>
      <c r="X1068">
        <v>27.798345479999998</v>
      </c>
      <c r="AD1068">
        <f t="shared" si="113"/>
        <v>27.798345479999998</v>
      </c>
    </row>
    <row r="1069" spans="1:30">
      <c r="A1069" t="s">
        <v>1955</v>
      </c>
      <c r="B1069" t="b">
        <f t="shared" si="108"/>
        <v>1</v>
      </c>
      <c r="C1069" t="s">
        <v>1955</v>
      </c>
      <c r="D1069" t="s">
        <v>106</v>
      </c>
      <c r="E1069" t="s">
        <v>645</v>
      </c>
      <c r="H1069" t="str">
        <f t="shared" si="109"/>
        <v>Carichí</v>
      </c>
      <c r="I1069" t="s">
        <v>3016</v>
      </c>
      <c r="L1069" t="str">
        <f t="shared" si="110"/>
        <v>Ciénega de Ojos Azules</v>
      </c>
      <c r="M1069" t="s">
        <v>4270</v>
      </c>
      <c r="P1069" t="str">
        <f t="shared" si="111"/>
        <v>EJIDO CIENEGA DE OJOS AZULES, 33280 CIÉNEGA DE OJOS AZULES, CARICHÍ CHIHUAHUA, POR LA CALLE 23 DE NOVIEMBRE Y CIRCUNVECINAS</v>
      </c>
      <c r="Q1069">
        <v>-107.0233253</v>
      </c>
      <c r="W1069">
        <f t="shared" si="112"/>
        <v>-107.0233253</v>
      </c>
      <c r="X1069">
        <v>28.05839078</v>
      </c>
      <c r="AD1069">
        <f t="shared" si="113"/>
        <v>28.05839078</v>
      </c>
    </row>
    <row r="1070" spans="1:30">
      <c r="A1070" t="s">
        <v>1956</v>
      </c>
      <c r="B1070" t="b">
        <f t="shared" si="108"/>
        <v>1</v>
      </c>
      <c r="C1070" t="s">
        <v>1956</v>
      </c>
      <c r="D1070" t="s">
        <v>106</v>
      </c>
      <c r="E1070" t="s">
        <v>645</v>
      </c>
      <c r="H1070" t="str">
        <f t="shared" si="109"/>
        <v>Carichí</v>
      </c>
      <c r="I1070" t="s">
        <v>3072</v>
      </c>
      <c r="L1070" t="str">
        <f t="shared" si="110"/>
        <v>Ocórare de Baqueachi</v>
      </c>
      <c r="M1070" t="s">
        <v>4271</v>
      </c>
      <c r="P1070" t="str">
        <f t="shared" si="111"/>
        <v>EJIDO OCORARE DE BAQUEACHI, 33280 OCÓRARE DE BAQUEACHI, CARICHÍ CHIHUAHUA, CAMINO A CARICHI</v>
      </c>
      <c r="Q1070">
        <v>-106.9731542</v>
      </c>
      <c r="W1070">
        <f t="shared" si="112"/>
        <v>-106.9731542</v>
      </c>
      <c r="X1070">
        <v>27.627806960000001</v>
      </c>
      <c r="AD1070">
        <f t="shared" si="113"/>
        <v>27.627806960000001</v>
      </c>
    </row>
    <row r="1071" spans="1:30">
      <c r="A1071" t="s">
        <v>1957</v>
      </c>
      <c r="B1071" t="b">
        <f t="shared" si="108"/>
        <v>1</v>
      </c>
      <c r="C1071" t="s">
        <v>1957</v>
      </c>
      <c r="D1071" t="s">
        <v>106</v>
      </c>
      <c r="E1071" t="s">
        <v>909</v>
      </c>
      <c r="H1071" t="str">
        <f t="shared" si="109"/>
        <v>Hidalgo del Parral</v>
      </c>
      <c r="I1071" t="s">
        <v>909</v>
      </c>
      <c r="L1071" t="str">
        <f t="shared" si="110"/>
        <v>Hidalgo del Parral</v>
      </c>
      <c r="M1071" t="s">
        <v>3942</v>
      </c>
      <c r="P1071" t="str">
        <f t="shared" si="111"/>
        <v>HIDALGO DEL PARRAL</v>
      </c>
      <c r="Q1071">
        <v>-105.663055</v>
      </c>
      <c r="W1071">
        <f t="shared" si="112"/>
        <v>-105.663055</v>
      </c>
      <c r="X1071">
        <v>26.932500000000001</v>
      </c>
      <c r="AD1071">
        <f t="shared" si="113"/>
        <v>26.932500000000001</v>
      </c>
    </row>
    <row r="1072" spans="1:30">
      <c r="A1072" t="s">
        <v>1958</v>
      </c>
      <c r="B1072" t="b">
        <f t="shared" si="108"/>
        <v>1</v>
      </c>
      <c r="C1072" t="s">
        <v>1958</v>
      </c>
      <c r="D1072" t="s">
        <v>106</v>
      </c>
      <c r="E1072" t="s">
        <v>645</v>
      </c>
      <c r="H1072" t="str">
        <f t="shared" si="109"/>
        <v>Carichí</v>
      </c>
      <c r="I1072" t="s">
        <v>3568</v>
      </c>
      <c r="L1072" t="str">
        <f t="shared" si="110"/>
        <v>Choreachi</v>
      </c>
      <c r="M1072" t="s">
        <v>4272</v>
      </c>
      <c r="P1072" t="str">
        <f t="shared" si="111"/>
        <v>EJIDO , 33280CHOREACHI, CARICHÍ CHIHUAHUAENTREY,CONEXIÓN DEL RAMAL PRINCIPAL A RANCHERIAS</v>
      </c>
      <c r="Q1072">
        <v>-106.98249276</v>
      </c>
      <c r="W1072">
        <f t="shared" si="112"/>
        <v>-106.98249276</v>
      </c>
      <c r="X1072">
        <v>27.515337039999999</v>
      </c>
      <c r="AD1072">
        <f t="shared" si="113"/>
        <v>27.515337039999999</v>
      </c>
    </row>
    <row r="1073" spans="1:30">
      <c r="A1073" t="s">
        <v>1959</v>
      </c>
      <c r="B1073" t="b">
        <f t="shared" si="108"/>
        <v>1</v>
      </c>
      <c r="C1073" t="s">
        <v>1959</v>
      </c>
      <c r="D1073" t="s">
        <v>106</v>
      </c>
      <c r="E1073" t="s">
        <v>909</v>
      </c>
      <c r="H1073" t="str">
        <f t="shared" si="109"/>
        <v>Hidalgo del Parral</v>
      </c>
      <c r="I1073" t="s">
        <v>909</v>
      </c>
      <c r="L1073" t="str">
        <f t="shared" si="110"/>
        <v>Hidalgo del Parral</v>
      </c>
      <c r="M1073" t="s">
        <v>3942</v>
      </c>
      <c r="P1073" t="str">
        <f t="shared" si="111"/>
        <v>HIDALGO DEL PARRAL</v>
      </c>
      <c r="Q1073">
        <v>-105.663055</v>
      </c>
      <c r="W1073">
        <f t="shared" si="112"/>
        <v>-105.663055</v>
      </c>
      <c r="X1073">
        <v>26.932500000000001</v>
      </c>
      <c r="AD1073">
        <f t="shared" si="113"/>
        <v>26.932500000000001</v>
      </c>
    </row>
    <row r="1074" spans="1:30">
      <c r="A1074" t="s">
        <v>1960</v>
      </c>
      <c r="B1074" t="b">
        <f t="shared" si="108"/>
        <v>1</v>
      </c>
      <c r="C1074" t="s">
        <v>1960</v>
      </c>
      <c r="D1074" t="s">
        <v>106</v>
      </c>
      <c r="E1074" t="s">
        <v>645</v>
      </c>
      <c r="H1074" t="str">
        <f t="shared" si="109"/>
        <v>Carichí</v>
      </c>
      <c r="I1074" t="s">
        <v>3999</v>
      </c>
      <c r="L1074" t="str">
        <f t="shared" si="110"/>
        <v>Huichochi</v>
      </c>
      <c r="M1074" t="s">
        <v>4273</v>
      </c>
      <c r="P1074" t="str">
        <f t="shared" si="111"/>
        <v>EJIDO , 33280HUICHOCHI, CARICHÍ CHIHUAHUAENTREY,CONEXION A LA RED PRINCIPAL DE RANCHERIAS</v>
      </c>
      <c r="Q1074">
        <v>-107.03489405000001</v>
      </c>
      <c r="W1074">
        <f t="shared" si="112"/>
        <v>-107.03489405000001</v>
      </c>
      <c r="X1074">
        <v>27.559315999999999</v>
      </c>
      <c r="AD1074">
        <f t="shared" si="113"/>
        <v>27.559315999999999</v>
      </c>
    </row>
    <row r="1075" spans="1:30">
      <c r="A1075" t="s">
        <v>1961</v>
      </c>
      <c r="B1075" t="b">
        <f t="shared" si="108"/>
        <v>1</v>
      </c>
      <c r="C1075" t="s">
        <v>1961</v>
      </c>
      <c r="D1075" t="s">
        <v>106</v>
      </c>
      <c r="E1075" t="s">
        <v>645</v>
      </c>
      <c r="H1075" t="str">
        <f t="shared" si="109"/>
        <v>Carichí</v>
      </c>
      <c r="I1075" t="s">
        <v>4274</v>
      </c>
      <c r="L1075" t="str">
        <f t="shared" si="110"/>
        <v>Colonia Buenavista</v>
      </c>
      <c r="M1075" t="s">
        <v>4275</v>
      </c>
      <c r="P1075" t="str">
        <f t="shared" si="111"/>
        <v>COLONIA BUENA VISTA, 33280 COLONIA BUENAVISTA, CARICHÍ CHIHUAHUA, EN LA LOCALIDAD DE LA HACIENDA</v>
      </c>
      <c r="Q1075">
        <v>-106.97537459999999</v>
      </c>
      <c r="W1075">
        <f t="shared" si="112"/>
        <v>-106.97537459999999</v>
      </c>
      <c r="X1075">
        <v>28.068241579999999</v>
      </c>
      <c r="AD1075">
        <f t="shared" si="113"/>
        <v>28.068241579999999</v>
      </c>
    </row>
    <row r="1076" spans="1:30">
      <c r="A1076" t="s">
        <v>1962</v>
      </c>
      <c r="B1076" t="b">
        <f t="shared" si="108"/>
        <v>1</v>
      </c>
      <c r="C1076" t="s">
        <v>1962</v>
      </c>
      <c r="D1076" t="s">
        <v>106</v>
      </c>
      <c r="E1076" t="s">
        <v>645</v>
      </c>
      <c r="H1076" t="str">
        <f t="shared" si="109"/>
        <v>Carichí</v>
      </c>
      <c r="I1076" t="s">
        <v>645</v>
      </c>
      <c r="L1076" t="str">
        <f t="shared" si="110"/>
        <v>Carichí</v>
      </c>
      <c r="M1076" t="s">
        <v>3498</v>
      </c>
      <c r="P1076" t="str">
        <f t="shared" si="111"/>
        <v>DADO QUE ES GASTO INDIRECTO EL PROYECTO SE UBICA EN LA CABECERA MUNICIPAL</v>
      </c>
      <c r="Q1076">
        <v>-107.05681</v>
      </c>
      <c r="W1076">
        <f t="shared" si="112"/>
        <v>-107.05681</v>
      </c>
      <c r="X1076">
        <v>27.916532</v>
      </c>
      <c r="AD1076">
        <f t="shared" si="113"/>
        <v>27.916532</v>
      </c>
    </row>
    <row r="1077" spans="1:30">
      <c r="A1077" t="s">
        <v>1963</v>
      </c>
      <c r="B1077" t="b">
        <f t="shared" si="108"/>
        <v>1</v>
      </c>
      <c r="C1077" t="s">
        <v>1963</v>
      </c>
      <c r="D1077" t="s">
        <v>106</v>
      </c>
      <c r="E1077" t="s">
        <v>645</v>
      </c>
      <c r="H1077" t="str">
        <f t="shared" si="109"/>
        <v>Carichí</v>
      </c>
      <c r="I1077" t="s">
        <v>645</v>
      </c>
      <c r="L1077" t="str">
        <f t="shared" si="110"/>
        <v>Carichí</v>
      </c>
      <c r="M1077" t="s">
        <v>3498</v>
      </c>
      <c r="P1077" t="str">
        <f t="shared" si="111"/>
        <v>DADO QUE ES GASTO INDIRECTO EL PROYECTO SE UBICA EN LA CABECERA MUNICIPAL</v>
      </c>
      <c r="Q1077">
        <v>-107.05681</v>
      </c>
      <c r="W1077">
        <f t="shared" si="112"/>
        <v>-107.05681</v>
      </c>
      <c r="X1077">
        <v>27.916532</v>
      </c>
      <c r="AD1077">
        <f t="shared" si="113"/>
        <v>27.916532</v>
      </c>
    </row>
    <row r="1078" spans="1:30">
      <c r="A1078" t="s">
        <v>1964</v>
      </c>
      <c r="B1078" t="b">
        <f t="shared" si="108"/>
        <v>1</v>
      </c>
      <c r="C1078" t="s">
        <v>1964</v>
      </c>
      <c r="D1078" t="s">
        <v>106</v>
      </c>
      <c r="E1078" t="s">
        <v>1208</v>
      </c>
      <c r="H1078" t="str">
        <f t="shared" si="109"/>
        <v>Balleza</v>
      </c>
      <c r="I1078" t="s">
        <v>3591</v>
      </c>
      <c r="L1078" t="str">
        <f t="shared" si="110"/>
        <v>Mariano Balleza</v>
      </c>
      <c r="M1078" t="s">
        <v>4276</v>
      </c>
      <c r="P1078" t="str">
        <f t="shared" si="111"/>
        <v>Pueblo Mariano Balleza 33560 MARIANO BALLEZA, BALLEZA EL INICIO ESTA FRENTE AL GIMNACIO MUNICIPAL HASTA LA SALIDA DEL PUEBLO POR UN LADO DE LA CARRETERA BALLEZA-GUACHOCHI</v>
      </c>
      <c r="Q1078">
        <v>-106.34944186</v>
      </c>
      <c r="W1078">
        <f t="shared" si="112"/>
        <v>-106.34944186</v>
      </c>
      <c r="X1078">
        <v>26.948424060000001</v>
      </c>
      <c r="AD1078">
        <f t="shared" si="113"/>
        <v>26.948424060000001</v>
      </c>
    </row>
    <row r="1079" spans="1:30">
      <c r="A1079" t="s">
        <v>1965</v>
      </c>
      <c r="B1079" t="b">
        <f t="shared" si="108"/>
        <v>1</v>
      </c>
      <c r="C1079" t="s">
        <v>1965</v>
      </c>
      <c r="D1079" t="s">
        <v>106</v>
      </c>
      <c r="E1079" t="s">
        <v>790</v>
      </c>
      <c r="H1079" t="str">
        <f t="shared" si="109"/>
        <v>Gómez Farías</v>
      </c>
      <c r="I1079" t="s">
        <v>3161</v>
      </c>
      <c r="L1079" t="str">
        <f t="shared" si="110"/>
        <v>Valentín Gómez Farías</v>
      </c>
      <c r="M1079" t="s">
        <v>4277</v>
      </c>
      <c r="P1079" t="str">
        <f t="shared" si="111"/>
        <v>Calle Quinta Colonia Centro 31900 VALENTÍN GÓMEZ FARÍAS, GÓMEZ FARÍAS ENTRE Calle Agricultura Y Calle Tercera Calle Socorro Rivera En el centro de la ciudad</v>
      </c>
      <c r="Q1079">
        <v>-107.7372879</v>
      </c>
      <c r="W1079">
        <f t="shared" si="112"/>
        <v>-107.7372879</v>
      </c>
      <c r="X1079">
        <v>29.359013650000001</v>
      </c>
      <c r="AD1079">
        <f t="shared" si="113"/>
        <v>29.359013650000001</v>
      </c>
    </row>
    <row r="1080" spans="1:30">
      <c r="A1080" t="s">
        <v>1966</v>
      </c>
      <c r="B1080" t="b">
        <f t="shared" si="108"/>
        <v>1</v>
      </c>
      <c r="C1080" t="s">
        <v>1966</v>
      </c>
      <c r="D1080" t="s">
        <v>106</v>
      </c>
      <c r="E1080" t="s">
        <v>1074</v>
      </c>
      <c r="H1080" t="str">
        <f t="shared" si="109"/>
        <v>Ojinaga</v>
      </c>
      <c r="I1080" t="s">
        <v>3434</v>
      </c>
      <c r="L1080" t="str">
        <f t="shared" si="110"/>
        <v>Manuel Ojinaga</v>
      </c>
      <c r="M1080" t="s">
        <v>4278</v>
      </c>
      <c r="P1080" t="str">
        <f t="shared" si="111"/>
        <v>Avenida CORONADO Colonia AYUNTAMIENTO 32882 MANUEL OJINAGA, OJINAGA ENTRE Avenida VICENTE GUERRERO Y Avenida JUAREZ Calle 10A LA OBRA SE ENCUENTRA EN EL CRUCERO DE LA AV. CORONADO Y CALLE 8A, SE ENCUENTRA A 85 MTS DE LA ESCULTURA</v>
      </c>
      <c r="Q1080">
        <v>-104.40932438</v>
      </c>
      <c r="W1080">
        <f t="shared" si="112"/>
        <v>-104.40932438</v>
      </c>
      <c r="X1080">
        <v>29.551077490000001</v>
      </c>
      <c r="AD1080">
        <f t="shared" si="113"/>
        <v>29.551077490000001</v>
      </c>
    </row>
    <row r="1081" spans="1:30">
      <c r="A1081" t="s">
        <v>1967</v>
      </c>
      <c r="B1081" t="b">
        <f t="shared" si="108"/>
        <v>1</v>
      </c>
      <c r="C1081" t="s">
        <v>1967</v>
      </c>
      <c r="D1081" t="s">
        <v>106</v>
      </c>
      <c r="E1081" t="s">
        <v>934</v>
      </c>
      <c r="H1081" t="str">
        <f t="shared" si="109"/>
        <v>Juárez</v>
      </c>
      <c r="I1081" t="s">
        <v>640</v>
      </c>
      <c r="L1081" t="str">
        <f t="shared" si="110"/>
        <v/>
      </c>
      <c r="M1081" t="s">
        <v>4279</v>
      </c>
      <c r="P1081" t="str">
        <f t="shared" si="111"/>
        <v>CALLE JOSE MARIA ARTEAGA, COLONIA MARIANO ESCOBEDO</v>
      </c>
      <c r="Q1081">
        <v>-106.49998890000001</v>
      </c>
      <c r="W1081">
        <f t="shared" si="112"/>
        <v>-106.49998890000001</v>
      </c>
      <c r="X1081">
        <v>31.7184694</v>
      </c>
      <c r="AD1081">
        <f t="shared" si="113"/>
        <v>31.7184694</v>
      </c>
    </row>
    <row r="1082" spans="1:30">
      <c r="A1082" t="s">
        <v>1968</v>
      </c>
      <c r="B1082" t="b">
        <f t="shared" si="108"/>
        <v>1</v>
      </c>
      <c r="C1082" t="s">
        <v>1968</v>
      </c>
      <c r="D1082" t="s">
        <v>106</v>
      </c>
      <c r="E1082" t="s">
        <v>1188</v>
      </c>
      <c r="H1082" t="str">
        <f t="shared" si="109"/>
        <v>Ascensión</v>
      </c>
      <c r="I1082" t="s">
        <v>1188</v>
      </c>
      <c r="L1082" t="str">
        <f t="shared" si="110"/>
        <v>Ascensión</v>
      </c>
      <c r="M1082" t="s">
        <v>4280</v>
      </c>
      <c r="P1082" t="str">
        <f t="shared" si="111"/>
        <v>Avenida MEXICO 115 Pueblo ASCENSIÓN 31820 ASCENSIÓN, ASCENSIÓN ENTRE Avenida DOS NACIONES Y Calle ABASOLO Calle SAN LUIS MANTENIMIENTO DE ALUMBRADIO PUBLICO EN TODO EL MUNICIPIO DE ASCENSIÓN, REPARACION Y SUSTITUCIÓN DE LAMPARAS D</v>
      </c>
      <c r="Q1082">
        <v>-107.99715506</v>
      </c>
      <c r="W1082">
        <f t="shared" si="112"/>
        <v>-107.99715506</v>
      </c>
      <c r="X1082">
        <v>31.091632010000001</v>
      </c>
      <c r="AD1082">
        <f t="shared" si="113"/>
        <v>31.091632010000001</v>
      </c>
    </row>
    <row r="1083" spans="1:30">
      <c r="A1083" t="s">
        <v>1969</v>
      </c>
      <c r="B1083" t="b">
        <f t="shared" si="108"/>
        <v>1</v>
      </c>
      <c r="C1083" t="s">
        <v>1969</v>
      </c>
      <c r="D1083" t="s">
        <v>106</v>
      </c>
      <c r="E1083" t="s">
        <v>929</v>
      </c>
      <c r="H1083" t="str">
        <f t="shared" si="109"/>
        <v>Jiménez</v>
      </c>
      <c r="I1083" t="s">
        <v>3292</v>
      </c>
      <c r="L1083" t="str">
        <f t="shared" si="110"/>
        <v>José Mariano Jiménez</v>
      </c>
      <c r="M1083" t="s">
        <v>4281</v>
      </c>
      <c r="P1083" t="str">
        <f t="shared" si="111"/>
        <v>CALLE LEONA VICARIO COLONIA LA LADRILLERA, 33987 JOSÉ MARIANO JIMÉNEZ, JIMÉNEZ CHIHUAHUA ENTRE CALLE SOR JUANA INES DE LA CRUZ Y CALLE DE ABASOLO, CALLE DEL INDIO TRISTE ESQUINA DE CALLE SOR JUANA INES Y CALLE LERDO DE TEJADA FR</v>
      </c>
      <c r="Q1083">
        <v>-104.92019514</v>
      </c>
      <c r="W1083">
        <f t="shared" si="112"/>
        <v>-104.92019514</v>
      </c>
      <c r="X1083">
        <v>27.123778829999999</v>
      </c>
      <c r="AD1083">
        <f t="shared" si="113"/>
        <v>27.123778829999999</v>
      </c>
    </row>
    <row r="1084" spans="1:30">
      <c r="A1084" t="s">
        <v>1970</v>
      </c>
      <c r="B1084" t="b">
        <f t="shared" si="108"/>
        <v>1</v>
      </c>
      <c r="C1084" t="s">
        <v>1970</v>
      </c>
      <c r="D1084" t="s">
        <v>106</v>
      </c>
      <c r="E1084" t="s">
        <v>1491</v>
      </c>
      <c r="H1084" t="str">
        <f t="shared" si="109"/>
        <v>Uruachi</v>
      </c>
      <c r="I1084" t="s">
        <v>1491</v>
      </c>
      <c r="L1084" t="str">
        <f t="shared" si="110"/>
        <v>Uruachi</v>
      </c>
      <c r="M1084" t="s">
        <v>4282</v>
      </c>
      <c r="P1084" t="str">
        <f t="shared" si="111"/>
        <v>33300 URUACHI, URUACHI A un lado del Centro de recuperación nutricional y albergue materno (CERENAM), cerca de la Primaria José Albino López Carrasco #2213</v>
      </c>
      <c r="Q1084">
        <v>-108.21454241000001</v>
      </c>
      <c r="W1084">
        <f t="shared" si="112"/>
        <v>-108.21454241000001</v>
      </c>
      <c r="X1084">
        <v>27.87049343</v>
      </c>
      <c r="AD1084">
        <f t="shared" si="113"/>
        <v>27.87049343</v>
      </c>
    </row>
    <row r="1085" spans="1:30">
      <c r="A1085" t="s">
        <v>1971</v>
      </c>
      <c r="B1085" t="b">
        <f t="shared" si="108"/>
        <v>1</v>
      </c>
      <c r="C1085" t="s">
        <v>1971</v>
      </c>
      <c r="D1085" t="s">
        <v>106</v>
      </c>
      <c r="E1085" t="s">
        <v>106</v>
      </c>
      <c r="H1085" t="str">
        <f t="shared" si="109"/>
        <v>Chihuahua</v>
      </c>
      <c r="I1085" t="s">
        <v>640</v>
      </c>
      <c r="L1085" t="str">
        <f t="shared" si="110"/>
        <v/>
      </c>
      <c r="M1085" t="s">
        <v>3985</v>
      </c>
      <c r="P1085" t="str">
        <f t="shared" si="111"/>
        <v>AVENIDA RIO DE JANEIRO 1000, EL CAMPESTRE</v>
      </c>
      <c r="Q1085">
        <v>-106.1118918</v>
      </c>
      <c r="W1085">
        <f t="shared" si="112"/>
        <v>-106.1118918</v>
      </c>
      <c r="X1085">
        <v>28.645788799999998</v>
      </c>
      <c r="AD1085">
        <f t="shared" si="113"/>
        <v>28.645788799999998</v>
      </c>
    </row>
    <row r="1086" spans="1:30">
      <c r="A1086" t="s">
        <v>1972</v>
      </c>
      <c r="B1086" t="b">
        <f t="shared" si="108"/>
        <v>1</v>
      </c>
      <c r="C1086" t="s">
        <v>1972</v>
      </c>
      <c r="D1086" t="s">
        <v>106</v>
      </c>
      <c r="E1086" t="s">
        <v>934</v>
      </c>
      <c r="H1086" t="str">
        <f t="shared" si="109"/>
        <v>Juárez</v>
      </c>
      <c r="I1086" t="s">
        <v>640</v>
      </c>
      <c r="L1086" t="str">
        <f t="shared" si="110"/>
        <v/>
      </c>
      <c r="M1086" t="s">
        <v>4283</v>
      </c>
      <c r="P1086" t="str">
        <f t="shared" si="111"/>
        <v>CALLE PABLO GOMEZ Y 2 DE OCTUBRE, COLONIA MEXICO</v>
      </c>
      <c r="Q1086">
        <v>-106.4640833</v>
      </c>
      <c r="W1086">
        <f t="shared" si="112"/>
        <v>-106.4640833</v>
      </c>
      <c r="X1086">
        <v>31.686416699999999</v>
      </c>
      <c r="AD1086">
        <f t="shared" si="113"/>
        <v>31.686416699999999</v>
      </c>
    </row>
    <row r="1087" spans="1:30">
      <c r="A1087" t="s">
        <v>1973</v>
      </c>
      <c r="B1087" t="b">
        <f t="shared" si="108"/>
        <v>1</v>
      </c>
      <c r="C1087" t="s">
        <v>1973</v>
      </c>
      <c r="D1087" t="s">
        <v>106</v>
      </c>
      <c r="E1087" t="s">
        <v>1201</v>
      </c>
      <c r="H1087" t="str">
        <f t="shared" si="109"/>
        <v>Bachíniva</v>
      </c>
      <c r="I1087" t="s">
        <v>2920</v>
      </c>
      <c r="L1087" t="str">
        <f t="shared" si="110"/>
        <v>El Porvenir</v>
      </c>
      <c r="M1087" t="s">
        <v>3965</v>
      </c>
      <c r="P1087" t="str">
        <f t="shared" si="111"/>
        <v>DOMICILIO CONOCIDO</v>
      </c>
      <c r="Q1087">
        <v>-107.12699167</v>
      </c>
      <c r="W1087">
        <f t="shared" si="112"/>
        <v>-107.12699167</v>
      </c>
      <c r="X1087">
        <v>28.85403333</v>
      </c>
      <c r="AD1087">
        <f t="shared" si="113"/>
        <v>28.85403333</v>
      </c>
    </row>
    <row r="1088" spans="1:30">
      <c r="A1088" t="s">
        <v>1974</v>
      </c>
      <c r="B1088" t="b">
        <f t="shared" si="108"/>
        <v>1</v>
      </c>
      <c r="C1088" t="s">
        <v>1974</v>
      </c>
      <c r="D1088" t="s">
        <v>106</v>
      </c>
      <c r="E1088" t="s">
        <v>645</v>
      </c>
      <c r="H1088" t="str">
        <f t="shared" si="109"/>
        <v>Carichí</v>
      </c>
      <c r="I1088" t="s">
        <v>645</v>
      </c>
      <c r="L1088" t="str">
        <f t="shared" si="110"/>
        <v>Carichí</v>
      </c>
      <c r="M1088" t="s">
        <v>3498</v>
      </c>
      <c r="P1088" t="str">
        <f t="shared" si="111"/>
        <v>DADO QUE ES GASTO INDIRECTO EL PROYECTO SE UBICA EN LA CABECERA MUNICIPAL</v>
      </c>
      <c r="Q1088">
        <v>-107.05681</v>
      </c>
      <c r="W1088">
        <f t="shared" si="112"/>
        <v>-107.05681</v>
      </c>
      <c r="X1088">
        <v>27.916532</v>
      </c>
      <c r="AD1088">
        <f t="shared" si="113"/>
        <v>27.916532</v>
      </c>
    </row>
    <row r="1089" spans="1:30">
      <c r="A1089" t="s">
        <v>1975</v>
      </c>
      <c r="B1089" t="b">
        <f t="shared" si="108"/>
        <v>1</v>
      </c>
      <c r="C1089" t="s">
        <v>1975</v>
      </c>
      <c r="D1089" t="s">
        <v>106</v>
      </c>
      <c r="E1089" t="s">
        <v>106</v>
      </c>
      <c r="H1089" t="str">
        <f t="shared" si="109"/>
        <v>Chihuahua</v>
      </c>
      <c r="I1089" t="s">
        <v>106</v>
      </c>
      <c r="L1089" t="str">
        <f t="shared" si="110"/>
        <v>Chihuahua</v>
      </c>
      <c r="M1089" t="s">
        <v>4284</v>
      </c>
      <c r="P1089" t="str">
        <f t="shared" si="111"/>
        <v>Campus Universidad #2, Circuito Universitario, Campus Uach II, 31125 Chihuahua, Chih.</v>
      </c>
      <c r="Q1089">
        <v>-106.13408</v>
      </c>
      <c r="W1089">
        <f t="shared" si="112"/>
        <v>-106.13408</v>
      </c>
      <c r="X1089">
        <v>28.706119999999999</v>
      </c>
      <c r="AD1089">
        <f t="shared" si="113"/>
        <v>28.706119999999999</v>
      </c>
    </row>
    <row r="1090" spans="1:30">
      <c r="A1090" t="s">
        <v>1976</v>
      </c>
      <c r="B1090" t="b">
        <f t="shared" si="108"/>
        <v>1</v>
      </c>
      <c r="C1090" t="s">
        <v>1976</v>
      </c>
      <c r="D1090" t="s">
        <v>106</v>
      </c>
      <c r="E1090" t="s">
        <v>645</v>
      </c>
      <c r="H1090" t="str">
        <f t="shared" si="109"/>
        <v>Carichí</v>
      </c>
      <c r="I1090" t="s">
        <v>645</v>
      </c>
      <c r="L1090" t="str">
        <f t="shared" si="110"/>
        <v>Carichí</v>
      </c>
      <c r="M1090" t="s">
        <v>3498</v>
      </c>
      <c r="P1090" t="str">
        <f t="shared" si="111"/>
        <v>DADO QUE ES GASTO INDIRECTO EL PROYECTO SE UBICA EN LA CABECERA MUNICIPAL</v>
      </c>
      <c r="Q1090">
        <v>-107.05681</v>
      </c>
      <c r="W1090">
        <f t="shared" si="112"/>
        <v>-107.05681</v>
      </c>
      <c r="X1090">
        <v>27.916532</v>
      </c>
      <c r="AD1090">
        <f t="shared" si="113"/>
        <v>27.916532</v>
      </c>
    </row>
    <row r="1091" spans="1:30">
      <c r="A1091" t="s">
        <v>1977</v>
      </c>
      <c r="B1091" t="b">
        <f t="shared" ref="B1091:B1154" si="114">+A1091=C1091</f>
        <v>1</v>
      </c>
      <c r="C1091" t="s">
        <v>1977</v>
      </c>
      <c r="D1091" t="s">
        <v>106</v>
      </c>
      <c r="E1091" t="s">
        <v>645</v>
      </c>
      <c r="H1091" t="str">
        <f t="shared" ref="H1091:H1154" si="115">+E1091</f>
        <v>Carichí</v>
      </c>
      <c r="I1091" t="s">
        <v>645</v>
      </c>
      <c r="L1091" t="str">
        <f t="shared" ref="L1091:L1154" si="116">+I1091</f>
        <v>Carichí</v>
      </c>
      <c r="M1091" t="s">
        <v>4285</v>
      </c>
      <c r="P1091" t="str">
        <f t="shared" ref="P1091:P1154" si="117">+M1091</f>
        <v>COLONIA CARICHI, 33280 CARICHÍ, CARICHÍ CHIHUAHUA, EN 430 VIVIENDAS DE DIVERSAS LOCALIDADES DEL MUNICIPIO</v>
      </c>
      <c r="Q1091">
        <v>-107.0546192</v>
      </c>
      <c r="W1091">
        <f t="shared" ref="W1091:W1154" si="118">+Q1091</f>
        <v>-107.0546192</v>
      </c>
      <c r="X1091">
        <v>27.915095860000001</v>
      </c>
      <c r="AD1091">
        <f t="shared" ref="AD1091:AD1154" si="119">+X1091</f>
        <v>27.915095860000001</v>
      </c>
    </row>
    <row r="1092" spans="1:30">
      <c r="A1092" t="s">
        <v>1978</v>
      </c>
      <c r="B1092" t="b">
        <f t="shared" si="114"/>
        <v>1</v>
      </c>
      <c r="C1092" t="s">
        <v>1978</v>
      </c>
      <c r="D1092" t="s">
        <v>106</v>
      </c>
      <c r="E1092" t="s">
        <v>645</v>
      </c>
      <c r="H1092" t="str">
        <f t="shared" si="115"/>
        <v>Carichí</v>
      </c>
      <c r="I1092" t="s">
        <v>645</v>
      </c>
      <c r="L1092" t="str">
        <f t="shared" si="116"/>
        <v>Carichí</v>
      </c>
      <c r="M1092" t="s">
        <v>4286</v>
      </c>
      <c r="P1092" t="str">
        <f t="shared" si="117"/>
        <v>EJIDO , 00000CARICHÍ, CARICHÍ CHIHUAHUAENTREY,EN DIVERSAS COMUNIDADES INDIGENAS</v>
      </c>
      <c r="Q1092">
        <v>-107.04578644999999</v>
      </c>
      <c r="W1092">
        <f t="shared" si="118"/>
        <v>-107.04578644999999</v>
      </c>
      <c r="X1092">
        <v>27.924713820000001</v>
      </c>
      <c r="AD1092">
        <f t="shared" si="119"/>
        <v>27.924713820000001</v>
      </c>
    </row>
    <row r="1093" spans="1:30">
      <c r="A1093" t="s">
        <v>1979</v>
      </c>
      <c r="B1093" t="b">
        <f t="shared" si="114"/>
        <v>1</v>
      </c>
      <c r="C1093" t="s">
        <v>1979</v>
      </c>
      <c r="D1093" t="s">
        <v>106</v>
      </c>
      <c r="E1093" t="s">
        <v>645</v>
      </c>
      <c r="H1093" t="str">
        <f t="shared" si="115"/>
        <v>Carichí</v>
      </c>
      <c r="I1093" t="s">
        <v>4287</v>
      </c>
      <c r="L1093" t="str">
        <f t="shared" si="116"/>
        <v>Chineachi</v>
      </c>
      <c r="M1093" t="s">
        <v>4288</v>
      </c>
      <c r="P1093" t="str">
        <f t="shared" si="117"/>
        <v>CAMINO TRAMO CARICHI - PIEDRAS DE LUMBRE MARGEN DERECHO KILÓMETRO 45 + 200 RANCHERIA PIEDRA DE LUMBRE, 33280 CHINEACHI, CARICHÍ CHIHUAHUA, CAMINO CARI</v>
      </c>
      <c r="Q1093">
        <v>-107.06505629999999</v>
      </c>
      <c r="W1093">
        <f t="shared" si="118"/>
        <v>-107.06505629999999</v>
      </c>
      <c r="X1093">
        <v>27.752480009999999</v>
      </c>
      <c r="AD1093">
        <f t="shared" si="119"/>
        <v>27.752480009999999</v>
      </c>
    </row>
    <row r="1094" spans="1:30">
      <c r="A1094" t="s">
        <v>1980</v>
      </c>
      <c r="B1094" t="b">
        <f t="shared" si="114"/>
        <v>1</v>
      </c>
      <c r="C1094" t="s">
        <v>1980</v>
      </c>
      <c r="D1094" t="s">
        <v>106</v>
      </c>
      <c r="E1094" t="s">
        <v>755</v>
      </c>
      <c r="H1094" t="str">
        <f t="shared" si="115"/>
        <v>Delicias</v>
      </c>
      <c r="I1094" t="s">
        <v>755</v>
      </c>
      <c r="L1094" t="str">
        <f t="shared" si="116"/>
        <v>Delicias</v>
      </c>
      <c r="M1094" t="s">
        <v>4289</v>
      </c>
      <c r="P1094" t="str">
        <f t="shared" si="117"/>
        <v>AVENIDA CARLOS BLAKE</v>
      </c>
      <c r="Q1094">
        <v>-105.473917</v>
      </c>
      <c r="W1094">
        <f t="shared" si="118"/>
        <v>-105.473917</v>
      </c>
      <c r="X1094">
        <v>28.200693999999999</v>
      </c>
      <c r="AD1094">
        <f t="shared" si="119"/>
        <v>28.200693999999999</v>
      </c>
    </row>
    <row r="1095" spans="1:30">
      <c r="A1095" t="s">
        <v>1981</v>
      </c>
      <c r="B1095" t="b">
        <f t="shared" si="114"/>
        <v>1</v>
      </c>
      <c r="C1095" t="s">
        <v>1981</v>
      </c>
      <c r="D1095" t="s">
        <v>106</v>
      </c>
      <c r="E1095" t="s">
        <v>909</v>
      </c>
      <c r="H1095" t="str">
        <f t="shared" si="115"/>
        <v>Hidalgo del Parral</v>
      </c>
      <c r="I1095" t="s">
        <v>909</v>
      </c>
      <c r="L1095" t="str">
        <f t="shared" si="116"/>
        <v>Hidalgo del Parral</v>
      </c>
      <c r="M1095" t="s">
        <v>4290</v>
      </c>
      <c r="P1095" t="str">
        <f t="shared" si="117"/>
        <v>calle esperanza</v>
      </c>
      <c r="Q1095">
        <v>-105.709372</v>
      </c>
      <c r="W1095">
        <f t="shared" si="118"/>
        <v>-105.709372</v>
      </c>
      <c r="X1095">
        <v>26.931363999999999</v>
      </c>
      <c r="AD1095">
        <f t="shared" si="119"/>
        <v>26.931363999999999</v>
      </c>
    </row>
    <row r="1096" spans="1:30">
      <c r="A1096" t="s">
        <v>1982</v>
      </c>
      <c r="B1096" t="b">
        <f t="shared" si="114"/>
        <v>1</v>
      </c>
      <c r="C1096" t="s">
        <v>1982</v>
      </c>
      <c r="D1096" t="s">
        <v>106</v>
      </c>
      <c r="E1096" t="s">
        <v>909</v>
      </c>
      <c r="H1096" t="str">
        <f t="shared" si="115"/>
        <v>Hidalgo del Parral</v>
      </c>
      <c r="I1096" t="s">
        <v>909</v>
      </c>
      <c r="L1096" t="str">
        <f t="shared" si="116"/>
        <v>Hidalgo del Parral</v>
      </c>
      <c r="M1096" t="s">
        <v>4291</v>
      </c>
      <c r="P1096" t="str">
        <f t="shared" si="117"/>
        <v>CALLE TOWI</v>
      </c>
      <c r="Q1096">
        <v>-105.647025</v>
      </c>
      <c r="W1096">
        <f t="shared" si="118"/>
        <v>-105.647025</v>
      </c>
      <c r="X1096">
        <v>26.937856</v>
      </c>
      <c r="AD1096">
        <f t="shared" si="119"/>
        <v>26.937856</v>
      </c>
    </row>
    <row r="1097" spans="1:30" s="49" customFormat="1">
      <c r="A1097" s="49" t="s">
        <v>1983</v>
      </c>
      <c r="B1097" t="b">
        <f t="shared" si="114"/>
        <v>1</v>
      </c>
      <c r="C1097" s="49" t="s">
        <v>1983</v>
      </c>
      <c r="D1097" s="49" t="s">
        <v>106</v>
      </c>
      <c r="E1097" s="49" t="s">
        <v>1074</v>
      </c>
      <c r="F1097" s="49" t="s">
        <v>1074</v>
      </c>
      <c r="G1097" s="49" t="s">
        <v>1074</v>
      </c>
      <c r="H1097" t="str">
        <f>CONCATENATE(E1097,"/",F1097,"/",G1097)</f>
        <v>Ojinaga/Ojinaga/Ojinaga</v>
      </c>
      <c r="I1097" s="49" t="s">
        <v>3434</v>
      </c>
      <c r="J1097" s="49" t="s">
        <v>3434</v>
      </c>
      <c r="K1097" s="49" t="s">
        <v>3434</v>
      </c>
      <c r="L1097" t="str">
        <f>CONCATENATE(I1097,"/",J1097,"/",K1097)</f>
        <v>Manuel Ojinaga/Manuel Ojinaga/Manuel Ojinaga</v>
      </c>
      <c r="M1097" s="49" t="s">
        <v>4292</v>
      </c>
      <c r="N1097" s="49" t="s">
        <v>4293</v>
      </c>
      <c r="O1097" s="49" t="s">
        <v>4294</v>
      </c>
      <c r="P1097" t="str">
        <f>CONCATENATE(M1097,"/",N1097,"/",O1097)</f>
        <v>INTERMEDIO AV. I. MANUEL ALTAMIRANO ENTRE C. DECIMOCTAVA Y C. 16A. Y EN C. 16A. ENTRE AV. I. MANUEL ALTAMIRANO Y AV. VICENTE GUERRERO/INICIO AV. I. MANUEL ALTAMIRANO ENTRE C. DECIMOCTAVA Y C. 16A. Y EN C. 16A. ENTRE AV. I. MANUEL ALTAMIRANO Y AV. VICENTE GUERRERO/FIN AV. I. MANUEL ALTAMIRANO ENTRE C. DECIMOCTAVA Y C. 16A. Y EN C. 16A. ENTRE AV. I. MANUEL ALTAMIRANO Y AV. VICENTE GUERRERO</v>
      </c>
      <c r="Q1097" s="49">
        <v>-104.409524</v>
      </c>
      <c r="R1097" s="49">
        <v>-104.409083</v>
      </c>
      <c r="S1097" s="49">
        <v>-104.40848699999999</v>
      </c>
      <c r="W1097" t="str">
        <f>CONCATENATE(Q1097,"/",R1097,"/",S1097)</f>
        <v>-104.409524/-104.409083/-104.408487</v>
      </c>
      <c r="X1097" s="49">
        <v>29.546198</v>
      </c>
      <c r="Y1097" s="49">
        <v>29.545214999999999</v>
      </c>
      <c r="Z1097" s="49">
        <v>29.546600999999999</v>
      </c>
      <c r="AD1097" t="str">
        <f>CONCATENATE(X1097,"/",Y1097,"/",Z1097)</f>
        <v>29.546198/29.545215/29.546601</v>
      </c>
    </row>
    <row r="1098" spans="1:30">
      <c r="A1098" t="s">
        <v>1984</v>
      </c>
      <c r="B1098" t="b">
        <f t="shared" si="114"/>
        <v>1</v>
      </c>
      <c r="C1098" t="s">
        <v>1984</v>
      </c>
      <c r="D1098" t="s">
        <v>106</v>
      </c>
      <c r="E1098" t="s">
        <v>934</v>
      </c>
      <c r="H1098" t="str">
        <f t="shared" si="115"/>
        <v>Juárez</v>
      </c>
      <c r="I1098" t="s">
        <v>640</v>
      </c>
      <c r="L1098" t="str">
        <f t="shared" si="116"/>
        <v/>
      </c>
      <c r="M1098" t="s">
        <v>4295</v>
      </c>
      <c r="P1098" t="str">
        <f t="shared" si="117"/>
        <v>CALLE JAZMINAL, COLONIA INFONAVIT FRONTERA I</v>
      </c>
      <c r="Q1098">
        <v>-106.41241669999999</v>
      </c>
      <c r="W1098">
        <f t="shared" si="118"/>
        <v>-106.41241669999999</v>
      </c>
      <c r="X1098">
        <v>31.735727799999999</v>
      </c>
      <c r="AD1098">
        <f t="shared" si="119"/>
        <v>31.735727799999999</v>
      </c>
    </row>
    <row r="1099" spans="1:30">
      <c r="A1099" t="s">
        <v>1985</v>
      </c>
      <c r="B1099" t="b">
        <f t="shared" si="114"/>
        <v>1</v>
      </c>
      <c r="C1099" t="s">
        <v>1985</v>
      </c>
      <c r="D1099" t="s">
        <v>106</v>
      </c>
      <c r="E1099" t="s">
        <v>934</v>
      </c>
      <c r="H1099" t="str">
        <f t="shared" si="115"/>
        <v>Juárez</v>
      </c>
      <c r="I1099" t="s">
        <v>640</v>
      </c>
      <c r="L1099" t="str">
        <f t="shared" si="116"/>
        <v/>
      </c>
      <c r="M1099" t="s">
        <v>4296</v>
      </c>
      <c r="P1099" t="str">
        <f t="shared" si="117"/>
        <v>CALLE PASEO CAÑADA, COLONIA LA CAÑADA</v>
      </c>
      <c r="Q1099">
        <v>-106.3329667</v>
      </c>
      <c r="W1099">
        <f t="shared" si="118"/>
        <v>-106.3329667</v>
      </c>
      <c r="X1099">
        <v>31.6306139</v>
      </c>
      <c r="AD1099">
        <f t="shared" si="119"/>
        <v>31.6306139</v>
      </c>
    </row>
    <row r="1100" spans="1:30">
      <c r="A1100" t="s">
        <v>1986</v>
      </c>
      <c r="B1100" t="b">
        <f t="shared" si="114"/>
        <v>1</v>
      </c>
      <c r="C1100" t="s">
        <v>1986</v>
      </c>
      <c r="D1100" t="s">
        <v>106</v>
      </c>
      <c r="E1100" t="s">
        <v>934</v>
      </c>
      <c r="H1100" t="str">
        <f t="shared" si="115"/>
        <v>Juárez</v>
      </c>
      <c r="I1100" t="s">
        <v>640</v>
      </c>
      <c r="L1100" t="str">
        <f t="shared" si="116"/>
        <v/>
      </c>
      <c r="M1100" t="s">
        <v>4297</v>
      </c>
      <c r="P1100" t="str">
        <f t="shared" si="117"/>
        <v>CALLE ISLA MALTA, COLONIA 16 DE SEPTIEMBRE</v>
      </c>
      <c r="Q1100">
        <v>-106.5270972</v>
      </c>
      <c r="W1100">
        <f t="shared" si="118"/>
        <v>-106.5270972</v>
      </c>
      <c r="X1100">
        <v>31.727072199999999</v>
      </c>
      <c r="AD1100">
        <f t="shared" si="119"/>
        <v>31.727072199999999</v>
      </c>
    </row>
    <row r="1101" spans="1:30">
      <c r="A1101" t="s">
        <v>1987</v>
      </c>
      <c r="B1101" t="b">
        <f t="shared" si="114"/>
        <v>1</v>
      </c>
      <c r="C1101" t="s">
        <v>1987</v>
      </c>
      <c r="D1101" t="s">
        <v>106</v>
      </c>
      <c r="E1101" t="s">
        <v>106</v>
      </c>
      <c r="H1101" t="str">
        <f t="shared" si="115"/>
        <v>Chihuahua</v>
      </c>
      <c r="I1101" t="s">
        <v>106</v>
      </c>
      <c r="L1101" t="str">
        <f t="shared" si="116"/>
        <v>Chihuahua</v>
      </c>
      <c r="M1101" t="s">
        <v>4298</v>
      </c>
      <c r="P1101" t="str">
        <f t="shared" si="117"/>
        <v>Bogotá 1905 fraccionamiento Gloria</v>
      </c>
      <c r="Q1101">
        <v>-106.10155899999999</v>
      </c>
      <c r="W1101">
        <f t="shared" si="118"/>
        <v>-106.10155899999999</v>
      </c>
      <c r="X1101">
        <v>28.684350999999999</v>
      </c>
      <c r="AD1101">
        <f t="shared" si="119"/>
        <v>28.684350999999999</v>
      </c>
    </row>
    <row r="1102" spans="1:30">
      <c r="A1102" t="s">
        <v>1988</v>
      </c>
      <c r="B1102" t="b">
        <f t="shared" si="114"/>
        <v>1</v>
      </c>
      <c r="C1102" t="s">
        <v>1988</v>
      </c>
      <c r="D1102" t="s">
        <v>106</v>
      </c>
      <c r="E1102" t="s">
        <v>645</v>
      </c>
      <c r="H1102" t="str">
        <f t="shared" si="115"/>
        <v>Carichí</v>
      </c>
      <c r="I1102" t="s">
        <v>3036</v>
      </c>
      <c r="L1102" t="str">
        <f t="shared" si="116"/>
        <v>Tajirachi</v>
      </c>
      <c r="M1102" t="s">
        <v>4299</v>
      </c>
      <c r="P1102" t="str">
        <f t="shared" si="117"/>
        <v>Camino CARICHI - TAJIRICHI 54 0 TAJIRACHI, CARICHÍ Carretera Cuauhtémoc - Carichí, Km. 54 a mano derecha (y 11 Kms. De terracería más a Tajírachi) DENTRO DE LA LOCAIDAD ESTA A 5 CUADRAS DE LA IGLESIA CATOLICA</v>
      </c>
      <c r="Q1102">
        <v>-107.12077947</v>
      </c>
      <c r="W1102">
        <f t="shared" si="118"/>
        <v>-107.12077947</v>
      </c>
      <c r="X1102">
        <v>28.029304920000001</v>
      </c>
      <c r="AD1102">
        <f t="shared" si="119"/>
        <v>28.029304920000001</v>
      </c>
    </row>
    <row r="1103" spans="1:30">
      <c r="A1103" t="s">
        <v>1995</v>
      </c>
      <c r="B1103" t="b">
        <f t="shared" si="114"/>
        <v>1</v>
      </c>
      <c r="C1103" t="s">
        <v>1995</v>
      </c>
      <c r="D1103" t="s">
        <v>106</v>
      </c>
      <c r="E1103" t="s">
        <v>1183</v>
      </c>
      <c r="H1103" t="str">
        <f t="shared" si="115"/>
        <v>Allende</v>
      </c>
      <c r="I1103" t="s">
        <v>640</v>
      </c>
      <c r="L1103" t="str">
        <f t="shared" si="116"/>
        <v/>
      </c>
      <c r="M1103" t="s">
        <v>4300</v>
      </c>
      <c r="P1103" t="str">
        <f t="shared" si="117"/>
        <v>VICENTE GUERRERO, COLONIA CENTRO</v>
      </c>
      <c r="Q1103">
        <v>-105.39132222000001</v>
      </c>
      <c r="W1103">
        <f t="shared" si="118"/>
        <v>-105.39132222000001</v>
      </c>
      <c r="X1103">
        <v>26.9373167</v>
      </c>
      <c r="AD1103">
        <f t="shared" si="119"/>
        <v>26.9373167</v>
      </c>
    </row>
    <row r="1104" spans="1:30">
      <c r="A1104" t="s">
        <v>1996</v>
      </c>
      <c r="B1104" t="b">
        <f t="shared" si="114"/>
        <v>1</v>
      </c>
      <c r="C1104" t="s">
        <v>1996</v>
      </c>
      <c r="D1104" t="s">
        <v>106</v>
      </c>
      <c r="E1104" t="s">
        <v>1168</v>
      </c>
      <c r="H1104" t="str">
        <f t="shared" si="115"/>
        <v>Batopilas de Manuel Gómez Morín</v>
      </c>
      <c r="I1104" t="s">
        <v>4301</v>
      </c>
      <c r="L1104" t="str">
        <f t="shared" si="116"/>
        <v>La Palma</v>
      </c>
      <c r="M1104" t="s">
        <v>4302</v>
      </c>
      <c r="P1104" t="str">
        <f t="shared" si="117"/>
        <v>Ranchería LA PALMA 33400 LA PALMA, BATOPILAS DE MANUEL GÓMEZ MORÍN RANCHERIA LA PALMA</v>
      </c>
      <c r="Q1104">
        <v>-107.89506283</v>
      </c>
      <c r="W1104">
        <f t="shared" si="118"/>
        <v>-107.89506283</v>
      </c>
      <c r="X1104">
        <v>26.766428940000001</v>
      </c>
      <c r="AD1104">
        <f t="shared" si="119"/>
        <v>26.766428940000001</v>
      </c>
    </row>
    <row r="1105" spans="1:30">
      <c r="A1105" t="s">
        <v>1997</v>
      </c>
      <c r="B1105" t="b">
        <f t="shared" si="114"/>
        <v>1</v>
      </c>
      <c r="C1105" t="s">
        <v>1997</v>
      </c>
      <c r="D1105" t="s">
        <v>106</v>
      </c>
      <c r="E1105" t="s">
        <v>872</v>
      </c>
      <c r="H1105" t="str">
        <f t="shared" si="115"/>
        <v>Guazapares</v>
      </c>
      <c r="I1105" t="s">
        <v>2981</v>
      </c>
      <c r="L1105" t="str">
        <f t="shared" si="116"/>
        <v>Témoris</v>
      </c>
      <c r="M1105" t="s">
        <v>4303</v>
      </c>
      <c r="P1105" t="str">
        <f t="shared" si="117"/>
        <v>Pueblo Temoris 33380 TÉMORIS, GUAZAPARES El albergue esta a 400 metros de la inspección estatal escolar</v>
      </c>
      <c r="Q1105">
        <v>-108.28281478</v>
      </c>
      <c r="W1105">
        <f t="shared" si="118"/>
        <v>-108.28281478</v>
      </c>
      <c r="X1105">
        <v>27.275923970000001</v>
      </c>
      <c r="AD1105">
        <f t="shared" si="119"/>
        <v>27.275923970000001</v>
      </c>
    </row>
    <row r="1106" spans="1:30">
      <c r="A1106" t="s">
        <v>2004</v>
      </c>
      <c r="B1106" t="b">
        <f t="shared" si="114"/>
        <v>1</v>
      </c>
      <c r="C1106" t="s">
        <v>2004</v>
      </c>
      <c r="D1106" t="s">
        <v>106</v>
      </c>
      <c r="E1106" t="s">
        <v>1491</v>
      </c>
      <c r="H1106" t="str">
        <f t="shared" si="115"/>
        <v>Uruachi</v>
      </c>
      <c r="I1106" t="s">
        <v>640</v>
      </c>
      <c r="L1106" t="str">
        <f t="shared" si="116"/>
        <v/>
      </c>
      <c r="M1106" t="s">
        <v>4304</v>
      </c>
      <c r="P1106" t="str">
        <f t="shared" si="117"/>
        <v>EL REBAJE</v>
      </c>
      <c r="Q1106">
        <v>-108.9475322</v>
      </c>
      <c r="W1106">
        <f t="shared" si="118"/>
        <v>-108.9475322</v>
      </c>
      <c r="X1106">
        <v>28.0383967</v>
      </c>
      <c r="AD1106">
        <f t="shared" si="119"/>
        <v>28.0383967</v>
      </c>
    </row>
    <row r="1107" spans="1:30">
      <c r="A1107" t="s">
        <v>2005</v>
      </c>
      <c r="B1107" t="b">
        <f t="shared" si="114"/>
        <v>1</v>
      </c>
      <c r="C1107" t="s">
        <v>2005</v>
      </c>
      <c r="D1107" t="s">
        <v>106</v>
      </c>
      <c r="E1107" t="s">
        <v>929</v>
      </c>
      <c r="H1107" t="str">
        <f t="shared" si="115"/>
        <v>Jiménez</v>
      </c>
      <c r="I1107" t="s">
        <v>3292</v>
      </c>
      <c r="L1107" t="str">
        <f t="shared" si="116"/>
        <v>José Mariano Jiménez</v>
      </c>
      <c r="M1107" t="s">
        <v>4305</v>
      </c>
      <c r="P1107" t="str">
        <f t="shared" si="117"/>
        <v>Avenida Tecnologico sn</v>
      </c>
      <c r="Q1107">
        <v>-104.923</v>
      </c>
      <c r="W1107">
        <f t="shared" si="118"/>
        <v>-104.923</v>
      </c>
      <c r="X1107">
        <v>27.130500000000001</v>
      </c>
      <c r="AD1107">
        <f t="shared" si="119"/>
        <v>27.130500000000001</v>
      </c>
    </row>
    <row r="1108" spans="1:30">
      <c r="A1108" t="s">
        <v>2006</v>
      </c>
      <c r="B1108" t="b">
        <f t="shared" si="114"/>
        <v>1</v>
      </c>
      <c r="C1108" t="s">
        <v>2006</v>
      </c>
      <c r="D1108" t="s">
        <v>106</v>
      </c>
      <c r="E1108" t="s">
        <v>934</v>
      </c>
      <c r="H1108" t="str">
        <f t="shared" si="115"/>
        <v>Juárez</v>
      </c>
      <c r="I1108" t="s">
        <v>640</v>
      </c>
      <c r="L1108" t="str">
        <f t="shared" si="116"/>
        <v/>
      </c>
      <c r="M1108" t="s">
        <v>4306</v>
      </c>
      <c r="P1108" t="str">
        <f t="shared" si="117"/>
        <v>Boulevard Villas De Alcala</v>
      </c>
      <c r="Q1108">
        <v>-106.368494</v>
      </c>
      <c r="W1108">
        <f t="shared" si="118"/>
        <v>-106.368494</v>
      </c>
      <c r="X1108">
        <v>31.550146999999999</v>
      </c>
      <c r="AD1108">
        <f t="shared" si="119"/>
        <v>31.550146999999999</v>
      </c>
    </row>
    <row r="1109" spans="1:30">
      <c r="A1109" t="s">
        <v>2007</v>
      </c>
      <c r="B1109" t="b">
        <f t="shared" si="114"/>
        <v>1</v>
      </c>
      <c r="C1109" t="s">
        <v>2007</v>
      </c>
      <c r="D1109" t="s">
        <v>106</v>
      </c>
      <c r="E1109" t="s">
        <v>934</v>
      </c>
      <c r="H1109" t="str">
        <f t="shared" si="115"/>
        <v>Juárez</v>
      </c>
      <c r="I1109" t="s">
        <v>640</v>
      </c>
      <c r="L1109" t="str">
        <f t="shared" si="116"/>
        <v/>
      </c>
      <c r="M1109" t="s">
        <v>4307</v>
      </c>
      <c r="P1109" t="str">
        <f t="shared" si="117"/>
        <v>COLONIA PALO CHINO</v>
      </c>
      <c r="Q1109">
        <v>-106.485</v>
      </c>
      <c r="W1109">
        <f t="shared" si="118"/>
        <v>-106.485</v>
      </c>
      <c r="X1109">
        <v>31.746500000000001</v>
      </c>
      <c r="AD1109">
        <f t="shared" si="119"/>
        <v>31.746500000000001</v>
      </c>
    </row>
    <row r="1110" spans="1:30">
      <c r="A1110" t="s">
        <v>2008</v>
      </c>
      <c r="B1110" t="b">
        <f t="shared" si="114"/>
        <v>1</v>
      </c>
      <c r="C1110" t="s">
        <v>2008</v>
      </c>
      <c r="D1110" t="s">
        <v>106</v>
      </c>
      <c r="E1110" t="s">
        <v>1083</v>
      </c>
      <c r="H1110" t="str">
        <f t="shared" si="115"/>
        <v>Riva Palacio</v>
      </c>
      <c r="I1110" t="s">
        <v>3453</v>
      </c>
      <c r="L1110" t="str">
        <f t="shared" si="116"/>
        <v>Campo Cuarenta y Cinco (Colonia Merced)</v>
      </c>
      <c r="M1110" t="s">
        <v>4308</v>
      </c>
      <c r="P1110" t="str">
        <f t="shared" si="117"/>
        <v>Camino CAMINO CAMPO 55 COLONIA CHUPADEROS - CHUPADEROS 2 100 31643 CAMPO CUARENTA Y CINCO (COLONIA MERCED), RIVA PALACIO A 600 METROS AL ESTE DE LA ESCUELA E IGLESIA DEL CAMPO 45</v>
      </c>
      <c r="Q1110">
        <v>-106.83172122000001</v>
      </c>
      <c r="W1110">
        <f t="shared" si="118"/>
        <v>-106.83172122000001</v>
      </c>
      <c r="X1110">
        <v>28.910531670000001</v>
      </c>
      <c r="AD1110">
        <f t="shared" si="119"/>
        <v>28.910531670000001</v>
      </c>
    </row>
    <row r="1111" spans="1:30">
      <c r="A1111" t="s">
        <v>2009</v>
      </c>
      <c r="B1111" t="b">
        <f t="shared" si="114"/>
        <v>1</v>
      </c>
      <c r="C1111" t="s">
        <v>2009</v>
      </c>
      <c r="D1111" t="s">
        <v>106</v>
      </c>
      <c r="E1111" t="s">
        <v>934</v>
      </c>
      <c r="H1111" t="str">
        <f t="shared" si="115"/>
        <v>Juárez</v>
      </c>
      <c r="I1111" t="s">
        <v>640</v>
      </c>
      <c r="L1111" t="str">
        <f t="shared" si="116"/>
        <v/>
      </c>
      <c r="M1111" t="s">
        <v>4309</v>
      </c>
      <c r="P1111" t="str">
        <f t="shared" si="117"/>
        <v>CALLE PONCIANO ARRIAGA, COLONIA INDEPENDENCIA II</v>
      </c>
      <c r="Q1111">
        <v>-106.4724583</v>
      </c>
      <c r="W1111">
        <f t="shared" si="118"/>
        <v>-106.4724583</v>
      </c>
      <c r="X1111">
        <v>31.677111669999999</v>
      </c>
      <c r="AD1111">
        <f t="shared" si="119"/>
        <v>31.677111669999999</v>
      </c>
    </row>
    <row r="1112" spans="1:30">
      <c r="A1112" t="s">
        <v>2010</v>
      </c>
      <c r="B1112" t="b">
        <f t="shared" si="114"/>
        <v>1</v>
      </c>
      <c r="C1112" t="s">
        <v>2010</v>
      </c>
      <c r="D1112" t="s">
        <v>106</v>
      </c>
      <c r="E1112" t="s">
        <v>934</v>
      </c>
      <c r="H1112" t="str">
        <f t="shared" si="115"/>
        <v>Juárez</v>
      </c>
      <c r="I1112" t="s">
        <v>640</v>
      </c>
      <c r="L1112" t="str">
        <f t="shared" si="116"/>
        <v/>
      </c>
      <c r="M1112" t="s">
        <v>4310</v>
      </c>
      <c r="P1112" t="str">
        <f t="shared" si="117"/>
        <v>CALLE BATALLA PAREDON, COLONIA MIGUEL ENRIQUEZ GUZMAN</v>
      </c>
      <c r="Q1112">
        <v>-106.4691278</v>
      </c>
      <c r="W1112">
        <f t="shared" si="118"/>
        <v>-106.4691278</v>
      </c>
      <c r="X1112">
        <v>31.656341699999999</v>
      </c>
      <c r="AD1112">
        <f t="shared" si="119"/>
        <v>31.656341699999999</v>
      </c>
    </row>
    <row r="1113" spans="1:30">
      <c r="A1113" t="s">
        <v>2011</v>
      </c>
      <c r="B1113" t="b">
        <f t="shared" si="114"/>
        <v>1</v>
      </c>
      <c r="C1113" t="s">
        <v>2011</v>
      </c>
      <c r="D1113" t="s">
        <v>106</v>
      </c>
      <c r="E1113" t="s">
        <v>704</v>
      </c>
      <c r="H1113" t="str">
        <f t="shared" si="115"/>
        <v>Cuauhtémoc</v>
      </c>
      <c r="I1113" t="s">
        <v>704</v>
      </c>
      <c r="L1113" t="str">
        <f t="shared" si="116"/>
        <v>Cuauhtémoc</v>
      </c>
      <c r="M1113" t="s">
        <v>4311</v>
      </c>
      <c r="P1113" t="str">
        <f t="shared" si="117"/>
        <v>AV. BELIZARIO CHAVEZ</v>
      </c>
      <c r="Q1113">
        <v>-106.873465</v>
      </c>
      <c r="W1113">
        <f t="shared" si="118"/>
        <v>-106.873465</v>
      </c>
      <c r="X1113">
        <v>28.428566</v>
      </c>
      <c r="AD1113">
        <f t="shared" si="119"/>
        <v>28.428566</v>
      </c>
    </row>
    <row r="1114" spans="1:30">
      <c r="A1114" t="s">
        <v>2012</v>
      </c>
      <c r="B1114" t="b">
        <f t="shared" si="114"/>
        <v>1</v>
      </c>
      <c r="C1114" t="s">
        <v>2012</v>
      </c>
      <c r="D1114" t="s">
        <v>106</v>
      </c>
      <c r="E1114" t="s">
        <v>704</v>
      </c>
      <c r="H1114" t="str">
        <f t="shared" si="115"/>
        <v>Cuauhtémoc</v>
      </c>
      <c r="I1114" t="s">
        <v>704</v>
      </c>
      <c r="L1114" t="str">
        <f t="shared" si="116"/>
        <v>Cuauhtémoc</v>
      </c>
      <c r="M1114" t="s">
        <v>4312</v>
      </c>
      <c r="P1114" t="str">
        <f t="shared" si="117"/>
        <v>CALLE 46A ENTRE PAVORREALES Y AV. ALCONES</v>
      </c>
      <c r="Q1114">
        <v>-106.888989</v>
      </c>
      <c r="W1114">
        <f t="shared" si="118"/>
        <v>-106.888989</v>
      </c>
      <c r="X1114">
        <v>28.398437000000001</v>
      </c>
      <c r="AD1114">
        <f t="shared" si="119"/>
        <v>28.398437000000001</v>
      </c>
    </row>
    <row r="1115" spans="1:30">
      <c r="A1115" t="s">
        <v>2013</v>
      </c>
      <c r="B1115" t="b">
        <f t="shared" si="114"/>
        <v>1</v>
      </c>
      <c r="C1115" t="s">
        <v>2013</v>
      </c>
      <c r="D1115" t="s">
        <v>106</v>
      </c>
      <c r="E1115" t="s">
        <v>755</v>
      </c>
      <c r="H1115" t="str">
        <f t="shared" si="115"/>
        <v>Delicias</v>
      </c>
      <c r="I1115" t="s">
        <v>755</v>
      </c>
      <c r="L1115" t="str">
        <f t="shared" si="116"/>
        <v>Delicias</v>
      </c>
      <c r="M1115" t="s">
        <v>4313</v>
      </c>
      <c r="P1115" t="str">
        <f t="shared" si="117"/>
        <v>Avenida CARLOS BLAKE Fraccionamiento IMPERIAL 33000 DELICIAS, DELICIAS ENTRE Calle RIO SACRAMENTO Y Calle RIO SAN PEDRO Calle 24 NORTE A TRES CUADRAS DEL NEGOCIO DE PISOS Y BAÑOS MATHASA DELICIAS Y LA YMCA</v>
      </c>
      <c r="Q1115">
        <v>-105.47399022</v>
      </c>
      <c r="W1115">
        <f t="shared" si="118"/>
        <v>-105.47399022</v>
      </c>
      <c r="X1115">
        <v>28.200638219999998</v>
      </c>
      <c r="AD1115">
        <f t="shared" si="119"/>
        <v>28.200638219999998</v>
      </c>
    </row>
    <row r="1116" spans="1:30">
      <c r="A1116" t="s">
        <v>2021</v>
      </c>
      <c r="B1116" t="b">
        <f t="shared" si="114"/>
        <v>1</v>
      </c>
      <c r="C1116" t="s">
        <v>2021</v>
      </c>
      <c r="D1116" t="s">
        <v>106</v>
      </c>
      <c r="E1116" t="s">
        <v>1005</v>
      </c>
      <c r="H1116" t="str">
        <f t="shared" si="115"/>
        <v>Matamoros</v>
      </c>
      <c r="I1116" t="s">
        <v>2909</v>
      </c>
      <c r="L1116" t="str">
        <f t="shared" si="116"/>
        <v>Mariano Matamoros</v>
      </c>
      <c r="M1116" t="s">
        <v>4314</v>
      </c>
      <c r="P1116" t="str">
        <f t="shared" si="117"/>
        <v>Calle QUINTA Colonia AEROPUERTO 33960 MARIANO MATAMOROS, MATAMOROS ENTRE Calle SEGUNDA Y Calle CUARTA Calle OCAMPO A CUATRO CUADRAS DEL TEMPLO DE GUADALUPE</v>
      </c>
      <c r="Q1116">
        <v>-105.5805368</v>
      </c>
      <c r="W1116">
        <f t="shared" si="118"/>
        <v>-105.5805368</v>
      </c>
      <c r="X1116">
        <v>26.7548134</v>
      </c>
      <c r="AD1116">
        <f t="shared" si="119"/>
        <v>26.7548134</v>
      </c>
    </row>
    <row r="1117" spans="1:30">
      <c r="A1117" t="s">
        <v>2030</v>
      </c>
      <c r="B1117" t="b">
        <f t="shared" si="114"/>
        <v>1</v>
      </c>
      <c r="C1117" t="s">
        <v>2030</v>
      </c>
      <c r="D1117" t="s">
        <v>106</v>
      </c>
      <c r="E1117" t="s">
        <v>797</v>
      </c>
      <c r="H1117" t="str">
        <f t="shared" si="115"/>
        <v>Guachochi</v>
      </c>
      <c r="I1117" t="s">
        <v>3169</v>
      </c>
      <c r="L1117" t="str">
        <f t="shared" si="116"/>
        <v>Rocheachi</v>
      </c>
      <c r="M1117" t="s">
        <v>4315</v>
      </c>
      <c r="P1117" t="str">
        <f t="shared" si="117"/>
        <v>Camino GUACHOCHI - ROCHEACHI 94 0 33180 ROCHEACHI, GUACHOCHI CARR NONOAVA-ROCHEACHI- KM 94- DER 0 KM (SAN FCO. DE BORJA-NONOAVA---EL MIRADOR-SAN FCO. BORJA---CHIH-CUAUHTEMOC)</v>
      </c>
      <c r="Q1117">
        <v>-107.17452709</v>
      </c>
      <c r="W1117">
        <f t="shared" si="118"/>
        <v>-107.17452709</v>
      </c>
      <c r="X1117">
        <v>27.05903314</v>
      </c>
      <c r="AD1117">
        <f t="shared" si="119"/>
        <v>27.05903314</v>
      </c>
    </row>
    <row r="1118" spans="1:30" s="49" customFormat="1">
      <c r="A1118" s="49" t="s">
        <v>2037</v>
      </c>
      <c r="B1118" t="b">
        <f t="shared" si="114"/>
        <v>1</v>
      </c>
      <c r="C1118" s="49" t="s">
        <v>2037</v>
      </c>
      <c r="D1118" s="49" t="s">
        <v>106</v>
      </c>
      <c r="E1118" s="49" t="s">
        <v>106</v>
      </c>
      <c r="F1118" s="49" t="s">
        <v>106</v>
      </c>
      <c r="H1118" t="str">
        <f>CONCATENATE(E1118,"/",F1118)</f>
        <v>Chihuahua/Chihuahua</v>
      </c>
      <c r="I1118" s="49" t="s">
        <v>106</v>
      </c>
      <c r="J1118" s="49" t="s">
        <v>106</v>
      </c>
      <c r="L1118" t="str">
        <f>CONCATENATE(I1118,"/",J1118)</f>
        <v>Chihuahua/Chihuahua</v>
      </c>
      <c r="M1118" s="49" t="s">
        <v>4316</v>
      </c>
      <c r="N1118" s="49" t="s">
        <v>4316</v>
      </c>
      <c r="P1118" t="str">
        <f>CONCATENATE(M1118,"/",N1118)</f>
        <v>C. ISLA TIBURÓN TRAMO ENTRE C. ISLA VIERGENES Y C. ISLA BONAIRE./C. ISLA TIBURÓN TRAMO ENTRE C. ISLA VIERGENES Y C. ISLA BONAIRE.</v>
      </c>
      <c r="Q1118" s="49">
        <v>-105.99217</v>
      </c>
      <c r="R1118" s="49">
        <v>-105.991271</v>
      </c>
      <c r="W1118" t="str">
        <f>CONCATENATE(Q1118,"/",R1118)</f>
        <v>-105.99217/-105.991271</v>
      </c>
      <c r="X1118" s="49">
        <v>28.665203999999999</v>
      </c>
      <c r="Y1118" s="49">
        <v>28.666772000000002</v>
      </c>
      <c r="AD1118" t="str">
        <f>CONCATENATE(X1118,"/",Y1118)</f>
        <v>28.665204/28.666772</v>
      </c>
    </row>
    <row r="1119" spans="1:30">
      <c r="A1119" t="s">
        <v>2038</v>
      </c>
      <c r="B1119" t="b">
        <f t="shared" si="114"/>
        <v>1</v>
      </c>
      <c r="C1119" t="s">
        <v>2038</v>
      </c>
      <c r="D1119" t="s">
        <v>106</v>
      </c>
      <c r="E1119" t="s">
        <v>704</v>
      </c>
      <c r="H1119" t="str">
        <f t="shared" si="115"/>
        <v>Cuauhtémoc</v>
      </c>
      <c r="I1119" t="s">
        <v>704</v>
      </c>
      <c r="L1119" t="str">
        <f t="shared" si="116"/>
        <v>Cuauhtémoc</v>
      </c>
      <c r="M1119" t="s">
        <v>4317</v>
      </c>
      <c r="P1119" t="str">
        <f t="shared" si="117"/>
        <v>moctezuma 82 y 82.5</v>
      </c>
      <c r="Q1119">
        <v>-106.90011</v>
      </c>
      <c r="W1119">
        <f t="shared" si="118"/>
        <v>-106.90011</v>
      </c>
      <c r="X1119">
        <v>28.392420000000001</v>
      </c>
      <c r="AD1119">
        <f t="shared" si="119"/>
        <v>28.392420000000001</v>
      </c>
    </row>
    <row r="1120" spans="1:30">
      <c r="A1120" t="s">
        <v>2039</v>
      </c>
      <c r="B1120" t="b">
        <f t="shared" si="114"/>
        <v>1</v>
      </c>
      <c r="C1120" t="s">
        <v>2039</v>
      </c>
      <c r="D1120" t="s">
        <v>106</v>
      </c>
      <c r="E1120" t="s">
        <v>909</v>
      </c>
      <c r="H1120" t="str">
        <f t="shared" si="115"/>
        <v>Hidalgo del Parral</v>
      </c>
      <c r="I1120" t="s">
        <v>909</v>
      </c>
      <c r="L1120" t="str">
        <f t="shared" si="116"/>
        <v>Hidalgo del Parral</v>
      </c>
      <c r="M1120" t="s">
        <v>4318</v>
      </c>
      <c r="P1120" t="str">
        <f t="shared" si="117"/>
        <v>CALLE ONCEAVA</v>
      </c>
      <c r="Q1120">
        <v>-105.668116</v>
      </c>
      <c r="W1120">
        <f t="shared" si="118"/>
        <v>-105.668116</v>
      </c>
      <c r="X1120">
        <v>26.920249999999999</v>
      </c>
      <c r="AD1120">
        <f t="shared" si="119"/>
        <v>26.920249999999999</v>
      </c>
    </row>
    <row r="1121" spans="1:30" s="49" customFormat="1">
      <c r="A1121" s="49" t="s">
        <v>2040</v>
      </c>
      <c r="B1121" t="b">
        <f t="shared" si="114"/>
        <v>1</v>
      </c>
      <c r="C1121" s="49" t="s">
        <v>2040</v>
      </c>
      <c r="D1121" s="49" t="s">
        <v>106</v>
      </c>
      <c r="E1121" s="49" t="s">
        <v>934</v>
      </c>
      <c r="F1121" s="49" t="s">
        <v>934</v>
      </c>
      <c r="H1121" t="str">
        <f>CONCATENATE(E1121,"/",F1121)</f>
        <v>Juárez/Juárez</v>
      </c>
      <c r="I1121" s="49" t="s">
        <v>934</v>
      </c>
      <c r="J1121" s="49" t="s">
        <v>934</v>
      </c>
      <c r="L1121" t="str">
        <f>CONCATENATE(I1121,"/",J1121)</f>
        <v>Juárez/Juárez</v>
      </c>
      <c r="M1121" s="49" t="s">
        <v>4319</v>
      </c>
      <c r="N1121" s="49" t="s">
        <v>4319</v>
      </c>
      <c r="P1121" t="str">
        <f>CONCATENATE(M1121,"/",N1121)</f>
        <v>TRAMO: DE C. SIMONA BARBA A C. PEDRO ROSALES DE LEÓN/TRAMO: DE C. SIMONA BARBA A C. PEDRO ROSALES DE LEÓN</v>
      </c>
      <c r="Q1121" s="49">
        <v>-106.424611</v>
      </c>
      <c r="R1121" s="49">
        <v>-106.424611</v>
      </c>
      <c r="W1121" t="str">
        <f>CONCATENATE(Q1121,"/",R1121)</f>
        <v>-106.424611/-106.424611</v>
      </c>
      <c r="X1121" s="49">
        <v>31.720917</v>
      </c>
      <c r="Y1121" s="49">
        <v>31.716443999999999</v>
      </c>
      <c r="AD1121" t="str">
        <f>CONCATENATE(X1121,"/",Y1121)</f>
        <v>31.720917/31.716444</v>
      </c>
    </row>
    <row r="1122" spans="1:30" s="49" customFormat="1">
      <c r="A1122" s="49" t="s">
        <v>2041</v>
      </c>
      <c r="B1122" t="b">
        <f t="shared" si="114"/>
        <v>1</v>
      </c>
      <c r="C1122" s="49" t="s">
        <v>2041</v>
      </c>
      <c r="D1122" s="49" t="s">
        <v>106</v>
      </c>
      <c r="E1122" s="49" t="s">
        <v>934</v>
      </c>
      <c r="F1122" s="49" t="s">
        <v>934</v>
      </c>
      <c r="H1122" t="str">
        <f>CONCATENATE(E1122,"/",F1122)</f>
        <v>Juárez/Juárez</v>
      </c>
      <c r="I1122" s="49" t="s">
        <v>934</v>
      </c>
      <c r="J1122" s="49" t="s">
        <v>934</v>
      </c>
      <c r="L1122" t="str">
        <f>CONCATENATE(I1122,"/",J1122)</f>
        <v>Juárez/Juárez</v>
      </c>
      <c r="M1122" s="49" t="s">
        <v>4320</v>
      </c>
      <c r="N1122" s="49" t="s">
        <v>4320</v>
      </c>
      <c r="P1122" t="str">
        <f>CONCATENATE(M1122,"/",N1122)</f>
        <v>TRAMO: DE AV SANTOS DUMOUNT A C. ZACATE BLANCO/TRAMO: DE AV SANTOS DUMOUNT A C. ZACATE BLANCO</v>
      </c>
      <c r="Q1122" s="49">
        <v>-106.44583299999999</v>
      </c>
      <c r="R1122" s="49">
        <v>-106.44750000000001</v>
      </c>
      <c r="W1122" t="str">
        <f>CONCATENATE(Q1122,"/",R1122)</f>
        <v>-106.445833/-106.4475</v>
      </c>
      <c r="X1122" s="49">
        <v>31.620694</v>
      </c>
      <c r="Y1122" s="49">
        <v>31.616944</v>
      </c>
      <c r="AD1122" t="str">
        <f>CONCATENATE(X1122,"/",Y1122)</f>
        <v>31.620694/31.616944</v>
      </c>
    </row>
    <row r="1123" spans="1:30" s="49" customFormat="1">
      <c r="A1123" s="49" t="s">
        <v>2042</v>
      </c>
      <c r="B1123" t="b">
        <f t="shared" si="114"/>
        <v>1</v>
      </c>
      <c r="C1123" s="49" t="s">
        <v>2042</v>
      </c>
      <c r="D1123" s="49" t="s">
        <v>106</v>
      </c>
      <c r="E1123" s="49" t="s">
        <v>955</v>
      </c>
      <c r="F1123" s="49" t="s">
        <v>955</v>
      </c>
      <c r="H1123" t="str">
        <f>CONCATENATE(E1123,"/",F1123)</f>
        <v>Julimes/Julimes</v>
      </c>
      <c r="I1123" s="49" t="s">
        <v>955</v>
      </c>
      <c r="J1123" s="49" t="s">
        <v>955</v>
      </c>
      <c r="L1123" t="str">
        <f>CONCATENATE(I1123,"/",J1123)</f>
        <v>Julimes/Julimes</v>
      </c>
      <c r="M1123" s="49" t="s">
        <v>4321</v>
      </c>
      <c r="N1123" s="49" t="s">
        <v>4321</v>
      </c>
      <c r="P1123" t="str">
        <f>CONCATENATE(M1123,"/",N1123)</f>
        <v>CALLE ESPERANZA/CALLE ESPERANZA</v>
      </c>
      <c r="Q1123" s="49">
        <v>-105.42526700000001</v>
      </c>
      <c r="R1123" s="49">
        <v>-105.425191</v>
      </c>
      <c r="W1123" t="str">
        <f>CONCATENATE(Q1123,"/",R1123)</f>
        <v>-105.425267/-105.425191</v>
      </c>
      <c r="X1123" s="49">
        <v>28.42043</v>
      </c>
      <c r="Y1123" s="49">
        <v>28.421935999999999</v>
      </c>
      <c r="AD1123" t="str">
        <f>CONCATENATE(X1123,"/",Y1123)</f>
        <v>28.42043/28.421936</v>
      </c>
    </row>
    <row r="1124" spans="1:30">
      <c r="A1124" t="s">
        <v>2043</v>
      </c>
      <c r="B1124" t="b">
        <f t="shared" si="114"/>
        <v>1</v>
      </c>
      <c r="C1124" t="s">
        <v>2043</v>
      </c>
      <c r="D1124" t="s">
        <v>106</v>
      </c>
      <c r="E1124" t="s">
        <v>934</v>
      </c>
      <c r="H1124" t="str">
        <f t="shared" si="115"/>
        <v>Juárez</v>
      </c>
      <c r="I1124" t="s">
        <v>640</v>
      </c>
      <c r="L1124" t="str">
        <f t="shared" si="116"/>
        <v/>
      </c>
      <c r="M1124" t="s">
        <v>4322</v>
      </c>
      <c r="P1124" t="str">
        <f t="shared" si="117"/>
        <v>AV. UNIVERSIDAD TECNOLOGICA NO. 3051</v>
      </c>
      <c r="Q1124">
        <v>-106.4084522</v>
      </c>
      <c r="W1124">
        <f t="shared" si="118"/>
        <v>-106.4084522</v>
      </c>
      <c r="X1124">
        <v>31.599107400000001</v>
      </c>
      <c r="AD1124">
        <f t="shared" si="119"/>
        <v>31.599107400000001</v>
      </c>
    </row>
    <row r="1125" spans="1:30">
      <c r="A1125" t="s">
        <v>2044</v>
      </c>
      <c r="B1125" t="b">
        <f t="shared" si="114"/>
        <v>1</v>
      </c>
      <c r="C1125" t="s">
        <v>2044</v>
      </c>
      <c r="D1125" t="s">
        <v>106</v>
      </c>
      <c r="E1125" t="s">
        <v>684</v>
      </c>
      <c r="H1125" t="str">
        <f t="shared" si="115"/>
        <v>Casas Grandes</v>
      </c>
      <c r="I1125" t="s">
        <v>640</v>
      </c>
      <c r="L1125" t="str">
        <f t="shared" si="116"/>
        <v/>
      </c>
      <c r="M1125" t="s">
        <v>4323</v>
      </c>
      <c r="P1125" t="str">
        <f t="shared" si="117"/>
        <v>Calle Allende Centro</v>
      </c>
      <c r="Q1125">
        <v>-107.950799</v>
      </c>
      <c r="W1125">
        <f t="shared" si="118"/>
        <v>-107.950799</v>
      </c>
      <c r="X1125">
        <v>30.375951000000001</v>
      </c>
      <c r="AD1125">
        <f t="shared" si="119"/>
        <v>30.375951000000001</v>
      </c>
    </row>
    <row r="1126" spans="1:30">
      <c r="A1126" t="s">
        <v>2045</v>
      </c>
      <c r="B1126" t="b">
        <f t="shared" si="114"/>
        <v>1</v>
      </c>
      <c r="C1126" t="s">
        <v>2045</v>
      </c>
      <c r="D1126" t="s">
        <v>106</v>
      </c>
      <c r="E1126" t="s">
        <v>934</v>
      </c>
      <c r="H1126" t="str">
        <f t="shared" si="115"/>
        <v>Juárez</v>
      </c>
      <c r="I1126" t="s">
        <v>640</v>
      </c>
      <c r="L1126" t="str">
        <f t="shared" si="116"/>
        <v/>
      </c>
      <c r="M1126" t="s">
        <v>4324</v>
      </c>
      <c r="P1126" t="str">
        <f t="shared" si="117"/>
        <v>Calle Año 1659 Num. Ext. 1123 Fray Garcia de San Francisco</v>
      </c>
      <c r="Q1126">
        <v>-106.359576</v>
      </c>
      <c r="W1126">
        <f t="shared" si="118"/>
        <v>-106.359576</v>
      </c>
      <c r="X1126">
        <v>31.608457999999999</v>
      </c>
      <c r="AD1126">
        <f t="shared" si="119"/>
        <v>31.608457999999999</v>
      </c>
    </row>
    <row r="1127" spans="1:30">
      <c r="A1127" t="s">
        <v>2046</v>
      </c>
      <c r="B1127" t="b">
        <f t="shared" si="114"/>
        <v>1</v>
      </c>
      <c r="C1127" t="s">
        <v>2046</v>
      </c>
      <c r="D1127" t="s">
        <v>106</v>
      </c>
      <c r="E1127" t="s">
        <v>909</v>
      </c>
      <c r="H1127" t="str">
        <f t="shared" si="115"/>
        <v>Hidalgo del Parral</v>
      </c>
      <c r="I1127" t="s">
        <v>909</v>
      </c>
      <c r="L1127" t="str">
        <f t="shared" si="116"/>
        <v>Hidalgo del Parral</v>
      </c>
      <c r="M1127" t="s">
        <v>4325</v>
      </c>
      <c r="P1127" t="str">
        <f t="shared" si="117"/>
        <v>CALLE JIMENEZ</v>
      </c>
      <c r="Q1127">
        <v>-105.737376</v>
      </c>
      <c r="W1127">
        <f t="shared" si="118"/>
        <v>-105.737376</v>
      </c>
      <c r="X1127">
        <v>26.927809</v>
      </c>
      <c r="AD1127">
        <f t="shared" si="119"/>
        <v>26.927809</v>
      </c>
    </row>
    <row r="1128" spans="1:30">
      <c r="A1128" t="s">
        <v>2047</v>
      </c>
      <c r="B1128" t="b">
        <f t="shared" si="114"/>
        <v>1</v>
      </c>
      <c r="C1128" t="s">
        <v>2047</v>
      </c>
      <c r="D1128" t="s">
        <v>106</v>
      </c>
      <c r="E1128" t="s">
        <v>909</v>
      </c>
      <c r="H1128" t="str">
        <f t="shared" si="115"/>
        <v>Hidalgo del Parral</v>
      </c>
      <c r="I1128" t="s">
        <v>909</v>
      </c>
      <c r="L1128" t="str">
        <f t="shared" si="116"/>
        <v>Hidalgo del Parral</v>
      </c>
      <c r="M1128" t="s">
        <v>4326</v>
      </c>
      <c r="P1128" t="str">
        <f t="shared" si="117"/>
        <v>CALLE ALBERTO VAZQUEZ DEL MERCADO</v>
      </c>
      <c r="Q1128">
        <v>-105.715684</v>
      </c>
      <c r="W1128">
        <f t="shared" si="118"/>
        <v>-105.715684</v>
      </c>
      <c r="X1128">
        <v>26.934825</v>
      </c>
      <c r="AD1128">
        <f t="shared" si="119"/>
        <v>26.934825</v>
      </c>
    </row>
    <row r="1129" spans="1:30">
      <c r="A1129" t="s">
        <v>2048</v>
      </c>
      <c r="B1129" t="b">
        <f t="shared" si="114"/>
        <v>1</v>
      </c>
      <c r="C1129" t="s">
        <v>2048</v>
      </c>
      <c r="D1129" t="s">
        <v>106</v>
      </c>
      <c r="E1129" t="s">
        <v>909</v>
      </c>
      <c r="H1129" t="str">
        <f t="shared" si="115"/>
        <v>Hidalgo del Parral</v>
      </c>
      <c r="I1129" t="s">
        <v>909</v>
      </c>
      <c r="L1129" t="str">
        <f t="shared" si="116"/>
        <v>Hidalgo del Parral</v>
      </c>
      <c r="M1129" t="s">
        <v>4327</v>
      </c>
      <c r="P1129" t="str">
        <f t="shared" si="117"/>
        <v>CALLE VARA DE SAN JUAN</v>
      </c>
      <c r="Q1129">
        <v>-105.688455</v>
      </c>
      <c r="W1129">
        <f t="shared" si="118"/>
        <v>-105.688455</v>
      </c>
      <c r="X1129">
        <v>26.946795999999999</v>
      </c>
      <c r="AD1129">
        <f t="shared" si="119"/>
        <v>26.946795999999999</v>
      </c>
    </row>
    <row r="1130" spans="1:30" s="49" customFormat="1">
      <c r="A1130" s="49" t="s">
        <v>2049</v>
      </c>
      <c r="B1130" t="b">
        <f t="shared" si="114"/>
        <v>1</v>
      </c>
      <c r="C1130" s="49" t="s">
        <v>2049</v>
      </c>
      <c r="D1130" s="49" t="s">
        <v>106</v>
      </c>
      <c r="E1130" s="49" t="s">
        <v>1059</v>
      </c>
      <c r="F1130" s="49" t="s">
        <v>1059</v>
      </c>
      <c r="G1130" s="49" t="s">
        <v>1059</v>
      </c>
      <c r="H1130" t="str">
        <f>CONCATENATE(E1130,"/",F1130,"/",G1130)</f>
        <v>Nuevo Casas Grandes/Nuevo Casas Grandes/Nuevo Casas Grandes</v>
      </c>
      <c r="I1130" s="49" t="s">
        <v>1059</v>
      </c>
      <c r="J1130" s="49" t="s">
        <v>1059</v>
      </c>
      <c r="K1130" s="49" t="s">
        <v>1059</v>
      </c>
      <c r="L1130" t="str">
        <f>CONCATENATE(I1130,"/",J1130,"/",K1130)</f>
        <v>Nuevo Casas Grandes/Nuevo Casas Grandes/Nuevo Casas Grandes</v>
      </c>
      <c r="M1130" s="49" t="s">
        <v>4328</v>
      </c>
      <c r="N1130" s="49" t="s">
        <v>4328</v>
      </c>
      <c r="O1130" s="49" t="s">
        <v>4328</v>
      </c>
      <c r="P1130" t="str">
        <f>CONCATENATE(M1130,"/",N1130,"/",O1130)</f>
        <v>AV. BENITO JUAREZ/AV. BENITO JUAREZ/AV. BENITO JUAREZ</v>
      </c>
      <c r="Q1130" s="49">
        <v>-107.9145694</v>
      </c>
      <c r="R1130" s="49">
        <v>-107.91461390000001</v>
      </c>
      <c r="S1130" s="49">
        <v>-107.9145917</v>
      </c>
      <c r="W1130" t="str">
        <f>CONCATENATE(Q1130,"/",R1130,"/",S1130)</f>
        <v>-107.9145694/-107.9146139/-107.9145917</v>
      </c>
      <c r="X1130" s="49">
        <v>30.419313899999999</v>
      </c>
      <c r="Y1130" s="49">
        <v>30.420036100000001</v>
      </c>
      <c r="Z1130" s="49">
        <v>30.420691699999999</v>
      </c>
      <c r="AD1130" t="str">
        <f>CONCATENATE(X1130,"/",Y1130,"/",Z1130)</f>
        <v>30.4193139/30.4200361/30.4206917</v>
      </c>
    </row>
    <row r="1131" spans="1:30">
      <c r="A1131" t="s">
        <v>2050</v>
      </c>
      <c r="B1131" t="b">
        <f t="shared" si="114"/>
        <v>1</v>
      </c>
      <c r="C1131" t="s">
        <v>2050</v>
      </c>
      <c r="D1131" t="s">
        <v>106</v>
      </c>
      <c r="E1131" t="s">
        <v>934</v>
      </c>
      <c r="H1131" t="str">
        <f t="shared" si="115"/>
        <v>Juárez</v>
      </c>
      <c r="I1131" t="s">
        <v>640</v>
      </c>
      <c r="L1131" t="str">
        <f t="shared" si="116"/>
        <v/>
      </c>
      <c r="M1131" t="s">
        <v>4329</v>
      </c>
      <c r="P1131" t="str">
        <f t="shared" si="117"/>
        <v>CALLE GENERAL ANTONIO NORZAGARAY, COLONIA OASIS REVOLUCIÓN</v>
      </c>
      <c r="Q1131">
        <v>-106.4570944</v>
      </c>
      <c r="W1131">
        <f t="shared" si="118"/>
        <v>-106.4570944</v>
      </c>
      <c r="X1131">
        <v>31.655138900000001</v>
      </c>
      <c r="AD1131">
        <f t="shared" si="119"/>
        <v>31.655138900000001</v>
      </c>
    </row>
    <row r="1132" spans="1:30">
      <c r="A1132" t="s">
        <v>2051</v>
      </c>
      <c r="B1132" t="b">
        <f t="shared" si="114"/>
        <v>1</v>
      </c>
      <c r="C1132" t="s">
        <v>2051</v>
      </c>
      <c r="D1132" t="s">
        <v>106</v>
      </c>
      <c r="E1132" t="s">
        <v>909</v>
      </c>
      <c r="H1132" t="str">
        <f t="shared" si="115"/>
        <v>Hidalgo del Parral</v>
      </c>
      <c r="I1132" t="s">
        <v>909</v>
      </c>
      <c r="L1132" t="str">
        <f t="shared" si="116"/>
        <v>Hidalgo del Parral</v>
      </c>
      <c r="M1132" t="s">
        <v>4131</v>
      </c>
      <c r="P1132" t="str">
        <f t="shared" si="117"/>
        <v>AVE. GENERAL JESUS LOZOYA SOLIS KM 0.931</v>
      </c>
      <c r="Q1132">
        <v>-105.723438</v>
      </c>
      <c r="W1132">
        <f t="shared" si="118"/>
        <v>-105.723438</v>
      </c>
      <c r="X1132">
        <v>26.946636000000002</v>
      </c>
      <c r="AD1132">
        <f t="shared" si="119"/>
        <v>26.946636000000002</v>
      </c>
    </row>
    <row r="1133" spans="1:30">
      <c r="A1133" t="s">
        <v>2052</v>
      </c>
      <c r="B1133" t="b">
        <f t="shared" si="114"/>
        <v>1</v>
      </c>
      <c r="C1133" t="s">
        <v>2052</v>
      </c>
      <c r="D1133" t="s">
        <v>106</v>
      </c>
      <c r="E1133" t="s">
        <v>704</v>
      </c>
      <c r="H1133" t="str">
        <f t="shared" si="115"/>
        <v>Cuauhtémoc</v>
      </c>
      <c r="I1133" t="s">
        <v>704</v>
      </c>
      <c r="L1133" t="str">
        <f t="shared" si="116"/>
        <v>Cuauhtémoc</v>
      </c>
      <c r="M1133" t="s">
        <v>4330</v>
      </c>
      <c r="P1133" t="str">
        <f t="shared" si="117"/>
        <v>AV. TEHUANTEPEC ENTRE 48 Y CALLE 50</v>
      </c>
      <c r="Q1133">
        <v>-106.8852421</v>
      </c>
      <c r="W1133">
        <f t="shared" si="118"/>
        <v>-106.8852421</v>
      </c>
      <c r="X1133">
        <v>28.399156000000001</v>
      </c>
      <c r="AD1133">
        <f t="shared" si="119"/>
        <v>28.399156000000001</v>
      </c>
    </row>
    <row r="1134" spans="1:30">
      <c r="A1134" t="s">
        <v>2053</v>
      </c>
      <c r="B1134" t="b">
        <f t="shared" si="114"/>
        <v>1</v>
      </c>
      <c r="C1134" t="s">
        <v>2053</v>
      </c>
      <c r="D1134" t="s">
        <v>106</v>
      </c>
      <c r="E1134" t="s">
        <v>704</v>
      </c>
      <c r="H1134" t="str">
        <f t="shared" si="115"/>
        <v>Cuauhtémoc</v>
      </c>
      <c r="I1134" t="s">
        <v>704</v>
      </c>
      <c r="L1134" t="str">
        <f t="shared" si="116"/>
        <v>Cuauhtémoc</v>
      </c>
      <c r="M1134" t="s">
        <v>4331</v>
      </c>
      <c r="P1134" t="str">
        <f t="shared" si="117"/>
        <v>AV. JORGE CASTILLO</v>
      </c>
      <c r="Q1134">
        <v>-106.843124</v>
      </c>
      <c r="W1134">
        <f t="shared" si="118"/>
        <v>-106.843124</v>
      </c>
      <c r="X1134">
        <v>28.402010000000001</v>
      </c>
      <c r="AD1134">
        <f t="shared" si="119"/>
        <v>28.402010000000001</v>
      </c>
    </row>
    <row r="1135" spans="1:30">
      <c r="A1135" t="s">
        <v>2054</v>
      </c>
      <c r="B1135" t="b">
        <f t="shared" si="114"/>
        <v>1</v>
      </c>
      <c r="C1135" t="s">
        <v>2054</v>
      </c>
      <c r="D1135" t="s">
        <v>106</v>
      </c>
      <c r="E1135" t="s">
        <v>704</v>
      </c>
      <c r="H1135" t="str">
        <f t="shared" si="115"/>
        <v>Cuauhtémoc</v>
      </c>
      <c r="I1135" t="s">
        <v>704</v>
      </c>
      <c r="L1135" t="str">
        <f t="shared" si="116"/>
        <v>Cuauhtémoc</v>
      </c>
      <c r="M1135" t="s">
        <v>4332</v>
      </c>
      <c r="P1135" t="str">
        <f t="shared" si="117"/>
        <v>CALLE 90 ENTRE COLIBRI Y HALCONES</v>
      </c>
      <c r="Q1135">
        <v>-106.90584</v>
      </c>
      <c r="W1135">
        <f t="shared" si="118"/>
        <v>-106.90584</v>
      </c>
      <c r="X1135">
        <v>28.396999999999998</v>
      </c>
      <c r="AD1135">
        <f t="shared" si="119"/>
        <v>28.396999999999998</v>
      </c>
    </row>
    <row r="1136" spans="1:30">
      <c r="A1136" t="s">
        <v>2055</v>
      </c>
      <c r="B1136" t="b">
        <f t="shared" si="114"/>
        <v>1</v>
      </c>
      <c r="C1136" t="s">
        <v>2055</v>
      </c>
      <c r="D1136" t="s">
        <v>106</v>
      </c>
      <c r="E1136" t="s">
        <v>687</v>
      </c>
      <c r="H1136" t="str">
        <f t="shared" si="115"/>
        <v>La Cruz</v>
      </c>
      <c r="I1136" t="s">
        <v>3063</v>
      </c>
      <c r="L1136" t="str">
        <f t="shared" si="116"/>
        <v>Corraleño de Juárez</v>
      </c>
      <c r="M1136" t="s">
        <v>4333</v>
      </c>
      <c r="P1136" t="str">
        <f t="shared" si="117"/>
        <v>Calle NIÑOS HEROES Pueblo CORRALEÑO DE JUAREZ 33670 CORRALEÑO DE JUÁREZ, LA CRUZ ENTRE Calle SIN NOMBRE Y Calle CORONADO Calle TRIAS A TRES CUADRAS DE LA IGLESIA LA PURISIMA CONCEPCION</v>
      </c>
      <c r="Q1136">
        <v>-105.16854171999999</v>
      </c>
      <c r="W1136">
        <f t="shared" si="118"/>
        <v>-105.16854171999999</v>
      </c>
      <c r="X1136">
        <v>27.80939072</v>
      </c>
      <c r="AD1136">
        <f t="shared" si="119"/>
        <v>27.80939072</v>
      </c>
    </row>
    <row r="1137" spans="1:30">
      <c r="A1137" t="s">
        <v>2063</v>
      </c>
      <c r="B1137" t="b">
        <f t="shared" si="114"/>
        <v>1</v>
      </c>
      <c r="C1137" t="s">
        <v>2063</v>
      </c>
      <c r="D1137" t="s">
        <v>106</v>
      </c>
      <c r="E1137" t="s">
        <v>687</v>
      </c>
      <c r="H1137" t="str">
        <f t="shared" si="115"/>
        <v>La Cruz</v>
      </c>
      <c r="I1137" t="s">
        <v>3058</v>
      </c>
      <c r="L1137" t="str">
        <f t="shared" si="116"/>
        <v>Morieleño</v>
      </c>
      <c r="M1137" t="s">
        <v>4334</v>
      </c>
      <c r="P1137" t="str">
        <f t="shared" si="117"/>
        <v>Camino  LA CRUZ  - MORIELEÑO 40 3 33670 MORIELEÑO, LA CRUZ CARRETERA DELICIAS - CAMARGO, CALLE MORELOS, CAMINO SAN ESTEBAN - LA CRUZ, CARRETERA SAN RAFAEL - MARIELEÑO, AL MARGEN IZQUIERDO</v>
      </c>
      <c r="Q1137">
        <v>-105.16838092</v>
      </c>
      <c r="W1137">
        <f t="shared" si="118"/>
        <v>-105.16838092</v>
      </c>
      <c r="X1137">
        <v>27.833311949999999</v>
      </c>
      <c r="AD1137">
        <f t="shared" si="119"/>
        <v>27.833311949999999</v>
      </c>
    </row>
    <row r="1138" spans="1:30">
      <c r="A1138" t="s">
        <v>2071</v>
      </c>
      <c r="B1138" t="b">
        <f t="shared" si="114"/>
        <v>1</v>
      </c>
      <c r="C1138" t="s">
        <v>2071</v>
      </c>
      <c r="D1138" t="s">
        <v>106</v>
      </c>
      <c r="E1138" t="s">
        <v>704</v>
      </c>
      <c r="H1138" t="str">
        <f t="shared" si="115"/>
        <v>Cuauhtémoc</v>
      </c>
      <c r="I1138" t="s">
        <v>704</v>
      </c>
      <c r="L1138" t="str">
        <f t="shared" si="116"/>
        <v>Cuauhtémoc</v>
      </c>
      <c r="M1138" t="s">
        <v>4335</v>
      </c>
      <c r="P1138" t="str">
        <f t="shared" si="117"/>
        <v>Calle BELISARIO CHAVEZ Colonia QUINTAS LUPITA 31500 CUAUHTÉMOC, CUAUHTÉMOC ENTRE Calle INGENIERIA Y Calle SIN NOMBRE Calle QUINTA LUPITA A DOS CUADRAS DEL HIPICO SAN ANTONIO</v>
      </c>
      <c r="Q1138">
        <v>-106.87087511</v>
      </c>
      <c r="W1138">
        <f t="shared" si="118"/>
        <v>-106.87087511</v>
      </c>
      <c r="X1138">
        <v>28.429398460000002</v>
      </c>
      <c r="AD1138">
        <f t="shared" si="119"/>
        <v>28.429398460000002</v>
      </c>
    </row>
    <row r="1139" spans="1:30">
      <c r="A1139" t="s">
        <v>2079</v>
      </c>
      <c r="B1139" t="b">
        <f t="shared" si="114"/>
        <v>1</v>
      </c>
      <c r="C1139" t="s">
        <v>2079</v>
      </c>
      <c r="D1139" t="s">
        <v>106</v>
      </c>
      <c r="E1139" t="s">
        <v>704</v>
      </c>
      <c r="H1139" t="str">
        <f t="shared" si="115"/>
        <v>Cuauhtémoc</v>
      </c>
      <c r="I1139" t="s">
        <v>704</v>
      </c>
      <c r="L1139" t="str">
        <f t="shared" si="116"/>
        <v>Cuauhtémoc</v>
      </c>
      <c r="M1139" t="s">
        <v>4336</v>
      </c>
      <c r="P1139" t="str">
        <f t="shared" si="117"/>
        <v>Calle BELISARIO CHAVEZ Colonia QUINTAS LUPITA 31517 CUAUHTÉMOC, CUAUHTÉMOC ENTRE Boulevard GOMEZ MORIN Y Calle VENEZUELA A una cuadra de Secundaria Educare Santini (Ex-Agrícola San Antonio)</v>
      </c>
      <c r="Q1139">
        <v>-106.87089621</v>
      </c>
      <c r="W1139">
        <f t="shared" si="118"/>
        <v>-106.87089621</v>
      </c>
      <c r="X1139">
        <v>28.42980824</v>
      </c>
      <c r="AD1139">
        <f t="shared" si="119"/>
        <v>28.42980824</v>
      </c>
    </row>
    <row r="1140" spans="1:30">
      <c r="A1140" t="s">
        <v>2088</v>
      </c>
      <c r="B1140" t="b">
        <f t="shared" si="114"/>
        <v>1</v>
      </c>
      <c r="C1140" t="s">
        <v>2088</v>
      </c>
      <c r="D1140" t="s">
        <v>106</v>
      </c>
      <c r="E1140" t="s">
        <v>1411</v>
      </c>
      <c r="H1140" t="str">
        <f t="shared" si="115"/>
        <v>Santa Bárbara</v>
      </c>
      <c r="I1140" t="s">
        <v>1411</v>
      </c>
      <c r="L1140" t="str">
        <f t="shared" si="116"/>
        <v>Santa Bárbara</v>
      </c>
      <c r="M1140" t="s">
        <v>4337</v>
      </c>
      <c r="P1140" t="str">
        <f t="shared" si="117"/>
        <v>Calle CALLE FRANCISCO I. MADERO Barrio CALIFORNIA 33580 SANTA BÁRBARA, SANTA BÁRBARA ENTRE Calle FRANCISCO I. MADERO Y Calle ADOLFO DE LA HUERTA Calle SIN NOMBRE A DOS CALLES DEL ESTADIO DE LEON</v>
      </c>
      <c r="Q1140">
        <v>-105.82624911000001</v>
      </c>
      <c r="W1140">
        <f t="shared" si="118"/>
        <v>-105.82624911000001</v>
      </c>
      <c r="X1140">
        <v>26.798600799999999</v>
      </c>
      <c r="AD1140">
        <f t="shared" si="119"/>
        <v>26.798600799999999</v>
      </c>
    </row>
    <row r="1141" spans="1:30">
      <c r="A1141" t="s">
        <v>2095</v>
      </c>
      <c r="B1141" t="b">
        <f t="shared" si="114"/>
        <v>1</v>
      </c>
      <c r="C1141" t="s">
        <v>2095</v>
      </c>
      <c r="D1141" t="s">
        <v>106</v>
      </c>
      <c r="E1141" t="s">
        <v>1007</v>
      </c>
      <c r="H1141" t="str">
        <f t="shared" si="115"/>
        <v>Meoqui</v>
      </c>
      <c r="I1141" t="s">
        <v>2995</v>
      </c>
      <c r="L1141" t="str">
        <f t="shared" si="116"/>
        <v>Pedro Meoqui</v>
      </c>
      <c r="M1141" t="s">
        <v>4338</v>
      </c>
      <c r="P1141" t="str">
        <f t="shared" si="117"/>
        <v>Calle JUAN ESCUTIA 301 33130 PEDRO MEOQUI, MEOQUI ENTRE Calle MIGUEL HIDALGO Y Avenida CARRETERA 45 Calle PEDRO MEOQUI MEOQUI SE ENCUENTRA CONURBADO CON CIUDAD DELICIAS SOBRE LA CARRETERA 45.</v>
      </c>
      <c r="Q1141">
        <v>-105.4803457</v>
      </c>
      <c r="W1141">
        <f t="shared" si="118"/>
        <v>-105.4803457</v>
      </c>
      <c r="X1141">
        <v>28.26780771</v>
      </c>
      <c r="AD1141">
        <f t="shared" si="119"/>
        <v>28.26780771</v>
      </c>
    </row>
    <row r="1142" spans="1:30">
      <c r="A1142" t="s">
        <v>2103</v>
      </c>
      <c r="B1142" t="b">
        <f t="shared" si="114"/>
        <v>1</v>
      </c>
      <c r="C1142" t="s">
        <v>2103</v>
      </c>
      <c r="D1142" t="s">
        <v>106</v>
      </c>
      <c r="E1142" t="s">
        <v>1168</v>
      </c>
      <c r="H1142" t="str">
        <f t="shared" si="115"/>
        <v>Batopilas de Manuel Gómez Morín</v>
      </c>
      <c r="I1142" t="s">
        <v>3696</v>
      </c>
      <c r="L1142" t="str">
        <f t="shared" si="116"/>
        <v>Munerachi</v>
      </c>
      <c r="M1142" t="s">
        <v>4339</v>
      </c>
      <c r="P1142" t="str">
        <f t="shared" si="117"/>
        <v>Rancho MUNERACHI 33400 MUNERACHI, BATOPILAS DE MANUEL GÓMEZ MORÍN ES IMPORTANTE MENCIONAR QUE EL LUGAR EXACTO DONDE SE ENCUENTRA LA TELESECUNDARIA SERVANDO QUIMARE 08DTV0197P, EN LA LOCALIDAD DE MUNERACHI, EN LA PLATAFORMA SIFAIS</v>
      </c>
      <c r="Q1142">
        <v>-107.72407855</v>
      </c>
      <c r="W1142">
        <f t="shared" si="118"/>
        <v>-107.72407855</v>
      </c>
      <c r="X1142">
        <v>27.14933753</v>
      </c>
      <c r="AD1142">
        <f t="shared" si="119"/>
        <v>27.14933753</v>
      </c>
    </row>
    <row r="1143" spans="1:30">
      <c r="A1143" t="s">
        <v>2104</v>
      </c>
      <c r="B1143" t="b">
        <f t="shared" si="114"/>
        <v>1</v>
      </c>
      <c r="C1143" t="s">
        <v>2104</v>
      </c>
      <c r="D1143" t="s">
        <v>106</v>
      </c>
      <c r="E1143" t="s">
        <v>1012</v>
      </c>
      <c r="H1143" t="str">
        <f t="shared" si="115"/>
        <v>Morelos</v>
      </c>
      <c r="I1143" t="s">
        <v>4340</v>
      </c>
      <c r="L1143" t="str">
        <f t="shared" si="116"/>
        <v>Guaguayapa</v>
      </c>
      <c r="M1143" t="s">
        <v>3965</v>
      </c>
      <c r="P1143" t="str">
        <f t="shared" si="117"/>
        <v>DOMICILIO CONOCIDO</v>
      </c>
      <c r="Q1143">
        <v>-107.70214470000001</v>
      </c>
      <c r="W1143">
        <f t="shared" si="118"/>
        <v>-107.70214470000001</v>
      </c>
      <c r="X1143">
        <v>26.524502200000001</v>
      </c>
      <c r="AD1143">
        <f t="shared" si="119"/>
        <v>26.524502200000001</v>
      </c>
    </row>
    <row r="1144" spans="1:30">
      <c r="A1144" t="s">
        <v>2105</v>
      </c>
      <c r="B1144" t="b">
        <f t="shared" si="114"/>
        <v>1</v>
      </c>
      <c r="C1144" t="s">
        <v>2105</v>
      </c>
      <c r="D1144" t="s">
        <v>106</v>
      </c>
      <c r="E1144" t="s">
        <v>934</v>
      </c>
      <c r="H1144" t="str">
        <f t="shared" si="115"/>
        <v>Juárez</v>
      </c>
      <c r="I1144" t="s">
        <v>934</v>
      </c>
      <c r="L1144" t="str">
        <f t="shared" si="116"/>
        <v>Juárez</v>
      </c>
      <c r="M1144" t="s">
        <v>4008</v>
      </c>
      <c r="P1144" t="str">
        <f t="shared" si="117"/>
        <v>BOULEVARD MUNICIPIO LIBRE Y EJE VIAL JUAN GABRIEL ADICION ORIENTAL COL. EL BARREAL CP.32040</v>
      </c>
      <c r="Q1144">
        <v>-106.473313</v>
      </c>
      <c r="W1144">
        <f t="shared" si="118"/>
        <v>-106.473313</v>
      </c>
      <c r="X1144">
        <v>31.721858999999998</v>
      </c>
      <c r="AD1144">
        <f t="shared" si="119"/>
        <v>31.721858999999998</v>
      </c>
    </row>
    <row r="1145" spans="1:30">
      <c r="A1145" t="s">
        <v>2106</v>
      </c>
      <c r="B1145" t="b">
        <f t="shared" si="114"/>
        <v>1</v>
      </c>
      <c r="C1145" t="s">
        <v>2106</v>
      </c>
      <c r="D1145" t="s">
        <v>106</v>
      </c>
      <c r="E1145" t="s">
        <v>934</v>
      </c>
      <c r="H1145" t="str">
        <f t="shared" si="115"/>
        <v>Juárez</v>
      </c>
      <c r="I1145" t="s">
        <v>640</v>
      </c>
      <c r="L1145" t="str">
        <f t="shared" si="116"/>
        <v/>
      </c>
      <c r="M1145" t="s">
        <v>4341</v>
      </c>
      <c r="P1145" t="str">
        <f t="shared" si="117"/>
        <v>CALLE SIERRA SANTA ROSALIA, FRACCIONAMIENTO VALLE DE ALLENDE</v>
      </c>
      <c r="Q1145">
        <v>-106.4022222</v>
      </c>
      <c r="W1145">
        <f t="shared" si="118"/>
        <v>-106.4022222</v>
      </c>
      <c r="X1145">
        <v>31.5733684</v>
      </c>
      <c r="AD1145">
        <f t="shared" si="119"/>
        <v>31.5733684</v>
      </c>
    </row>
    <row r="1146" spans="1:30">
      <c r="A1146" t="s">
        <v>2107</v>
      </c>
      <c r="B1146" t="b">
        <f t="shared" si="114"/>
        <v>1</v>
      </c>
      <c r="C1146" t="s">
        <v>2107</v>
      </c>
      <c r="D1146" t="s">
        <v>106</v>
      </c>
      <c r="E1146" t="s">
        <v>934</v>
      </c>
      <c r="H1146" t="str">
        <f t="shared" si="115"/>
        <v>Juárez</v>
      </c>
      <c r="I1146" t="s">
        <v>640</v>
      </c>
      <c r="L1146" t="str">
        <f t="shared" si="116"/>
        <v/>
      </c>
      <c r="M1146" t="s">
        <v>4342</v>
      </c>
      <c r="P1146" t="str">
        <f t="shared" si="117"/>
        <v>CALLE COSTA DE GOMERA, COLONIA PARAJES DE SAN JOSÉ</v>
      </c>
      <c r="Q1146">
        <v>-106.35926670000001</v>
      </c>
      <c r="W1146">
        <f t="shared" si="118"/>
        <v>-106.35926670000001</v>
      </c>
      <c r="X1146">
        <v>31.539605600000002</v>
      </c>
      <c r="AD1146">
        <f t="shared" si="119"/>
        <v>31.539605600000002</v>
      </c>
    </row>
    <row r="1147" spans="1:30">
      <c r="A1147" t="s">
        <v>2108</v>
      </c>
      <c r="B1147" t="b">
        <f t="shared" si="114"/>
        <v>1</v>
      </c>
      <c r="C1147" t="s">
        <v>2108</v>
      </c>
      <c r="D1147" t="s">
        <v>106</v>
      </c>
      <c r="E1147" t="s">
        <v>934</v>
      </c>
      <c r="H1147" t="str">
        <f t="shared" si="115"/>
        <v>Juárez</v>
      </c>
      <c r="I1147" t="s">
        <v>640</v>
      </c>
      <c r="L1147" t="str">
        <f t="shared" si="116"/>
        <v/>
      </c>
      <c r="M1147" t="s">
        <v>4343</v>
      </c>
      <c r="P1147" t="str">
        <f t="shared" si="117"/>
        <v>AVENIDA TALAMAS TAMANDARIS, FRACC PARAJES DE SAN JUAN 3 ETAPA</v>
      </c>
      <c r="Q1147">
        <v>-106.3465889</v>
      </c>
      <c r="W1147">
        <f t="shared" si="118"/>
        <v>-106.3465889</v>
      </c>
      <c r="X1147">
        <v>31.573130599999999</v>
      </c>
      <c r="AD1147">
        <f t="shared" si="119"/>
        <v>31.573130599999999</v>
      </c>
    </row>
    <row r="1148" spans="1:30">
      <c r="A1148" t="s">
        <v>2109</v>
      </c>
      <c r="B1148" t="b">
        <f t="shared" si="114"/>
        <v>1</v>
      </c>
      <c r="C1148" t="s">
        <v>2109</v>
      </c>
      <c r="D1148" t="s">
        <v>106</v>
      </c>
      <c r="E1148" t="s">
        <v>106</v>
      </c>
      <c r="H1148" t="str">
        <f t="shared" si="115"/>
        <v>Chihuahua</v>
      </c>
      <c r="I1148" t="s">
        <v>640</v>
      </c>
      <c r="L1148" t="str">
        <f t="shared" si="116"/>
        <v/>
      </c>
      <c r="M1148" t="s">
        <v>4344</v>
      </c>
      <c r="P1148" t="str">
        <f t="shared" si="117"/>
        <v>CALLE DIEGO DE VELAZQUEZ, COLONIA MARMOL II</v>
      </c>
      <c r="Q1148">
        <v>-106.037103</v>
      </c>
      <c r="W1148">
        <f t="shared" si="118"/>
        <v>-106.037103</v>
      </c>
      <c r="X1148">
        <v>28.600013000000001</v>
      </c>
      <c r="AD1148">
        <f t="shared" si="119"/>
        <v>28.600013000000001</v>
      </c>
    </row>
    <row r="1149" spans="1:30">
      <c r="A1149" t="s">
        <v>2110</v>
      </c>
      <c r="B1149" t="b">
        <f t="shared" si="114"/>
        <v>1</v>
      </c>
      <c r="C1149" t="s">
        <v>2110</v>
      </c>
      <c r="D1149" t="s">
        <v>106</v>
      </c>
      <c r="E1149" t="s">
        <v>704</v>
      </c>
      <c r="H1149" t="str">
        <f t="shared" si="115"/>
        <v>Cuauhtémoc</v>
      </c>
      <c r="I1149" t="s">
        <v>704</v>
      </c>
      <c r="L1149" t="str">
        <f t="shared" si="116"/>
        <v>Cuauhtémoc</v>
      </c>
      <c r="M1149" t="s">
        <v>4345</v>
      </c>
      <c r="P1149" t="str">
        <f t="shared" si="117"/>
        <v>CALLE OJINAGA Y 3ERA</v>
      </c>
      <c r="Q1149">
        <v>-106.865067</v>
      </c>
      <c r="W1149">
        <f t="shared" si="118"/>
        <v>-106.865067</v>
      </c>
      <c r="X1149">
        <v>28.404392000000001</v>
      </c>
      <c r="AD1149">
        <f t="shared" si="119"/>
        <v>28.404392000000001</v>
      </c>
    </row>
    <row r="1150" spans="1:30">
      <c r="A1150" t="s">
        <v>2111</v>
      </c>
      <c r="B1150" t="b">
        <f t="shared" si="114"/>
        <v>1</v>
      </c>
      <c r="C1150" t="s">
        <v>2111</v>
      </c>
      <c r="D1150" t="s">
        <v>106</v>
      </c>
      <c r="E1150" t="s">
        <v>1208</v>
      </c>
      <c r="H1150" t="str">
        <f t="shared" si="115"/>
        <v>Balleza</v>
      </c>
      <c r="I1150" t="s">
        <v>3556</v>
      </c>
      <c r="L1150" t="str">
        <f t="shared" si="116"/>
        <v>Pichique</v>
      </c>
      <c r="M1150" t="s">
        <v>4346</v>
      </c>
      <c r="P1150" t="str">
        <f t="shared" si="117"/>
        <v>CARRETERA ESTATAL LIBRE 33575 TRAMO BALLEZA - PICHIQUE KILÓMETRO 60 + 1 RANCHERIA PICHIQUE, 33575 PICHIQUE, BALLEZA CHIHUAHUA ENTRE CARRETERA PUERTO JUSTO - BALLEZA Y CARRETERA HIDALGO DEL PARRAL - GUADALUPE Y CALVO, CARRET</v>
      </c>
      <c r="Q1150">
        <v>-106.7365333</v>
      </c>
      <c r="W1150">
        <f t="shared" si="118"/>
        <v>-106.7365333</v>
      </c>
      <c r="X1150">
        <v>26.725075</v>
      </c>
      <c r="AD1150">
        <f t="shared" si="119"/>
        <v>26.725075</v>
      </c>
    </row>
    <row r="1151" spans="1:30">
      <c r="A1151" t="s">
        <v>2121</v>
      </c>
      <c r="B1151" t="b">
        <f t="shared" si="114"/>
        <v>1</v>
      </c>
      <c r="C1151" t="s">
        <v>2121</v>
      </c>
      <c r="D1151" t="s">
        <v>106</v>
      </c>
      <c r="E1151" t="s">
        <v>1208</v>
      </c>
      <c r="H1151" t="str">
        <f t="shared" si="115"/>
        <v>Balleza</v>
      </c>
      <c r="I1151" t="s">
        <v>3572</v>
      </c>
      <c r="L1151" t="str">
        <f t="shared" si="116"/>
        <v>Ejido el Vergel</v>
      </c>
      <c r="M1151" t="s">
        <v>4347</v>
      </c>
      <c r="P1151" t="str">
        <f t="shared" si="117"/>
        <v>CARRETERA ESTATAL LIBRE 33570 TRAMO BALLEZA - EJIDO EL VERGEL KILÓMETRO 128 + 1 RANCHERIA EJIDO EL VERGEL, 33570 EJIDO EL VERGEL, BALLEZA CHIHUAHUA ENTRE CARRETERA CHIHUAHUA - HIDALGO DEL PARRAL Y , CARRETERA HIDALGO DEL P</v>
      </c>
      <c r="Q1151">
        <v>-106.3822583</v>
      </c>
      <c r="W1151">
        <f t="shared" si="118"/>
        <v>-106.3822583</v>
      </c>
      <c r="X1151">
        <v>26.480922199999998</v>
      </c>
      <c r="AD1151">
        <f t="shared" si="119"/>
        <v>26.480922199999998</v>
      </c>
    </row>
    <row r="1152" spans="1:30">
      <c r="A1152" t="s">
        <v>2129</v>
      </c>
      <c r="B1152" t="b">
        <f t="shared" si="114"/>
        <v>1</v>
      </c>
      <c r="C1152" t="s">
        <v>2129</v>
      </c>
      <c r="D1152" t="s">
        <v>106</v>
      </c>
      <c r="E1152" t="s">
        <v>704</v>
      </c>
      <c r="H1152" t="str">
        <f t="shared" si="115"/>
        <v>Cuauhtémoc</v>
      </c>
      <c r="I1152" t="s">
        <v>3080</v>
      </c>
      <c r="L1152" t="str">
        <f t="shared" si="116"/>
        <v>Colonia Anáhuac</v>
      </c>
      <c r="M1152" t="s">
        <v>4348</v>
      </c>
      <c r="P1152" t="str">
        <f t="shared" si="117"/>
        <v>Colonia Anahuac</v>
      </c>
      <c r="Q1152">
        <v>-106.824556</v>
      </c>
      <c r="W1152">
        <f t="shared" si="118"/>
        <v>-106.824556</v>
      </c>
      <c r="X1152">
        <v>28.480429999999998</v>
      </c>
      <c r="AD1152">
        <f t="shared" si="119"/>
        <v>28.480429999999998</v>
      </c>
    </row>
    <row r="1153" spans="1:30">
      <c r="A1153" t="s">
        <v>2130</v>
      </c>
      <c r="B1153" t="b">
        <f t="shared" si="114"/>
        <v>1</v>
      </c>
      <c r="C1153" t="s">
        <v>2130</v>
      </c>
      <c r="D1153" t="s">
        <v>106</v>
      </c>
      <c r="E1153" t="s">
        <v>1208</v>
      </c>
      <c r="H1153" t="str">
        <f t="shared" si="115"/>
        <v>Balleza</v>
      </c>
      <c r="I1153" t="s">
        <v>3591</v>
      </c>
      <c r="L1153" t="str">
        <f t="shared" si="116"/>
        <v>Mariano Balleza</v>
      </c>
      <c r="M1153" t="s">
        <v>4349</v>
      </c>
      <c r="P1153" t="str">
        <f t="shared" si="117"/>
        <v>CARRETERA ESTATAL LIBRE 33560 TRAMO BALLEZA - MARIANO BALLEZA KILÓMETRO 49 + 1 PUEBLO MARIANO BALLEZA CENTRO, 33560 LA BÁSCULA GANADERA, BALLEZA CHIHUAHUA ENTRE CARRETERA HIDALGO DEL PARRAL - GUADALUPE Y CALVO Y , CARRETER</v>
      </c>
      <c r="Q1153">
        <v>-106.3525806</v>
      </c>
      <c r="W1153">
        <f t="shared" si="118"/>
        <v>-106.3525806</v>
      </c>
      <c r="X1153">
        <v>26.943349999999999</v>
      </c>
      <c r="AD1153">
        <f t="shared" si="119"/>
        <v>26.943349999999999</v>
      </c>
    </row>
    <row r="1154" spans="1:30">
      <c r="A1154" t="s">
        <v>2138</v>
      </c>
      <c r="B1154" t="b">
        <f t="shared" si="114"/>
        <v>1</v>
      </c>
      <c r="C1154" t="s">
        <v>2138</v>
      </c>
      <c r="D1154" t="s">
        <v>106</v>
      </c>
      <c r="E1154" t="s">
        <v>106</v>
      </c>
      <c r="H1154" t="str">
        <f t="shared" si="115"/>
        <v>Chihuahua</v>
      </c>
      <c r="I1154" t="s">
        <v>640</v>
      </c>
      <c r="L1154" t="str">
        <f t="shared" si="116"/>
        <v/>
      </c>
      <c r="M1154" t="s">
        <v>4350</v>
      </c>
      <c r="P1154" t="str">
        <f t="shared" si="117"/>
        <v>CALLE FRANCISCO I. MADERO, VILLA JUAREZ</v>
      </c>
      <c r="Q1154">
        <v>-106.011489</v>
      </c>
      <c r="W1154">
        <f t="shared" si="118"/>
        <v>-106.011489</v>
      </c>
      <c r="X1154">
        <v>28.610119999999998</v>
      </c>
      <c r="AD1154">
        <f t="shared" si="119"/>
        <v>28.610119999999998</v>
      </c>
    </row>
    <row r="1155" spans="1:30">
      <c r="A1155" t="s">
        <v>2139</v>
      </c>
      <c r="B1155" t="b">
        <f t="shared" ref="B1155:B1218" si="120">+A1155=C1155</f>
        <v>1</v>
      </c>
      <c r="C1155" t="s">
        <v>2139</v>
      </c>
      <c r="D1155" t="s">
        <v>106</v>
      </c>
      <c r="E1155" t="s">
        <v>704</v>
      </c>
      <c r="H1155" t="str">
        <f t="shared" ref="H1155:H1218" si="121">+E1155</f>
        <v>Cuauhtémoc</v>
      </c>
      <c r="I1155" t="s">
        <v>4017</v>
      </c>
      <c r="L1155" t="str">
        <f t="shared" ref="L1155:L1218" si="122">+I1155</f>
        <v>Colonia Obregón (Rubio)</v>
      </c>
      <c r="M1155" t="s">
        <v>4351</v>
      </c>
      <c r="P1155" t="str">
        <f t="shared" ref="P1155:P1218" si="123">+M1155</f>
        <v>Juárez, 31610 Col. Obregón, Chih.</v>
      </c>
      <c r="Q1155">
        <v>-106.90671500000001</v>
      </c>
      <c r="W1155">
        <f t="shared" ref="W1155:W1218" si="124">+Q1155</f>
        <v>-106.90671500000001</v>
      </c>
      <c r="X1155">
        <v>28.749558</v>
      </c>
      <c r="AD1155">
        <f t="shared" ref="AD1155:AD1218" si="125">+X1155</f>
        <v>28.749558</v>
      </c>
    </row>
    <row r="1156" spans="1:30">
      <c r="A1156" t="s">
        <v>2140</v>
      </c>
      <c r="B1156" t="b">
        <f t="shared" si="120"/>
        <v>1</v>
      </c>
      <c r="C1156" t="s">
        <v>2140</v>
      </c>
      <c r="D1156" t="s">
        <v>106</v>
      </c>
      <c r="E1156" t="s">
        <v>1007</v>
      </c>
      <c r="H1156" t="str">
        <f t="shared" si="121"/>
        <v>Meoqui</v>
      </c>
      <c r="I1156" t="s">
        <v>2995</v>
      </c>
      <c r="L1156" t="str">
        <f t="shared" si="122"/>
        <v>Pedro Meoqui</v>
      </c>
      <c r="M1156" t="s">
        <v>4352</v>
      </c>
      <c r="P1156" t="str">
        <f t="shared" si="123"/>
        <v>Calle FERROCARRIL Colonia EL PEDREGAL SAN PEDRO 33130 PEDRO MEOQUI, MEOQUI ENTRE Calle MEJIA Y Calle JUAREZ Calle AMARILLO A UN COSTADO DE LAS VIAS DEL FERROCARRIL, CERCA ESTA LA PIZZERIA LA SIERRA</v>
      </c>
      <c r="Q1156">
        <v>-105.49420175</v>
      </c>
      <c r="W1156">
        <f t="shared" si="124"/>
        <v>-105.49420175</v>
      </c>
      <c r="X1156">
        <v>28.27662342</v>
      </c>
      <c r="AD1156">
        <f t="shared" si="125"/>
        <v>28.27662342</v>
      </c>
    </row>
    <row r="1157" spans="1:30">
      <c r="A1157" t="s">
        <v>2148</v>
      </c>
      <c r="B1157" t="b">
        <f t="shared" si="120"/>
        <v>1</v>
      </c>
      <c r="C1157" t="s">
        <v>2148</v>
      </c>
      <c r="D1157" t="s">
        <v>106</v>
      </c>
      <c r="E1157" t="s">
        <v>704</v>
      </c>
      <c r="H1157" t="str">
        <f t="shared" si="121"/>
        <v>Cuauhtémoc</v>
      </c>
      <c r="I1157" t="s">
        <v>4017</v>
      </c>
      <c r="L1157" t="str">
        <f t="shared" si="122"/>
        <v>Colonia Obregón (Rubio)</v>
      </c>
      <c r="M1157" t="s">
        <v>4353</v>
      </c>
      <c r="P1157" t="str">
        <f t="shared" si="123"/>
        <v>Avenida CUAUHTEMOC 600 Colonia OBREGON (RUBIO) 31610 COLONIA OBREGÓN (RUBIO), CUAUHTÉMOC ENTRE Calle 8A Y Calle 6A Calle ALLENDE FRENTE A FLORERIA AVE DEL PARAISO Y BBANCO SANTANDER</v>
      </c>
      <c r="Q1157">
        <v>-106.9078786</v>
      </c>
      <c r="W1157">
        <f t="shared" si="124"/>
        <v>-106.9078786</v>
      </c>
      <c r="X1157">
        <v>28.745825100000001</v>
      </c>
      <c r="AD1157">
        <f t="shared" si="125"/>
        <v>28.745825100000001</v>
      </c>
    </row>
    <row r="1158" spans="1:30">
      <c r="A1158" t="s">
        <v>2154</v>
      </c>
      <c r="B1158" t="b">
        <f t="shared" si="120"/>
        <v>1</v>
      </c>
      <c r="C1158" t="s">
        <v>2154</v>
      </c>
      <c r="D1158" t="s">
        <v>106</v>
      </c>
      <c r="E1158" t="s">
        <v>704</v>
      </c>
      <c r="H1158" t="str">
        <f t="shared" si="121"/>
        <v>Cuauhtémoc</v>
      </c>
      <c r="I1158" t="s">
        <v>704</v>
      </c>
      <c r="L1158" t="str">
        <f t="shared" si="122"/>
        <v>Cuauhtémoc</v>
      </c>
      <c r="M1158" t="s">
        <v>4354</v>
      </c>
      <c r="P1158" t="str">
        <f t="shared" si="123"/>
        <v>Calle 24A Colonia REPUBLICA 31590 CUAUHTÉMOC, CUAUHTÉMOC ENTRE Calle CHIHUAHUA Y Calle SONORA Calle 26A CONTRA ESQUINA DE EL CUADRO CUAUHTEMOC ( CAMPO DE FIUTBOL)</v>
      </c>
      <c r="Q1158">
        <v>-106.86977056000001</v>
      </c>
      <c r="W1158">
        <f t="shared" si="124"/>
        <v>-106.86977056000001</v>
      </c>
      <c r="X1158">
        <v>28.393082490000001</v>
      </c>
      <c r="AD1158">
        <f t="shared" si="125"/>
        <v>28.393082490000001</v>
      </c>
    </row>
    <row r="1159" spans="1:30">
      <c r="A1159" t="s">
        <v>2159</v>
      </c>
      <c r="B1159" t="b">
        <f t="shared" si="120"/>
        <v>1</v>
      </c>
      <c r="C1159" t="s">
        <v>2159</v>
      </c>
      <c r="D1159" t="s">
        <v>106</v>
      </c>
      <c r="E1159" t="s">
        <v>704</v>
      </c>
      <c r="H1159" t="str">
        <f t="shared" si="121"/>
        <v>Cuauhtémoc</v>
      </c>
      <c r="I1159" t="s">
        <v>640</v>
      </c>
      <c r="L1159" t="str">
        <f t="shared" si="122"/>
        <v/>
      </c>
      <c r="M1159" t="s">
        <v>4355</v>
      </c>
      <c r="P1159" t="str">
        <f t="shared" si="123"/>
        <v>106 Y VILLA SAN PEDRO, FRACCIONAMIENTO MADEIRA</v>
      </c>
      <c r="Q1159">
        <v>-106.90863</v>
      </c>
      <c r="W1159">
        <f t="shared" si="124"/>
        <v>-106.90863</v>
      </c>
      <c r="X1159">
        <v>28.410119000000002</v>
      </c>
      <c r="AD1159">
        <f t="shared" si="125"/>
        <v>28.410119000000002</v>
      </c>
    </row>
    <row r="1160" spans="1:30">
      <c r="A1160" t="s">
        <v>2160</v>
      </c>
      <c r="B1160" t="b">
        <f t="shared" si="120"/>
        <v>1</v>
      </c>
      <c r="C1160" t="s">
        <v>2160</v>
      </c>
      <c r="D1160" t="s">
        <v>106</v>
      </c>
      <c r="E1160" t="s">
        <v>934</v>
      </c>
      <c r="H1160" t="str">
        <f t="shared" si="121"/>
        <v>Juárez</v>
      </c>
      <c r="I1160" t="s">
        <v>640</v>
      </c>
      <c r="L1160" t="str">
        <f t="shared" si="122"/>
        <v/>
      </c>
      <c r="M1160" t="s">
        <v>4356</v>
      </c>
      <c r="P1160" t="str">
        <f t="shared" si="123"/>
        <v>Telegrafistas, Fidel Velázquez, Cd Juárez, Chih., México</v>
      </c>
      <c r="Q1160">
        <v>-106.4103296</v>
      </c>
      <c r="W1160">
        <f t="shared" si="124"/>
        <v>-106.4103296</v>
      </c>
      <c r="X1160">
        <v>31.742343900000002</v>
      </c>
      <c r="AD1160">
        <f t="shared" si="125"/>
        <v>31.742343900000002</v>
      </c>
    </row>
    <row r="1161" spans="1:30">
      <c r="A1161" t="s">
        <v>2161</v>
      </c>
      <c r="B1161" t="b">
        <f t="shared" si="120"/>
        <v>1</v>
      </c>
      <c r="C1161" t="s">
        <v>2161</v>
      </c>
      <c r="D1161" t="s">
        <v>106</v>
      </c>
      <c r="E1161" t="s">
        <v>934</v>
      </c>
      <c r="H1161" t="str">
        <f t="shared" si="121"/>
        <v>Juárez</v>
      </c>
      <c r="I1161" t="s">
        <v>934</v>
      </c>
      <c r="L1161" t="str">
        <f t="shared" si="122"/>
        <v>Juárez</v>
      </c>
      <c r="M1161" t="s">
        <v>4008</v>
      </c>
      <c r="P1161" t="str">
        <f t="shared" si="123"/>
        <v>BOULEVARD MUNICIPIO LIBRE Y EJE VIAL JUAN GABRIEL ADICION ORIENTAL COL. EL BARREAL CP.32040</v>
      </c>
      <c r="Q1161">
        <v>-106.473313</v>
      </c>
      <c r="W1161">
        <f t="shared" si="124"/>
        <v>-106.473313</v>
      </c>
      <c r="X1161">
        <v>31.721858999999998</v>
      </c>
      <c r="AD1161">
        <f t="shared" si="125"/>
        <v>31.721858999999998</v>
      </c>
    </row>
    <row r="1162" spans="1:30">
      <c r="A1162" t="s">
        <v>2162</v>
      </c>
      <c r="B1162" t="b">
        <f t="shared" si="120"/>
        <v>1</v>
      </c>
      <c r="C1162" t="s">
        <v>2162</v>
      </c>
      <c r="D1162" t="s">
        <v>106</v>
      </c>
      <c r="E1162" t="s">
        <v>934</v>
      </c>
      <c r="H1162" t="str">
        <f t="shared" si="121"/>
        <v>Juárez</v>
      </c>
      <c r="I1162" t="s">
        <v>934</v>
      </c>
      <c r="L1162" t="str">
        <f t="shared" si="122"/>
        <v>Juárez</v>
      </c>
      <c r="M1162" t="s">
        <v>4008</v>
      </c>
      <c r="P1162" t="str">
        <f t="shared" si="123"/>
        <v>BOULEVARD MUNICIPIO LIBRE Y EJE VIAL JUAN GABRIEL ADICION ORIENTAL COL. EL BARREAL CP.32040</v>
      </c>
      <c r="Q1162">
        <v>-106.473313</v>
      </c>
      <c r="W1162">
        <f t="shared" si="124"/>
        <v>-106.473313</v>
      </c>
      <c r="X1162">
        <v>31.721858999999998</v>
      </c>
      <c r="AD1162">
        <f t="shared" si="125"/>
        <v>31.721858999999998</v>
      </c>
    </row>
    <row r="1163" spans="1:30">
      <c r="A1163" t="s">
        <v>2163</v>
      </c>
      <c r="B1163" t="b">
        <f t="shared" si="120"/>
        <v>1</v>
      </c>
      <c r="C1163" t="s">
        <v>2163</v>
      </c>
      <c r="D1163" t="s">
        <v>106</v>
      </c>
      <c r="E1163" t="s">
        <v>1007</v>
      </c>
      <c r="H1163" t="str">
        <f t="shared" si="121"/>
        <v>Meoqui</v>
      </c>
      <c r="I1163" t="s">
        <v>2974</v>
      </c>
      <c r="L1163" t="str">
        <f t="shared" si="122"/>
        <v>Lázaro Cárdenas</v>
      </c>
      <c r="M1163" t="s">
        <v>4357</v>
      </c>
      <c r="P1163" t="str">
        <f t="shared" si="123"/>
        <v>Calle 16 DE SEPTIEMBRE Colonia LAZARO CARDENAS 33131 LÁZARO CÁRDENAS, MEOQUI ENTRE Calle VENUSTIANO CARRANZA Y Calle 18 DE MARZO Calle BACHIMBA FRENTE A ESCUELA PRIMARIA LAZARO CARDENAS</v>
      </c>
      <c r="Q1163">
        <v>-105.62687296999999</v>
      </c>
      <c r="W1163">
        <f t="shared" si="124"/>
        <v>-105.62687296999999</v>
      </c>
      <c r="X1163">
        <v>28.396530210000002</v>
      </c>
      <c r="AD1163">
        <f t="shared" si="125"/>
        <v>28.396530210000002</v>
      </c>
    </row>
    <row r="1164" spans="1:30">
      <c r="A1164" t="s">
        <v>2164</v>
      </c>
      <c r="B1164" t="b">
        <f t="shared" si="120"/>
        <v>1</v>
      </c>
      <c r="C1164" t="s">
        <v>2164</v>
      </c>
      <c r="D1164" t="s">
        <v>106</v>
      </c>
      <c r="E1164" t="s">
        <v>934</v>
      </c>
      <c r="H1164" t="str">
        <f t="shared" si="121"/>
        <v>Juárez</v>
      </c>
      <c r="I1164" t="s">
        <v>934</v>
      </c>
      <c r="L1164" t="str">
        <f t="shared" si="122"/>
        <v>Juárez</v>
      </c>
      <c r="M1164" t="s">
        <v>4358</v>
      </c>
      <c r="P1164" t="str">
        <f t="shared" si="123"/>
        <v>FRANCISCO GONZÁLEZ BOCANEGRA Y SECUNDARIA SUR PARQUE INDUSTRIAL LAS AMÉRICAS</v>
      </c>
      <c r="Q1164">
        <v>-106.37335</v>
      </c>
      <c r="W1164">
        <f t="shared" si="124"/>
        <v>-106.37335</v>
      </c>
      <c r="X1164">
        <v>31.61148</v>
      </c>
      <c r="AD1164">
        <f t="shared" si="125"/>
        <v>31.61148</v>
      </c>
    </row>
    <row r="1165" spans="1:30">
      <c r="A1165" t="s">
        <v>2165</v>
      </c>
      <c r="B1165" t="b">
        <f t="shared" si="120"/>
        <v>1</v>
      </c>
      <c r="C1165" t="s">
        <v>2165</v>
      </c>
      <c r="D1165" t="s">
        <v>106</v>
      </c>
      <c r="E1165" t="s">
        <v>934</v>
      </c>
      <c r="H1165" t="str">
        <f t="shared" si="121"/>
        <v>Juárez</v>
      </c>
      <c r="I1165" t="s">
        <v>640</v>
      </c>
      <c r="L1165" t="str">
        <f t="shared" si="122"/>
        <v/>
      </c>
      <c r="M1165" t="s">
        <v>4359</v>
      </c>
      <c r="P1165" t="str">
        <f t="shared" si="123"/>
        <v>CALLE AEROMOZA, COLONIA JARDINES DEL AEROPUERTO</v>
      </c>
      <c r="Q1165">
        <v>-106.43588889999999</v>
      </c>
      <c r="W1165">
        <f t="shared" si="124"/>
        <v>-106.43588889999999</v>
      </c>
      <c r="X1165">
        <v>31.622780599999999</v>
      </c>
      <c r="AD1165">
        <f t="shared" si="125"/>
        <v>31.622780599999999</v>
      </c>
    </row>
    <row r="1166" spans="1:30">
      <c r="A1166" t="s">
        <v>2166</v>
      </c>
      <c r="B1166" t="b">
        <f t="shared" si="120"/>
        <v>1</v>
      </c>
      <c r="C1166" t="s">
        <v>2166</v>
      </c>
      <c r="D1166" t="s">
        <v>106</v>
      </c>
      <c r="E1166" t="s">
        <v>106</v>
      </c>
      <c r="H1166" t="str">
        <f t="shared" si="121"/>
        <v>Chihuahua</v>
      </c>
      <c r="I1166" t="s">
        <v>640</v>
      </c>
      <c r="L1166" t="str">
        <f t="shared" si="122"/>
        <v/>
      </c>
      <c r="M1166" t="s">
        <v>4360</v>
      </c>
      <c r="P1166" t="str">
        <f t="shared" si="123"/>
        <v>CALLE NOCHEBUENAS, COLONIA CAMPESINA</v>
      </c>
      <c r="Q1166">
        <v>-106.102441</v>
      </c>
      <c r="W1166">
        <f t="shared" si="124"/>
        <v>-106.102441</v>
      </c>
      <c r="X1166">
        <v>28.607291</v>
      </c>
      <c r="AD1166">
        <f t="shared" si="125"/>
        <v>28.607291</v>
      </c>
    </row>
    <row r="1167" spans="1:30">
      <c r="A1167" t="s">
        <v>2167</v>
      </c>
      <c r="B1167" t="b">
        <f t="shared" si="120"/>
        <v>1</v>
      </c>
      <c r="C1167" t="s">
        <v>2167</v>
      </c>
      <c r="D1167" t="s">
        <v>106</v>
      </c>
      <c r="E1167" t="s">
        <v>934</v>
      </c>
      <c r="H1167" t="str">
        <f t="shared" si="121"/>
        <v>Juárez</v>
      </c>
      <c r="I1167" t="s">
        <v>640</v>
      </c>
      <c r="L1167" t="str">
        <f t="shared" si="122"/>
        <v/>
      </c>
      <c r="M1167" t="s">
        <v>4361</v>
      </c>
      <c r="P1167" t="str">
        <f t="shared" si="123"/>
        <v>CALLE SECOYA Y GLADIOLAS COLONIA FRANCISCO VILLA</v>
      </c>
      <c r="Q1167">
        <v>-106.511897</v>
      </c>
      <c r="W1167">
        <f t="shared" si="124"/>
        <v>-106.511897</v>
      </c>
      <c r="X1167">
        <v>31.757172000000001</v>
      </c>
      <c r="AD1167">
        <f t="shared" si="125"/>
        <v>31.757172000000001</v>
      </c>
    </row>
    <row r="1168" spans="1:30">
      <c r="A1168" t="s">
        <v>2168</v>
      </c>
      <c r="B1168" t="b">
        <f t="shared" si="120"/>
        <v>1</v>
      </c>
      <c r="C1168" t="s">
        <v>2168</v>
      </c>
      <c r="D1168" t="s">
        <v>106</v>
      </c>
      <c r="E1168" t="s">
        <v>1179</v>
      </c>
      <c r="H1168" t="str">
        <f t="shared" si="121"/>
        <v>Aldama</v>
      </c>
      <c r="I1168" t="s">
        <v>2914</v>
      </c>
      <c r="L1168" t="str">
        <f t="shared" si="122"/>
        <v>Juan Aldama</v>
      </c>
      <c r="M1168" t="s">
        <v>4087</v>
      </c>
      <c r="P1168" t="str">
        <f t="shared" si="123"/>
        <v>domicilio conocido</v>
      </c>
      <c r="Q1168">
        <v>-105.9201667</v>
      </c>
      <c r="W1168">
        <f t="shared" si="124"/>
        <v>-105.9201667</v>
      </c>
      <c r="X1168">
        <v>28.7601139</v>
      </c>
      <c r="AD1168">
        <f t="shared" si="125"/>
        <v>28.7601139</v>
      </c>
    </row>
    <row r="1169" spans="1:30">
      <c r="A1169" t="s">
        <v>2169</v>
      </c>
      <c r="B1169" t="b">
        <f t="shared" si="120"/>
        <v>1</v>
      </c>
      <c r="C1169" t="s">
        <v>2169</v>
      </c>
      <c r="D1169" t="s">
        <v>106</v>
      </c>
      <c r="E1169" t="s">
        <v>704</v>
      </c>
      <c r="H1169" t="str">
        <f t="shared" si="121"/>
        <v>Cuauhtémoc</v>
      </c>
      <c r="I1169" t="s">
        <v>640</v>
      </c>
      <c r="L1169" t="str">
        <f t="shared" si="122"/>
        <v/>
      </c>
      <c r="M1169" t="s">
        <v>4362</v>
      </c>
      <c r="P1169" t="str">
        <f t="shared" si="123"/>
        <v>AVENIDA CUAUHTEMOC Y CALLE 3a, COLONIA CENTRO</v>
      </c>
      <c r="Q1169">
        <v>-106.9071139</v>
      </c>
      <c r="W1169">
        <f t="shared" si="124"/>
        <v>-106.9071139</v>
      </c>
      <c r="X1169">
        <v>28.750208300000001</v>
      </c>
      <c r="AD1169">
        <f t="shared" si="125"/>
        <v>28.750208300000001</v>
      </c>
    </row>
    <row r="1170" spans="1:30">
      <c r="A1170" t="s">
        <v>2170</v>
      </c>
      <c r="B1170" t="b">
        <f t="shared" si="120"/>
        <v>1</v>
      </c>
      <c r="C1170" t="s">
        <v>2170</v>
      </c>
      <c r="D1170" t="s">
        <v>106</v>
      </c>
      <c r="E1170" t="s">
        <v>1081</v>
      </c>
      <c r="H1170" t="str">
        <f t="shared" si="121"/>
        <v>Praxedis G. Guerrero</v>
      </c>
      <c r="I1170" t="s">
        <v>640</v>
      </c>
      <c r="L1170" t="str">
        <f t="shared" si="122"/>
        <v/>
      </c>
      <c r="M1170" t="s">
        <v>4363</v>
      </c>
      <c r="P1170" t="str">
        <f t="shared" si="123"/>
        <v>CARRETERA JUAREZ-PORVENIR</v>
      </c>
      <c r="Q1170">
        <v>-106.00170559999999</v>
      </c>
      <c r="W1170">
        <f t="shared" si="124"/>
        <v>-106.00170559999999</v>
      </c>
      <c r="X1170">
        <v>31.3562972</v>
      </c>
      <c r="AD1170">
        <f t="shared" si="125"/>
        <v>31.3562972</v>
      </c>
    </row>
    <row r="1171" spans="1:30">
      <c r="A1171" t="s">
        <v>2171</v>
      </c>
      <c r="B1171" t="b">
        <f t="shared" si="120"/>
        <v>1</v>
      </c>
      <c r="C1171" t="s">
        <v>2171</v>
      </c>
      <c r="D1171" t="s">
        <v>106</v>
      </c>
      <c r="E1171" t="s">
        <v>872</v>
      </c>
      <c r="H1171" t="str">
        <f t="shared" si="121"/>
        <v>Guazapares</v>
      </c>
      <c r="I1171" t="s">
        <v>3262</v>
      </c>
      <c r="L1171" t="str">
        <f t="shared" si="122"/>
        <v>Santa Matilde</v>
      </c>
      <c r="M1171" t="s">
        <v>4364</v>
      </c>
      <c r="P1171" t="str">
        <f t="shared" si="123"/>
        <v>Camino / Terracería SANTA MATILDE - LAS JUNTAS 21 0 33387 SANTA MATILDE, GUAZAPARES El inicio del camino es en la localidad La Tinaja y conecta las localidades ubicadas al suroeste del municipio, como Santa Matilde y termina en la</v>
      </c>
      <c r="Q1171">
        <v>-108.40541141</v>
      </c>
      <c r="W1171">
        <f t="shared" si="124"/>
        <v>-108.40541141</v>
      </c>
      <c r="X1171">
        <v>27.117863960000001</v>
      </c>
      <c r="AD1171">
        <f t="shared" si="125"/>
        <v>27.117863960000001</v>
      </c>
    </row>
    <row r="1172" spans="1:30">
      <c r="A1172" t="s">
        <v>2172</v>
      </c>
      <c r="B1172" t="b">
        <f t="shared" si="120"/>
        <v>1</v>
      </c>
      <c r="C1172" t="s">
        <v>2172</v>
      </c>
      <c r="D1172" t="s">
        <v>106</v>
      </c>
      <c r="E1172" t="s">
        <v>704</v>
      </c>
      <c r="H1172" t="str">
        <f t="shared" si="121"/>
        <v>Cuauhtémoc</v>
      </c>
      <c r="I1172" t="s">
        <v>640</v>
      </c>
      <c r="L1172" t="str">
        <f t="shared" si="122"/>
        <v/>
      </c>
      <c r="M1172" t="s">
        <v>4365</v>
      </c>
      <c r="P1172" t="str">
        <f t="shared" si="123"/>
        <v>Calle 66 1/2, Cuauhtémoc</v>
      </c>
      <c r="Q1172">
        <v>-106.89503499999999</v>
      </c>
      <c r="W1172">
        <f t="shared" si="124"/>
        <v>-106.89503499999999</v>
      </c>
      <c r="X1172">
        <v>28.386063</v>
      </c>
      <c r="AD1172">
        <f t="shared" si="125"/>
        <v>28.386063</v>
      </c>
    </row>
    <row r="1173" spans="1:30">
      <c r="A1173" t="s">
        <v>2173</v>
      </c>
      <c r="B1173" t="b">
        <f t="shared" si="120"/>
        <v>1</v>
      </c>
      <c r="C1173" t="s">
        <v>2173</v>
      </c>
      <c r="D1173" t="s">
        <v>106</v>
      </c>
      <c r="E1173" t="s">
        <v>1007</v>
      </c>
      <c r="H1173" t="str">
        <f t="shared" si="121"/>
        <v>Meoqui</v>
      </c>
      <c r="I1173" t="s">
        <v>2995</v>
      </c>
      <c r="L1173" t="str">
        <f t="shared" si="122"/>
        <v>Pedro Meoqui</v>
      </c>
      <c r="M1173" t="s">
        <v>4366</v>
      </c>
      <c r="P1173" t="str">
        <f t="shared" si="123"/>
        <v>C. JULIO CESAR VIRAMONTES237</v>
      </c>
      <c r="Q1173">
        <v>-105.4918</v>
      </c>
      <c r="W1173">
        <f t="shared" si="124"/>
        <v>-105.4918</v>
      </c>
      <c r="X1173">
        <v>28.28734</v>
      </c>
      <c r="AD1173">
        <f t="shared" si="125"/>
        <v>28.28734</v>
      </c>
    </row>
    <row r="1174" spans="1:30">
      <c r="A1174" t="s">
        <v>2174</v>
      </c>
      <c r="B1174" t="b">
        <f t="shared" si="120"/>
        <v>1</v>
      </c>
      <c r="C1174" t="s">
        <v>2174</v>
      </c>
      <c r="D1174" t="s">
        <v>106</v>
      </c>
      <c r="E1174" t="s">
        <v>645</v>
      </c>
      <c r="H1174" t="str">
        <f t="shared" si="121"/>
        <v>Carichí</v>
      </c>
      <c r="I1174" t="s">
        <v>3755</v>
      </c>
      <c r="L1174" t="str">
        <f t="shared" si="122"/>
        <v>Narárachi</v>
      </c>
      <c r="M1174" t="s">
        <v>4367</v>
      </c>
      <c r="P1174" t="str">
        <f t="shared" si="123"/>
        <v>Ejido NARARACHI 33280 NARÁRACHI, CARICHÍ SIN REFERENCIAS</v>
      </c>
      <c r="Q1174">
        <v>-107.11388017</v>
      </c>
      <c r="W1174">
        <f t="shared" si="124"/>
        <v>-107.11388017</v>
      </c>
      <c r="X1174">
        <v>27.585244729999999</v>
      </c>
      <c r="AD1174">
        <f t="shared" si="125"/>
        <v>27.585244729999999</v>
      </c>
    </row>
    <row r="1175" spans="1:30">
      <c r="A1175" t="s">
        <v>2175</v>
      </c>
      <c r="B1175" t="b">
        <f t="shared" si="120"/>
        <v>1</v>
      </c>
      <c r="C1175" t="s">
        <v>2175</v>
      </c>
      <c r="D1175" t="s">
        <v>106</v>
      </c>
      <c r="E1175" t="s">
        <v>106</v>
      </c>
      <c r="H1175" t="str">
        <f t="shared" si="121"/>
        <v>Chihuahua</v>
      </c>
      <c r="I1175" t="s">
        <v>640</v>
      </c>
      <c r="L1175" t="str">
        <f t="shared" si="122"/>
        <v/>
      </c>
      <c r="M1175" t="s">
        <v>3985</v>
      </c>
      <c r="P1175" t="str">
        <f t="shared" si="123"/>
        <v>AVENIDA RIO DE JANEIRO 1000, EL CAMPESTRE</v>
      </c>
      <c r="Q1175">
        <v>-106.1118918</v>
      </c>
      <c r="W1175">
        <f t="shared" si="124"/>
        <v>-106.1118918</v>
      </c>
      <c r="X1175">
        <v>28.645788799999998</v>
      </c>
      <c r="AD1175">
        <f t="shared" si="125"/>
        <v>28.645788799999998</v>
      </c>
    </row>
    <row r="1176" spans="1:30">
      <c r="A1176" t="s">
        <v>2176</v>
      </c>
      <c r="B1176" t="b">
        <f t="shared" si="120"/>
        <v>1</v>
      </c>
      <c r="C1176" t="s">
        <v>2176</v>
      </c>
      <c r="D1176" t="s">
        <v>106</v>
      </c>
      <c r="E1176" t="s">
        <v>934</v>
      </c>
      <c r="H1176" t="str">
        <f t="shared" si="121"/>
        <v>Juárez</v>
      </c>
      <c r="I1176" t="s">
        <v>640</v>
      </c>
      <c r="L1176" t="str">
        <f t="shared" si="122"/>
        <v/>
      </c>
      <c r="M1176" t="s">
        <v>4368</v>
      </c>
      <c r="P1176" t="str">
        <f t="shared" si="123"/>
        <v>CALLE AVENA, COLONIA AMPLIACION AEROPUERTO</v>
      </c>
      <c r="Q1176">
        <v>-106.3948417</v>
      </c>
      <c r="W1176">
        <f t="shared" si="124"/>
        <v>-106.3948417</v>
      </c>
      <c r="X1176">
        <v>31.661774999999999</v>
      </c>
      <c r="AD1176">
        <f t="shared" si="125"/>
        <v>31.661774999999999</v>
      </c>
    </row>
    <row r="1177" spans="1:30">
      <c r="A1177" t="s">
        <v>2177</v>
      </c>
      <c r="B1177" t="b">
        <f t="shared" si="120"/>
        <v>1</v>
      </c>
      <c r="C1177" t="s">
        <v>2177</v>
      </c>
      <c r="D1177" t="s">
        <v>106</v>
      </c>
      <c r="E1177" t="s">
        <v>684</v>
      </c>
      <c r="H1177" t="str">
        <f t="shared" si="121"/>
        <v>Casas Grandes</v>
      </c>
      <c r="I1177" t="s">
        <v>640</v>
      </c>
      <c r="L1177" t="str">
        <f t="shared" si="122"/>
        <v/>
      </c>
      <c r="M1177" t="s">
        <v>4369</v>
      </c>
      <c r="P1177" t="str">
        <f t="shared" si="123"/>
        <v>AVENIDA 2 ABRIL</v>
      </c>
      <c r="Q1177">
        <v>-107.950819</v>
      </c>
      <c r="W1177">
        <f t="shared" si="124"/>
        <v>-107.950819</v>
      </c>
      <c r="X1177">
        <v>30.376121999999999</v>
      </c>
      <c r="AD1177">
        <f t="shared" si="125"/>
        <v>30.376121999999999</v>
      </c>
    </row>
    <row r="1178" spans="1:30">
      <c r="A1178" t="s">
        <v>2178</v>
      </c>
      <c r="B1178" t="b">
        <f t="shared" si="120"/>
        <v>1</v>
      </c>
      <c r="C1178" t="s">
        <v>2178</v>
      </c>
      <c r="D1178" t="s">
        <v>106</v>
      </c>
      <c r="E1178" t="s">
        <v>909</v>
      </c>
      <c r="H1178" t="str">
        <f t="shared" si="121"/>
        <v>Hidalgo del Parral</v>
      </c>
      <c r="I1178" t="s">
        <v>640</v>
      </c>
      <c r="L1178" t="str">
        <f t="shared" si="122"/>
        <v/>
      </c>
      <c r="M1178" t="s">
        <v>4370</v>
      </c>
      <c r="P1178" t="str">
        <f t="shared" si="123"/>
        <v>CALLE BARTOLOME DE MEDINA, COLONIA FATIMA</v>
      </c>
      <c r="Q1178">
        <v>-105.66852299999999</v>
      </c>
      <c r="W1178">
        <f t="shared" si="124"/>
        <v>-105.66852299999999</v>
      </c>
      <c r="X1178">
        <v>26.940176999999998</v>
      </c>
      <c r="AD1178">
        <f t="shared" si="125"/>
        <v>26.940176999999998</v>
      </c>
    </row>
    <row r="1179" spans="1:30">
      <c r="A1179" t="s">
        <v>2179</v>
      </c>
      <c r="B1179" t="b">
        <f t="shared" si="120"/>
        <v>1</v>
      </c>
      <c r="C1179" t="s">
        <v>2179</v>
      </c>
      <c r="D1179" t="s">
        <v>106</v>
      </c>
      <c r="E1179" t="s">
        <v>106</v>
      </c>
      <c r="H1179" t="str">
        <f t="shared" si="121"/>
        <v>Chihuahua</v>
      </c>
      <c r="I1179" t="s">
        <v>640</v>
      </c>
      <c r="L1179" t="str">
        <f t="shared" si="122"/>
        <v/>
      </c>
      <c r="M1179" t="s">
        <v>4371</v>
      </c>
      <c r="P1179" t="str">
        <f t="shared" si="123"/>
        <v>CALLE PLAN DE AYALA Y JULIO ACOSTA, COLONIA PLAN DE AYALA</v>
      </c>
      <c r="Q1179">
        <v>-105.9868972</v>
      </c>
      <c r="W1179">
        <f t="shared" si="124"/>
        <v>-105.9868972</v>
      </c>
      <c r="X1179">
        <v>28.599886099999999</v>
      </c>
      <c r="AD1179">
        <f t="shared" si="125"/>
        <v>28.599886099999999</v>
      </c>
    </row>
    <row r="1180" spans="1:30">
      <c r="A1180" t="s">
        <v>2180</v>
      </c>
      <c r="B1180" t="b">
        <f t="shared" si="120"/>
        <v>1</v>
      </c>
      <c r="C1180" t="s">
        <v>2180</v>
      </c>
      <c r="D1180" t="s">
        <v>106</v>
      </c>
      <c r="E1180" t="s">
        <v>909</v>
      </c>
      <c r="H1180" t="str">
        <f t="shared" si="121"/>
        <v>Hidalgo del Parral</v>
      </c>
      <c r="I1180" t="s">
        <v>909</v>
      </c>
      <c r="L1180" t="str">
        <f t="shared" si="122"/>
        <v>Hidalgo del Parral</v>
      </c>
      <c r="M1180" t="s">
        <v>4372</v>
      </c>
      <c r="P1180" t="str">
        <f t="shared" si="123"/>
        <v>HIDALGO  DEL PARRAL</v>
      </c>
      <c r="Q1180">
        <v>-105.663055</v>
      </c>
      <c r="W1180">
        <f t="shared" si="124"/>
        <v>-105.663055</v>
      </c>
      <c r="X1180">
        <v>26.932500000000001</v>
      </c>
      <c r="AD1180">
        <f t="shared" si="125"/>
        <v>26.932500000000001</v>
      </c>
    </row>
    <row r="1181" spans="1:30">
      <c r="A1181" t="s">
        <v>2181</v>
      </c>
      <c r="B1181" t="b">
        <f t="shared" si="120"/>
        <v>1</v>
      </c>
      <c r="C1181" t="s">
        <v>2181</v>
      </c>
      <c r="D1181" t="s">
        <v>106</v>
      </c>
      <c r="E1181" t="s">
        <v>909</v>
      </c>
      <c r="H1181" t="str">
        <f t="shared" si="121"/>
        <v>Hidalgo del Parral</v>
      </c>
      <c r="I1181" t="s">
        <v>909</v>
      </c>
      <c r="L1181" t="str">
        <f t="shared" si="122"/>
        <v>Hidalgo del Parral</v>
      </c>
      <c r="M1181" t="s">
        <v>3942</v>
      </c>
      <c r="P1181" t="str">
        <f t="shared" si="123"/>
        <v>HIDALGO DEL PARRAL</v>
      </c>
      <c r="Q1181">
        <v>-105.663055</v>
      </c>
      <c r="W1181">
        <f t="shared" si="124"/>
        <v>-105.663055</v>
      </c>
      <c r="X1181">
        <v>26.932500000000001</v>
      </c>
      <c r="AD1181">
        <f t="shared" si="125"/>
        <v>26.932500000000001</v>
      </c>
    </row>
    <row r="1182" spans="1:30">
      <c r="A1182" t="s">
        <v>2182</v>
      </c>
      <c r="B1182" t="b">
        <f t="shared" si="120"/>
        <v>1</v>
      </c>
      <c r="C1182" t="s">
        <v>2182</v>
      </c>
      <c r="D1182" t="s">
        <v>106</v>
      </c>
      <c r="E1182" t="s">
        <v>737</v>
      </c>
      <c r="H1182" t="str">
        <f t="shared" si="121"/>
        <v>Cusihuiriachi</v>
      </c>
      <c r="I1182" t="s">
        <v>2956</v>
      </c>
      <c r="L1182" t="str">
        <f t="shared" si="122"/>
        <v>Llanos de Reforma</v>
      </c>
      <c r="M1182" t="s">
        <v>4373</v>
      </c>
      <c r="P1182" t="str">
        <f t="shared" si="123"/>
        <v>Ejido LLANOS DE REFORMA 33257 LLANOS DE REFORMA, CUSIHUIRIACHI ENTRE Diagonal A TIERRAS DE LABOR NORTE Y Diagonal SALON EJIDAL Continuación CARRETERA CUAUHTEMOC CARICHI ESTE OBRA SE ENCUENTRA ENTRE CAMINO A TIERRAS DE LABOR AL NOR</v>
      </c>
      <c r="Q1182">
        <v>-107.01449006</v>
      </c>
      <c r="W1182">
        <f t="shared" si="124"/>
        <v>-107.01449006</v>
      </c>
      <c r="X1182">
        <v>28.118794380000001</v>
      </c>
      <c r="AD1182">
        <f t="shared" si="125"/>
        <v>28.118794380000001</v>
      </c>
    </row>
    <row r="1183" spans="1:30">
      <c r="A1183" t="s">
        <v>2188</v>
      </c>
      <c r="B1183" t="b">
        <f t="shared" si="120"/>
        <v>1</v>
      </c>
      <c r="C1183" t="s">
        <v>2188</v>
      </c>
      <c r="D1183" t="s">
        <v>106</v>
      </c>
      <c r="E1183" t="s">
        <v>934</v>
      </c>
      <c r="H1183" t="str">
        <f t="shared" si="121"/>
        <v>Juárez</v>
      </c>
      <c r="I1183" t="s">
        <v>934</v>
      </c>
      <c r="L1183" t="str">
        <f t="shared" si="122"/>
        <v>Juárez</v>
      </c>
      <c r="M1183" t="s">
        <v>4374</v>
      </c>
      <c r="P1183" t="str">
        <f t="shared" si="123"/>
        <v>Tacuba 110, Anáhuac, Cd Juárez, Chih., México</v>
      </c>
      <c r="Q1183">
        <v>-106.47690654</v>
      </c>
      <c r="W1183">
        <f t="shared" si="124"/>
        <v>-106.47690654</v>
      </c>
      <c r="X1183">
        <v>31.716832660000001</v>
      </c>
      <c r="AD1183">
        <f t="shared" si="125"/>
        <v>31.716832660000001</v>
      </c>
    </row>
    <row r="1184" spans="1:30">
      <c r="A1184" t="s">
        <v>2189</v>
      </c>
      <c r="B1184" t="b">
        <f t="shared" si="120"/>
        <v>1</v>
      </c>
      <c r="C1184" t="s">
        <v>2189</v>
      </c>
      <c r="D1184" t="s">
        <v>106</v>
      </c>
      <c r="E1184" t="s">
        <v>790</v>
      </c>
      <c r="H1184" t="str">
        <f t="shared" si="121"/>
        <v>Gómez Farías</v>
      </c>
      <c r="I1184" t="s">
        <v>640</v>
      </c>
      <c r="L1184" t="str">
        <f t="shared" si="122"/>
        <v/>
      </c>
      <c r="M1184" t="s">
        <v>4375</v>
      </c>
      <c r="P1184" t="str">
        <f t="shared" si="123"/>
        <v>M. Altamira, Peña Blanca, Chih., México</v>
      </c>
      <c r="Q1184">
        <v>-107.71008968</v>
      </c>
      <c r="W1184">
        <f t="shared" si="124"/>
        <v>-107.71008968</v>
      </c>
      <c r="X1184">
        <v>29.292799250000002</v>
      </c>
      <c r="AD1184">
        <f t="shared" si="125"/>
        <v>29.292799250000002</v>
      </c>
    </row>
    <row r="1185" spans="1:30">
      <c r="A1185" t="s">
        <v>2190</v>
      </c>
      <c r="B1185" t="b">
        <f t="shared" si="120"/>
        <v>1</v>
      </c>
      <c r="C1185" t="s">
        <v>2190</v>
      </c>
      <c r="D1185" t="s">
        <v>106</v>
      </c>
      <c r="E1185" t="s">
        <v>924</v>
      </c>
      <c r="H1185" t="str">
        <f t="shared" si="121"/>
        <v>Janos</v>
      </c>
      <c r="I1185" t="s">
        <v>640</v>
      </c>
      <c r="L1185" t="str">
        <f t="shared" si="122"/>
        <v/>
      </c>
      <c r="M1185" t="s">
        <v>4376</v>
      </c>
      <c r="P1185" t="str">
        <f t="shared" si="123"/>
        <v>Casa de Janos, Chih., México</v>
      </c>
      <c r="Q1185">
        <v>-108.42249990000001</v>
      </c>
      <c r="W1185">
        <f t="shared" si="124"/>
        <v>-108.42249990000001</v>
      </c>
      <c r="X1185">
        <v>30.714999899999999</v>
      </c>
      <c r="AD1185">
        <f t="shared" si="125"/>
        <v>30.714999899999999</v>
      </c>
    </row>
    <row r="1186" spans="1:30">
      <c r="A1186" t="s">
        <v>2191</v>
      </c>
      <c r="B1186" t="b">
        <f t="shared" si="120"/>
        <v>1</v>
      </c>
      <c r="C1186" t="s">
        <v>2191</v>
      </c>
      <c r="D1186" t="s">
        <v>106</v>
      </c>
      <c r="E1186" t="s">
        <v>1177</v>
      </c>
      <c r="H1186" t="str">
        <f t="shared" si="121"/>
        <v>Ahumada</v>
      </c>
      <c r="I1186" t="s">
        <v>4377</v>
      </c>
      <c r="L1186" t="str">
        <f t="shared" si="122"/>
        <v>Ojo Caliente [Colonia Seca]</v>
      </c>
      <c r="M1186" t="s">
        <v>4378</v>
      </c>
      <c r="P1186" t="str">
        <f t="shared" si="123"/>
        <v>OJO CALIENTE (COLONIA SECA)</v>
      </c>
      <c r="Q1186">
        <v>-106.512415</v>
      </c>
      <c r="W1186">
        <f t="shared" si="124"/>
        <v>-106.512415</v>
      </c>
      <c r="X1186">
        <v>30.617733999999999</v>
      </c>
      <c r="AD1186">
        <f t="shared" si="125"/>
        <v>30.617733999999999</v>
      </c>
    </row>
    <row r="1187" spans="1:30">
      <c r="A1187" t="s">
        <v>2192</v>
      </c>
      <c r="B1187" t="b">
        <f t="shared" si="120"/>
        <v>1</v>
      </c>
      <c r="C1187" t="s">
        <v>2192</v>
      </c>
      <c r="D1187" t="s">
        <v>106</v>
      </c>
      <c r="E1187" t="s">
        <v>106</v>
      </c>
      <c r="H1187" t="str">
        <f t="shared" si="121"/>
        <v>Chihuahua</v>
      </c>
      <c r="I1187" t="s">
        <v>640</v>
      </c>
      <c r="L1187" t="str">
        <f t="shared" si="122"/>
        <v/>
      </c>
      <c r="M1187" t="s">
        <v>4379</v>
      </c>
      <c r="P1187" t="str">
        <f t="shared" si="123"/>
        <v>CALLE MARIA ANA DE UNZAGA, COLONIA IGNACIO ALLENDE</v>
      </c>
      <c r="Q1187">
        <v>-106.133736</v>
      </c>
      <c r="W1187">
        <f t="shared" si="124"/>
        <v>-106.133736</v>
      </c>
      <c r="X1187">
        <v>28.693515000000001</v>
      </c>
      <c r="AD1187">
        <f t="shared" si="125"/>
        <v>28.693515000000001</v>
      </c>
    </row>
    <row r="1188" spans="1:30">
      <c r="A1188" t="s">
        <v>2193</v>
      </c>
      <c r="B1188" t="b">
        <f t="shared" si="120"/>
        <v>1</v>
      </c>
      <c r="C1188" t="s">
        <v>2193</v>
      </c>
      <c r="D1188" t="s">
        <v>106</v>
      </c>
      <c r="E1188" t="s">
        <v>704</v>
      </c>
      <c r="H1188" t="str">
        <f t="shared" si="121"/>
        <v>Cuauhtémoc</v>
      </c>
      <c r="I1188" t="s">
        <v>704</v>
      </c>
      <c r="L1188" t="str">
        <f t="shared" si="122"/>
        <v>Cuauhtémoc</v>
      </c>
      <c r="M1188" t="s">
        <v>4380</v>
      </c>
      <c r="P1188" t="str">
        <f t="shared" si="123"/>
        <v>Nicolás Bravo y esq. 2 de abril s/n, Progreso, 31150 Cuauhtémoc, Chih.</v>
      </c>
      <c r="Q1188">
        <v>-106.857986</v>
      </c>
      <c r="W1188">
        <f t="shared" si="124"/>
        <v>-106.857986</v>
      </c>
      <c r="X1188">
        <v>28.406528900000001</v>
      </c>
      <c r="AD1188">
        <f t="shared" si="125"/>
        <v>28.406528900000001</v>
      </c>
    </row>
    <row r="1189" spans="1:30">
      <c r="A1189" t="s">
        <v>2194</v>
      </c>
      <c r="B1189" t="b">
        <f t="shared" si="120"/>
        <v>1</v>
      </c>
      <c r="C1189" t="s">
        <v>2194</v>
      </c>
      <c r="D1189" t="s">
        <v>106</v>
      </c>
      <c r="E1189" t="s">
        <v>929</v>
      </c>
      <c r="H1189" t="str">
        <f t="shared" si="121"/>
        <v>Jiménez</v>
      </c>
      <c r="I1189" t="s">
        <v>3292</v>
      </c>
      <c r="L1189" t="str">
        <f t="shared" si="122"/>
        <v>José Mariano Jiménez</v>
      </c>
      <c r="M1189" t="s">
        <v>4381</v>
      </c>
      <c r="P1189" t="str">
        <f t="shared" si="123"/>
        <v>Calle Gral. Nicolas Fernandez</v>
      </c>
      <c r="Q1189">
        <v>-104.90114800000001</v>
      </c>
      <c r="W1189">
        <f t="shared" si="124"/>
        <v>-104.90114800000001</v>
      </c>
      <c r="X1189">
        <v>27.116726</v>
      </c>
      <c r="AD1189">
        <f t="shared" si="125"/>
        <v>27.116726</v>
      </c>
    </row>
    <row r="1190" spans="1:30">
      <c r="A1190" t="s">
        <v>2195</v>
      </c>
      <c r="B1190" t="b">
        <f t="shared" si="120"/>
        <v>1</v>
      </c>
      <c r="C1190" t="s">
        <v>2195</v>
      </c>
      <c r="D1190" t="s">
        <v>106</v>
      </c>
      <c r="E1190" t="s">
        <v>1188</v>
      </c>
      <c r="H1190" t="str">
        <f t="shared" si="121"/>
        <v>Ascensión</v>
      </c>
      <c r="I1190" t="s">
        <v>1188</v>
      </c>
      <c r="L1190" t="str">
        <f t="shared" si="122"/>
        <v>Ascensión</v>
      </c>
      <c r="M1190" t="s">
        <v>4382</v>
      </c>
      <c r="P1190" t="str">
        <f t="shared" si="123"/>
        <v>Calle 2 NACIONES 120 Colonia ASCENSION CENTRO 31820 ASCENSIÓN, ASCENSIÓN ENTRE Calle GUANAJUATO Y Calle SAN LUIS Calle ALLENDE CONTRA ESQUINA DE LA PLAZA MUNICIPAL DE ASCENSION FRENTE A LA IGLESIA DEL SEÑOR</v>
      </c>
      <c r="Q1190">
        <v>-107.99737646</v>
      </c>
      <c r="W1190">
        <f t="shared" si="124"/>
        <v>-107.99737646</v>
      </c>
      <c r="X1190">
        <v>31.09338378</v>
      </c>
      <c r="AD1190">
        <f t="shared" si="125"/>
        <v>31.09338378</v>
      </c>
    </row>
    <row r="1191" spans="1:30">
      <c r="A1191" t="s">
        <v>2200</v>
      </c>
      <c r="B1191" t="b">
        <f t="shared" si="120"/>
        <v>1</v>
      </c>
      <c r="C1191" t="s">
        <v>2200</v>
      </c>
      <c r="D1191" t="s">
        <v>106</v>
      </c>
      <c r="E1191" t="s">
        <v>704</v>
      </c>
      <c r="H1191" t="str">
        <f t="shared" si="121"/>
        <v>Cuauhtémoc</v>
      </c>
      <c r="I1191" t="s">
        <v>704</v>
      </c>
      <c r="L1191" t="str">
        <f t="shared" si="122"/>
        <v>Cuauhtémoc</v>
      </c>
      <c r="M1191" t="s">
        <v>4383</v>
      </c>
      <c r="P1191" t="str">
        <f t="shared" si="123"/>
        <v>Calle PERAS 2582 Colonia BARRIO DELICIAS 31520 CUAUHTÉMOC, CUAUHTÉMOC ENTRE Calle TIERRA Y LIBERTAS Y Calle SIMON ROJAS Calle FRANCISCO MENDOZA FRENTE A INDUSTRIAS AGRICOLAS KEER</v>
      </c>
      <c r="Q1191">
        <v>-106.87869839</v>
      </c>
      <c r="W1191">
        <f t="shared" si="124"/>
        <v>-106.87869839</v>
      </c>
      <c r="X1191">
        <v>28.405293319999998</v>
      </c>
      <c r="AD1191">
        <f t="shared" si="125"/>
        <v>28.405293319999998</v>
      </c>
    </row>
    <row r="1192" spans="1:30">
      <c r="A1192" t="s">
        <v>2205</v>
      </c>
      <c r="B1192" t="b">
        <f t="shared" si="120"/>
        <v>1</v>
      </c>
      <c r="C1192" t="s">
        <v>2205</v>
      </c>
      <c r="D1192" t="s">
        <v>106</v>
      </c>
      <c r="E1192" t="s">
        <v>909</v>
      </c>
      <c r="H1192" t="str">
        <f t="shared" si="121"/>
        <v>Hidalgo del Parral</v>
      </c>
      <c r="I1192" t="s">
        <v>640</v>
      </c>
      <c r="L1192" t="str">
        <f t="shared" si="122"/>
        <v/>
      </c>
      <c r="M1192" t="s">
        <v>4384</v>
      </c>
      <c r="P1192" t="str">
        <f t="shared" si="123"/>
        <v>CALLE ANILLO PERIMETRAL SUR, COLONIA C.N.O.P.</v>
      </c>
      <c r="Q1192">
        <v>-105.6565556</v>
      </c>
      <c r="W1192">
        <f t="shared" si="124"/>
        <v>-105.6565556</v>
      </c>
      <c r="X1192">
        <v>26.920041699999999</v>
      </c>
      <c r="AD1192">
        <f t="shared" si="125"/>
        <v>26.920041699999999</v>
      </c>
    </row>
    <row r="1193" spans="1:30" s="49" customFormat="1">
      <c r="A1193" s="49" t="s">
        <v>2206</v>
      </c>
      <c r="B1193" t="b">
        <f t="shared" si="120"/>
        <v>1</v>
      </c>
      <c r="C1193" s="49" t="s">
        <v>2206</v>
      </c>
      <c r="D1193" s="49" t="s">
        <v>106</v>
      </c>
      <c r="E1193" s="49" t="s">
        <v>934</v>
      </c>
      <c r="F1193" s="49" t="s">
        <v>934</v>
      </c>
      <c r="H1193" t="str">
        <f>CONCATENATE(E1193,"/",F1193)</f>
        <v>Juárez/Juárez</v>
      </c>
      <c r="I1193" s="49" t="s">
        <v>934</v>
      </c>
      <c r="J1193" s="49" t="s">
        <v>934</v>
      </c>
      <c r="L1193" t="str">
        <f>CONCATENATE(I1193,"/",J1193)</f>
        <v>Juárez/Juárez</v>
      </c>
      <c r="M1193" s="49" t="s">
        <v>4385</v>
      </c>
      <c r="N1193" s="49" t="s">
        <v>4385</v>
      </c>
      <c r="P1193" t="str">
        <f>CONCATENATE(M1193,"/",N1193)</f>
        <v>TRAMO: DE C. 16 DE SEPTIEMBRE A C. FRAY GARCÍA DE SAN FRANCISCO/TRAMO: DE C. 16 DE SEPTIEMBRE A C. FRAY GARCÍA DE SAN FRANCISCO</v>
      </c>
      <c r="Q1193" s="49">
        <v>-106.50111</v>
      </c>
      <c r="R1193" s="49">
        <v>-106.500694</v>
      </c>
      <c r="W1193" t="str">
        <f>CONCATENATE(Q1193,"/",R1193)</f>
        <v>-106.50111/-106.500694</v>
      </c>
      <c r="X1193" s="49">
        <v>31.742972000000002</v>
      </c>
      <c r="Y1193" s="49">
        <v>31.744083</v>
      </c>
      <c r="AD1193" t="str">
        <f>CONCATENATE(X1193,"/",Y1193)</f>
        <v>31.742972/31.744083</v>
      </c>
    </row>
    <row r="1194" spans="1:30">
      <c r="A1194" t="s">
        <v>2207</v>
      </c>
      <c r="B1194" t="b">
        <f t="shared" si="120"/>
        <v>1</v>
      </c>
      <c r="C1194" t="s">
        <v>2207</v>
      </c>
      <c r="D1194" t="s">
        <v>106</v>
      </c>
      <c r="E1194" t="s">
        <v>934</v>
      </c>
      <c r="H1194" t="str">
        <f t="shared" si="121"/>
        <v>Juárez</v>
      </c>
      <c r="I1194" t="s">
        <v>640</v>
      </c>
      <c r="L1194" t="str">
        <f t="shared" si="122"/>
        <v/>
      </c>
      <c r="M1194" t="s">
        <v>4386</v>
      </c>
      <c r="P1194" t="str">
        <f t="shared" si="123"/>
        <v>CALLE FRANCISCO R ALMADA, COLONIA NUEVO MEXICO</v>
      </c>
      <c r="Q1194">
        <v>-106.5057</v>
      </c>
      <c r="W1194">
        <f t="shared" si="124"/>
        <v>-106.5057</v>
      </c>
      <c r="X1194">
        <v>31.732961</v>
      </c>
      <c r="AD1194">
        <f t="shared" si="125"/>
        <v>31.732961</v>
      </c>
    </row>
    <row r="1195" spans="1:30">
      <c r="A1195" t="s">
        <v>2208</v>
      </c>
      <c r="B1195" t="b">
        <f t="shared" si="120"/>
        <v>1</v>
      </c>
      <c r="C1195" t="s">
        <v>2208</v>
      </c>
      <c r="D1195" t="s">
        <v>106</v>
      </c>
      <c r="E1195" t="s">
        <v>934</v>
      </c>
      <c r="H1195" t="str">
        <f t="shared" si="121"/>
        <v>Juárez</v>
      </c>
      <c r="I1195" t="s">
        <v>640</v>
      </c>
      <c r="L1195" t="str">
        <f t="shared" si="122"/>
        <v/>
      </c>
      <c r="M1195" t="s">
        <v>4387</v>
      </c>
      <c r="P1195" t="str">
        <f t="shared" si="123"/>
        <v>CALLE GENERAL TREVIÑO, COLONIA ADOLFO LOPEZ MATEOS</v>
      </c>
      <c r="Q1195">
        <v>-106.51001599999999</v>
      </c>
      <c r="W1195">
        <f t="shared" si="124"/>
        <v>-106.51001599999999</v>
      </c>
      <c r="X1195">
        <v>31.712664</v>
      </c>
      <c r="AD1195">
        <f t="shared" si="125"/>
        <v>31.712664</v>
      </c>
    </row>
    <row r="1196" spans="1:30" s="49" customFormat="1">
      <c r="A1196" s="49" t="s">
        <v>2209</v>
      </c>
      <c r="B1196" t="b">
        <f t="shared" si="120"/>
        <v>1</v>
      </c>
      <c r="C1196" s="49" t="s">
        <v>2209</v>
      </c>
      <c r="D1196" s="49" t="s">
        <v>106</v>
      </c>
      <c r="E1196" s="49" t="s">
        <v>934</v>
      </c>
      <c r="F1196" s="49" t="s">
        <v>934</v>
      </c>
      <c r="H1196" t="str">
        <f>CONCATENATE(E1196,"/",F1196)</f>
        <v>Juárez/Juárez</v>
      </c>
      <c r="I1196" s="49" t="s">
        <v>934</v>
      </c>
      <c r="J1196" s="49" t="s">
        <v>934</v>
      </c>
      <c r="L1196" t="str">
        <f>CONCATENATE(I1196,"/",J1196)</f>
        <v>Juárez/Juárez</v>
      </c>
      <c r="M1196" s="49" t="s">
        <v>4388</v>
      </c>
      <c r="N1196" s="49" t="s">
        <v>4388</v>
      </c>
      <c r="P1196" t="str">
        <f>CONCATENATE(M1196,"/",N1196)</f>
        <v>TRAMO: DE 5 AV DE FEBRERO A AV. PASO DEL NTE./TRAMO: DE 5 AV DE FEBRERO A AV. PASO DEL NTE.</v>
      </c>
      <c r="Q1196" s="49">
        <v>-106.48263799999999</v>
      </c>
      <c r="R1196" s="49">
        <v>-106.47886099999999</v>
      </c>
      <c r="W1196" t="str">
        <f>CONCATENATE(Q1196,"/",R1196)</f>
        <v>-106.482638/-106.478861</v>
      </c>
      <c r="X1196" s="49">
        <v>31.724972000000001</v>
      </c>
      <c r="Y1196" s="49">
        <v>31.726050000000001</v>
      </c>
      <c r="AD1196" t="str">
        <f>CONCATENATE(X1196,"/",Y1196)</f>
        <v>31.724972/31.72605</v>
      </c>
    </row>
    <row r="1197" spans="1:30">
      <c r="A1197" t="s">
        <v>2210</v>
      </c>
      <c r="B1197" t="b">
        <f t="shared" si="120"/>
        <v>1</v>
      </c>
      <c r="C1197" t="s">
        <v>2210</v>
      </c>
      <c r="D1197" t="s">
        <v>106</v>
      </c>
      <c r="E1197" t="s">
        <v>645</v>
      </c>
      <c r="H1197" t="str">
        <f t="shared" si="121"/>
        <v>Carichí</v>
      </c>
      <c r="I1197" t="s">
        <v>3077</v>
      </c>
      <c r="L1197" t="str">
        <f t="shared" si="122"/>
        <v>Chicoyachi</v>
      </c>
      <c r="M1197" t="s">
        <v>4389</v>
      </c>
      <c r="P1197" t="str">
        <f t="shared" si="123"/>
        <v>Camino / Brecha SAN JOSÉ BAQUEACHI - GUAHUACHERARE 3 600 33280 CHICOYACHI, CARICHÍ TOMAR EL CAMINO DE SAN JOSÉ BAQUEACHI A GUAHUACHERARE, EN EL KILÓMETRO 3.6 SALIR A LA IZQUIERDA 2 KILÓMETROS.</v>
      </c>
      <c r="Q1197">
        <v>-106.99359364</v>
      </c>
      <c r="W1197">
        <f t="shared" si="124"/>
        <v>-106.99359364</v>
      </c>
      <c r="X1197">
        <v>27.570207870000001</v>
      </c>
      <c r="AD1197">
        <f t="shared" si="125"/>
        <v>27.570207870000001</v>
      </c>
    </row>
    <row r="1198" spans="1:30">
      <c r="A1198" t="s">
        <v>2218</v>
      </c>
      <c r="B1198" t="b">
        <f t="shared" si="120"/>
        <v>1</v>
      </c>
      <c r="C1198" t="s">
        <v>2218</v>
      </c>
      <c r="D1198" t="s">
        <v>106</v>
      </c>
      <c r="E1198" t="s">
        <v>704</v>
      </c>
      <c r="H1198" t="str">
        <f t="shared" si="121"/>
        <v>Cuauhtémoc</v>
      </c>
      <c r="I1198" t="s">
        <v>3080</v>
      </c>
      <c r="L1198" t="str">
        <f t="shared" si="122"/>
        <v>Colonia Anáhuac</v>
      </c>
      <c r="M1198" t="s">
        <v>4390</v>
      </c>
      <c r="P1198" t="str">
        <f t="shared" si="123"/>
        <v>calle Oregón % Av. Chihuahua y Av. Cedros en el Seccional de Anáhuac.</v>
      </c>
      <c r="Q1198">
        <v>-106.7573</v>
      </c>
      <c r="W1198">
        <f t="shared" si="124"/>
        <v>-106.7573</v>
      </c>
      <c r="X1198">
        <v>28.479700000000001</v>
      </c>
      <c r="AD1198">
        <f t="shared" si="125"/>
        <v>28.479700000000001</v>
      </c>
    </row>
    <row r="1199" spans="1:30">
      <c r="A1199" t="s">
        <v>2219</v>
      </c>
      <c r="B1199" t="b">
        <f t="shared" si="120"/>
        <v>1</v>
      </c>
      <c r="C1199" t="s">
        <v>2219</v>
      </c>
      <c r="D1199" t="s">
        <v>106</v>
      </c>
      <c r="E1199" t="s">
        <v>1491</v>
      </c>
      <c r="H1199" t="str">
        <f t="shared" si="121"/>
        <v>Uruachi</v>
      </c>
      <c r="I1199" t="s">
        <v>1491</v>
      </c>
      <c r="L1199" t="str">
        <f t="shared" si="122"/>
        <v>Uruachi</v>
      </c>
      <c r="M1199" t="s">
        <v>4391</v>
      </c>
      <c r="P1199" t="str">
        <f t="shared" si="123"/>
        <v>Calle ZARAGOZA Pueblo URUACHI 33300 URUACHI, URUACHI ENTRE Calle VICTOR HUGO RASCON Y Calle ZARAGOZA Calle HONORABLE DE LA TABLETA FRENTE A LA PLAZA MUNICIPAL</v>
      </c>
      <c r="Q1199">
        <v>-108.21525681</v>
      </c>
      <c r="W1199">
        <f t="shared" si="124"/>
        <v>-108.21525681</v>
      </c>
      <c r="X1199">
        <v>27.867822260000001</v>
      </c>
      <c r="AD1199">
        <f t="shared" si="125"/>
        <v>27.867822260000001</v>
      </c>
    </row>
    <row r="1200" spans="1:30">
      <c r="A1200" t="s">
        <v>2226</v>
      </c>
      <c r="B1200" t="b">
        <f t="shared" si="120"/>
        <v>1</v>
      </c>
      <c r="C1200" t="s">
        <v>2226</v>
      </c>
      <c r="D1200" t="s">
        <v>106</v>
      </c>
      <c r="E1200" t="s">
        <v>687</v>
      </c>
      <c r="H1200" t="str">
        <f t="shared" si="121"/>
        <v>La Cruz</v>
      </c>
      <c r="I1200" t="s">
        <v>3063</v>
      </c>
      <c r="L1200" t="str">
        <f t="shared" si="122"/>
        <v>Corraleño de Juárez</v>
      </c>
      <c r="M1200" t="s">
        <v>4392</v>
      </c>
      <c r="P1200" t="str">
        <f t="shared" si="123"/>
        <v>Calle FRANCISCO I MADERO Ejido CORRALEÑO DE JUAREZ 33679 CORRALEÑO DE JUÁREZ, LA CRUZ ENTRE Calle PLAN DE IGUALA Y Calle 5 DE MAYO Calle CENTENARIO ESTA OBRA ESTA ENTRE LA CALLE 5 DE MAYO Y PLAN DE IGUALA PASANDO LA CALLE CENTENAR</v>
      </c>
      <c r="Q1200">
        <v>-105.16913575</v>
      </c>
      <c r="W1200">
        <f t="shared" si="124"/>
        <v>-105.16913575</v>
      </c>
      <c r="X1200">
        <v>27.812472639999999</v>
      </c>
      <c r="AD1200">
        <f t="shared" si="125"/>
        <v>27.812472639999999</v>
      </c>
    </row>
    <row r="1201" spans="1:30">
      <c r="A1201" t="s">
        <v>2227</v>
      </c>
      <c r="B1201" t="b">
        <f t="shared" si="120"/>
        <v>1</v>
      </c>
      <c r="C1201" t="s">
        <v>2227</v>
      </c>
      <c r="D1201" t="s">
        <v>106</v>
      </c>
      <c r="E1201" t="s">
        <v>687</v>
      </c>
      <c r="H1201" t="str">
        <f t="shared" si="121"/>
        <v>La Cruz</v>
      </c>
      <c r="I1201" t="s">
        <v>687</v>
      </c>
      <c r="L1201" t="str">
        <f t="shared" si="122"/>
        <v>La Cruz</v>
      </c>
      <c r="M1201" t="s">
        <v>4393</v>
      </c>
      <c r="P1201" t="str">
        <f t="shared" si="123"/>
        <v>Calle 2 de abril Colonia centro 33670 LA CRUZ, LA CRUZ ENTRE Calle norte Y Calle abraham gonzalez Calle censos esta obra de encuentra entre calle norte y calle abraham gonzales pasando la calle censos</v>
      </c>
      <c r="Q1201">
        <v>-105.19605178</v>
      </c>
      <c r="W1201">
        <f t="shared" si="124"/>
        <v>-105.19605178</v>
      </c>
      <c r="X1201">
        <v>27.865797990000001</v>
      </c>
      <c r="AD1201">
        <f t="shared" si="125"/>
        <v>27.865797990000001</v>
      </c>
    </row>
    <row r="1202" spans="1:30">
      <c r="A1202" t="s">
        <v>2228</v>
      </c>
      <c r="B1202" t="b">
        <f t="shared" si="120"/>
        <v>1</v>
      </c>
      <c r="C1202" t="s">
        <v>2228</v>
      </c>
      <c r="D1202" t="s">
        <v>106</v>
      </c>
      <c r="E1202" t="s">
        <v>687</v>
      </c>
      <c r="H1202" t="str">
        <f t="shared" si="121"/>
        <v>La Cruz</v>
      </c>
      <c r="I1202" t="s">
        <v>4394</v>
      </c>
      <c r="L1202" t="str">
        <f t="shared" si="122"/>
        <v>Estación la Cruz</v>
      </c>
      <c r="M1202" t="s">
        <v>4395</v>
      </c>
      <c r="P1202" t="str">
        <f t="shared" si="123"/>
        <v>Calle JESUS GARCIA Colonia ESTACION LA CRUZ 33670 ESTACIÓN LA CRUZ, LA CRUZ ENTRE Calle GUADALUPE VICTORIA Y Periférico CAMARGO Diagonal PARQUE DE BEISBOL ESTA ENTRE LA CALLE GUADALUPE VICTORIA Y CARRETERA A CAMARGO A UN COSTADO D</v>
      </c>
      <c r="Q1202">
        <v>-105.18944704</v>
      </c>
      <c r="W1202">
        <f t="shared" si="124"/>
        <v>-105.18944704</v>
      </c>
      <c r="X1202">
        <v>27.82659584</v>
      </c>
      <c r="AD1202">
        <f t="shared" si="125"/>
        <v>27.82659584</v>
      </c>
    </row>
    <row r="1203" spans="1:30">
      <c r="A1203" t="s">
        <v>2229</v>
      </c>
      <c r="B1203" t="b">
        <f t="shared" si="120"/>
        <v>1</v>
      </c>
      <c r="C1203" t="s">
        <v>2229</v>
      </c>
      <c r="D1203" t="s">
        <v>106</v>
      </c>
      <c r="E1203" t="s">
        <v>687</v>
      </c>
      <c r="H1203" t="str">
        <f t="shared" si="121"/>
        <v>La Cruz</v>
      </c>
      <c r="I1203" t="s">
        <v>3058</v>
      </c>
      <c r="L1203" t="str">
        <f t="shared" si="122"/>
        <v>Morieleño</v>
      </c>
      <c r="M1203" t="s">
        <v>4396</v>
      </c>
      <c r="P1203" t="str">
        <f t="shared" si="123"/>
        <v>Calle SIN NOMBRE Ejido MORIELEÑO 33670 MORIELEÑO, LA CRUZ ENTRE Calle SIN NOMBRE Y Prolongación CARRETERA SAN RAFAEL Corredor PARQUE BEISBOL ESTA ENTRE CALLE SIN NOMBRE Y CARRETERA MORIELEÑO SAN RAFAEL ANTES DEL PARQUE DE BEISBOL</v>
      </c>
      <c r="Q1203">
        <v>-105.16704536</v>
      </c>
      <c r="W1203">
        <f t="shared" si="124"/>
        <v>-105.16704536</v>
      </c>
      <c r="X1203">
        <v>27.835278540000001</v>
      </c>
      <c r="AD1203">
        <f t="shared" si="125"/>
        <v>27.835278540000001</v>
      </c>
    </row>
    <row r="1204" spans="1:30">
      <c r="A1204" t="s">
        <v>2230</v>
      </c>
      <c r="B1204" t="b">
        <f t="shared" si="120"/>
        <v>1</v>
      </c>
      <c r="C1204" t="s">
        <v>2230</v>
      </c>
      <c r="D1204" t="s">
        <v>106</v>
      </c>
      <c r="E1204" t="s">
        <v>964</v>
      </c>
      <c r="H1204" t="str">
        <f t="shared" si="121"/>
        <v>Madera</v>
      </c>
      <c r="I1204" t="s">
        <v>964</v>
      </c>
      <c r="L1204" t="str">
        <f t="shared" si="122"/>
        <v>Madera</v>
      </c>
      <c r="M1204" t="s">
        <v>4397</v>
      </c>
      <c r="P1204" t="str">
        <f t="shared" si="123"/>
        <v>Calle CALLE C Barrio BARRIO AMERICANO 31940 MADERA, MADERA ENTRE Calle CALLE D Y Calle CALLE B Avenida AVENIDA MEXICO FRENTE A JARDIN DE NIÑOS MELCHOR OCAMPO A ESPALDAS DE IGLESIA SAGRADA FAMILIA, FR4ENTE A ESCUELA PRIMARIA GUADA</v>
      </c>
      <c r="Q1204">
        <v>-108.13086154</v>
      </c>
      <c r="W1204">
        <f t="shared" si="124"/>
        <v>-108.13086154</v>
      </c>
      <c r="X1204">
        <v>29.182846290000001</v>
      </c>
      <c r="AD1204">
        <f t="shared" si="125"/>
        <v>29.182846290000001</v>
      </c>
    </row>
    <row r="1205" spans="1:30" s="49" customFormat="1">
      <c r="A1205" s="49" t="s">
        <v>2231</v>
      </c>
      <c r="B1205" t="b">
        <f t="shared" si="120"/>
        <v>1</v>
      </c>
      <c r="C1205" s="49" t="s">
        <v>2231</v>
      </c>
      <c r="D1205" s="49" t="s">
        <v>106</v>
      </c>
      <c r="E1205" s="49" t="s">
        <v>934</v>
      </c>
      <c r="F1205" s="49" t="s">
        <v>934</v>
      </c>
      <c r="H1205" t="str">
        <f>CONCATENATE(E1205,"/",F1205)</f>
        <v>Juárez/Juárez</v>
      </c>
      <c r="I1205" s="49" t="s">
        <v>934</v>
      </c>
      <c r="J1205" s="49" t="s">
        <v>934</v>
      </c>
      <c r="L1205" t="str">
        <f>CONCATENATE(I1205,"/",J1205)</f>
        <v>Juárez/Juárez</v>
      </c>
      <c r="M1205" s="49" t="s">
        <v>4398</v>
      </c>
      <c r="N1205" s="49" t="s">
        <v>4398</v>
      </c>
      <c r="P1205" t="str">
        <f>CONCATENATE(M1205,"/",N1205)</f>
        <v>TRAMO: DE C. ALGODONERO A BLVD. MANUEL GÓMEZ MORÍN/TRAMO: DE C. ALGODONERO A BLVD. MANUEL GÓMEZ MORÍN</v>
      </c>
      <c r="Q1205" s="49">
        <v>-106.36236100000001</v>
      </c>
      <c r="R1205" s="49">
        <v>-106.362638</v>
      </c>
      <c r="W1205" t="str">
        <f>CONCATENATE(Q1205,"/",R1205)</f>
        <v>-106.362361/-106.362638</v>
      </c>
      <c r="X1205" s="49">
        <v>31.661909999999999</v>
      </c>
      <c r="Y1205" s="49">
        <v>31.661110999999998</v>
      </c>
      <c r="AD1205" t="str">
        <f>CONCATENATE(X1205,"/",Y1205)</f>
        <v>31.66191/31.661111</v>
      </c>
    </row>
    <row r="1206" spans="1:30" s="49" customFormat="1">
      <c r="A1206" s="49" t="s">
        <v>2232</v>
      </c>
      <c r="B1206" t="b">
        <f t="shared" si="120"/>
        <v>1</v>
      </c>
      <c r="C1206" s="49" t="s">
        <v>2232</v>
      </c>
      <c r="D1206" s="49" t="s">
        <v>106</v>
      </c>
      <c r="E1206" s="49" t="s">
        <v>934</v>
      </c>
      <c r="F1206" s="49" t="s">
        <v>934</v>
      </c>
      <c r="H1206" t="str">
        <f>CONCATENATE(E1206,"/",F1206)</f>
        <v>Juárez/Juárez</v>
      </c>
      <c r="I1206" s="49" t="s">
        <v>934</v>
      </c>
      <c r="J1206" s="49" t="s">
        <v>934</v>
      </c>
      <c r="L1206" t="str">
        <f>CONCATENATE(I1206,"/",J1206)</f>
        <v>Juárez/Juárez</v>
      </c>
      <c r="M1206" s="49" t="s">
        <v>4399</v>
      </c>
      <c r="N1206" s="49" t="s">
        <v>4399</v>
      </c>
      <c r="P1206" t="str">
        <f>CONCATENATE(M1206,"/",N1206)</f>
        <v>TRAMO: DE AV. SANTOS DUMONT A CALLE PROF EDUARDO VIDAL LOYA/TRAMO: DE AV. SANTOS DUMONT A CALLE PROF EDUARDO VIDAL LOYA</v>
      </c>
      <c r="Q1206" s="49">
        <v>-106.445821</v>
      </c>
      <c r="R1206" s="49">
        <v>-106.443127</v>
      </c>
      <c r="W1206" t="str">
        <f>CONCATENATE(Q1206,"/",R1206)</f>
        <v>-106.445821/-106.443127</v>
      </c>
      <c r="X1206" s="49">
        <v>31.62069</v>
      </c>
      <c r="Y1206" s="49">
        <v>31.626579</v>
      </c>
      <c r="AD1206" t="str">
        <f>CONCATENATE(X1206,"/",Y1206)</f>
        <v>31.62069/31.626579</v>
      </c>
    </row>
    <row r="1207" spans="1:30">
      <c r="A1207" t="s">
        <v>2233</v>
      </c>
      <c r="B1207" t="b">
        <f t="shared" si="120"/>
        <v>1</v>
      </c>
      <c r="C1207" t="s">
        <v>2233</v>
      </c>
      <c r="D1207" t="s">
        <v>106</v>
      </c>
      <c r="E1207" t="s">
        <v>1074</v>
      </c>
      <c r="H1207" t="str">
        <f t="shared" si="121"/>
        <v>Ojinaga</v>
      </c>
      <c r="I1207" t="s">
        <v>3434</v>
      </c>
      <c r="L1207" t="str">
        <f t="shared" si="122"/>
        <v>Manuel Ojinaga</v>
      </c>
      <c r="M1207" t="s">
        <v>4400</v>
      </c>
      <c r="P1207" t="str">
        <f t="shared" si="123"/>
        <v>Calle TRASVIÑA Y RETES Colonia CONSTITUCION 32880 MANUEL OJINAGA, OJINAGA ENTRE Calle VICENTE GUERRERO Y Calle JUAREZ Calle 11 A CUATRO CUADRAS DEL ALSUPER DE CD. OJINAGA</v>
      </c>
      <c r="Q1207">
        <v>-104.41153319</v>
      </c>
      <c r="W1207">
        <f t="shared" si="124"/>
        <v>-104.41153319</v>
      </c>
      <c r="X1207">
        <v>29.555223959999999</v>
      </c>
      <c r="AD1207">
        <f t="shared" si="125"/>
        <v>29.555223959999999</v>
      </c>
    </row>
    <row r="1208" spans="1:30">
      <c r="A1208" t="s">
        <v>2241</v>
      </c>
      <c r="B1208" t="b">
        <f t="shared" si="120"/>
        <v>1</v>
      </c>
      <c r="C1208" t="s">
        <v>2241</v>
      </c>
      <c r="D1208" t="s">
        <v>106</v>
      </c>
      <c r="E1208" t="s">
        <v>1353</v>
      </c>
      <c r="H1208" t="str">
        <f t="shared" si="121"/>
        <v>Camargo</v>
      </c>
      <c r="I1208" t="s">
        <v>3742</v>
      </c>
      <c r="L1208" t="str">
        <f t="shared" si="122"/>
        <v>Santa Rosalía de Camargo</v>
      </c>
      <c r="M1208" t="s">
        <v>4401</v>
      </c>
      <c r="P1208" t="str">
        <f t="shared" si="123"/>
        <v>Calle PINO SUAREZ Colonia SANTA GRACIA 33600 SANTA ROSALÍA DE CAMARGO, CAMARGO ENTRE Calle FELIX U. GOMEZ Y Calle RIO BLANCO Avenida PABLO GINTER A DOS CUADRAS DEL RESTAURANTE LA CARRETA</v>
      </c>
      <c r="Q1208">
        <v>-105.16922289</v>
      </c>
      <c r="W1208">
        <f t="shared" si="124"/>
        <v>-105.16922289</v>
      </c>
      <c r="X1208">
        <v>27.672404090000001</v>
      </c>
      <c r="AD1208">
        <f t="shared" si="125"/>
        <v>27.672404090000001</v>
      </c>
    </row>
    <row r="1209" spans="1:30">
      <c r="A1209" t="s">
        <v>2248</v>
      </c>
      <c r="B1209" t="b">
        <f t="shared" si="120"/>
        <v>1</v>
      </c>
      <c r="C1209" t="s">
        <v>2248</v>
      </c>
      <c r="D1209" t="s">
        <v>106</v>
      </c>
      <c r="E1209" t="s">
        <v>955</v>
      </c>
      <c r="H1209" t="str">
        <f t="shared" si="121"/>
        <v>Julimes</v>
      </c>
      <c r="I1209" t="s">
        <v>955</v>
      </c>
      <c r="L1209" t="str">
        <f t="shared" si="122"/>
        <v>Julimes</v>
      </c>
      <c r="M1209" t="s">
        <v>4402</v>
      </c>
      <c r="P1209" t="str">
        <f t="shared" si="123"/>
        <v>Calle PRIVADA DE JIMENEZ Colonia CENTRO 32950 JULIMES, JULIMES ENTRE Calle JIMENEZ Y Calle ESCOBEDO SE ENCUENTRA ATRAS A UNA CUADRA DE OBRAS PUBLICAS Y PRESIDENCIA MUNICIPAL DE JULIMES</v>
      </c>
      <c r="Q1209">
        <v>-105.42992230999999</v>
      </c>
      <c r="W1209">
        <f t="shared" si="124"/>
        <v>-105.42992230999999</v>
      </c>
      <c r="X1209">
        <v>28.42225101</v>
      </c>
      <c r="AD1209">
        <f t="shared" si="125"/>
        <v>28.42225101</v>
      </c>
    </row>
    <row r="1210" spans="1:30">
      <c r="A1210" t="s">
        <v>2249</v>
      </c>
      <c r="B1210" t="b">
        <f t="shared" si="120"/>
        <v>1</v>
      </c>
      <c r="C1210" t="s">
        <v>2249</v>
      </c>
      <c r="D1210" t="s">
        <v>106</v>
      </c>
      <c r="E1210" t="s">
        <v>955</v>
      </c>
      <c r="H1210" t="str">
        <f t="shared" si="121"/>
        <v>Julimes</v>
      </c>
      <c r="I1210" t="s">
        <v>955</v>
      </c>
      <c r="L1210" t="str">
        <f t="shared" si="122"/>
        <v>Julimes</v>
      </c>
      <c r="M1210" t="s">
        <v>4403</v>
      </c>
      <c r="P1210" t="str">
        <f t="shared" si="123"/>
        <v>Privada ARROYO DEL TEJON Colonia CENTRO 32950 JULIMES, JULIMES Calle ARROYO DEL TEJON SE ENCUENTRA A 3 CUADRAS POR LA CALLE OCAMPO OBRAS PUBLICAS Y PRESIDENCIA MUNICIPAL, Y APROXIMADAMENTE A 136 METROS DE LOS LAVADEROS MUNIPALES</v>
      </c>
      <c r="Q1210">
        <v>-105.42784399999999</v>
      </c>
      <c r="W1210">
        <f t="shared" si="124"/>
        <v>-105.42784399999999</v>
      </c>
      <c r="X1210">
        <v>28.42192563</v>
      </c>
      <c r="AD1210">
        <f t="shared" si="125"/>
        <v>28.42192563</v>
      </c>
    </row>
    <row r="1211" spans="1:30">
      <c r="A1211" t="s">
        <v>2250</v>
      </c>
      <c r="B1211" t="b">
        <f t="shared" si="120"/>
        <v>1</v>
      </c>
      <c r="C1211" t="s">
        <v>2250</v>
      </c>
      <c r="D1211" t="s">
        <v>106</v>
      </c>
      <c r="E1211" t="s">
        <v>955</v>
      </c>
      <c r="H1211" t="str">
        <f t="shared" si="121"/>
        <v>Julimes</v>
      </c>
      <c r="I1211" t="s">
        <v>955</v>
      </c>
      <c r="L1211" t="str">
        <f t="shared" si="122"/>
        <v>Julimes</v>
      </c>
      <c r="M1211" t="s">
        <v>4404</v>
      </c>
      <c r="P1211" t="str">
        <f t="shared" si="123"/>
        <v>Calle OCAMPO Colonia CENTRO 32950 JULIMES, JULIMES ENTRE Calle ARROYO DEL TEJON Y Calle BRAVO SE ENCUENTRA A UNA CUADRA DE LOS LAVADEROS MUNICIPALES Y POR LA MISMA CALLE A 3 CUADRAS DE OBRAS PUBLICAS Y PRESIDENCIA MUNICIPAL</v>
      </c>
      <c r="Q1211">
        <v>-105.42749747000001</v>
      </c>
      <c r="W1211">
        <f t="shared" si="124"/>
        <v>-105.42749747000001</v>
      </c>
      <c r="X1211">
        <v>28.422176060000002</v>
      </c>
      <c r="AD1211">
        <f t="shared" si="125"/>
        <v>28.422176060000002</v>
      </c>
    </row>
    <row r="1212" spans="1:30">
      <c r="A1212" t="s">
        <v>2251</v>
      </c>
      <c r="B1212" t="b">
        <f t="shared" si="120"/>
        <v>1</v>
      </c>
      <c r="C1212" t="s">
        <v>2251</v>
      </c>
      <c r="D1212" t="s">
        <v>106</v>
      </c>
      <c r="E1212" t="s">
        <v>955</v>
      </c>
      <c r="H1212" t="str">
        <f t="shared" si="121"/>
        <v>Julimes</v>
      </c>
      <c r="I1212" t="s">
        <v>955</v>
      </c>
      <c r="L1212" t="str">
        <f t="shared" si="122"/>
        <v>Julimes</v>
      </c>
      <c r="M1212" t="s">
        <v>4405</v>
      </c>
      <c r="P1212" t="str">
        <f t="shared" si="123"/>
        <v>Calle PRIVADA JOSE MARTINEZ QUINTANA Colonia CENTRO 32950 JULIMES, JULIMES ENTRE Calle JOSE MARTINEZ QUINTANA Y Privada NATIVIDAD RODRIGUEZ SE ENCUENTRA EN CABERA MUNICIPAL , ENTRANDO POR LA CALLE PROF. JORGE MENDOZA, ATRAS DE LA</v>
      </c>
      <c r="Q1212">
        <v>-105.43222399</v>
      </c>
      <c r="W1212">
        <f t="shared" si="124"/>
        <v>-105.43222399</v>
      </c>
      <c r="X1212">
        <v>28.429210770000001</v>
      </c>
      <c r="AD1212">
        <f t="shared" si="125"/>
        <v>28.429210770000001</v>
      </c>
    </row>
    <row r="1213" spans="1:30">
      <c r="A1213" t="s">
        <v>2252</v>
      </c>
      <c r="B1213" t="b">
        <f t="shared" si="120"/>
        <v>1</v>
      </c>
      <c r="C1213" t="s">
        <v>2252</v>
      </c>
      <c r="D1213" t="s">
        <v>106</v>
      </c>
      <c r="E1213" t="s">
        <v>755</v>
      </c>
      <c r="H1213" t="str">
        <f t="shared" si="121"/>
        <v>Delicias</v>
      </c>
      <c r="I1213" t="s">
        <v>755</v>
      </c>
      <c r="L1213" t="str">
        <f t="shared" si="122"/>
        <v>Delicias</v>
      </c>
      <c r="M1213" t="s">
        <v>4406</v>
      </c>
      <c r="P1213" t="str">
        <f t="shared" si="123"/>
        <v>Ninguno 0+0.00 CAJA ABSORCION DEL PARQUE Fraccionamiento FONAPO 33000 DELICIAS, DELICIAS ENTRE Avenida RIO FLORIDO Y Avenida FERNANDO REYES BAEZA EN KM 1+415.90 SE TRATA DE LA SEGUNDA ETAPA YA QUE DICHA OBRA SE INICIO CON UNA PRI</v>
      </c>
      <c r="Q1213">
        <v>-105.45345661</v>
      </c>
      <c r="W1213">
        <f t="shared" si="124"/>
        <v>-105.45345661</v>
      </c>
      <c r="X1213">
        <v>28.181245959999998</v>
      </c>
      <c r="AD1213">
        <f t="shared" si="125"/>
        <v>28.181245959999998</v>
      </c>
    </row>
    <row r="1214" spans="1:30">
      <c r="A1214" t="s">
        <v>2253</v>
      </c>
      <c r="B1214" t="b">
        <f t="shared" si="120"/>
        <v>1</v>
      </c>
      <c r="C1214" t="s">
        <v>2253</v>
      </c>
      <c r="D1214" t="s">
        <v>106</v>
      </c>
      <c r="E1214" t="s">
        <v>704</v>
      </c>
      <c r="H1214" t="str">
        <f t="shared" si="121"/>
        <v>Cuauhtémoc</v>
      </c>
      <c r="I1214" t="s">
        <v>704</v>
      </c>
      <c r="L1214" t="str">
        <f t="shared" si="122"/>
        <v>Cuauhtémoc</v>
      </c>
      <c r="M1214" t="s">
        <v>4407</v>
      </c>
      <c r="P1214" t="str">
        <f t="shared" si="123"/>
        <v>PERIFERICO GOMEZ MORIN 31500</v>
      </c>
      <c r="Q1214">
        <v>-106.8151074</v>
      </c>
      <c r="W1214">
        <f t="shared" si="124"/>
        <v>-106.8151074</v>
      </c>
      <c r="X1214">
        <v>28.43939</v>
      </c>
      <c r="AD1214">
        <f t="shared" si="125"/>
        <v>28.43939</v>
      </c>
    </row>
    <row r="1215" spans="1:30">
      <c r="A1215" t="s">
        <v>2254</v>
      </c>
      <c r="B1215" t="b">
        <f t="shared" si="120"/>
        <v>1</v>
      </c>
      <c r="C1215" t="s">
        <v>2254</v>
      </c>
      <c r="D1215" t="s">
        <v>106</v>
      </c>
      <c r="E1215" t="s">
        <v>1353</v>
      </c>
      <c r="H1215" t="str">
        <f t="shared" si="121"/>
        <v>Camargo</v>
      </c>
      <c r="I1215" t="s">
        <v>3742</v>
      </c>
      <c r="L1215" t="str">
        <f t="shared" si="122"/>
        <v>Santa Rosalía de Camargo</v>
      </c>
      <c r="M1215" t="s">
        <v>4408</v>
      </c>
      <c r="P1215" t="str">
        <f t="shared" si="123"/>
        <v>Calle OJINAGA Colonia CENTRO 33600 SANTA ROSALÍA DE CAMARGO, CAMARGO ENTRE Calle MANUEL DOBLADO Y Calle JUAN ESCUTIA Avenida PABLO GINTER CERCAS DE LA SORIANA Y PIZZERIA LA SIERRA</v>
      </c>
      <c r="Q1215">
        <v>-105.16625237</v>
      </c>
      <c r="W1215">
        <f t="shared" si="124"/>
        <v>-105.16625237</v>
      </c>
      <c r="X1215">
        <v>27.683393330000001</v>
      </c>
      <c r="AD1215">
        <f t="shared" si="125"/>
        <v>27.683393330000001</v>
      </c>
    </row>
    <row r="1216" spans="1:30">
      <c r="A1216" t="s">
        <v>2262</v>
      </c>
      <c r="B1216" t="b">
        <f t="shared" si="120"/>
        <v>1</v>
      </c>
      <c r="C1216" t="s">
        <v>2262</v>
      </c>
      <c r="D1216" t="s">
        <v>106</v>
      </c>
      <c r="E1216" t="s">
        <v>1208</v>
      </c>
      <c r="H1216" t="str">
        <f t="shared" si="121"/>
        <v>Balleza</v>
      </c>
      <c r="I1216" t="s">
        <v>4409</v>
      </c>
      <c r="L1216" t="str">
        <f t="shared" si="122"/>
        <v>Piedra Agujerada</v>
      </c>
      <c r="M1216" t="s">
        <v>4410</v>
      </c>
      <c r="P1216" t="str">
        <f t="shared" si="123"/>
        <v>Camino BALLEZA - PIEDRA AGUJERADA 36 9 33560 PIEDRA AGUJERADA, BALLEZA Carretera Hidalgo del Parral - Guadalupe y Calvo, se toma la carretera del entronque Puerto Justo - entronque Guachochi</v>
      </c>
      <c r="Q1216">
        <v>-106.62718855999999</v>
      </c>
      <c r="W1216">
        <f t="shared" si="124"/>
        <v>-106.62718855999999</v>
      </c>
      <c r="X1216">
        <v>26.737029440000001</v>
      </c>
      <c r="AD1216">
        <f t="shared" si="125"/>
        <v>26.737029440000001</v>
      </c>
    </row>
    <row r="1217" spans="1:30">
      <c r="A1217" t="s">
        <v>2270</v>
      </c>
      <c r="B1217" t="b">
        <f t="shared" si="120"/>
        <v>1</v>
      </c>
      <c r="C1217" t="s">
        <v>2270</v>
      </c>
      <c r="D1217" t="s">
        <v>106</v>
      </c>
      <c r="E1217" t="s">
        <v>1208</v>
      </c>
      <c r="H1217" t="str">
        <f t="shared" si="121"/>
        <v>Balleza</v>
      </c>
      <c r="I1217" t="s">
        <v>3572</v>
      </c>
      <c r="L1217" t="str">
        <f t="shared" si="122"/>
        <v>Ejido el Vergel</v>
      </c>
      <c r="M1217" t="s">
        <v>4411</v>
      </c>
      <c r="P1217" t="str">
        <f t="shared" si="123"/>
        <v>Calle El PEDREGAL Ejido EJIDO EL VERGEL 33570 EJIDO EL VERGEL, BALLEZA CARRETERA FEDERAL 24 CHIHUAHUA - HIDALGO DEL PARRAL - GUADALUPE Y CALVO</v>
      </c>
      <c r="Q1217">
        <v>-106.38315507</v>
      </c>
      <c r="W1217">
        <f t="shared" si="124"/>
        <v>-106.38315507</v>
      </c>
      <c r="X1217">
        <v>26.475419349999999</v>
      </c>
      <c r="AD1217">
        <f t="shared" si="125"/>
        <v>26.475419349999999</v>
      </c>
    </row>
    <row r="1218" spans="1:30">
      <c r="A1218" t="s">
        <v>2278</v>
      </c>
      <c r="B1218" t="b">
        <f t="shared" si="120"/>
        <v>1</v>
      </c>
      <c r="C1218" t="s">
        <v>2278</v>
      </c>
      <c r="D1218" t="s">
        <v>106</v>
      </c>
      <c r="E1218" t="s">
        <v>934</v>
      </c>
      <c r="H1218" t="str">
        <f t="shared" si="121"/>
        <v>Juárez</v>
      </c>
      <c r="I1218" t="s">
        <v>640</v>
      </c>
      <c r="L1218" t="str">
        <f t="shared" si="122"/>
        <v/>
      </c>
      <c r="M1218" t="s">
        <v>4412</v>
      </c>
      <c r="P1218" t="str">
        <f t="shared" si="123"/>
        <v>BOULEVARD VILLA SDE ALCALA, COLONIA VILLAS DE ALCALA</v>
      </c>
      <c r="Q1218">
        <v>-106.3678111</v>
      </c>
      <c r="W1218">
        <f t="shared" si="124"/>
        <v>-106.3678111</v>
      </c>
      <c r="X1218">
        <v>31.549524999999999</v>
      </c>
      <c r="AD1218">
        <f t="shared" si="125"/>
        <v>31.549524999999999</v>
      </c>
    </row>
    <row r="1219" spans="1:30">
      <c r="A1219" t="s">
        <v>2279</v>
      </c>
      <c r="B1219" t="b">
        <f t="shared" ref="B1219:B1282" si="126">+A1219=C1219</f>
        <v>1</v>
      </c>
      <c r="C1219" t="s">
        <v>2279</v>
      </c>
      <c r="D1219" t="s">
        <v>106</v>
      </c>
      <c r="E1219" t="s">
        <v>934</v>
      </c>
      <c r="H1219" t="str">
        <f t="shared" ref="H1219:H1282" si="127">+E1219</f>
        <v>Juárez</v>
      </c>
      <c r="I1219" t="s">
        <v>640</v>
      </c>
      <c r="L1219" t="str">
        <f t="shared" ref="L1219:L1282" si="128">+I1219</f>
        <v/>
      </c>
      <c r="M1219" t="s">
        <v>4130</v>
      </c>
      <c r="P1219" t="str">
        <f t="shared" ref="P1219:P1282" si="129">+M1219</f>
        <v>CALLE MESA CENTRAL, COLONIA FRAY GARCIA DE SAN FRANCISCO</v>
      </c>
      <c r="Q1219">
        <v>-106.3620722</v>
      </c>
      <c r="W1219">
        <f t="shared" ref="W1219:W1282" si="130">+Q1219</f>
        <v>-106.3620722</v>
      </c>
      <c r="X1219">
        <v>31.6046722</v>
      </c>
      <c r="AD1219">
        <f t="shared" ref="AD1219:AD1282" si="131">+X1219</f>
        <v>31.6046722</v>
      </c>
    </row>
    <row r="1220" spans="1:30">
      <c r="A1220" t="s">
        <v>2280</v>
      </c>
      <c r="B1220" t="b">
        <f t="shared" si="126"/>
        <v>1</v>
      </c>
      <c r="C1220" t="s">
        <v>2280</v>
      </c>
      <c r="D1220" t="s">
        <v>106</v>
      </c>
      <c r="E1220" t="s">
        <v>106</v>
      </c>
      <c r="H1220" t="str">
        <f t="shared" si="127"/>
        <v>Chihuahua</v>
      </c>
      <c r="I1220" t="s">
        <v>106</v>
      </c>
      <c r="L1220" t="str">
        <f t="shared" si="128"/>
        <v>Chihuahua</v>
      </c>
      <c r="M1220" t="s">
        <v>3957</v>
      </c>
      <c r="P1220" t="str">
        <f t="shared" si="129"/>
        <v>Km. 3 Carretera Chihuahua a Aldama S/N, Chihuahua, México</v>
      </c>
      <c r="Q1220">
        <v>-106.03692234</v>
      </c>
      <c r="W1220">
        <f t="shared" si="130"/>
        <v>-106.03692234</v>
      </c>
      <c r="X1220">
        <v>28.661981879999999</v>
      </c>
      <c r="AD1220">
        <f t="shared" si="131"/>
        <v>28.661981879999999</v>
      </c>
    </row>
    <row r="1221" spans="1:30">
      <c r="A1221" t="s">
        <v>2281</v>
      </c>
      <c r="B1221" t="b">
        <f t="shared" si="126"/>
        <v>1</v>
      </c>
      <c r="C1221" t="s">
        <v>2281</v>
      </c>
      <c r="D1221" t="s">
        <v>106</v>
      </c>
      <c r="E1221" t="s">
        <v>1025</v>
      </c>
      <c r="H1221" t="str">
        <f t="shared" si="127"/>
        <v>Namiquipa</v>
      </c>
      <c r="I1221" t="s">
        <v>3378</v>
      </c>
      <c r="L1221" t="str">
        <f t="shared" si="128"/>
        <v>Santa Ana</v>
      </c>
      <c r="M1221" t="s">
        <v>4184</v>
      </c>
      <c r="P1221" t="str">
        <f t="shared" si="129"/>
        <v>KM 1 CARRETERA SOTO MAYNEZ - GOMEZ FARIAS 31963 NAMIQUIPA CHIHUAHUA</v>
      </c>
      <c r="Q1221">
        <v>-107.48277</v>
      </c>
      <c r="W1221">
        <f t="shared" si="130"/>
        <v>-107.48277</v>
      </c>
      <c r="X1221">
        <v>29.0443</v>
      </c>
      <c r="AD1221">
        <f t="shared" si="131"/>
        <v>29.0443</v>
      </c>
    </row>
    <row r="1222" spans="1:30">
      <c r="A1222" t="s">
        <v>2282</v>
      </c>
      <c r="B1222" t="b">
        <f t="shared" si="126"/>
        <v>1</v>
      </c>
      <c r="C1222" t="s">
        <v>2282</v>
      </c>
      <c r="D1222" t="s">
        <v>106</v>
      </c>
      <c r="E1222" t="s">
        <v>106</v>
      </c>
      <c r="H1222" t="str">
        <f t="shared" si="127"/>
        <v>Chihuahua</v>
      </c>
      <c r="I1222" t="s">
        <v>640</v>
      </c>
      <c r="L1222" t="str">
        <f t="shared" si="128"/>
        <v/>
      </c>
      <c r="M1222" t="s">
        <v>3957</v>
      </c>
      <c r="P1222" t="str">
        <f t="shared" si="129"/>
        <v>Km. 3 Carretera Chihuahua a Aldama S/N, Chihuahua, México</v>
      </c>
      <c r="Q1222">
        <v>-106.03692770000001</v>
      </c>
      <c r="W1222">
        <f t="shared" si="130"/>
        <v>-106.03692770000001</v>
      </c>
      <c r="X1222">
        <v>28.661915990000001</v>
      </c>
      <c r="AD1222">
        <f t="shared" si="131"/>
        <v>28.661915990000001</v>
      </c>
    </row>
    <row r="1223" spans="1:30">
      <c r="A1223" t="s">
        <v>2283</v>
      </c>
      <c r="B1223" t="b">
        <f t="shared" si="126"/>
        <v>1</v>
      </c>
      <c r="C1223" t="s">
        <v>2283</v>
      </c>
      <c r="D1223" t="s">
        <v>106</v>
      </c>
      <c r="E1223" t="s">
        <v>1471</v>
      </c>
      <c r="H1223" t="str">
        <f t="shared" si="127"/>
        <v>El Tule</v>
      </c>
      <c r="I1223" t="s">
        <v>1471</v>
      </c>
      <c r="L1223" t="str">
        <f t="shared" si="128"/>
        <v>El Tule</v>
      </c>
      <c r="M1223" t="s">
        <v>4413</v>
      </c>
      <c r="P1223" t="str">
        <f t="shared" si="129"/>
        <v>Carretera libre pavimentada municipal PLAZA PRINCIPAL EL TULE - BARRIO JERUSALEN 1 1000 33550 EL TULE, EL TULE LADO IZQUIERDO PASANDO EL ARROYO DENTRO DE UN PREDIO.</v>
      </c>
      <c r="Q1223">
        <v>-106.25745786</v>
      </c>
      <c r="W1223">
        <f t="shared" si="130"/>
        <v>-106.25745786</v>
      </c>
      <c r="X1223">
        <v>27.055052880000002</v>
      </c>
      <c r="AD1223">
        <f t="shared" si="131"/>
        <v>27.055052880000002</v>
      </c>
    </row>
    <row r="1224" spans="1:30">
      <c r="A1224" t="s">
        <v>2284</v>
      </c>
      <c r="B1224" t="b">
        <f t="shared" si="126"/>
        <v>1</v>
      </c>
      <c r="C1224" t="s">
        <v>2284</v>
      </c>
      <c r="D1224" t="s">
        <v>106</v>
      </c>
      <c r="E1224" t="s">
        <v>684</v>
      </c>
      <c r="H1224" t="str">
        <f t="shared" si="127"/>
        <v>Casas Grandes</v>
      </c>
      <c r="I1224" t="s">
        <v>4414</v>
      </c>
      <c r="L1224" t="str">
        <f t="shared" si="128"/>
        <v>Profesor Graciano Sánchez</v>
      </c>
      <c r="M1224" t="s">
        <v>4415</v>
      </c>
      <c r="P1224" t="str">
        <f t="shared" si="129"/>
        <v>carretera nuevo casas grandes - janos /federal hwy 10 del km 2+200 al km 2+500</v>
      </c>
      <c r="Q1224">
        <v>-108.012669</v>
      </c>
      <c r="W1224">
        <f t="shared" si="130"/>
        <v>-108.012669</v>
      </c>
      <c r="X1224">
        <v>30.639468999999998</v>
      </c>
      <c r="AD1224">
        <f t="shared" si="131"/>
        <v>30.639468999999998</v>
      </c>
    </row>
    <row r="1225" spans="1:30">
      <c r="A1225" t="s">
        <v>2285</v>
      </c>
      <c r="B1225" t="b">
        <f t="shared" si="126"/>
        <v>1</v>
      </c>
      <c r="C1225" t="s">
        <v>2285</v>
      </c>
      <c r="D1225" t="s">
        <v>106</v>
      </c>
      <c r="E1225" t="s">
        <v>704</v>
      </c>
      <c r="H1225" t="str">
        <f t="shared" si="127"/>
        <v>Cuauhtémoc</v>
      </c>
      <c r="I1225" t="s">
        <v>704</v>
      </c>
      <c r="L1225" t="str">
        <f t="shared" si="128"/>
        <v>Cuauhtémoc</v>
      </c>
      <c r="M1225" t="s">
        <v>4416</v>
      </c>
      <c r="P1225" t="str">
        <f t="shared" si="129"/>
        <v>AV. JALISCO ENTRE 2A Y 4A</v>
      </c>
      <c r="Q1225">
        <v>-106.8571</v>
      </c>
      <c r="W1225">
        <f t="shared" si="130"/>
        <v>-106.8571</v>
      </c>
      <c r="X1225">
        <v>28.388819999999999</v>
      </c>
      <c r="AD1225">
        <f t="shared" si="131"/>
        <v>28.388819999999999</v>
      </c>
    </row>
    <row r="1226" spans="1:30">
      <c r="A1226" t="s">
        <v>2286</v>
      </c>
      <c r="B1226" t="b">
        <f t="shared" si="126"/>
        <v>1</v>
      </c>
      <c r="C1226" t="s">
        <v>2286</v>
      </c>
      <c r="D1226" t="s">
        <v>106</v>
      </c>
      <c r="E1226" t="s">
        <v>704</v>
      </c>
      <c r="H1226" t="str">
        <f t="shared" si="127"/>
        <v>Cuauhtémoc</v>
      </c>
      <c r="I1226" t="s">
        <v>704</v>
      </c>
      <c r="L1226" t="str">
        <f t="shared" si="128"/>
        <v>Cuauhtémoc</v>
      </c>
      <c r="M1226" t="s">
        <v>4417</v>
      </c>
      <c r="P1226" t="str">
        <f t="shared" si="129"/>
        <v>AV. CENTAURO DEL NORTE</v>
      </c>
      <c r="Q1226">
        <v>-106.83009</v>
      </c>
      <c r="W1226">
        <f t="shared" si="130"/>
        <v>-106.83009</v>
      </c>
      <c r="X1226">
        <v>28.441199999999998</v>
      </c>
      <c r="AD1226">
        <f t="shared" si="131"/>
        <v>28.441199999999998</v>
      </c>
    </row>
    <row r="1227" spans="1:30">
      <c r="A1227" t="s">
        <v>2287</v>
      </c>
      <c r="B1227" t="b">
        <f t="shared" si="126"/>
        <v>1</v>
      </c>
      <c r="C1227" t="s">
        <v>2287</v>
      </c>
      <c r="D1227" t="s">
        <v>106</v>
      </c>
      <c r="E1227" t="s">
        <v>779</v>
      </c>
      <c r="H1227" t="str">
        <f t="shared" si="127"/>
        <v>Dr. Belisario Domínguez</v>
      </c>
      <c r="I1227" t="s">
        <v>2933</v>
      </c>
      <c r="L1227" t="str">
        <f t="shared" si="128"/>
        <v>San Lorenzo</v>
      </c>
      <c r="M1227" t="s">
        <v>4418</v>
      </c>
      <c r="P1227" t="str">
        <f t="shared" si="129"/>
        <v>CALLE SIN NOMBRE ENTRE CARR. SAN FRANCISCO DE BORJA Y FIN DE CALLE DEL KM 0+000 AL KM 0+035 (A 40 MTS DE JARDÍN DE NIÑOS PRIMERO DE MAYO)</v>
      </c>
      <c r="Q1227">
        <v>-106.47687500000001</v>
      </c>
      <c r="W1227">
        <f t="shared" si="130"/>
        <v>-106.47687500000001</v>
      </c>
      <c r="X1227">
        <v>28.152286109999999</v>
      </c>
      <c r="AD1227">
        <f t="shared" si="131"/>
        <v>28.152286109999999</v>
      </c>
    </row>
    <row r="1228" spans="1:30">
      <c r="A1228" t="s">
        <v>2288</v>
      </c>
      <c r="B1228" t="b">
        <f t="shared" si="126"/>
        <v>1</v>
      </c>
      <c r="C1228" t="s">
        <v>2288</v>
      </c>
      <c r="D1228" t="s">
        <v>106</v>
      </c>
      <c r="E1228" t="s">
        <v>934</v>
      </c>
      <c r="H1228" t="str">
        <f t="shared" si="127"/>
        <v>Juárez</v>
      </c>
      <c r="I1228" t="s">
        <v>640</v>
      </c>
      <c r="L1228" t="str">
        <f t="shared" si="128"/>
        <v/>
      </c>
      <c r="M1228" t="s">
        <v>4419</v>
      </c>
      <c r="P1228" t="str">
        <f t="shared" si="129"/>
        <v>CALLE PARRAL Y ZACATECAS, COLONIA FIDEL AVILA</v>
      </c>
      <c r="Q1228">
        <v>-106.45809439999999</v>
      </c>
      <c r="W1228">
        <f t="shared" si="130"/>
        <v>-106.45809439999999</v>
      </c>
      <c r="X1228">
        <v>31.6538194</v>
      </c>
      <c r="AD1228">
        <f t="shared" si="131"/>
        <v>31.6538194</v>
      </c>
    </row>
    <row r="1229" spans="1:30">
      <c r="A1229" t="s">
        <v>2289</v>
      </c>
      <c r="B1229" t="b">
        <f t="shared" si="126"/>
        <v>1</v>
      </c>
      <c r="C1229" t="s">
        <v>2289</v>
      </c>
      <c r="D1229" t="s">
        <v>106</v>
      </c>
      <c r="E1229" t="s">
        <v>934</v>
      </c>
      <c r="H1229" t="str">
        <f t="shared" si="127"/>
        <v>Juárez</v>
      </c>
      <c r="I1229" t="s">
        <v>640</v>
      </c>
      <c r="L1229" t="str">
        <f t="shared" si="128"/>
        <v/>
      </c>
      <c r="M1229" t="s">
        <v>4420</v>
      </c>
      <c r="P1229" t="str">
        <f t="shared" si="129"/>
        <v>CALLE FRANCISCO I. MADERO E IGNACIO ALDAMA,FRACCIONAMIENTO MARIA ISABEL ZARAGOZA</v>
      </c>
      <c r="Q1229">
        <v>-106.35669439999999</v>
      </c>
      <c r="W1229">
        <f t="shared" si="130"/>
        <v>-106.35669439999999</v>
      </c>
      <c r="X1229">
        <v>31.6561111</v>
      </c>
      <c r="AD1229">
        <f t="shared" si="131"/>
        <v>31.6561111</v>
      </c>
    </row>
    <row r="1230" spans="1:30">
      <c r="A1230" t="s">
        <v>2290</v>
      </c>
      <c r="B1230" t="b">
        <f t="shared" si="126"/>
        <v>1</v>
      </c>
      <c r="C1230" t="s">
        <v>2290</v>
      </c>
      <c r="D1230" t="s">
        <v>106</v>
      </c>
      <c r="E1230" t="s">
        <v>831</v>
      </c>
      <c r="H1230" t="str">
        <f t="shared" si="127"/>
        <v>Guadalupe y Calvo</v>
      </c>
      <c r="I1230" t="s">
        <v>640</v>
      </c>
      <c r="L1230" t="str">
        <f t="shared" si="128"/>
        <v/>
      </c>
      <c r="M1230" t="s">
        <v>4421</v>
      </c>
      <c r="P1230" t="str">
        <f t="shared" si="129"/>
        <v>LAS TROJAS</v>
      </c>
      <c r="Q1230">
        <v>-106.7871389</v>
      </c>
      <c r="W1230">
        <f t="shared" si="130"/>
        <v>-106.7871389</v>
      </c>
      <c r="X1230">
        <v>25.861049999999999</v>
      </c>
      <c r="AD1230">
        <f t="shared" si="131"/>
        <v>25.861049999999999</v>
      </c>
    </row>
    <row r="1231" spans="1:30">
      <c r="A1231" t="s">
        <v>2291</v>
      </c>
      <c r="B1231" t="b">
        <f t="shared" si="126"/>
        <v>1</v>
      </c>
      <c r="C1231" t="s">
        <v>2291</v>
      </c>
      <c r="D1231" t="s">
        <v>106</v>
      </c>
      <c r="E1231" t="s">
        <v>1168</v>
      </c>
      <c r="H1231" t="str">
        <f t="shared" si="127"/>
        <v>Batopilas de Manuel Gómez Morín</v>
      </c>
      <c r="I1231" t="s">
        <v>4422</v>
      </c>
      <c r="L1231" t="str">
        <f t="shared" si="128"/>
        <v>Jesús María</v>
      </c>
      <c r="M1231" t="s">
        <v>3965</v>
      </c>
      <c r="P1231" t="str">
        <f t="shared" si="129"/>
        <v>DOMICILIO CONOCIDO</v>
      </c>
      <c r="Q1231">
        <v>-107.6636981</v>
      </c>
      <c r="W1231">
        <f t="shared" si="130"/>
        <v>-107.6636981</v>
      </c>
      <c r="X1231">
        <v>26.858021900000001</v>
      </c>
      <c r="AD1231">
        <f t="shared" si="131"/>
        <v>26.858021900000001</v>
      </c>
    </row>
    <row r="1232" spans="1:30">
      <c r="A1232" t="s">
        <v>2292</v>
      </c>
      <c r="B1232" t="b">
        <f t="shared" si="126"/>
        <v>1</v>
      </c>
      <c r="C1232" t="s">
        <v>2292</v>
      </c>
      <c r="D1232" t="s">
        <v>106</v>
      </c>
      <c r="E1232" t="s">
        <v>831</v>
      </c>
      <c r="H1232" t="str">
        <f t="shared" si="127"/>
        <v>Guadalupe y Calvo</v>
      </c>
      <c r="I1232" t="s">
        <v>640</v>
      </c>
      <c r="L1232" t="str">
        <f t="shared" si="128"/>
        <v/>
      </c>
      <c r="M1232" t="s">
        <v>4423</v>
      </c>
      <c r="P1232" t="str">
        <f t="shared" si="129"/>
        <v>BABORIGAME</v>
      </c>
      <c r="Q1232">
        <v>-107.27187499999999</v>
      </c>
      <c r="W1232">
        <f t="shared" si="130"/>
        <v>-107.27187499999999</v>
      </c>
      <c r="X1232">
        <v>26.429275000000001</v>
      </c>
      <c r="AD1232">
        <f t="shared" si="131"/>
        <v>26.429275000000001</v>
      </c>
    </row>
    <row r="1233" spans="1:30">
      <c r="A1233" t="s">
        <v>2293</v>
      </c>
      <c r="B1233" t="b">
        <f t="shared" si="126"/>
        <v>1</v>
      </c>
      <c r="C1233" t="s">
        <v>2293</v>
      </c>
      <c r="D1233" t="s">
        <v>106</v>
      </c>
      <c r="E1233" t="s">
        <v>934</v>
      </c>
      <c r="H1233" t="str">
        <f t="shared" si="127"/>
        <v>Juárez</v>
      </c>
      <c r="I1233" t="s">
        <v>934</v>
      </c>
      <c r="L1233" t="str">
        <f t="shared" si="128"/>
        <v>Juárez</v>
      </c>
      <c r="M1233" t="s">
        <v>4424</v>
      </c>
      <c r="P1233" t="str">
        <f t="shared" si="129"/>
        <v>Alfa, 32310 Juárez, Chih.</v>
      </c>
      <c r="Q1233">
        <v>-106.4421</v>
      </c>
      <c r="W1233">
        <f t="shared" si="130"/>
        <v>-106.4421</v>
      </c>
      <c r="X1233">
        <v>31.746079999999999</v>
      </c>
      <c r="AD1233">
        <f t="shared" si="131"/>
        <v>31.746079999999999</v>
      </c>
    </row>
    <row r="1234" spans="1:30">
      <c r="A1234" t="s">
        <v>2294</v>
      </c>
      <c r="B1234" t="b">
        <f t="shared" si="126"/>
        <v>1</v>
      </c>
      <c r="C1234" t="s">
        <v>2294</v>
      </c>
      <c r="D1234" t="s">
        <v>106</v>
      </c>
      <c r="E1234" t="s">
        <v>755</v>
      </c>
      <c r="H1234" t="str">
        <f t="shared" si="127"/>
        <v>Delicias</v>
      </c>
      <c r="I1234" t="s">
        <v>640</v>
      </c>
      <c r="L1234" t="str">
        <f t="shared" si="128"/>
        <v/>
      </c>
      <c r="M1234" t="s">
        <v>4425</v>
      </c>
      <c r="P1234" t="str">
        <f t="shared" si="129"/>
        <v>Km. 2.5 carretera a Rosales, Poniente, 33000 Delicias, Chih.</v>
      </c>
      <c r="Q1234">
        <v>-105.50068</v>
      </c>
      <c r="W1234">
        <f t="shared" si="130"/>
        <v>-105.50068</v>
      </c>
      <c r="X1234">
        <v>28.18102</v>
      </c>
      <c r="AD1234">
        <f t="shared" si="131"/>
        <v>28.18102</v>
      </c>
    </row>
    <row r="1235" spans="1:30">
      <c r="A1235" t="s">
        <v>2295</v>
      </c>
      <c r="B1235" t="b">
        <f t="shared" si="126"/>
        <v>1</v>
      </c>
      <c r="C1235" t="s">
        <v>2295</v>
      </c>
      <c r="D1235" t="s">
        <v>106</v>
      </c>
      <c r="E1235" t="s">
        <v>645</v>
      </c>
      <c r="H1235" t="str">
        <f t="shared" si="127"/>
        <v>Carichí</v>
      </c>
      <c r="I1235" t="s">
        <v>645</v>
      </c>
      <c r="L1235" t="str">
        <f t="shared" si="128"/>
        <v>Carichí</v>
      </c>
      <c r="M1235" t="s">
        <v>4426</v>
      </c>
      <c r="P1235" t="str">
        <f t="shared" si="129"/>
        <v>BARRIO CARICHI, 33280 CARICHÍ, CARICHÍ CHIHUAHUA ENTRE Y , CREI DE CARICHI</v>
      </c>
      <c r="Q1235">
        <v>-107.0514512</v>
      </c>
      <c r="W1235">
        <f t="shared" si="130"/>
        <v>-107.0514512</v>
      </c>
      <c r="X1235">
        <v>27.9169023</v>
      </c>
      <c r="AD1235">
        <f t="shared" si="131"/>
        <v>27.9169023</v>
      </c>
    </row>
    <row r="1236" spans="1:30">
      <c r="A1236" t="s">
        <v>2296</v>
      </c>
      <c r="B1236" t="b">
        <f t="shared" si="126"/>
        <v>1</v>
      </c>
      <c r="C1236" t="s">
        <v>2296</v>
      </c>
      <c r="D1236" t="s">
        <v>106</v>
      </c>
      <c r="E1236" t="s">
        <v>909</v>
      </c>
      <c r="H1236" t="str">
        <f t="shared" si="127"/>
        <v>Hidalgo del Parral</v>
      </c>
      <c r="I1236" t="s">
        <v>909</v>
      </c>
      <c r="L1236" t="str">
        <f t="shared" si="128"/>
        <v>Hidalgo del Parral</v>
      </c>
      <c r="M1236" t="s">
        <v>3942</v>
      </c>
      <c r="P1236" t="str">
        <f t="shared" si="129"/>
        <v>HIDALGO DEL PARRAL</v>
      </c>
      <c r="Q1236">
        <v>-105.663055</v>
      </c>
      <c r="W1236">
        <f t="shared" si="130"/>
        <v>-105.663055</v>
      </c>
      <c r="X1236">
        <v>26.932500000000001</v>
      </c>
      <c r="AD1236">
        <f t="shared" si="131"/>
        <v>26.932500000000001</v>
      </c>
    </row>
    <row r="1237" spans="1:30">
      <c r="A1237" t="s">
        <v>2297</v>
      </c>
      <c r="B1237" t="b">
        <f t="shared" si="126"/>
        <v>1</v>
      </c>
      <c r="C1237" t="s">
        <v>2297</v>
      </c>
      <c r="D1237" t="s">
        <v>106</v>
      </c>
      <c r="E1237" t="s">
        <v>645</v>
      </c>
      <c r="H1237" t="str">
        <f t="shared" si="127"/>
        <v>Carichí</v>
      </c>
      <c r="I1237" t="s">
        <v>645</v>
      </c>
      <c r="L1237" t="str">
        <f t="shared" si="128"/>
        <v>Carichí</v>
      </c>
      <c r="M1237" t="s">
        <v>4427</v>
      </c>
      <c r="P1237" t="str">
        <f t="shared" si="129"/>
        <v>CALLE ALFONSO LIGOURI COLONIA CARICHI, 33280 CARICHÍ, CARICHÍ CHIHUAHUA, EN LA CALLE ALFONSO LIGOURI FRENTE A ESCUELA</v>
      </c>
      <c r="Q1237">
        <v>-107.0554853</v>
      </c>
      <c r="W1237">
        <f t="shared" si="130"/>
        <v>-107.0554853</v>
      </c>
      <c r="X1237">
        <v>27.91712983</v>
      </c>
      <c r="AD1237">
        <f t="shared" si="131"/>
        <v>27.91712983</v>
      </c>
    </row>
    <row r="1238" spans="1:30">
      <c r="A1238" t="s">
        <v>2298</v>
      </c>
      <c r="B1238" t="b">
        <f t="shared" si="126"/>
        <v>1</v>
      </c>
      <c r="C1238" t="s">
        <v>2298</v>
      </c>
      <c r="D1238" t="s">
        <v>106</v>
      </c>
      <c r="E1238" t="s">
        <v>909</v>
      </c>
      <c r="H1238" t="str">
        <f t="shared" si="127"/>
        <v>Hidalgo del Parral</v>
      </c>
      <c r="I1238" t="s">
        <v>909</v>
      </c>
      <c r="L1238" t="str">
        <f t="shared" si="128"/>
        <v>Hidalgo del Parral</v>
      </c>
      <c r="M1238" t="s">
        <v>3942</v>
      </c>
      <c r="P1238" t="str">
        <f t="shared" si="129"/>
        <v>HIDALGO DEL PARRAL</v>
      </c>
      <c r="Q1238">
        <v>-105.663055</v>
      </c>
      <c r="W1238">
        <f t="shared" si="130"/>
        <v>-105.663055</v>
      </c>
      <c r="X1238">
        <v>26.932500000000001</v>
      </c>
      <c r="AD1238">
        <f t="shared" si="131"/>
        <v>26.932500000000001</v>
      </c>
    </row>
    <row r="1239" spans="1:30">
      <c r="A1239" t="s">
        <v>2299</v>
      </c>
      <c r="B1239" t="b">
        <f t="shared" si="126"/>
        <v>1</v>
      </c>
      <c r="C1239" t="s">
        <v>2299</v>
      </c>
      <c r="D1239" t="s">
        <v>106</v>
      </c>
      <c r="E1239" t="s">
        <v>645</v>
      </c>
      <c r="H1239" t="str">
        <f t="shared" si="127"/>
        <v>Carichí</v>
      </c>
      <c r="I1239" t="s">
        <v>645</v>
      </c>
      <c r="L1239" t="str">
        <f t="shared" si="128"/>
        <v>Carichí</v>
      </c>
      <c r="M1239" t="s">
        <v>4428</v>
      </c>
      <c r="P1239" t="str">
        <f t="shared" si="129"/>
        <v>CALLE INDEPENDENCIA BARRIO CARICHI, 33280 CARICHÍ, CARICHÍ CHIHUAHUA ENTRE CALLE SEGUNDA Y CALLE CUARTA, CALLE INDEPENDENCIA CERCANO AL CENTRO DE LA C</v>
      </c>
      <c r="Q1239">
        <v>-107.0562041</v>
      </c>
      <c r="W1239">
        <f t="shared" si="130"/>
        <v>-107.0562041</v>
      </c>
      <c r="X1239">
        <v>27.91793565</v>
      </c>
      <c r="AD1239">
        <f t="shared" si="131"/>
        <v>27.91793565</v>
      </c>
    </row>
    <row r="1240" spans="1:30">
      <c r="A1240" t="s">
        <v>2300</v>
      </c>
      <c r="B1240" t="b">
        <f t="shared" si="126"/>
        <v>1</v>
      </c>
      <c r="C1240" t="s">
        <v>2300</v>
      </c>
      <c r="D1240" t="s">
        <v>106</v>
      </c>
      <c r="E1240" t="s">
        <v>645</v>
      </c>
      <c r="H1240" t="str">
        <f t="shared" si="127"/>
        <v>Carichí</v>
      </c>
      <c r="I1240" t="s">
        <v>3034</v>
      </c>
      <c r="L1240" t="str">
        <f t="shared" si="128"/>
        <v>Arroyo Hondo</v>
      </c>
      <c r="M1240" t="s">
        <v>4429</v>
      </c>
      <c r="P1240" t="str">
        <f t="shared" si="129"/>
        <v>EJIDO , 33280ARROYO HONDO, CARICHÍ CHIHUAHUAENTREY,CAMINO DE ENTRADA A LA COMUNIDAD</v>
      </c>
      <c r="Q1240">
        <v>-107.07066763</v>
      </c>
      <c r="W1240">
        <f t="shared" si="130"/>
        <v>-107.07066763</v>
      </c>
      <c r="X1240">
        <v>27.901680769999999</v>
      </c>
      <c r="AD1240">
        <f t="shared" si="131"/>
        <v>27.901680769999999</v>
      </c>
    </row>
    <row r="1241" spans="1:30">
      <c r="A1241" t="s">
        <v>2301</v>
      </c>
      <c r="B1241" t="b">
        <f t="shared" si="126"/>
        <v>1</v>
      </c>
      <c r="C1241" t="s">
        <v>2301</v>
      </c>
      <c r="D1241" t="s">
        <v>106</v>
      </c>
      <c r="E1241" t="s">
        <v>645</v>
      </c>
      <c r="H1241" t="str">
        <f t="shared" si="127"/>
        <v>Carichí</v>
      </c>
      <c r="I1241" t="s">
        <v>3020</v>
      </c>
      <c r="L1241" t="str">
        <f t="shared" si="128"/>
        <v>Pasigochi</v>
      </c>
      <c r="M1241" t="s">
        <v>4430</v>
      </c>
      <c r="P1241" t="str">
        <f t="shared" si="129"/>
        <v>EJIDO , 33280PASIGOCHI, CARICHÍ CHIHUAHUAENTREY,CAMINO PASOGOCHI</v>
      </c>
      <c r="Q1241">
        <v>-107.18876876</v>
      </c>
      <c r="W1241">
        <f t="shared" si="130"/>
        <v>-107.18876876</v>
      </c>
      <c r="X1241">
        <v>27.8865807</v>
      </c>
      <c r="AD1241">
        <f t="shared" si="131"/>
        <v>27.8865807</v>
      </c>
    </row>
    <row r="1242" spans="1:30">
      <c r="A1242" t="s">
        <v>2302</v>
      </c>
      <c r="B1242" t="b">
        <f t="shared" si="126"/>
        <v>1</v>
      </c>
      <c r="C1242" t="s">
        <v>2302</v>
      </c>
      <c r="D1242" t="s">
        <v>106</v>
      </c>
      <c r="E1242" t="s">
        <v>106</v>
      </c>
      <c r="H1242" t="str">
        <f t="shared" si="127"/>
        <v>Chihuahua</v>
      </c>
      <c r="I1242" t="s">
        <v>106</v>
      </c>
      <c r="L1242" t="str">
        <f t="shared" si="128"/>
        <v>Chihuahua</v>
      </c>
      <c r="M1242" t="s">
        <v>4431</v>
      </c>
      <c r="P1242" t="str">
        <f t="shared" si="129"/>
        <v>KM 3 CARR. CHIH-ALDAMA S/N</v>
      </c>
      <c r="Q1242">
        <v>-106.03570999999999</v>
      </c>
      <c r="W1242">
        <f t="shared" si="130"/>
        <v>-106.03570999999999</v>
      </c>
      <c r="X1242">
        <v>28.661339999999999</v>
      </c>
      <c r="AD1242">
        <f t="shared" si="131"/>
        <v>28.661339999999999</v>
      </c>
    </row>
    <row r="1243" spans="1:30">
      <c r="A1243" t="s">
        <v>2303</v>
      </c>
      <c r="B1243" t="b">
        <f t="shared" si="126"/>
        <v>1</v>
      </c>
      <c r="C1243" t="s">
        <v>2303</v>
      </c>
      <c r="D1243" t="s">
        <v>106</v>
      </c>
      <c r="E1243" t="s">
        <v>1188</v>
      </c>
      <c r="H1243" t="str">
        <f t="shared" si="127"/>
        <v>Ascensión</v>
      </c>
      <c r="I1243" t="s">
        <v>1188</v>
      </c>
      <c r="L1243" t="str">
        <f t="shared" si="128"/>
        <v>Ascensión</v>
      </c>
      <c r="M1243" t="s">
        <v>4432</v>
      </c>
      <c r="P1243" t="str">
        <f t="shared" si="129"/>
        <v>CALLE RAMON RAYON ENTRE CARRETERA A CIUDAD JUAREZ Y Y CALLE DURAZNO</v>
      </c>
      <c r="Q1243">
        <v>-107.99106989000001</v>
      </c>
      <c r="W1243">
        <f t="shared" si="130"/>
        <v>-107.99106989000001</v>
      </c>
      <c r="X1243">
        <v>31.10105334</v>
      </c>
      <c r="AD1243">
        <f t="shared" si="131"/>
        <v>31.10105334</v>
      </c>
    </row>
    <row r="1244" spans="1:30">
      <c r="A1244" t="s">
        <v>2304</v>
      </c>
      <c r="B1244" t="b">
        <f t="shared" si="126"/>
        <v>1</v>
      </c>
      <c r="C1244" t="s">
        <v>2304</v>
      </c>
      <c r="D1244" t="s">
        <v>106</v>
      </c>
      <c r="E1244" t="s">
        <v>704</v>
      </c>
      <c r="H1244" t="str">
        <f t="shared" si="127"/>
        <v>Cuauhtémoc</v>
      </c>
      <c r="I1244" t="s">
        <v>704</v>
      </c>
      <c r="L1244" t="str">
        <f t="shared" si="128"/>
        <v>Cuauhtémoc</v>
      </c>
      <c r="M1244" t="s">
        <v>4433</v>
      </c>
      <c r="P1244" t="str">
        <f t="shared" si="129"/>
        <v>PRESA LA AMISTAD 2015  B ARRIO LA PRESA</v>
      </c>
      <c r="Q1244">
        <v>-106.884214</v>
      </c>
      <c r="W1244">
        <f t="shared" si="130"/>
        <v>-106.884214</v>
      </c>
      <c r="X1244">
        <v>28.4133</v>
      </c>
      <c r="AD1244">
        <f t="shared" si="131"/>
        <v>28.4133</v>
      </c>
    </row>
    <row r="1245" spans="1:30">
      <c r="A1245" t="s">
        <v>2305</v>
      </c>
      <c r="B1245" t="b">
        <f t="shared" si="126"/>
        <v>1</v>
      </c>
      <c r="C1245" t="s">
        <v>2305</v>
      </c>
      <c r="D1245" t="s">
        <v>106</v>
      </c>
      <c r="E1245" t="s">
        <v>704</v>
      </c>
      <c r="H1245" t="str">
        <f t="shared" si="127"/>
        <v>Cuauhtémoc</v>
      </c>
      <c r="I1245" t="s">
        <v>704</v>
      </c>
      <c r="L1245" t="str">
        <f t="shared" si="128"/>
        <v>Cuauhtémoc</v>
      </c>
      <c r="M1245" t="s">
        <v>4434</v>
      </c>
      <c r="P1245" t="str">
        <f t="shared" si="129"/>
        <v>PARQUE CHAPULTEPEC ENTRE PERIFERICO Y PERIFERICO Y FCO. PACHECO</v>
      </c>
      <c r="Q1245">
        <v>-106.82824599999999</v>
      </c>
      <c r="W1245">
        <f t="shared" si="130"/>
        <v>-106.82824599999999</v>
      </c>
      <c r="X1245">
        <v>28.43037</v>
      </c>
      <c r="AD1245">
        <f t="shared" si="131"/>
        <v>28.43037</v>
      </c>
    </row>
    <row r="1246" spans="1:30">
      <c r="A1246" t="s">
        <v>2306</v>
      </c>
      <c r="B1246" t="b">
        <f t="shared" si="126"/>
        <v>1</v>
      </c>
      <c r="C1246" t="s">
        <v>2306</v>
      </c>
      <c r="D1246" t="s">
        <v>106</v>
      </c>
      <c r="E1246" t="s">
        <v>704</v>
      </c>
      <c r="H1246" t="str">
        <f t="shared" si="127"/>
        <v>Cuauhtémoc</v>
      </c>
      <c r="I1246" t="s">
        <v>704</v>
      </c>
      <c r="L1246" t="str">
        <f t="shared" si="128"/>
        <v>Cuauhtémoc</v>
      </c>
      <c r="M1246" t="s">
        <v>4435</v>
      </c>
      <c r="P1246" t="str">
        <f t="shared" si="129"/>
        <v>MARTIN CORDOVA Y G. CALDERON</v>
      </c>
      <c r="Q1246">
        <v>-106.82489</v>
      </c>
      <c r="W1246">
        <f t="shared" si="130"/>
        <v>-106.82489</v>
      </c>
      <c r="X1246">
        <v>28.432331000000001</v>
      </c>
      <c r="AD1246">
        <f t="shared" si="131"/>
        <v>28.432331000000001</v>
      </c>
    </row>
    <row r="1247" spans="1:30">
      <c r="A1247" t="s">
        <v>2307</v>
      </c>
      <c r="B1247" t="b">
        <f t="shared" si="126"/>
        <v>1</v>
      </c>
      <c r="C1247" t="s">
        <v>2307</v>
      </c>
      <c r="D1247" t="s">
        <v>106</v>
      </c>
      <c r="E1247" t="s">
        <v>704</v>
      </c>
      <c r="H1247" t="str">
        <f t="shared" si="127"/>
        <v>Cuauhtémoc</v>
      </c>
      <c r="I1247" t="s">
        <v>704</v>
      </c>
      <c r="L1247" t="str">
        <f t="shared" si="128"/>
        <v>Cuauhtémoc</v>
      </c>
      <c r="M1247" t="s">
        <v>4436</v>
      </c>
      <c r="P1247" t="str">
        <f t="shared" si="129"/>
        <v>C. MARIANO JIMENEZ ENTRE 10 DE MAYO Y 2 DE ABRIL</v>
      </c>
      <c r="Q1247">
        <v>-106.85308000000001</v>
      </c>
      <c r="W1247">
        <f t="shared" si="130"/>
        <v>-106.85308000000001</v>
      </c>
      <c r="X1247">
        <v>28.411248000000001</v>
      </c>
      <c r="AD1247">
        <f t="shared" si="131"/>
        <v>28.411248000000001</v>
      </c>
    </row>
    <row r="1248" spans="1:30">
      <c r="A1248" t="s">
        <v>2308</v>
      </c>
      <c r="B1248" t="b">
        <f t="shared" si="126"/>
        <v>1</v>
      </c>
      <c r="C1248" t="s">
        <v>2308</v>
      </c>
      <c r="D1248" t="s">
        <v>106</v>
      </c>
      <c r="E1248" t="s">
        <v>797</v>
      </c>
      <c r="H1248" t="str">
        <f t="shared" si="127"/>
        <v>Guachochi</v>
      </c>
      <c r="I1248" t="s">
        <v>4437</v>
      </c>
      <c r="L1248" t="str">
        <f t="shared" si="128"/>
        <v>Yahuirachi</v>
      </c>
      <c r="M1248" t="s">
        <v>3965</v>
      </c>
      <c r="P1248" t="str">
        <f t="shared" si="129"/>
        <v>DOMICILIO CONOCIDO</v>
      </c>
      <c r="Q1248">
        <v>-107.49022530000001</v>
      </c>
      <c r="W1248">
        <f t="shared" si="130"/>
        <v>-107.49022530000001</v>
      </c>
      <c r="X1248">
        <v>27.588648899999999</v>
      </c>
      <c r="AD1248">
        <f t="shared" si="131"/>
        <v>27.588648899999999</v>
      </c>
    </row>
    <row r="1249" spans="1:30">
      <c r="A1249" t="s">
        <v>2309</v>
      </c>
      <c r="B1249" t="b">
        <f t="shared" si="126"/>
        <v>1</v>
      </c>
      <c r="C1249" t="s">
        <v>2309</v>
      </c>
      <c r="D1249" t="s">
        <v>106</v>
      </c>
      <c r="E1249" t="s">
        <v>645</v>
      </c>
      <c r="H1249" t="str">
        <f t="shared" si="127"/>
        <v>Carichí</v>
      </c>
      <c r="I1249" t="s">
        <v>3025</v>
      </c>
      <c r="L1249" t="str">
        <f t="shared" si="128"/>
        <v>El Álamo de Ojos Azules</v>
      </c>
      <c r="M1249" t="s">
        <v>4438</v>
      </c>
      <c r="P1249" t="str">
        <f t="shared" si="129"/>
        <v>RANCHERIA EL ALAMO, 33281 EL ÁLAMO DE OJOS AZULES, CARICHÍ CHIHUAHUA, LINEA DE CONDUCCIÓN Y DESCARGAS DOMICILIACIAS A VARIOS DOMICILIOS</v>
      </c>
      <c r="Q1249">
        <v>-107.0001606</v>
      </c>
      <c r="W1249">
        <f t="shared" si="130"/>
        <v>-107.0001606</v>
      </c>
      <c r="X1249">
        <v>28.02153972</v>
      </c>
      <c r="AD1249">
        <f t="shared" si="131"/>
        <v>28.02153972</v>
      </c>
    </row>
    <row r="1250" spans="1:30">
      <c r="A1250" t="s">
        <v>2310</v>
      </c>
      <c r="B1250" t="b">
        <f t="shared" si="126"/>
        <v>1</v>
      </c>
      <c r="C1250" t="s">
        <v>2310</v>
      </c>
      <c r="D1250" t="s">
        <v>106</v>
      </c>
      <c r="E1250" t="s">
        <v>645</v>
      </c>
      <c r="H1250" t="str">
        <f t="shared" si="127"/>
        <v>Carichí</v>
      </c>
      <c r="I1250" t="s">
        <v>645</v>
      </c>
      <c r="L1250" t="str">
        <f t="shared" si="128"/>
        <v>Carichí</v>
      </c>
      <c r="M1250" t="s">
        <v>4439</v>
      </c>
      <c r="P1250" t="str">
        <f t="shared" si="129"/>
        <v>BARRIO CARICHI, 33280 CARICHÍ, CARICHÍ CHIHUAHUA, BENEFICIANDO A 426 VIVIENDAS DEL MUNICIPIO</v>
      </c>
      <c r="Q1250">
        <v>-107.054856</v>
      </c>
      <c r="W1250">
        <f t="shared" si="130"/>
        <v>-107.054856</v>
      </c>
      <c r="X1250">
        <v>27.916706210000001</v>
      </c>
      <c r="AD1250">
        <f t="shared" si="131"/>
        <v>27.916706210000001</v>
      </c>
    </row>
    <row r="1251" spans="1:30">
      <c r="A1251" t="s">
        <v>2311</v>
      </c>
      <c r="B1251" t="b">
        <f t="shared" si="126"/>
        <v>1</v>
      </c>
      <c r="C1251" t="s">
        <v>2311</v>
      </c>
      <c r="D1251" t="s">
        <v>106</v>
      </c>
      <c r="E1251" t="s">
        <v>645</v>
      </c>
      <c r="H1251" t="str">
        <f t="shared" si="127"/>
        <v>Carichí</v>
      </c>
      <c r="I1251" t="s">
        <v>3016</v>
      </c>
      <c r="L1251" t="str">
        <f t="shared" si="128"/>
        <v>Ciénega de Ojos Azules</v>
      </c>
      <c r="M1251" t="s">
        <v>4440</v>
      </c>
      <c r="P1251" t="str">
        <f t="shared" si="129"/>
        <v>EJIDO , 33280CIÉNEGA DE OJOS AZULES, CARICHÍ CHIHUAHUAENTREY,DESDE COLECTOR A RAMALES DE DESCARGA DOMICILIARIA</v>
      </c>
      <c r="Q1251">
        <v>-107.02332533000001</v>
      </c>
      <c r="W1251">
        <f t="shared" si="130"/>
        <v>-107.02332533000001</v>
      </c>
      <c r="X1251">
        <v>28.05869379</v>
      </c>
      <c r="AD1251">
        <f t="shared" si="131"/>
        <v>28.05869379</v>
      </c>
    </row>
    <row r="1252" spans="1:30">
      <c r="A1252" t="s">
        <v>2312</v>
      </c>
      <c r="B1252" t="b">
        <f t="shared" si="126"/>
        <v>1</v>
      </c>
      <c r="C1252" t="s">
        <v>2312</v>
      </c>
      <c r="D1252" t="s">
        <v>106</v>
      </c>
      <c r="E1252" t="s">
        <v>797</v>
      </c>
      <c r="H1252" t="str">
        <f t="shared" si="127"/>
        <v>Guachochi</v>
      </c>
      <c r="I1252" t="s">
        <v>797</v>
      </c>
      <c r="L1252" t="str">
        <f t="shared" si="128"/>
        <v>Guachochi</v>
      </c>
      <c r="M1252" t="s">
        <v>4189</v>
      </c>
      <c r="P1252" t="str">
        <f t="shared" si="129"/>
        <v>CALLE JOSE MARÍA MORELOS Y PAVÓN</v>
      </c>
      <c r="Q1252">
        <v>-107</v>
      </c>
      <c r="W1252">
        <f t="shared" si="130"/>
        <v>-107</v>
      </c>
      <c r="X1252">
        <v>26.81</v>
      </c>
      <c r="AD1252">
        <f t="shared" si="131"/>
        <v>26.81</v>
      </c>
    </row>
    <row r="1253" spans="1:30">
      <c r="A1253" t="s">
        <v>2313</v>
      </c>
      <c r="B1253" t="b">
        <f t="shared" si="126"/>
        <v>1</v>
      </c>
      <c r="C1253" t="s">
        <v>2313</v>
      </c>
      <c r="D1253" t="s">
        <v>106</v>
      </c>
      <c r="E1253" t="s">
        <v>645</v>
      </c>
      <c r="H1253" t="str">
        <f t="shared" si="127"/>
        <v>Carichí</v>
      </c>
      <c r="I1253" t="s">
        <v>3016</v>
      </c>
      <c r="L1253" t="str">
        <f t="shared" si="128"/>
        <v>Ciénega de Ojos Azules</v>
      </c>
      <c r="M1253" t="s">
        <v>4441</v>
      </c>
      <c r="P1253" t="str">
        <f t="shared" si="129"/>
        <v>CALLE CALLE VEINTIDÓS DE DICIEMBRE ENTRE COAHUILA Y TAMAULIPAS BARRIO CIÉNEGA DE OJOS AZULES, 33281 CIÉNEGA DE OJOS AZULES, CARICHÍ CHIHUAHUA ENTRE CALLE COAHUILA Y CALLE TAMAULIPAS, CALLE 22 DE DICIEMBRE ENTRE COAHUILA Y TAMAULIP</v>
      </c>
      <c r="Q1253">
        <v>-107.02353186000001</v>
      </c>
      <c r="W1253">
        <f t="shared" si="130"/>
        <v>-107.02353186000001</v>
      </c>
      <c r="X1253">
        <v>28.060005069999999</v>
      </c>
      <c r="AD1253">
        <f t="shared" si="131"/>
        <v>28.060005069999999</v>
      </c>
    </row>
    <row r="1254" spans="1:30">
      <c r="A1254" t="s">
        <v>2314</v>
      </c>
      <c r="B1254" t="b">
        <f t="shared" si="126"/>
        <v>1</v>
      </c>
      <c r="C1254" t="s">
        <v>2314</v>
      </c>
      <c r="D1254" t="s">
        <v>106</v>
      </c>
      <c r="E1254" t="s">
        <v>909</v>
      </c>
      <c r="H1254" t="str">
        <f t="shared" si="127"/>
        <v>Hidalgo del Parral</v>
      </c>
      <c r="I1254" t="s">
        <v>909</v>
      </c>
      <c r="L1254" t="str">
        <f t="shared" si="128"/>
        <v>Hidalgo del Parral</v>
      </c>
      <c r="M1254" t="s">
        <v>3942</v>
      </c>
      <c r="P1254" t="str">
        <f t="shared" si="129"/>
        <v>HIDALGO DEL PARRAL</v>
      </c>
      <c r="Q1254">
        <v>-105.663055</v>
      </c>
      <c r="W1254">
        <f t="shared" si="130"/>
        <v>-105.663055</v>
      </c>
      <c r="X1254">
        <v>26.932500000000001</v>
      </c>
      <c r="AD1254">
        <f t="shared" si="131"/>
        <v>26.932500000000001</v>
      </c>
    </row>
    <row r="1255" spans="1:30">
      <c r="A1255" t="s">
        <v>2315</v>
      </c>
      <c r="B1255" t="b">
        <f t="shared" si="126"/>
        <v>1</v>
      </c>
      <c r="C1255" t="s">
        <v>2315</v>
      </c>
      <c r="D1255" t="s">
        <v>106</v>
      </c>
      <c r="E1255" t="s">
        <v>909</v>
      </c>
      <c r="H1255" t="str">
        <f t="shared" si="127"/>
        <v>Hidalgo del Parral</v>
      </c>
      <c r="I1255" t="s">
        <v>909</v>
      </c>
      <c r="L1255" t="str">
        <f t="shared" si="128"/>
        <v>Hidalgo del Parral</v>
      </c>
      <c r="M1255" t="s">
        <v>3942</v>
      </c>
      <c r="P1255" t="str">
        <f t="shared" si="129"/>
        <v>HIDALGO DEL PARRAL</v>
      </c>
      <c r="Q1255">
        <v>-105.663055</v>
      </c>
      <c r="W1255">
        <f t="shared" si="130"/>
        <v>-105.663055</v>
      </c>
      <c r="X1255">
        <v>26.932500000000001</v>
      </c>
      <c r="AD1255">
        <f t="shared" si="131"/>
        <v>26.932500000000001</v>
      </c>
    </row>
    <row r="1256" spans="1:30">
      <c r="A1256" t="s">
        <v>2316</v>
      </c>
      <c r="B1256" t="b">
        <f t="shared" si="126"/>
        <v>1</v>
      </c>
      <c r="C1256" t="s">
        <v>2316</v>
      </c>
      <c r="D1256" t="s">
        <v>106</v>
      </c>
      <c r="E1256" t="s">
        <v>645</v>
      </c>
      <c r="H1256" t="str">
        <f t="shared" si="127"/>
        <v>Carichí</v>
      </c>
      <c r="I1256" t="s">
        <v>3016</v>
      </c>
      <c r="L1256" t="str">
        <f t="shared" si="128"/>
        <v>Ciénega de Ojos Azules</v>
      </c>
      <c r="M1256" t="s">
        <v>4442</v>
      </c>
      <c r="P1256" t="str">
        <f t="shared" si="129"/>
        <v>EJIDO , 33280 CIÉNEGA DE OJOS AZULES, CARICHÍ CHIHUAHUA ENTRE Y , DEL CENTRO A SALIDA A CARICHI</v>
      </c>
      <c r="Q1256">
        <v>-107.0281318</v>
      </c>
      <c r="W1256">
        <f t="shared" si="130"/>
        <v>-107.0281318</v>
      </c>
      <c r="X1256">
        <v>28.04763475</v>
      </c>
      <c r="AD1256">
        <f t="shared" si="131"/>
        <v>28.04763475</v>
      </c>
    </row>
    <row r="1257" spans="1:30">
      <c r="A1257" t="s">
        <v>2317</v>
      </c>
      <c r="B1257" t="b">
        <f t="shared" si="126"/>
        <v>1</v>
      </c>
      <c r="C1257" t="s">
        <v>2317</v>
      </c>
      <c r="D1257" t="s">
        <v>106</v>
      </c>
      <c r="E1257" t="s">
        <v>909</v>
      </c>
      <c r="H1257" t="str">
        <f t="shared" si="127"/>
        <v>Hidalgo del Parral</v>
      </c>
      <c r="I1257" t="s">
        <v>909</v>
      </c>
      <c r="L1257" t="str">
        <f t="shared" si="128"/>
        <v>Hidalgo del Parral</v>
      </c>
      <c r="M1257" t="s">
        <v>3942</v>
      </c>
      <c r="P1257" t="str">
        <f t="shared" si="129"/>
        <v>HIDALGO DEL PARRAL</v>
      </c>
      <c r="Q1257">
        <v>-105.663055</v>
      </c>
      <c r="W1257">
        <f t="shared" si="130"/>
        <v>-105.663055</v>
      </c>
      <c r="X1257">
        <v>26.932500000000001</v>
      </c>
      <c r="AD1257">
        <f t="shared" si="131"/>
        <v>26.932500000000001</v>
      </c>
    </row>
    <row r="1258" spans="1:30">
      <c r="A1258" t="s">
        <v>2318</v>
      </c>
      <c r="B1258" t="b">
        <f t="shared" si="126"/>
        <v>1</v>
      </c>
      <c r="C1258" t="s">
        <v>2318</v>
      </c>
      <c r="D1258" t="s">
        <v>106</v>
      </c>
      <c r="E1258" t="s">
        <v>645</v>
      </c>
      <c r="H1258" t="str">
        <f t="shared" si="127"/>
        <v>Carichí</v>
      </c>
      <c r="I1258" t="s">
        <v>3016</v>
      </c>
      <c r="L1258" t="str">
        <f t="shared" si="128"/>
        <v>Ciénega de Ojos Azules</v>
      </c>
      <c r="M1258" t="s">
        <v>4443</v>
      </c>
      <c r="P1258" t="str">
        <f t="shared" si="129"/>
        <v>EJIDO , 00000CIÉNEGA DE OJOS AZULES, CARICHÍ CHIHUAHUAENTREY,DE LA ENTRADA PRINCIPAL A LA COMUNIDAD Y DE LOS POSTES INTERIORES</v>
      </c>
      <c r="Q1258">
        <v>-107.02418364</v>
      </c>
      <c r="W1258">
        <f t="shared" si="130"/>
        <v>-107.02418364</v>
      </c>
      <c r="X1258">
        <v>28.05839082</v>
      </c>
      <c r="AD1258">
        <f t="shared" si="131"/>
        <v>28.05839082</v>
      </c>
    </row>
    <row r="1259" spans="1:30">
      <c r="A1259" t="s">
        <v>2319</v>
      </c>
      <c r="B1259" t="b">
        <f t="shared" si="126"/>
        <v>1</v>
      </c>
      <c r="C1259" t="s">
        <v>2319</v>
      </c>
      <c r="D1259" t="s">
        <v>106</v>
      </c>
      <c r="E1259" t="s">
        <v>645</v>
      </c>
      <c r="H1259" t="str">
        <f t="shared" si="127"/>
        <v>Carichí</v>
      </c>
      <c r="I1259" t="s">
        <v>4444</v>
      </c>
      <c r="L1259" t="str">
        <f t="shared" si="128"/>
        <v>Huicochi</v>
      </c>
      <c r="M1259" t="s">
        <v>4445</v>
      </c>
      <c r="P1259" t="str">
        <f t="shared" si="129"/>
        <v>EJIDO , 33280HUICOCHI, CARICHÍ CHIHUAHUAENTREY,CONEXION DE RANCHERIAS A LA RED PRINCIPAL</v>
      </c>
      <c r="Q1259">
        <v>-107.22335776</v>
      </c>
      <c r="W1259">
        <f t="shared" si="130"/>
        <v>-107.22335776</v>
      </c>
      <c r="X1259">
        <v>27.639348040000002</v>
      </c>
      <c r="AD1259">
        <f t="shared" si="131"/>
        <v>27.639348040000002</v>
      </c>
    </row>
    <row r="1260" spans="1:30">
      <c r="A1260" t="s">
        <v>2320</v>
      </c>
      <c r="B1260" t="b">
        <f t="shared" si="126"/>
        <v>1</v>
      </c>
      <c r="C1260" t="s">
        <v>2320</v>
      </c>
      <c r="D1260" t="s">
        <v>106</v>
      </c>
      <c r="E1260" t="s">
        <v>645</v>
      </c>
      <c r="H1260" t="str">
        <f t="shared" si="127"/>
        <v>Carichí</v>
      </c>
      <c r="I1260" t="s">
        <v>645</v>
      </c>
      <c r="L1260" t="str">
        <f t="shared" si="128"/>
        <v>Carichí</v>
      </c>
      <c r="M1260" t="s">
        <v>3498</v>
      </c>
      <c r="P1260" t="str">
        <f t="shared" si="129"/>
        <v>DADO QUE ES GASTO INDIRECTO EL PROYECTO SE UBICA EN LA CABECERA MUNICIPAL</v>
      </c>
      <c r="Q1260">
        <v>-107.05681</v>
      </c>
      <c r="W1260">
        <f t="shared" si="130"/>
        <v>-107.05681</v>
      </c>
      <c r="X1260">
        <v>27.916532</v>
      </c>
      <c r="AD1260">
        <f t="shared" si="131"/>
        <v>27.916532</v>
      </c>
    </row>
    <row r="1261" spans="1:30">
      <c r="A1261" t="s">
        <v>2321</v>
      </c>
      <c r="B1261" t="b">
        <f t="shared" si="126"/>
        <v>1</v>
      </c>
      <c r="C1261" t="s">
        <v>2321</v>
      </c>
      <c r="D1261" t="s">
        <v>106</v>
      </c>
      <c r="E1261" t="s">
        <v>645</v>
      </c>
      <c r="H1261" t="str">
        <f t="shared" si="127"/>
        <v>Carichí</v>
      </c>
      <c r="I1261" t="s">
        <v>645</v>
      </c>
      <c r="L1261" t="str">
        <f t="shared" si="128"/>
        <v>Carichí</v>
      </c>
      <c r="M1261" t="s">
        <v>3498</v>
      </c>
      <c r="P1261" t="str">
        <f t="shared" si="129"/>
        <v>DADO QUE ES GASTO INDIRECTO EL PROYECTO SE UBICA EN LA CABECERA MUNICIPAL</v>
      </c>
      <c r="Q1261">
        <v>-107.05681</v>
      </c>
      <c r="W1261">
        <f t="shared" si="130"/>
        <v>-107.05681</v>
      </c>
      <c r="X1261">
        <v>27.916532</v>
      </c>
      <c r="AD1261">
        <f t="shared" si="131"/>
        <v>27.916532</v>
      </c>
    </row>
    <row r="1262" spans="1:30">
      <c r="A1262" t="s">
        <v>2322</v>
      </c>
      <c r="B1262" t="b">
        <f t="shared" si="126"/>
        <v>1</v>
      </c>
      <c r="C1262" t="s">
        <v>2322</v>
      </c>
      <c r="D1262" t="s">
        <v>106</v>
      </c>
      <c r="E1262" t="s">
        <v>645</v>
      </c>
      <c r="H1262" t="str">
        <f t="shared" si="127"/>
        <v>Carichí</v>
      </c>
      <c r="I1262" t="s">
        <v>4446</v>
      </c>
      <c r="L1262" t="str">
        <f t="shared" si="128"/>
        <v>Bacasorare</v>
      </c>
      <c r="M1262" t="s">
        <v>4447</v>
      </c>
      <c r="P1262" t="str">
        <f t="shared" si="129"/>
        <v>EJIDO , 33280 BACASORARE, CARICHÍ CHIHUAHUA, SON DIVERSAS COMUNIDADES DONDE SE BRINDA EL APOYO</v>
      </c>
      <c r="Q1262">
        <v>-107.0092053</v>
      </c>
      <c r="W1262">
        <f t="shared" si="130"/>
        <v>-107.0092053</v>
      </c>
      <c r="X1262">
        <v>27.606486929999999</v>
      </c>
      <c r="AD1262">
        <f t="shared" si="131"/>
        <v>27.606486929999999</v>
      </c>
    </row>
    <row r="1263" spans="1:30">
      <c r="A1263" t="s">
        <v>2323</v>
      </c>
      <c r="B1263" t="b">
        <f t="shared" si="126"/>
        <v>1</v>
      </c>
      <c r="C1263" t="s">
        <v>2323</v>
      </c>
      <c r="D1263" t="s">
        <v>106</v>
      </c>
      <c r="E1263" t="s">
        <v>645</v>
      </c>
      <c r="H1263" t="str">
        <f t="shared" si="127"/>
        <v>Carichí</v>
      </c>
      <c r="I1263" t="s">
        <v>2954</v>
      </c>
      <c r="L1263" t="str">
        <f t="shared" si="128"/>
        <v>Romigachi (Romarachi)</v>
      </c>
      <c r="M1263" t="s">
        <v>4448</v>
      </c>
      <c r="P1263" t="str">
        <f t="shared" si="129"/>
        <v>RANCHERIA ROMIGRACHI, 33280 ROMIGACHI (ROMARACHI), CARICHÍ CHIHUAHUA, EN DOS VIVIENDAS DE LA LOCALIDAD DE ROMIRACHI CARICHI</v>
      </c>
      <c r="Q1263">
        <v>-107.110845</v>
      </c>
      <c r="W1263">
        <f t="shared" si="130"/>
        <v>-107.110845</v>
      </c>
      <c r="X1263">
        <v>27.674686619999999</v>
      </c>
      <c r="AD1263">
        <f t="shared" si="131"/>
        <v>27.674686619999999</v>
      </c>
    </row>
    <row r="1264" spans="1:30">
      <c r="A1264" t="s">
        <v>2324</v>
      </c>
      <c r="B1264" t="b">
        <f t="shared" si="126"/>
        <v>1</v>
      </c>
      <c r="C1264" t="s">
        <v>2324</v>
      </c>
      <c r="D1264" t="s">
        <v>106</v>
      </c>
      <c r="E1264" t="s">
        <v>106</v>
      </c>
      <c r="H1264" t="str">
        <f t="shared" si="127"/>
        <v>Chihuahua</v>
      </c>
      <c r="I1264" t="s">
        <v>106</v>
      </c>
      <c r="L1264" t="str">
        <f t="shared" si="128"/>
        <v>Chihuahua</v>
      </c>
      <c r="M1264" t="s">
        <v>4449</v>
      </c>
      <c r="P1264" t="str">
        <f t="shared" si="129"/>
        <v>COLINAS DE LEON #41501</v>
      </c>
      <c r="Q1264">
        <v>-106.03722222</v>
      </c>
      <c r="W1264">
        <f t="shared" si="130"/>
        <v>-106.03722222</v>
      </c>
      <c r="X1264">
        <v>28.661265</v>
      </c>
      <c r="AD1264">
        <f t="shared" si="131"/>
        <v>28.661265</v>
      </c>
    </row>
    <row r="1265" spans="1:30">
      <c r="A1265" t="s">
        <v>2325</v>
      </c>
      <c r="B1265" t="b">
        <f t="shared" si="126"/>
        <v>1</v>
      </c>
      <c r="C1265" t="s">
        <v>2325</v>
      </c>
      <c r="D1265" t="s">
        <v>106</v>
      </c>
      <c r="E1265" t="s">
        <v>704</v>
      </c>
      <c r="H1265" t="str">
        <f t="shared" si="127"/>
        <v>Cuauhtémoc</v>
      </c>
      <c r="I1265" t="s">
        <v>704</v>
      </c>
      <c r="L1265" t="str">
        <f t="shared" si="128"/>
        <v>Cuauhtémoc</v>
      </c>
      <c r="M1265" t="s">
        <v>4450</v>
      </c>
      <c r="P1265" t="str">
        <f t="shared" si="129"/>
        <v>CALLE 32A Y COAUHILA COL REFORMA</v>
      </c>
      <c r="Q1265">
        <v>-106.869165</v>
      </c>
      <c r="W1265">
        <f t="shared" si="130"/>
        <v>-106.869165</v>
      </c>
      <c r="X1265">
        <v>28.384378000000002</v>
      </c>
      <c r="AD1265">
        <f t="shared" si="131"/>
        <v>28.384378000000002</v>
      </c>
    </row>
    <row r="1266" spans="1:30">
      <c r="A1266" t="s">
        <v>2326</v>
      </c>
      <c r="B1266" t="b">
        <f t="shared" si="126"/>
        <v>1</v>
      </c>
      <c r="C1266" t="s">
        <v>2326</v>
      </c>
      <c r="D1266" t="s">
        <v>106</v>
      </c>
      <c r="E1266" t="s">
        <v>106</v>
      </c>
      <c r="H1266" t="str">
        <f t="shared" si="127"/>
        <v>Chihuahua</v>
      </c>
      <c r="I1266" t="s">
        <v>640</v>
      </c>
      <c r="L1266" t="str">
        <f t="shared" si="128"/>
        <v/>
      </c>
      <c r="M1266" t="s">
        <v>3985</v>
      </c>
      <c r="P1266" t="str">
        <f t="shared" si="129"/>
        <v>AVENIDA RIO DE JANEIRO 1000, EL CAMPESTRE</v>
      </c>
      <c r="Q1266">
        <v>-106.11446669999999</v>
      </c>
      <c r="W1266">
        <f t="shared" si="130"/>
        <v>-106.11446669999999</v>
      </c>
      <c r="X1266">
        <v>28.645788799999998</v>
      </c>
      <c r="AD1266">
        <f t="shared" si="131"/>
        <v>28.645788799999998</v>
      </c>
    </row>
    <row r="1267" spans="1:30">
      <c r="A1267" t="s">
        <v>2327</v>
      </c>
      <c r="B1267" t="b">
        <f t="shared" si="126"/>
        <v>1</v>
      </c>
      <c r="C1267" t="s">
        <v>2327</v>
      </c>
      <c r="D1267" t="s">
        <v>106</v>
      </c>
      <c r="E1267" t="s">
        <v>934</v>
      </c>
      <c r="H1267" t="str">
        <f t="shared" si="127"/>
        <v>Juárez</v>
      </c>
      <c r="I1267" t="s">
        <v>640</v>
      </c>
      <c r="L1267" t="str">
        <f t="shared" si="128"/>
        <v/>
      </c>
      <c r="M1267" t="s">
        <v>3958</v>
      </c>
      <c r="P1267" t="str">
        <f t="shared" si="129"/>
        <v>CALLE MALLAS, COLONIA PARQUE INDUSTRIAL FERNANDEZ</v>
      </c>
      <c r="Q1267">
        <v>-106.46521389999999</v>
      </c>
      <c r="W1267">
        <f t="shared" si="130"/>
        <v>-106.46521389999999</v>
      </c>
      <c r="X1267">
        <v>31.689855600000001</v>
      </c>
      <c r="AD1267">
        <f t="shared" si="131"/>
        <v>31.689855600000001</v>
      </c>
    </row>
    <row r="1268" spans="1:30">
      <c r="A1268" t="s">
        <v>2328</v>
      </c>
      <c r="B1268" t="b">
        <f t="shared" si="126"/>
        <v>1</v>
      </c>
      <c r="C1268" t="s">
        <v>2328</v>
      </c>
      <c r="D1268" t="s">
        <v>106</v>
      </c>
      <c r="E1268" t="s">
        <v>1353</v>
      </c>
      <c r="H1268" t="str">
        <f t="shared" si="127"/>
        <v>Camargo</v>
      </c>
      <c r="I1268" t="s">
        <v>3742</v>
      </c>
      <c r="L1268" t="str">
        <f t="shared" si="128"/>
        <v>Santa Rosalía de Camargo</v>
      </c>
      <c r="M1268" t="s">
        <v>4451</v>
      </c>
      <c r="P1268" t="str">
        <f t="shared" si="129"/>
        <v>CALLE JIMÉNEZ ENTRE CALLE FELIPE ANGELES Y CALLE FRANCISCO SARABIA</v>
      </c>
      <c r="Q1268">
        <v>-105.16829272</v>
      </c>
      <c r="W1268">
        <f t="shared" si="130"/>
        <v>-105.16829272</v>
      </c>
      <c r="X1268">
        <v>27.689876399999999</v>
      </c>
      <c r="AD1268">
        <f t="shared" si="131"/>
        <v>27.689876399999999</v>
      </c>
    </row>
    <row r="1269" spans="1:30">
      <c r="A1269" t="s">
        <v>2329</v>
      </c>
      <c r="B1269" t="b">
        <f t="shared" si="126"/>
        <v>1</v>
      </c>
      <c r="C1269" t="s">
        <v>2329</v>
      </c>
      <c r="D1269" t="s">
        <v>106</v>
      </c>
      <c r="E1269" t="s">
        <v>1208</v>
      </c>
      <c r="H1269" t="str">
        <f t="shared" si="127"/>
        <v>Balleza</v>
      </c>
      <c r="I1269" t="s">
        <v>3560</v>
      </c>
      <c r="L1269" t="str">
        <f t="shared" si="128"/>
        <v>Ejido Guazarachi</v>
      </c>
      <c r="M1269" t="s">
        <v>4452</v>
      </c>
      <c r="P1269" t="str">
        <f t="shared" si="129"/>
        <v>Ejido GUAZARACHI 33560 EJIDO GUAZARACHI, BALLEZA EL PROYECTO SE ENCUENTRA EN EL CAMINO QUE ESTA ENTRANDO A LA LOCALIDAD DE GUAZARACHI, Y LA LOCALIDAD SE ENCUENTRA A 36.6 KILOMETROS (EN DIRECCION OESTE) DE LA LOCALIDAD DE MARIANO</v>
      </c>
      <c r="Q1269">
        <v>-106.71225985</v>
      </c>
      <c r="W1269">
        <f t="shared" si="130"/>
        <v>-106.71225985</v>
      </c>
      <c r="X1269">
        <v>26.987574949999999</v>
      </c>
      <c r="AD1269">
        <f t="shared" si="131"/>
        <v>26.987574949999999</v>
      </c>
    </row>
    <row r="1270" spans="1:30">
      <c r="A1270" t="s">
        <v>2330</v>
      </c>
      <c r="B1270" t="b">
        <f t="shared" si="126"/>
        <v>1</v>
      </c>
      <c r="C1270" t="s">
        <v>2330</v>
      </c>
      <c r="D1270" t="s">
        <v>106</v>
      </c>
      <c r="E1270" t="s">
        <v>645</v>
      </c>
      <c r="H1270" t="str">
        <f t="shared" si="127"/>
        <v>Carichí</v>
      </c>
      <c r="I1270" t="s">
        <v>3016</v>
      </c>
      <c r="L1270" t="str">
        <f t="shared" si="128"/>
        <v>Ciénega de Ojos Azules</v>
      </c>
      <c r="M1270" t="s">
        <v>4453</v>
      </c>
      <c r="P1270" t="str">
        <f t="shared" si="129"/>
        <v>CIÉNEGA DE OJOS AZULES, CARICHÍ JUNTO A LA ARENA DE RODEO</v>
      </c>
      <c r="Q1270">
        <v>-107.02858134</v>
      </c>
      <c r="W1270">
        <f t="shared" si="130"/>
        <v>-107.02858134</v>
      </c>
      <c r="X1270">
        <v>28.056433649999999</v>
      </c>
      <c r="AD1270">
        <f t="shared" si="131"/>
        <v>28.056433649999999</v>
      </c>
    </row>
    <row r="1271" spans="1:30">
      <c r="A1271" t="s">
        <v>2331</v>
      </c>
      <c r="B1271" t="b">
        <f t="shared" si="126"/>
        <v>1</v>
      </c>
      <c r="C1271" t="s">
        <v>2331</v>
      </c>
      <c r="D1271" t="s">
        <v>106</v>
      </c>
      <c r="E1271" t="s">
        <v>106</v>
      </c>
      <c r="H1271" t="str">
        <f t="shared" si="127"/>
        <v>Chihuahua</v>
      </c>
      <c r="I1271" t="s">
        <v>106</v>
      </c>
      <c r="L1271" t="str">
        <f t="shared" si="128"/>
        <v>Chihuahua</v>
      </c>
      <c r="M1271" t="s">
        <v>4454</v>
      </c>
      <c r="P1271" t="str">
        <f t="shared" si="129"/>
        <v>AV DE LAS INDUSTRIAS # 11101</v>
      </c>
      <c r="Q1271">
        <v>-106.1090556</v>
      </c>
      <c r="W1271">
        <f t="shared" si="130"/>
        <v>-106.1090556</v>
      </c>
      <c r="X1271">
        <v>28.7087222</v>
      </c>
      <c r="AD1271">
        <f t="shared" si="131"/>
        <v>28.7087222</v>
      </c>
    </row>
    <row r="1272" spans="1:30">
      <c r="A1272" t="s">
        <v>2333</v>
      </c>
      <c r="B1272" t="b">
        <f t="shared" si="126"/>
        <v>1</v>
      </c>
      <c r="C1272" t="s">
        <v>2333</v>
      </c>
      <c r="D1272" t="s">
        <v>106</v>
      </c>
      <c r="E1272" t="s">
        <v>704</v>
      </c>
      <c r="H1272" t="str">
        <f t="shared" si="127"/>
        <v>Cuauhtémoc</v>
      </c>
      <c r="I1272" t="s">
        <v>640</v>
      </c>
      <c r="L1272" t="str">
        <f t="shared" si="128"/>
        <v/>
      </c>
      <c r="M1272" t="s">
        <v>4455</v>
      </c>
      <c r="P1272" t="str">
        <f t="shared" si="129"/>
        <v>AV. CENTAURO DEL NORTE  COL REVOLUCION MEXICANA</v>
      </c>
      <c r="Q1272">
        <v>-106.83009</v>
      </c>
      <c r="W1272">
        <f t="shared" si="130"/>
        <v>-106.83009</v>
      </c>
      <c r="X1272">
        <v>28.441199999999998</v>
      </c>
      <c r="AD1272">
        <f t="shared" si="131"/>
        <v>28.441199999999998</v>
      </c>
    </row>
    <row r="1273" spans="1:30">
      <c r="A1273" t="s">
        <v>2334</v>
      </c>
      <c r="B1273" t="b">
        <f t="shared" si="126"/>
        <v>1</v>
      </c>
      <c r="C1273" t="s">
        <v>2334</v>
      </c>
      <c r="D1273" t="s">
        <v>106</v>
      </c>
      <c r="E1273" t="s">
        <v>797</v>
      </c>
      <c r="H1273" t="str">
        <f t="shared" si="127"/>
        <v>Guachochi</v>
      </c>
      <c r="I1273" t="s">
        <v>797</v>
      </c>
      <c r="L1273" t="str">
        <f t="shared" si="128"/>
        <v>Guachochi</v>
      </c>
      <c r="M1273" t="s">
        <v>4456</v>
      </c>
      <c r="P1273" t="str">
        <f t="shared" si="129"/>
        <v>CARRETERA ESTATAL LIBRE 33180 TRAMO GUACHOCHI - COLONIA LA CORTINA KILÓMETRO 157 + 1 PUEBLO GUACHOCHI CENTRO, 33180 GUACHOCHI, GUACHOCHI CHIHUAHUA ENTRE CARRETERA SAN PEDRO - CREEL Y CARRETERA CUAUHTÉMOC - HERMOSILLO, CARRETER</v>
      </c>
      <c r="Q1273">
        <v>-107.0630417</v>
      </c>
      <c r="W1273">
        <f t="shared" si="130"/>
        <v>-107.0630417</v>
      </c>
      <c r="X1273">
        <v>26.820208300000001</v>
      </c>
      <c r="AD1273">
        <f t="shared" si="131"/>
        <v>26.820208300000001</v>
      </c>
    </row>
    <row r="1274" spans="1:30">
      <c r="A1274" t="s">
        <v>2343</v>
      </c>
      <c r="B1274" t="b">
        <f t="shared" si="126"/>
        <v>1</v>
      </c>
      <c r="C1274" t="s">
        <v>2343</v>
      </c>
      <c r="D1274" t="s">
        <v>106</v>
      </c>
      <c r="E1274" t="s">
        <v>1208</v>
      </c>
      <c r="H1274" t="str">
        <f t="shared" si="127"/>
        <v>Balleza</v>
      </c>
      <c r="I1274" t="s">
        <v>3591</v>
      </c>
      <c r="L1274" t="str">
        <f t="shared" si="128"/>
        <v>Mariano Balleza</v>
      </c>
      <c r="M1274" t="s">
        <v>4457</v>
      </c>
      <c r="P1274" t="str">
        <f t="shared" si="129"/>
        <v>CARRETERA ESTATAL LIBRE 33560 TRAMO BALLEZA - MARIANO BALLEZA KILÓMETRO 49 + 1 PUEBLO MARIANO BALLEZA CENTRO, 33560 COMUNIDAD EL CERRITO, BALLEZA CHIHUAHUA ENTRE CARRETERA HIDALGO DEL PARRAL - GUADALUPE Y CALVO Y , CARRETE</v>
      </c>
      <c r="Q1274">
        <v>-106.3479633</v>
      </c>
      <c r="W1274">
        <f t="shared" si="130"/>
        <v>-106.3479633</v>
      </c>
      <c r="X1274">
        <v>26.947029350000001</v>
      </c>
      <c r="AD1274">
        <f t="shared" si="131"/>
        <v>26.947029350000001</v>
      </c>
    </row>
    <row r="1275" spans="1:30">
      <c r="A1275" t="s">
        <v>2353</v>
      </c>
      <c r="B1275" t="b">
        <f t="shared" si="126"/>
        <v>1</v>
      </c>
      <c r="C1275" t="s">
        <v>2353</v>
      </c>
      <c r="D1275" t="s">
        <v>106</v>
      </c>
      <c r="E1275" t="s">
        <v>1159</v>
      </c>
      <c r="H1275" t="str">
        <f t="shared" si="127"/>
        <v>San Francisco de Borja</v>
      </c>
      <c r="I1275" t="s">
        <v>1159</v>
      </c>
      <c r="L1275" t="str">
        <f t="shared" si="128"/>
        <v>San Francisco de Borja</v>
      </c>
      <c r="M1275" t="s">
        <v>3965</v>
      </c>
      <c r="P1275" t="str">
        <f t="shared" si="129"/>
        <v>DOMICILIO CONOCIDO</v>
      </c>
      <c r="Q1275">
        <v>-106.675523</v>
      </c>
      <c r="W1275">
        <f t="shared" si="130"/>
        <v>-106.675523</v>
      </c>
      <c r="X1275">
        <v>27.899317</v>
      </c>
      <c r="AD1275">
        <f t="shared" si="131"/>
        <v>27.899317</v>
      </c>
    </row>
    <row r="1276" spans="1:30">
      <c r="A1276" t="s">
        <v>2354</v>
      </c>
      <c r="B1276" t="b">
        <f t="shared" si="126"/>
        <v>1</v>
      </c>
      <c r="C1276" t="s">
        <v>2354</v>
      </c>
      <c r="D1276" t="s">
        <v>106</v>
      </c>
      <c r="E1276" t="s">
        <v>934</v>
      </c>
      <c r="H1276" t="str">
        <f t="shared" si="127"/>
        <v>Juárez</v>
      </c>
      <c r="I1276" t="s">
        <v>934</v>
      </c>
      <c r="L1276" t="str">
        <f t="shared" si="128"/>
        <v>Juárez</v>
      </c>
      <c r="M1276" t="s">
        <v>3965</v>
      </c>
      <c r="P1276" t="str">
        <f t="shared" si="129"/>
        <v>DOMICILIO CONOCIDO</v>
      </c>
      <c r="Q1276">
        <v>-106.4850186</v>
      </c>
      <c r="W1276">
        <f t="shared" si="130"/>
        <v>-106.4850186</v>
      </c>
      <c r="X1276">
        <v>31.746465300000001</v>
      </c>
      <c r="AD1276">
        <f t="shared" si="131"/>
        <v>31.746465300000001</v>
      </c>
    </row>
    <row r="1277" spans="1:30">
      <c r="A1277" t="s">
        <v>2355</v>
      </c>
      <c r="B1277" t="b">
        <f t="shared" si="126"/>
        <v>1</v>
      </c>
      <c r="C1277" t="s">
        <v>2355</v>
      </c>
      <c r="D1277" t="s">
        <v>106</v>
      </c>
      <c r="E1277" t="s">
        <v>755</v>
      </c>
      <c r="H1277" t="str">
        <f t="shared" si="127"/>
        <v>Delicias</v>
      </c>
      <c r="I1277" t="s">
        <v>755</v>
      </c>
      <c r="L1277" t="str">
        <f t="shared" si="128"/>
        <v>Delicias</v>
      </c>
      <c r="M1277" t="s">
        <v>3965</v>
      </c>
      <c r="P1277" t="str">
        <f t="shared" si="129"/>
        <v>DOMICILIO CONOCIDO</v>
      </c>
      <c r="Q1277">
        <v>-105.4710467</v>
      </c>
      <c r="W1277">
        <f t="shared" si="130"/>
        <v>-105.4710467</v>
      </c>
      <c r="X1277">
        <v>28.192948099999999</v>
      </c>
      <c r="AD1277">
        <f t="shared" si="131"/>
        <v>28.192948099999999</v>
      </c>
    </row>
    <row r="1278" spans="1:30">
      <c r="A1278" t="s">
        <v>2356</v>
      </c>
      <c r="B1278" t="b">
        <f t="shared" si="126"/>
        <v>1</v>
      </c>
      <c r="C1278" t="s">
        <v>2356</v>
      </c>
      <c r="D1278" t="s">
        <v>106</v>
      </c>
      <c r="E1278" t="s">
        <v>106</v>
      </c>
      <c r="H1278" t="str">
        <f t="shared" si="127"/>
        <v>Chihuahua</v>
      </c>
      <c r="I1278" t="s">
        <v>640</v>
      </c>
      <c r="L1278" t="str">
        <f t="shared" si="128"/>
        <v/>
      </c>
      <c r="M1278" t="s">
        <v>4236</v>
      </c>
      <c r="P1278" t="str">
        <f t="shared" si="129"/>
        <v>CALLE PALMA REAL, COLONIA PALMA REAL</v>
      </c>
      <c r="Q1278">
        <v>-106.07517900000001</v>
      </c>
      <c r="W1278">
        <f t="shared" si="130"/>
        <v>-106.07517900000001</v>
      </c>
      <c r="X1278">
        <v>28.651140000000002</v>
      </c>
      <c r="AD1278">
        <f t="shared" si="131"/>
        <v>28.651140000000002</v>
      </c>
    </row>
    <row r="1279" spans="1:30">
      <c r="A1279" t="s">
        <v>2357</v>
      </c>
      <c r="B1279" t="b">
        <f t="shared" si="126"/>
        <v>1</v>
      </c>
      <c r="C1279" t="s">
        <v>2357</v>
      </c>
      <c r="D1279" t="s">
        <v>106</v>
      </c>
      <c r="E1279" t="s">
        <v>934</v>
      </c>
      <c r="H1279" t="str">
        <f t="shared" si="127"/>
        <v>Juárez</v>
      </c>
      <c r="I1279" t="s">
        <v>640</v>
      </c>
      <c r="L1279" t="str">
        <f t="shared" si="128"/>
        <v/>
      </c>
      <c r="M1279" t="s">
        <v>4458</v>
      </c>
      <c r="P1279" t="str">
        <f t="shared" si="129"/>
        <v>ISLA MALTA Y TERRANOVA</v>
      </c>
      <c r="Q1279">
        <v>-106.48501899999999</v>
      </c>
      <c r="W1279">
        <f t="shared" si="130"/>
        <v>-106.48501899999999</v>
      </c>
      <c r="X1279">
        <v>31.746465000000001</v>
      </c>
      <c r="AD1279">
        <f t="shared" si="131"/>
        <v>31.746465000000001</v>
      </c>
    </row>
    <row r="1280" spans="1:30">
      <c r="A1280" t="s">
        <v>2358</v>
      </c>
      <c r="B1280" t="b">
        <f t="shared" si="126"/>
        <v>1</v>
      </c>
      <c r="C1280" t="s">
        <v>2358</v>
      </c>
      <c r="D1280" t="s">
        <v>106</v>
      </c>
      <c r="E1280" t="s">
        <v>934</v>
      </c>
      <c r="H1280" t="str">
        <f t="shared" si="127"/>
        <v>Juárez</v>
      </c>
      <c r="I1280" t="s">
        <v>640</v>
      </c>
      <c r="L1280" t="str">
        <f t="shared" si="128"/>
        <v/>
      </c>
      <c r="M1280" t="s">
        <v>4459</v>
      </c>
      <c r="P1280" t="str">
        <f t="shared" si="129"/>
        <v>Fervor Patrio Y Sierra Buenavista SN</v>
      </c>
      <c r="Q1280">
        <v>-106.432624</v>
      </c>
      <c r="W1280">
        <f t="shared" si="130"/>
        <v>-106.432624</v>
      </c>
      <c r="X1280">
        <v>31.684894</v>
      </c>
      <c r="AD1280">
        <f t="shared" si="131"/>
        <v>31.684894</v>
      </c>
    </row>
    <row r="1281" spans="1:30">
      <c r="A1281" t="s">
        <v>2359</v>
      </c>
      <c r="B1281" t="b">
        <f t="shared" si="126"/>
        <v>1</v>
      </c>
      <c r="C1281" t="s">
        <v>2359</v>
      </c>
      <c r="D1281" t="s">
        <v>106</v>
      </c>
      <c r="E1281" t="s">
        <v>929</v>
      </c>
      <c r="H1281" t="str">
        <f t="shared" si="127"/>
        <v>Jiménez</v>
      </c>
      <c r="I1281" t="s">
        <v>640</v>
      </c>
      <c r="L1281" t="str">
        <f t="shared" si="128"/>
        <v/>
      </c>
      <c r="M1281" t="s">
        <v>4460</v>
      </c>
      <c r="P1281" t="str">
        <f t="shared" si="129"/>
        <v>JOSE MARIANO JIMENEZ</v>
      </c>
      <c r="Q1281">
        <v>-104.90899899999999</v>
      </c>
      <c r="W1281">
        <f t="shared" si="130"/>
        <v>-104.90899899999999</v>
      </c>
      <c r="X1281">
        <v>27.138016</v>
      </c>
      <c r="AD1281">
        <f t="shared" si="131"/>
        <v>27.138016</v>
      </c>
    </row>
    <row r="1282" spans="1:30">
      <c r="A1282" t="s">
        <v>2360</v>
      </c>
      <c r="B1282" t="b">
        <f t="shared" si="126"/>
        <v>1</v>
      </c>
      <c r="C1282" t="s">
        <v>2360</v>
      </c>
      <c r="D1282" t="s">
        <v>106</v>
      </c>
      <c r="E1282" t="s">
        <v>934</v>
      </c>
      <c r="H1282" t="str">
        <f t="shared" si="127"/>
        <v>Juárez</v>
      </c>
      <c r="I1282" t="s">
        <v>640</v>
      </c>
      <c r="L1282" t="str">
        <f t="shared" si="128"/>
        <v/>
      </c>
      <c r="M1282" t="s">
        <v>4461</v>
      </c>
      <c r="P1282" t="str">
        <f t="shared" si="129"/>
        <v>SAMALAYUCA</v>
      </c>
      <c r="Q1282">
        <v>-106.478399</v>
      </c>
      <c r="W1282">
        <f t="shared" si="130"/>
        <v>-106.478399</v>
      </c>
      <c r="X1282">
        <v>31.340526000000001</v>
      </c>
      <c r="AD1282">
        <f t="shared" si="131"/>
        <v>31.340526000000001</v>
      </c>
    </row>
    <row r="1283" spans="1:30">
      <c r="A1283" t="s">
        <v>2361</v>
      </c>
      <c r="B1283" t="b">
        <f t="shared" ref="B1283:B1346" si="132">+A1283=C1283</f>
        <v>1</v>
      </c>
      <c r="C1283" t="s">
        <v>2361</v>
      </c>
      <c r="D1283" t="s">
        <v>106</v>
      </c>
      <c r="E1283" t="s">
        <v>1353</v>
      </c>
      <c r="H1283" t="str">
        <f t="shared" ref="H1283:H1346" si="133">+E1283</f>
        <v>Camargo</v>
      </c>
      <c r="I1283" t="s">
        <v>640</v>
      </c>
      <c r="L1283" t="str">
        <f t="shared" ref="L1283:L1346" si="134">+I1283</f>
        <v/>
      </c>
      <c r="M1283" t="s">
        <v>4119</v>
      </c>
      <c r="P1283" t="str">
        <f t="shared" ref="P1283:P1346" si="135">+M1283</f>
        <v>SANTA ROSALIA DE CAMARGO</v>
      </c>
      <c r="Q1283">
        <v>-105.181465</v>
      </c>
      <c r="W1283">
        <f t="shared" ref="W1283:W1346" si="136">+Q1283</f>
        <v>-105.181465</v>
      </c>
      <c r="X1283">
        <v>27.684232000000002</v>
      </c>
      <c r="AD1283">
        <f t="shared" ref="AD1283:AD1346" si="137">+X1283</f>
        <v>27.684232000000002</v>
      </c>
    </row>
    <row r="1284" spans="1:30">
      <c r="A1284" t="s">
        <v>2362</v>
      </c>
      <c r="B1284" t="b">
        <f t="shared" si="132"/>
        <v>1</v>
      </c>
      <c r="C1284" t="s">
        <v>2362</v>
      </c>
      <c r="D1284" t="s">
        <v>106</v>
      </c>
      <c r="E1284" t="s">
        <v>1338</v>
      </c>
      <c r="H1284" t="str">
        <f t="shared" si="133"/>
        <v>Buenaventura</v>
      </c>
      <c r="I1284" t="s">
        <v>640</v>
      </c>
      <c r="L1284" t="str">
        <f t="shared" si="134"/>
        <v/>
      </c>
      <c r="M1284" t="s">
        <v>4462</v>
      </c>
      <c r="P1284" t="str">
        <f t="shared" si="135"/>
        <v>Calle Francisco I Madero, San Buenaventura Buenaventura</v>
      </c>
      <c r="Q1284">
        <v>-107.46606199999999</v>
      </c>
      <c r="W1284">
        <f t="shared" si="136"/>
        <v>-107.46606199999999</v>
      </c>
      <c r="X1284">
        <v>29.846029000000001</v>
      </c>
      <c r="AD1284">
        <f t="shared" si="137"/>
        <v>29.846029000000001</v>
      </c>
    </row>
    <row r="1285" spans="1:30">
      <c r="A1285" t="s">
        <v>2363</v>
      </c>
      <c r="B1285" t="b">
        <f t="shared" si="132"/>
        <v>1</v>
      </c>
      <c r="C1285" t="s">
        <v>2363</v>
      </c>
      <c r="D1285" t="s">
        <v>106</v>
      </c>
      <c r="E1285" t="s">
        <v>1007</v>
      </c>
      <c r="H1285" t="str">
        <f t="shared" si="133"/>
        <v>Meoqui</v>
      </c>
      <c r="I1285" t="s">
        <v>2995</v>
      </c>
      <c r="L1285" t="str">
        <f t="shared" si="134"/>
        <v>Pedro Meoqui</v>
      </c>
      <c r="M1285" t="s">
        <v>4463</v>
      </c>
      <c r="P1285" t="str">
        <f t="shared" si="135"/>
        <v>CALLE JARAMILLO</v>
      </c>
      <c r="Q1285">
        <v>-105.48424</v>
      </c>
      <c r="W1285">
        <f t="shared" si="136"/>
        <v>-105.48424</v>
      </c>
      <c r="X1285">
        <v>28.281801999999999</v>
      </c>
      <c r="AD1285">
        <f t="shared" si="137"/>
        <v>28.281801999999999</v>
      </c>
    </row>
    <row r="1286" spans="1:30">
      <c r="A1286" t="s">
        <v>2364</v>
      </c>
      <c r="B1286" t="b">
        <f t="shared" si="132"/>
        <v>1</v>
      </c>
      <c r="C1286" t="s">
        <v>2364</v>
      </c>
      <c r="D1286" t="s">
        <v>106</v>
      </c>
      <c r="E1286" t="s">
        <v>1208</v>
      </c>
      <c r="H1286" t="str">
        <f t="shared" si="133"/>
        <v>Balleza</v>
      </c>
      <c r="I1286" t="s">
        <v>3552</v>
      </c>
      <c r="L1286" t="str">
        <f t="shared" si="134"/>
        <v>La Magdalena</v>
      </c>
      <c r="M1286" t="s">
        <v>4464</v>
      </c>
      <c r="P1286" t="str">
        <f t="shared" si="135"/>
        <v>CARRETERA ESTATAL LIBRE 33560 TRAMO BALLEZA - LA MAGDALENA KILÓMETRO 49 + 1 COLONIA LA MAGDALENA, 33567 LA MAGDALENA, BALLEZA CHIHUAHUA ENTRE CARRETERA HIDALGO DEL PARRAL - GUADALUPE Y CALVO Y , CARRETERA PUERTO JUSTO BALL</v>
      </c>
      <c r="Q1286">
        <v>-106.3244444</v>
      </c>
      <c r="W1286">
        <f t="shared" si="136"/>
        <v>-106.3244444</v>
      </c>
      <c r="X1286">
        <v>26.870555599999999</v>
      </c>
      <c r="AD1286">
        <f t="shared" si="137"/>
        <v>26.870555599999999</v>
      </c>
    </row>
    <row r="1287" spans="1:30">
      <c r="A1287" t="s">
        <v>2373</v>
      </c>
      <c r="B1287" t="b">
        <f t="shared" si="132"/>
        <v>1</v>
      </c>
      <c r="C1287" t="s">
        <v>2373</v>
      </c>
      <c r="D1287" t="s">
        <v>106</v>
      </c>
      <c r="E1287" t="s">
        <v>704</v>
      </c>
      <c r="H1287" t="str">
        <f t="shared" si="133"/>
        <v>Cuauhtémoc</v>
      </c>
      <c r="I1287" t="s">
        <v>704</v>
      </c>
      <c r="L1287" t="str">
        <f t="shared" si="134"/>
        <v>Cuauhtémoc</v>
      </c>
      <c r="M1287" t="s">
        <v>4465</v>
      </c>
      <c r="P1287" t="str">
        <f t="shared" si="135"/>
        <v>Av. Centauro del Nte., Revolución Mexicana, 31543 Cuauhtémoc, Chih.</v>
      </c>
      <c r="Q1287">
        <v>-106.827797</v>
      </c>
      <c r="W1287">
        <f t="shared" si="136"/>
        <v>-106.827797</v>
      </c>
      <c r="X1287">
        <v>28.441206699999999</v>
      </c>
      <c r="AD1287">
        <f t="shared" si="137"/>
        <v>28.441206699999999</v>
      </c>
    </row>
    <row r="1288" spans="1:30">
      <c r="A1288" t="s">
        <v>2374</v>
      </c>
      <c r="B1288" t="b">
        <f t="shared" si="132"/>
        <v>1</v>
      </c>
      <c r="C1288" t="s">
        <v>2374</v>
      </c>
      <c r="D1288" t="s">
        <v>106</v>
      </c>
      <c r="E1288" t="s">
        <v>1208</v>
      </c>
      <c r="H1288" t="str">
        <f t="shared" si="133"/>
        <v>Balleza</v>
      </c>
      <c r="I1288" t="s">
        <v>4466</v>
      </c>
      <c r="L1288" t="str">
        <f t="shared" si="134"/>
        <v>Ranchería el Pinole</v>
      </c>
      <c r="M1288" t="s">
        <v>4467</v>
      </c>
      <c r="P1288" t="str">
        <f t="shared" si="135"/>
        <v>CARRETERA ESTATAL LIBRE 33560 TRAMO BALLEZA - RANCHERIA EL PINOLE KILÓMETRO 48 + 2 RANCHERIA RANCHERIA EL PINOLE, 33560 RANCHERÍA EL PINOLE, BALLEZA CHIHUAHUA ENTRE CARRETERA HIDALGO DEL PARRAL - GUADALUPE Y CALVO Y , CARR</v>
      </c>
      <c r="Q1288">
        <v>-106.45481669999999</v>
      </c>
      <c r="W1288">
        <f t="shared" si="136"/>
        <v>-106.45481669999999</v>
      </c>
      <c r="X1288">
        <v>26.526747199999999</v>
      </c>
      <c r="AD1288">
        <f t="shared" si="137"/>
        <v>26.526747199999999</v>
      </c>
    </row>
    <row r="1289" spans="1:30">
      <c r="A1289" t="s">
        <v>2383</v>
      </c>
      <c r="B1289" t="b">
        <f t="shared" si="132"/>
        <v>1</v>
      </c>
      <c r="C1289" t="s">
        <v>2383</v>
      </c>
      <c r="D1289" t="s">
        <v>106</v>
      </c>
      <c r="E1289" t="s">
        <v>1208</v>
      </c>
      <c r="H1289" t="str">
        <f t="shared" si="133"/>
        <v>Balleza</v>
      </c>
      <c r="I1289" t="s">
        <v>3585</v>
      </c>
      <c r="L1289" t="str">
        <f t="shared" si="134"/>
        <v>San Carlos</v>
      </c>
      <c r="M1289" t="s">
        <v>4468</v>
      </c>
      <c r="P1289" t="str">
        <f t="shared" si="135"/>
        <v>CARRETERA ESTATAL LIBRE 33560 TRAMO BALLEZA - SAN CARLOS KILÓMETRO 491 + 1 RANCHERIA SAN CARLOS, 33560 EL REBAJE, BALLEZA CHIHUAHUA ENTRE CARRETERA HIDALGO DEL PARRAL - GUADALUPE Y CALVO Y , CARRETERA PUERTO JUSTO BALLEZA</v>
      </c>
      <c r="Q1289">
        <v>-106.7256806</v>
      </c>
      <c r="W1289">
        <f t="shared" si="136"/>
        <v>-106.7256806</v>
      </c>
      <c r="X1289">
        <v>26.524955599999998</v>
      </c>
      <c r="AD1289">
        <f t="shared" si="137"/>
        <v>26.524955599999998</v>
      </c>
    </row>
    <row r="1290" spans="1:30">
      <c r="A1290" t="s">
        <v>2391</v>
      </c>
      <c r="B1290" t="b">
        <f t="shared" si="132"/>
        <v>1</v>
      </c>
      <c r="C1290" t="s">
        <v>2391</v>
      </c>
      <c r="D1290" t="s">
        <v>106</v>
      </c>
      <c r="E1290" t="s">
        <v>684</v>
      </c>
      <c r="H1290" t="str">
        <f t="shared" si="133"/>
        <v>Casas Grandes</v>
      </c>
      <c r="I1290" t="s">
        <v>4469</v>
      </c>
      <c r="L1290" t="str">
        <f t="shared" si="134"/>
        <v>Sección Enríquez</v>
      </c>
      <c r="M1290" t="s">
        <v>4470</v>
      </c>
      <c r="P1290" t="str">
        <f t="shared" si="135"/>
        <v>Calle SIN NOMBRE 31854 SECCIÓN ENRÍQUEZ, CASAS GRANDES A UN LADO DE ESCUELA TELESECUNDARIA 6179</v>
      </c>
      <c r="Q1290">
        <v>-107.96339399999999</v>
      </c>
      <c r="W1290">
        <f t="shared" si="136"/>
        <v>-107.96339399999999</v>
      </c>
      <c r="X1290">
        <v>30.483049000000001</v>
      </c>
      <c r="AD1290">
        <f t="shared" si="137"/>
        <v>30.483049000000001</v>
      </c>
    </row>
    <row r="1291" spans="1:30">
      <c r="A1291" t="s">
        <v>2392</v>
      </c>
      <c r="B1291" t="b">
        <f t="shared" si="132"/>
        <v>1</v>
      </c>
      <c r="C1291" t="s">
        <v>2392</v>
      </c>
      <c r="D1291" t="s">
        <v>106</v>
      </c>
      <c r="E1291" t="s">
        <v>106</v>
      </c>
      <c r="H1291" t="str">
        <f t="shared" si="133"/>
        <v>Chihuahua</v>
      </c>
      <c r="I1291" t="s">
        <v>640</v>
      </c>
      <c r="L1291" t="str">
        <f t="shared" si="134"/>
        <v/>
      </c>
      <c r="M1291" t="s">
        <v>3985</v>
      </c>
      <c r="P1291" t="str">
        <f t="shared" si="135"/>
        <v>AVENIDA RIO DE JANEIRO 1000, EL CAMPESTRE</v>
      </c>
      <c r="Q1291">
        <v>-106.11446669999999</v>
      </c>
      <c r="W1291">
        <f t="shared" si="136"/>
        <v>-106.11446669999999</v>
      </c>
      <c r="X1291">
        <v>28.645788799999998</v>
      </c>
      <c r="AD1291">
        <f t="shared" si="137"/>
        <v>28.645788799999998</v>
      </c>
    </row>
    <row r="1292" spans="1:30">
      <c r="A1292" t="s">
        <v>2393</v>
      </c>
      <c r="B1292" t="b">
        <f t="shared" si="132"/>
        <v>1</v>
      </c>
      <c r="C1292" t="s">
        <v>2393</v>
      </c>
      <c r="D1292" t="s">
        <v>106</v>
      </c>
      <c r="E1292" t="s">
        <v>934</v>
      </c>
      <c r="H1292" t="str">
        <f t="shared" si="133"/>
        <v>Juárez</v>
      </c>
      <c r="I1292" t="s">
        <v>640</v>
      </c>
      <c r="L1292" t="str">
        <f t="shared" si="134"/>
        <v/>
      </c>
      <c r="M1292" t="s">
        <v>3965</v>
      </c>
      <c r="P1292" t="str">
        <f t="shared" si="135"/>
        <v>DOMICILIO CONOCIDO</v>
      </c>
      <c r="Q1292">
        <v>-106.3111778</v>
      </c>
      <c r="W1292">
        <f t="shared" si="136"/>
        <v>-106.3111778</v>
      </c>
      <c r="X1292">
        <v>31.620952800000001</v>
      </c>
      <c r="AD1292">
        <f t="shared" si="137"/>
        <v>31.620952800000001</v>
      </c>
    </row>
    <row r="1293" spans="1:30">
      <c r="A1293" t="s">
        <v>2394</v>
      </c>
      <c r="B1293" t="b">
        <f t="shared" si="132"/>
        <v>1</v>
      </c>
      <c r="C1293" t="s">
        <v>2394</v>
      </c>
      <c r="D1293" t="s">
        <v>106</v>
      </c>
      <c r="E1293" t="s">
        <v>106</v>
      </c>
      <c r="H1293" t="str">
        <f t="shared" si="133"/>
        <v>Chihuahua</v>
      </c>
      <c r="I1293" t="s">
        <v>106</v>
      </c>
      <c r="L1293" t="str">
        <f t="shared" si="134"/>
        <v>Chihuahua</v>
      </c>
      <c r="M1293" t="s">
        <v>4284</v>
      </c>
      <c r="P1293" t="str">
        <f t="shared" si="135"/>
        <v>Campus Universidad #2, Circuito Universitario, Campus Uach II, 31125 Chihuahua, Chih.</v>
      </c>
      <c r="Q1293">
        <v>-106.14483</v>
      </c>
      <c r="W1293">
        <f t="shared" si="136"/>
        <v>-106.14483</v>
      </c>
      <c r="X1293">
        <v>28.711870000000001</v>
      </c>
      <c r="AD1293">
        <f t="shared" si="137"/>
        <v>28.711870000000001</v>
      </c>
    </row>
    <row r="1294" spans="1:30">
      <c r="A1294" t="s">
        <v>2395</v>
      </c>
      <c r="B1294" t="b">
        <f t="shared" si="132"/>
        <v>1</v>
      </c>
      <c r="C1294" t="s">
        <v>2395</v>
      </c>
      <c r="D1294" t="s">
        <v>106</v>
      </c>
      <c r="E1294" t="s">
        <v>1083</v>
      </c>
      <c r="H1294" t="str">
        <f t="shared" si="133"/>
        <v>Riva Palacio</v>
      </c>
      <c r="I1294" t="s">
        <v>3451</v>
      </c>
      <c r="L1294" t="str">
        <f t="shared" si="134"/>
        <v>San Andrés</v>
      </c>
      <c r="M1294" t="s">
        <v>4471</v>
      </c>
      <c r="P1294" t="str">
        <f t="shared" si="135"/>
        <v>Carretera libre pavimentada estatal SAN ANDRES - SAINAPUCHI 1 0 31640 SAN ANDRÉS, RIVA PALACIO A 500 METROS DE GLORIETA</v>
      </c>
      <c r="Q1294">
        <v>-106.50559388000001</v>
      </c>
      <c r="W1294">
        <f t="shared" si="136"/>
        <v>-106.50559388000001</v>
      </c>
      <c r="X1294">
        <v>28.546346320000001</v>
      </c>
      <c r="AD1294">
        <f t="shared" si="137"/>
        <v>28.546346320000001</v>
      </c>
    </row>
    <row r="1295" spans="1:30">
      <c r="A1295" t="s">
        <v>2396</v>
      </c>
      <c r="B1295" t="b">
        <f t="shared" si="132"/>
        <v>1</v>
      </c>
      <c r="C1295" t="s">
        <v>2396</v>
      </c>
      <c r="D1295" t="s">
        <v>106</v>
      </c>
      <c r="E1295" t="s">
        <v>106</v>
      </c>
      <c r="H1295" t="str">
        <f t="shared" si="133"/>
        <v>Chihuahua</v>
      </c>
      <c r="I1295" t="s">
        <v>640</v>
      </c>
      <c r="L1295" t="str">
        <f t="shared" si="134"/>
        <v/>
      </c>
      <c r="M1295" t="s">
        <v>3985</v>
      </c>
      <c r="P1295" t="str">
        <f t="shared" si="135"/>
        <v>AVENIDA RIO DE JANEIRO 1000, EL CAMPESTRE</v>
      </c>
      <c r="Q1295">
        <v>-106.1118918</v>
      </c>
      <c r="W1295">
        <f t="shared" si="136"/>
        <v>-106.1118918</v>
      </c>
      <c r="X1295">
        <v>28.645788799999998</v>
      </c>
      <c r="AD1295">
        <f t="shared" si="137"/>
        <v>28.645788799999998</v>
      </c>
    </row>
    <row r="1296" spans="1:30">
      <c r="A1296" t="s">
        <v>2397</v>
      </c>
      <c r="B1296" t="b">
        <f t="shared" si="132"/>
        <v>1</v>
      </c>
      <c r="C1296" t="s">
        <v>2397</v>
      </c>
      <c r="D1296" t="s">
        <v>106</v>
      </c>
      <c r="E1296" t="s">
        <v>645</v>
      </c>
      <c r="H1296" t="str">
        <f t="shared" si="133"/>
        <v>Carichí</v>
      </c>
      <c r="I1296" t="s">
        <v>3542</v>
      </c>
      <c r="L1296" t="str">
        <f t="shared" si="134"/>
        <v>Tónachi</v>
      </c>
      <c r="M1296" t="s">
        <v>4472</v>
      </c>
      <c r="P1296" t="str">
        <f t="shared" si="135"/>
        <v>BRECHA TRAMO CARICHI - TONACHI MARGEN DERECHO KILÓMETRO 26 + 7 RANCHERIA TONACHI, 33280 LA MESA, CARICHÍ CHIHUAHUA ENTRE BRECHA CARICHÍ - SAN JOSÉ BAQUIACHI Y CARRETERA CARRETERA CUAUHTÉMOC - CARICHÍ, BRECHA CARICHÍ SAN J</v>
      </c>
      <c r="Q1296">
        <v>-107.058925</v>
      </c>
      <c r="W1296">
        <f t="shared" si="136"/>
        <v>-107.058925</v>
      </c>
      <c r="X1296">
        <v>27.6665083</v>
      </c>
      <c r="AD1296">
        <f t="shared" si="137"/>
        <v>27.6665083</v>
      </c>
    </row>
    <row r="1297" spans="1:30">
      <c r="A1297" t="s">
        <v>2406</v>
      </c>
      <c r="B1297" t="b">
        <f t="shared" si="132"/>
        <v>1</v>
      </c>
      <c r="C1297" t="s">
        <v>2406</v>
      </c>
      <c r="D1297" t="s">
        <v>106</v>
      </c>
      <c r="E1297" t="s">
        <v>645</v>
      </c>
      <c r="H1297" t="str">
        <f t="shared" si="133"/>
        <v>Carichí</v>
      </c>
      <c r="I1297" t="s">
        <v>645</v>
      </c>
      <c r="L1297" t="str">
        <f t="shared" si="134"/>
        <v>Carichí</v>
      </c>
      <c r="M1297" t="s">
        <v>4473</v>
      </c>
      <c r="P1297" t="str">
        <f t="shared" si="135"/>
        <v>CARRETERA ESTATAL LIBRE 33280 TRAMO CARICHI - CABECERA MUNICIPAL KILÓMETRO 66 + 1 PUEBLO CARICHI, 33280 CHINEACHI, CARICHÍ CHIHUAHUA ENTRE CARRETERA CHIHUAHUA - CUAUHTÉMOC Y , CARRETERA CUAUHTÉMOC CARICHÍ KM. 66 A MANO DE</v>
      </c>
      <c r="Q1297">
        <v>-107.04911936000001</v>
      </c>
      <c r="W1297">
        <f t="shared" si="136"/>
        <v>-107.04911936000001</v>
      </c>
      <c r="X1297">
        <v>27.918242599999999</v>
      </c>
      <c r="AD1297">
        <f t="shared" si="137"/>
        <v>27.918242599999999</v>
      </c>
    </row>
    <row r="1298" spans="1:30">
      <c r="A1298" t="s">
        <v>2414</v>
      </c>
      <c r="B1298" t="b">
        <f t="shared" si="132"/>
        <v>1</v>
      </c>
      <c r="C1298" t="s">
        <v>2414</v>
      </c>
      <c r="D1298" t="s">
        <v>106</v>
      </c>
      <c r="E1298" t="s">
        <v>797</v>
      </c>
      <c r="H1298" t="str">
        <f t="shared" si="133"/>
        <v>Guachochi</v>
      </c>
      <c r="I1298" t="s">
        <v>797</v>
      </c>
      <c r="L1298" t="str">
        <f t="shared" si="134"/>
        <v>Guachochi</v>
      </c>
      <c r="M1298" t="s">
        <v>4474</v>
      </c>
      <c r="P1298" t="str">
        <f t="shared" si="135"/>
        <v>CARRETERA ESTATAL LIBRE 33180 TRAMO GUACHOCHI - GUACHOCHI KILÓMETRO 157 + 1 PUEBLO GUACHOCHI CENTRO, 33180 GUACHOCHI, GUACHOCHI CHIHUAHUA ENTRE CARRETERA SAN PEDRO - CREEL Y CARRETERA CUAUHTÉMOC - HERMOSILLO, CARRETERA CHIHUAH</v>
      </c>
      <c r="Q1298">
        <v>-107.06931761</v>
      </c>
      <c r="W1298">
        <f t="shared" si="136"/>
        <v>-107.06931761</v>
      </c>
      <c r="X1298">
        <v>26.819265170000001</v>
      </c>
      <c r="AD1298">
        <f t="shared" si="137"/>
        <v>26.819265170000001</v>
      </c>
    </row>
    <row r="1299" spans="1:30">
      <c r="A1299" t="s">
        <v>2423</v>
      </c>
      <c r="B1299" t="b">
        <f t="shared" si="132"/>
        <v>1</v>
      </c>
      <c r="C1299" t="s">
        <v>2423</v>
      </c>
      <c r="D1299" t="s">
        <v>106</v>
      </c>
      <c r="E1299" t="s">
        <v>106</v>
      </c>
      <c r="H1299" t="str">
        <f t="shared" si="133"/>
        <v>Chihuahua</v>
      </c>
      <c r="I1299" t="s">
        <v>640</v>
      </c>
      <c r="L1299" t="str">
        <f t="shared" si="134"/>
        <v/>
      </c>
      <c r="M1299" t="s">
        <v>3985</v>
      </c>
      <c r="P1299" t="str">
        <f t="shared" si="135"/>
        <v>AVENIDA RIO DE JANEIRO 1000, EL CAMPESTRE</v>
      </c>
      <c r="Q1299">
        <v>-106.1118918</v>
      </c>
      <c r="W1299">
        <f t="shared" si="136"/>
        <v>-106.1118918</v>
      </c>
      <c r="X1299">
        <v>28.645788799999998</v>
      </c>
      <c r="AD1299">
        <f t="shared" si="137"/>
        <v>28.645788799999998</v>
      </c>
    </row>
    <row r="1300" spans="1:30">
      <c r="A1300" t="s">
        <v>2424</v>
      </c>
      <c r="B1300" t="b">
        <f t="shared" si="132"/>
        <v>1</v>
      </c>
      <c r="C1300" t="s">
        <v>2424</v>
      </c>
      <c r="D1300" t="s">
        <v>106</v>
      </c>
      <c r="E1300" t="s">
        <v>106</v>
      </c>
      <c r="H1300" t="str">
        <f t="shared" si="133"/>
        <v>Chihuahua</v>
      </c>
      <c r="I1300" t="s">
        <v>640</v>
      </c>
      <c r="L1300" t="str">
        <f t="shared" si="134"/>
        <v/>
      </c>
      <c r="M1300" t="s">
        <v>3985</v>
      </c>
      <c r="P1300" t="str">
        <f t="shared" si="135"/>
        <v>AVENIDA RIO DE JANEIRO 1000, EL CAMPESTRE</v>
      </c>
      <c r="Q1300">
        <v>-106.1118918</v>
      </c>
      <c r="W1300">
        <f t="shared" si="136"/>
        <v>-106.1118918</v>
      </c>
      <c r="X1300">
        <v>28.645788799999998</v>
      </c>
      <c r="AD1300">
        <f t="shared" si="137"/>
        <v>28.645788799999998</v>
      </c>
    </row>
    <row r="1301" spans="1:30">
      <c r="A1301" t="s">
        <v>2425</v>
      </c>
      <c r="B1301" t="b">
        <f t="shared" si="132"/>
        <v>1</v>
      </c>
      <c r="C1301" t="s">
        <v>2425</v>
      </c>
      <c r="D1301" t="s">
        <v>106</v>
      </c>
      <c r="E1301" t="s">
        <v>1099</v>
      </c>
      <c r="H1301" t="str">
        <f t="shared" si="133"/>
        <v>Rosales</v>
      </c>
      <c r="I1301" t="s">
        <v>640</v>
      </c>
      <c r="L1301" t="str">
        <f t="shared" si="134"/>
        <v/>
      </c>
      <c r="M1301" t="s">
        <v>4475</v>
      </c>
      <c r="P1301" t="str">
        <f t="shared" si="135"/>
        <v>Calle Terminal Num. Ext. 9001 , Congregación Ortíz</v>
      </c>
      <c r="Q1301">
        <v>-105.522266</v>
      </c>
      <c r="W1301">
        <f t="shared" si="136"/>
        <v>-105.522266</v>
      </c>
      <c r="X1301">
        <v>28.256929</v>
      </c>
      <c r="AD1301">
        <f t="shared" si="137"/>
        <v>28.256929</v>
      </c>
    </row>
    <row r="1302" spans="1:30">
      <c r="A1302" t="s">
        <v>2426</v>
      </c>
      <c r="B1302" t="b">
        <f t="shared" si="132"/>
        <v>1</v>
      </c>
      <c r="C1302" t="s">
        <v>2426</v>
      </c>
      <c r="D1302" t="s">
        <v>106</v>
      </c>
      <c r="E1302" t="s">
        <v>934</v>
      </c>
      <c r="H1302" t="str">
        <f t="shared" si="133"/>
        <v>Juárez</v>
      </c>
      <c r="I1302" t="s">
        <v>640</v>
      </c>
      <c r="L1302" t="str">
        <f t="shared" si="134"/>
        <v/>
      </c>
      <c r="M1302" t="s">
        <v>4476</v>
      </c>
      <c r="P1302" t="str">
        <f t="shared" si="135"/>
        <v>Calle Corindon Libertad, Juárez Juárez Chihuahua</v>
      </c>
      <c r="Q1302">
        <v>-106.47986899999999</v>
      </c>
      <c r="W1302">
        <f t="shared" si="136"/>
        <v>-106.47986899999999</v>
      </c>
      <c r="X1302">
        <v>31.686444999999999</v>
      </c>
      <c r="AD1302">
        <f t="shared" si="137"/>
        <v>31.686444999999999</v>
      </c>
    </row>
    <row r="1303" spans="1:30">
      <c r="A1303" t="s">
        <v>2427</v>
      </c>
      <c r="B1303" t="b">
        <f t="shared" si="132"/>
        <v>1</v>
      </c>
      <c r="C1303" t="s">
        <v>2427</v>
      </c>
      <c r="D1303" t="s">
        <v>106</v>
      </c>
      <c r="E1303" t="s">
        <v>106</v>
      </c>
      <c r="H1303" t="str">
        <f t="shared" si="133"/>
        <v>Chihuahua</v>
      </c>
      <c r="I1303" t="s">
        <v>640</v>
      </c>
      <c r="L1303" t="str">
        <f t="shared" si="134"/>
        <v/>
      </c>
      <c r="M1303" t="s">
        <v>4129</v>
      </c>
      <c r="P1303" t="str">
        <f t="shared" si="135"/>
        <v>Calle 20 (salvador Almanza Bustillos) Num. Ext. 9008 Division del Norte</v>
      </c>
      <c r="Q1303">
        <v>-106.029173</v>
      </c>
      <c r="W1303">
        <f t="shared" si="136"/>
        <v>-106.029173</v>
      </c>
      <c r="X1303">
        <v>28.615697999999998</v>
      </c>
      <c r="AD1303">
        <f t="shared" si="137"/>
        <v>28.615697999999998</v>
      </c>
    </row>
    <row r="1304" spans="1:30">
      <c r="A1304" t="s">
        <v>2428</v>
      </c>
      <c r="B1304" t="b">
        <f t="shared" si="132"/>
        <v>1</v>
      </c>
      <c r="C1304" t="s">
        <v>2428</v>
      </c>
      <c r="D1304" t="s">
        <v>106</v>
      </c>
      <c r="E1304" t="s">
        <v>704</v>
      </c>
      <c r="H1304" t="str">
        <f t="shared" si="133"/>
        <v>Cuauhtémoc</v>
      </c>
      <c r="I1304" t="s">
        <v>704</v>
      </c>
      <c r="L1304" t="str">
        <f t="shared" si="134"/>
        <v>Cuauhtémoc</v>
      </c>
      <c r="M1304" t="s">
        <v>4477</v>
      </c>
      <c r="P1304" t="str">
        <f t="shared" si="135"/>
        <v>AVENIDA TECNOLOGICO  # 137</v>
      </c>
      <c r="Q1304">
        <v>-106.89981</v>
      </c>
      <c r="W1304">
        <f t="shared" si="136"/>
        <v>-106.89981</v>
      </c>
      <c r="X1304">
        <v>28.411570000000001</v>
      </c>
      <c r="AD1304">
        <f t="shared" si="137"/>
        <v>28.411570000000001</v>
      </c>
    </row>
    <row r="1305" spans="1:30">
      <c r="A1305" t="s">
        <v>2429</v>
      </c>
      <c r="B1305" t="b">
        <f t="shared" si="132"/>
        <v>1</v>
      </c>
      <c r="C1305" t="s">
        <v>2429</v>
      </c>
      <c r="D1305" t="s">
        <v>106</v>
      </c>
      <c r="E1305" t="s">
        <v>909</v>
      </c>
      <c r="H1305" t="str">
        <f t="shared" si="133"/>
        <v>Hidalgo del Parral</v>
      </c>
      <c r="I1305" t="s">
        <v>909</v>
      </c>
      <c r="L1305" t="str">
        <f t="shared" si="134"/>
        <v>Hidalgo del Parral</v>
      </c>
      <c r="M1305" t="s">
        <v>4478</v>
      </c>
      <c r="P1305" t="str">
        <f t="shared" si="135"/>
        <v>CALLE CAUDILLO DEL SUR</v>
      </c>
      <c r="Q1305">
        <v>-105.701262</v>
      </c>
      <c r="W1305">
        <f t="shared" si="136"/>
        <v>-105.701262</v>
      </c>
      <c r="X1305">
        <v>26.932448999999998</v>
      </c>
      <c r="AD1305">
        <f t="shared" si="137"/>
        <v>26.932448999999998</v>
      </c>
    </row>
    <row r="1306" spans="1:30" s="49" customFormat="1">
      <c r="A1306" s="49" t="s">
        <v>2430</v>
      </c>
      <c r="B1306" t="b">
        <f t="shared" si="132"/>
        <v>1</v>
      </c>
      <c r="C1306" s="49" t="s">
        <v>2430</v>
      </c>
      <c r="D1306" s="49" t="s">
        <v>106</v>
      </c>
      <c r="E1306" s="49" t="s">
        <v>1059</v>
      </c>
      <c r="F1306" s="49" t="s">
        <v>1059</v>
      </c>
      <c r="G1306" s="49" t="s">
        <v>1059</v>
      </c>
      <c r="H1306" t="str">
        <f>CONCATENATE(E1306,"/",F1306,"/",G1306)</f>
        <v>Nuevo Casas Grandes/Nuevo Casas Grandes/Nuevo Casas Grandes</v>
      </c>
      <c r="I1306" s="49" t="s">
        <v>1059</v>
      </c>
      <c r="J1306" s="49" t="s">
        <v>1059</v>
      </c>
      <c r="K1306" s="49" t="s">
        <v>1059</v>
      </c>
      <c r="L1306" t="str">
        <f>CONCATENATE(I1306,"/",J1306,"/",K1306)</f>
        <v>Nuevo Casas Grandes/Nuevo Casas Grandes/Nuevo Casas Grandes</v>
      </c>
      <c r="M1306" s="49" t="s">
        <v>4479</v>
      </c>
      <c r="N1306" s="49" t="s">
        <v>4479</v>
      </c>
      <c r="O1306" s="49" t="s">
        <v>4479</v>
      </c>
      <c r="P1306" t="str">
        <f>CONCATENATE(M1306,"/",N1306,"/",O1306)</f>
        <v>CALLE EMILIO CARRANZA/CALLE EMILIO CARRANZA/CALLE EMILIO CARRANZA</v>
      </c>
      <c r="Q1306" s="49">
        <v>-107.9107972</v>
      </c>
      <c r="R1306" s="49">
        <v>-107.9098056</v>
      </c>
      <c r="S1306" s="49">
        <v>-107.90873329999999</v>
      </c>
      <c r="W1306" t="str">
        <f>CONCATENATE(Q1306,"/",R1306,"/",S1306)</f>
        <v>-107.9107972/-107.9098056/-107.9087333</v>
      </c>
      <c r="X1306" s="49">
        <v>30.410297199999999</v>
      </c>
      <c r="Y1306" s="49">
        <v>30.410338899999999</v>
      </c>
      <c r="Z1306" s="49">
        <v>30.410377799999999</v>
      </c>
      <c r="AD1306" t="str">
        <f>CONCATENATE(X1306,"/",Y1306,"/",Z1306)</f>
        <v>30.4102972/30.4103389/30.4103778</v>
      </c>
    </row>
    <row r="1307" spans="1:30">
      <c r="A1307" t="s">
        <v>2431</v>
      </c>
      <c r="B1307" t="b">
        <f t="shared" si="132"/>
        <v>1</v>
      </c>
      <c r="C1307" t="s">
        <v>2431</v>
      </c>
      <c r="D1307" t="s">
        <v>106</v>
      </c>
      <c r="E1307" t="s">
        <v>934</v>
      </c>
      <c r="H1307" t="str">
        <f t="shared" si="133"/>
        <v>Juárez</v>
      </c>
      <c r="I1307" t="s">
        <v>640</v>
      </c>
      <c r="L1307" t="str">
        <f t="shared" si="134"/>
        <v/>
      </c>
      <c r="M1307" t="s">
        <v>4480</v>
      </c>
      <c r="P1307" t="str">
        <f t="shared" si="135"/>
        <v>CALLE PROLONGACION PRIVADA SAGÚ, COLONIA FRANJA SARA LUGO</v>
      </c>
      <c r="Q1307">
        <v>-106.5229722</v>
      </c>
      <c r="W1307">
        <f t="shared" si="136"/>
        <v>-106.5229722</v>
      </c>
      <c r="X1307">
        <v>31.771611</v>
      </c>
      <c r="AD1307">
        <f t="shared" si="137"/>
        <v>31.771611</v>
      </c>
    </row>
    <row r="1308" spans="1:30">
      <c r="A1308" t="s">
        <v>2432</v>
      </c>
      <c r="B1308" t="b">
        <f t="shared" si="132"/>
        <v>1</v>
      </c>
      <c r="C1308" t="s">
        <v>2432</v>
      </c>
      <c r="D1308" t="s">
        <v>106</v>
      </c>
      <c r="E1308" t="s">
        <v>934</v>
      </c>
      <c r="H1308" t="str">
        <f t="shared" si="133"/>
        <v>Juárez</v>
      </c>
      <c r="I1308" t="s">
        <v>640</v>
      </c>
      <c r="L1308" t="str">
        <f t="shared" si="134"/>
        <v/>
      </c>
      <c r="M1308" t="s">
        <v>4481</v>
      </c>
      <c r="P1308" t="str">
        <f t="shared" si="135"/>
        <v>CALLE TLAXCALA, COLONIA CUAUHTÉMOC</v>
      </c>
      <c r="Q1308">
        <v>-106.4747333</v>
      </c>
      <c r="W1308">
        <f t="shared" si="136"/>
        <v>-106.4747333</v>
      </c>
      <c r="X1308">
        <v>31.744397200000002</v>
      </c>
      <c r="AD1308">
        <f t="shared" si="137"/>
        <v>31.744397200000002</v>
      </c>
    </row>
    <row r="1309" spans="1:30">
      <c r="A1309" t="s">
        <v>2433</v>
      </c>
      <c r="B1309" t="b">
        <f t="shared" si="132"/>
        <v>1</v>
      </c>
      <c r="C1309" t="s">
        <v>2433</v>
      </c>
      <c r="D1309" t="s">
        <v>106</v>
      </c>
      <c r="E1309" t="s">
        <v>934</v>
      </c>
      <c r="H1309" t="str">
        <f t="shared" si="133"/>
        <v>Juárez</v>
      </c>
      <c r="I1309" t="s">
        <v>640</v>
      </c>
      <c r="L1309" t="str">
        <f t="shared" si="134"/>
        <v/>
      </c>
      <c r="M1309" t="s">
        <v>4482</v>
      </c>
      <c r="P1309" t="str">
        <f t="shared" si="135"/>
        <v>CALLE GABRIEL GARCIA MÁRQUEZ, COLONIA INFONAVIT CASAS GRANDES</v>
      </c>
      <c r="Q1309">
        <v>-106.43572500000001</v>
      </c>
      <c r="W1309">
        <f t="shared" si="136"/>
        <v>-106.43572500000001</v>
      </c>
      <c r="X1309">
        <v>31.7037917</v>
      </c>
      <c r="AD1309">
        <f t="shared" si="137"/>
        <v>31.7037917</v>
      </c>
    </row>
    <row r="1310" spans="1:30">
      <c r="A1310" t="s">
        <v>2434</v>
      </c>
      <c r="B1310" t="b">
        <f t="shared" si="132"/>
        <v>1</v>
      </c>
      <c r="C1310" t="s">
        <v>2434</v>
      </c>
      <c r="D1310" t="s">
        <v>106</v>
      </c>
      <c r="E1310" t="s">
        <v>929</v>
      </c>
      <c r="H1310" t="str">
        <f t="shared" si="133"/>
        <v>Jiménez</v>
      </c>
      <c r="I1310" t="s">
        <v>3292</v>
      </c>
      <c r="L1310" t="str">
        <f t="shared" si="134"/>
        <v>José Mariano Jiménez</v>
      </c>
      <c r="M1310" t="s">
        <v>4483</v>
      </c>
      <c r="P1310" t="str">
        <f t="shared" si="135"/>
        <v>CALLE FELIPE PESACADOR, COL. LA ESTACION</v>
      </c>
      <c r="Q1310">
        <v>-104.903082</v>
      </c>
      <c r="W1310">
        <f t="shared" si="136"/>
        <v>-104.903082</v>
      </c>
      <c r="X1310">
        <v>27.134539</v>
      </c>
      <c r="AD1310">
        <f t="shared" si="137"/>
        <v>27.134539</v>
      </c>
    </row>
    <row r="1311" spans="1:30">
      <c r="A1311" t="s">
        <v>2435</v>
      </c>
      <c r="B1311" t="b">
        <f t="shared" si="132"/>
        <v>1</v>
      </c>
      <c r="C1311" t="s">
        <v>2435</v>
      </c>
      <c r="D1311" t="s">
        <v>106</v>
      </c>
      <c r="E1311" t="s">
        <v>1059</v>
      </c>
      <c r="H1311" t="str">
        <f t="shared" si="133"/>
        <v>Nuevo Casas Grandes</v>
      </c>
      <c r="I1311" t="s">
        <v>1059</v>
      </c>
      <c r="L1311" t="str">
        <f t="shared" si="134"/>
        <v>Nuevo Casas Grandes</v>
      </c>
      <c r="M1311" t="s">
        <v>4484</v>
      </c>
      <c r="P1311" t="str">
        <f t="shared" si="135"/>
        <v>AV FRANCISCO I MADERO SIN NUMERO</v>
      </c>
      <c r="Q1311">
        <v>-107.9069028</v>
      </c>
      <c r="W1311">
        <f t="shared" si="136"/>
        <v>-107.9069028</v>
      </c>
      <c r="X1311">
        <v>30.382038900000001</v>
      </c>
      <c r="AD1311">
        <f t="shared" si="137"/>
        <v>30.382038900000001</v>
      </c>
    </row>
    <row r="1312" spans="1:30">
      <c r="A1312" t="s">
        <v>2436</v>
      </c>
      <c r="B1312" t="b">
        <f t="shared" si="132"/>
        <v>1</v>
      </c>
      <c r="C1312" t="s">
        <v>2436</v>
      </c>
      <c r="D1312" t="s">
        <v>106</v>
      </c>
      <c r="E1312" t="s">
        <v>1168</v>
      </c>
      <c r="H1312" t="str">
        <f t="shared" si="133"/>
        <v>Batopilas de Manuel Gómez Morín</v>
      </c>
      <c r="I1312" t="s">
        <v>4485</v>
      </c>
      <c r="L1312" t="str">
        <f t="shared" si="134"/>
        <v>Gentiles</v>
      </c>
      <c r="M1312" t="s">
        <v>4486</v>
      </c>
      <c r="P1312" t="str">
        <f t="shared" si="135"/>
        <v>Ranchería GENTILES 33400 GENTILES, BATOPILAS DE MANUEL GÓMEZ MORÍN ESCUELA PRIMARIA JOSE MARIA MORELOS 08DPB0465U, ES IMPORTANTE MENCIONAR QUE EL SISTEMA NO DEJA PONER LA UBICACION EXACTA DE LA UBICACION DE LA ESCUELA POR LO CUAL</v>
      </c>
      <c r="Q1312">
        <v>-107.41200877</v>
      </c>
      <c r="W1312">
        <f t="shared" si="136"/>
        <v>-107.41200877</v>
      </c>
      <c r="X1312">
        <v>26.946270729999998</v>
      </c>
      <c r="AD1312">
        <f t="shared" si="137"/>
        <v>26.946270729999998</v>
      </c>
    </row>
    <row r="1313" spans="1:30">
      <c r="A1313" t="s">
        <v>2437</v>
      </c>
      <c r="B1313" t="b">
        <f t="shared" si="132"/>
        <v>1</v>
      </c>
      <c r="C1313" t="s">
        <v>2437</v>
      </c>
      <c r="D1313" t="s">
        <v>106</v>
      </c>
      <c r="E1313" t="s">
        <v>1168</v>
      </c>
      <c r="H1313" t="str">
        <f t="shared" si="133"/>
        <v>Batopilas de Manuel Gómez Morín</v>
      </c>
      <c r="I1313" t="s">
        <v>4487</v>
      </c>
      <c r="L1313" t="str">
        <f t="shared" si="134"/>
        <v>El Rodeo</v>
      </c>
      <c r="M1313" t="s">
        <v>4488</v>
      </c>
      <c r="P1313" t="str">
        <f t="shared" si="135"/>
        <v>Ranchería EL RODEO 33400 EL RODEO, BATOPILAS DE MANUEL GÓMEZ MORÍN ESCUELA PRIMARIA 24 DE FEBRERO 08DPR0378Z</v>
      </c>
      <c r="Q1313">
        <v>-107.82345814999999</v>
      </c>
      <c r="W1313">
        <f t="shared" si="136"/>
        <v>-107.82345814999999</v>
      </c>
      <c r="X1313">
        <v>26.95310899</v>
      </c>
      <c r="AD1313">
        <f t="shared" si="137"/>
        <v>26.95310899</v>
      </c>
    </row>
    <row r="1314" spans="1:30">
      <c r="A1314" t="s">
        <v>2438</v>
      </c>
      <c r="B1314" t="b">
        <f t="shared" si="132"/>
        <v>1</v>
      </c>
      <c r="C1314" t="s">
        <v>2438</v>
      </c>
      <c r="D1314" t="s">
        <v>106</v>
      </c>
      <c r="E1314" t="s">
        <v>1168</v>
      </c>
      <c r="H1314" t="str">
        <f t="shared" si="133"/>
        <v>Batopilas de Manuel Gómez Morín</v>
      </c>
      <c r="I1314" t="s">
        <v>4487</v>
      </c>
      <c r="L1314" t="str">
        <f t="shared" si="134"/>
        <v>El Rodeo</v>
      </c>
      <c r="M1314" t="s">
        <v>4489</v>
      </c>
      <c r="P1314" t="str">
        <f t="shared" si="135"/>
        <v>CALLE SIN NOMBRE, S/N, C.P. 33400</v>
      </c>
      <c r="Q1314">
        <v>-107.823442</v>
      </c>
      <c r="W1314">
        <f t="shared" si="136"/>
        <v>-107.823442</v>
      </c>
      <c r="X1314">
        <v>26.952936000000001</v>
      </c>
      <c r="AD1314">
        <f t="shared" si="137"/>
        <v>26.952936000000001</v>
      </c>
    </row>
    <row r="1315" spans="1:30">
      <c r="A1315" t="s">
        <v>2439</v>
      </c>
      <c r="B1315" t="b">
        <f t="shared" si="132"/>
        <v>1</v>
      </c>
      <c r="C1315" t="s">
        <v>2439</v>
      </c>
      <c r="D1315" t="s">
        <v>106</v>
      </c>
      <c r="E1315" t="s">
        <v>1168</v>
      </c>
      <c r="H1315" t="str">
        <f t="shared" si="133"/>
        <v>Batopilas de Manuel Gómez Morín</v>
      </c>
      <c r="I1315" t="s">
        <v>1168</v>
      </c>
      <c r="L1315" t="str">
        <f t="shared" si="134"/>
        <v>Batopilas de Manuel Gómez Morín</v>
      </c>
      <c r="M1315" t="s">
        <v>4490</v>
      </c>
      <c r="P1315" t="str">
        <f t="shared" si="135"/>
        <v>Camino / Terracería BATOPILAS DE MANUEL GOMEZ MORIN - SAN IGANCIO 0 750 33400 BATOPILAS DE MANUEL GÓMEZ MORÍN, BATOPILAS DE MANUEL GÓMEZ MORÍN ESTE CAMINO SE COMENZARA EXACTAMENTE EN EL KM 0+000 DE LA SALIDA DE BATOPILAS HACIA LA</v>
      </c>
      <c r="Q1315">
        <v>-107.74043069</v>
      </c>
      <c r="W1315">
        <f t="shared" si="136"/>
        <v>-107.74043069</v>
      </c>
      <c r="X1315">
        <v>27.021530160000001</v>
      </c>
      <c r="AD1315">
        <f t="shared" si="137"/>
        <v>27.021530160000001</v>
      </c>
    </row>
    <row r="1316" spans="1:30">
      <c r="A1316" t="s">
        <v>2446</v>
      </c>
      <c r="B1316" t="b">
        <f t="shared" si="132"/>
        <v>1</v>
      </c>
      <c r="C1316" t="s">
        <v>2446</v>
      </c>
      <c r="D1316" t="s">
        <v>106</v>
      </c>
      <c r="E1316" t="s">
        <v>909</v>
      </c>
      <c r="H1316" t="str">
        <f t="shared" si="133"/>
        <v>Hidalgo del Parral</v>
      </c>
      <c r="I1316" t="s">
        <v>909</v>
      </c>
      <c r="L1316" t="str">
        <f t="shared" si="134"/>
        <v>Hidalgo del Parral</v>
      </c>
      <c r="M1316" t="s">
        <v>4491</v>
      </c>
      <c r="P1316" t="str">
        <f t="shared" si="135"/>
        <v>Avenida CENTENARIO Colonia CENTRO 33834 HIDALGO DEL PARRAL, HIDALGO DEL PARRAL ENTRE Calle CARRILLO PUERTO Y Calle CRISTOBAL COLON COLONIA CENTRO</v>
      </c>
      <c r="Q1316">
        <v>-105.67002697</v>
      </c>
      <c r="W1316">
        <f t="shared" si="136"/>
        <v>-105.67002697</v>
      </c>
      <c r="X1316">
        <v>26.93654231</v>
      </c>
      <c r="AD1316">
        <f t="shared" si="137"/>
        <v>26.93654231</v>
      </c>
    </row>
    <row r="1317" spans="1:30" s="49" customFormat="1">
      <c r="A1317" s="49" t="s">
        <v>2447</v>
      </c>
      <c r="B1317" t="b">
        <f t="shared" si="132"/>
        <v>1</v>
      </c>
      <c r="C1317" s="49" t="s">
        <v>2447</v>
      </c>
      <c r="D1317" s="49" t="s">
        <v>106</v>
      </c>
      <c r="E1317" s="49" t="s">
        <v>1059</v>
      </c>
      <c r="F1317" s="49" t="s">
        <v>1059</v>
      </c>
      <c r="G1317" s="49" t="s">
        <v>1059</v>
      </c>
      <c r="H1317" t="str">
        <f>CONCATENATE(E1317,"/",F1317,"/",G1317)</f>
        <v>Nuevo Casas Grandes/Nuevo Casas Grandes/Nuevo Casas Grandes</v>
      </c>
      <c r="I1317" s="49" t="s">
        <v>1059</v>
      </c>
      <c r="J1317" s="49" t="s">
        <v>1059</v>
      </c>
      <c r="K1317" s="49" t="s">
        <v>1059</v>
      </c>
      <c r="L1317" t="str">
        <f>CONCATENATE(I1317,"/",J1317,"/",K1317)</f>
        <v>Nuevo Casas Grandes/Nuevo Casas Grandes/Nuevo Casas Grandes</v>
      </c>
      <c r="M1317" s="49" t="s">
        <v>4492</v>
      </c>
      <c r="N1317" s="49" t="s">
        <v>4492</v>
      </c>
      <c r="O1317" s="49" t="s">
        <v>4492</v>
      </c>
      <c r="P1317" t="str">
        <f>CONCATENATE(M1317,"/",N1317,"/",O1317)</f>
        <v>CALLE VICTORIA/CALLE VICTORIA/CALLE VICTORIA</v>
      </c>
      <c r="Q1317" s="49">
        <v>-107.9137944</v>
      </c>
      <c r="R1317" s="49">
        <v>-107.9137806</v>
      </c>
      <c r="S1317" s="49">
        <v>-107.9138167</v>
      </c>
      <c r="W1317" t="str">
        <f>CONCATENATE(Q1317,"/",R1317,"/",S1317)</f>
        <v>-107.9137944/-107.9137806/-107.9138167</v>
      </c>
      <c r="X1317" s="49">
        <v>30.4165694</v>
      </c>
      <c r="Y1317" s="49">
        <v>30.416025000000001</v>
      </c>
      <c r="Z1317" s="49">
        <v>30.4170889</v>
      </c>
      <c r="AD1317" t="str">
        <f>CONCATENATE(X1317,"/",Y1317,"/",Z1317)</f>
        <v>30.4165694/30.416025/30.4170889</v>
      </c>
    </row>
    <row r="1318" spans="1:30">
      <c r="A1318" t="s">
        <v>2448</v>
      </c>
      <c r="B1318" t="b">
        <f t="shared" si="132"/>
        <v>1</v>
      </c>
      <c r="C1318" t="s">
        <v>2448</v>
      </c>
      <c r="D1318" t="s">
        <v>106</v>
      </c>
      <c r="E1318" t="s">
        <v>107</v>
      </c>
      <c r="H1318" t="str">
        <f t="shared" si="133"/>
        <v>Gobierno de la Entidad</v>
      </c>
      <c r="I1318" t="s">
        <v>640</v>
      </c>
      <c r="L1318" t="str">
        <f t="shared" si="134"/>
        <v/>
      </c>
      <c r="M1318" t="s">
        <v>4493</v>
      </c>
      <c r="P1318" t="str">
        <f t="shared" si="135"/>
        <v>No se registró dirección</v>
      </c>
      <c r="Q1318">
        <v>-106.076307</v>
      </c>
      <c r="W1318">
        <f t="shared" si="136"/>
        <v>-106.076307</v>
      </c>
      <c r="X1318">
        <v>28.636793999999998</v>
      </c>
      <c r="AD1318">
        <f t="shared" si="137"/>
        <v>28.636793999999998</v>
      </c>
    </row>
    <row r="1319" spans="1:30">
      <c r="A1319" t="s">
        <v>2449</v>
      </c>
      <c r="B1319" t="b">
        <f t="shared" si="132"/>
        <v>1</v>
      </c>
      <c r="C1319" t="s">
        <v>2449</v>
      </c>
      <c r="D1319" t="s">
        <v>106</v>
      </c>
      <c r="E1319" t="s">
        <v>934</v>
      </c>
      <c r="H1319" t="str">
        <f t="shared" si="133"/>
        <v>Juárez</v>
      </c>
      <c r="I1319" t="s">
        <v>640</v>
      </c>
      <c r="L1319" t="str">
        <f t="shared" si="134"/>
        <v/>
      </c>
      <c r="M1319" t="s">
        <v>4494</v>
      </c>
      <c r="P1319" t="str">
        <f t="shared" si="135"/>
        <v>CALLE EJIDO MEOQUI, COLONIA TERRENOS NACIONALES</v>
      </c>
      <c r="Q1319">
        <v>-106.3636722</v>
      </c>
      <c r="W1319">
        <f t="shared" si="136"/>
        <v>-106.3636722</v>
      </c>
      <c r="X1319">
        <v>31.636038899999999</v>
      </c>
      <c r="AD1319">
        <f t="shared" si="137"/>
        <v>31.636038899999999</v>
      </c>
    </row>
    <row r="1320" spans="1:30">
      <c r="A1320" t="s">
        <v>2450</v>
      </c>
      <c r="B1320" t="b">
        <f t="shared" si="132"/>
        <v>1</v>
      </c>
      <c r="C1320" t="s">
        <v>2450</v>
      </c>
      <c r="D1320" t="s">
        <v>106</v>
      </c>
      <c r="E1320" t="s">
        <v>106</v>
      </c>
      <c r="H1320" t="str">
        <f t="shared" si="133"/>
        <v>Chihuahua</v>
      </c>
      <c r="I1320" t="s">
        <v>640</v>
      </c>
      <c r="L1320" t="str">
        <f t="shared" si="134"/>
        <v/>
      </c>
      <c r="M1320" t="s">
        <v>4495</v>
      </c>
      <c r="P1320" t="str">
        <f t="shared" si="135"/>
        <v>CALLE 122, COLONIA ESPERANZA</v>
      </c>
      <c r="Q1320">
        <v>-106.11401499999999</v>
      </c>
      <c r="W1320">
        <f t="shared" si="136"/>
        <v>-106.11401499999999</v>
      </c>
      <c r="X1320">
        <v>28.596039000000001</v>
      </c>
      <c r="AD1320">
        <f t="shared" si="137"/>
        <v>28.596039000000001</v>
      </c>
    </row>
    <row r="1321" spans="1:30">
      <c r="A1321" t="s">
        <v>2451</v>
      </c>
      <c r="B1321" t="b">
        <f t="shared" si="132"/>
        <v>1</v>
      </c>
      <c r="C1321" t="s">
        <v>2451</v>
      </c>
      <c r="D1321" t="s">
        <v>106</v>
      </c>
      <c r="E1321" t="s">
        <v>106</v>
      </c>
      <c r="H1321" t="str">
        <f t="shared" si="133"/>
        <v>Chihuahua</v>
      </c>
      <c r="I1321" t="s">
        <v>640</v>
      </c>
      <c r="L1321" t="str">
        <f t="shared" si="134"/>
        <v/>
      </c>
      <c r="M1321" t="s">
        <v>4496</v>
      </c>
      <c r="P1321" t="str">
        <f t="shared" si="135"/>
        <v>AVENIDA PASEOS DEL SOL, FRACCIONAMIENTO PUNTA ORIENTE</v>
      </c>
      <c r="Q1321">
        <v>-105.94439370000001</v>
      </c>
      <c r="W1321">
        <f t="shared" si="136"/>
        <v>-105.94439370000001</v>
      </c>
      <c r="X1321">
        <v>28.658348</v>
      </c>
      <c r="AD1321">
        <f t="shared" si="137"/>
        <v>28.658348</v>
      </c>
    </row>
    <row r="1322" spans="1:30">
      <c r="A1322" t="s">
        <v>2452</v>
      </c>
      <c r="B1322" t="b">
        <f t="shared" si="132"/>
        <v>1</v>
      </c>
      <c r="C1322" t="s">
        <v>2452</v>
      </c>
      <c r="D1322" t="s">
        <v>106</v>
      </c>
      <c r="E1322" t="s">
        <v>755</v>
      </c>
      <c r="H1322" t="str">
        <f t="shared" si="133"/>
        <v>Delicias</v>
      </c>
      <c r="I1322" t="s">
        <v>640</v>
      </c>
      <c r="L1322" t="str">
        <f t="shared" si="134"/>
        <v/>
      </c>
      <c r="M1322" t="s">
        <v>4497</v>
      </c>
      <c r="P1322" t="str">
        <f t="shared" si="135"/>
        <v>CALLE TARAHUMARA, COLONIA CUAUHTEMOC</v>
      </c>
      <c r="Q1322">
        <v>-105.39738060000001</v>
      </c>
      <c r="W1322">
        <f t="shared" si="136"/>
        <v>-105.39738060000001</v>
      </c>
      <c r="X1322">
        <v>28.269236100000001</v>
      </c>
      <c r="AD1322">
        <f t="shared" si="137"/>
        <v>28.269236100000001</v>
      </c>
    </row>
    <row r="1323" spans="1:30">
      <c r="A1323" t="s">
        <v>2453</v>
      </c>
      <c r="B1323" t="b">
        <f t="shared" si="132"/>
        <v>1</v>
      </c>
      <c r="C1323" t="s">
        <v>2453</v>
      </c>
      <c r="D1323" t="s">
        <v>106</v>
      </c>
      <c r="E1323" t="s">
        <v>106</v>
      </c>
      <c r="H1323" t="str">
        <f t="shared" si="133"/>
        <v>Chihuahua</v>
      </c>
      <c r="I1323" t="s">
        <v>640</v>
      </c>
      <c r="L1323" t="str">
        <f t="shared" si="134"/>
        <v/>
      </c>
      <c r="M1323" t="s">
        <v>4498</v>
      </c>
      <c r="P1323" t="str">
        <f t="shared" si="135"/>
        <v>AVENIDA SAN CRISTOBAL DE LAS CASAS, COLONIA LAS ANIMAS</v>
      </c>
      <c r="Q1323">
        <v>-106.1174944</v>
      </c>
      <c r="W1323">
        <f t="shared" si="136"/>
        <v>-106.1174944</v>
      </c>
      <c r="X1323">
        <v>28.5789917</v>
      </c>
      <c r="AD1323">
        <f t="shared" si="137"/>
        <v>28.5789917</v>
      </c>
    </row>
    <row r="1324" spans="1:30">
      <c r="A1324" t="s">
        <v>2454</v>
      </c>
      <c r="B1324" t="b">
        <f t="shared" si="132"/>
        <v>1</v>
      </c>
      <c r="C1324" t="s">
        <v>2454</v>
      </c>
      <c r="D1324" t="s">
        <v>106</v>
      </c>
      <c r="E1324" t="s">
        <v>106</v>
      </c>
      <c r="H1324" t="str">
        <f t="shared" si="133"/>
        <v>Chihuahua</v>
      </c>
      <c r="I1324" t="s">
        <v>640</v>
      </c>
      <c r="L1324" t="str">
        <f t="shared" si="134"/>
        <v/>
      </c>
      <c r="M1324" t="s">
        <v>4499</v>
      </c>
      <c r="P1324" t="str">
        <f t="shared" si="135"/>
        <v>CALLE CHIMALAPA, COLONIA CAFETALES</v>
      </c>
      <c r="Q1324">
        <v>-106.1502833</v>
      </c>
      <c r="W1324">
        <f t="shared" si="136"/>
        <v>-106.1502833</v>
      </c>
      <c r="X1324">
        <v>28.719527800000002</v>
      </c>
      <c r="AD1324">
        <f t="shared" si="137"/>
        <v>28.719527800000002</v>
      </c>
    </row>
    <row r="1325" spans="1:30">
      <c r="A1325" t="s">
        <v>2455</v>
      </c>
      <c r="B1325" t="b">
        <f t="shared" si="132"/>
        <v>1</v>
      </c>
      <c r="C1325" t="s">
        <v>2455</v>
      </c>
      <c r="D1325" t="s">
        <v>106</v>
      </c>
      <c r="E1325" t="s">
        <v>1353</v>
      </c>
      <c r="H1325" t="str">
        <f t="shared" si="133"/>
        <v>Camargo</v>
      </c>
      <c r="I1325" t="s">
        <v>3742</v>
      </c>
      <c r="L1325" t="str">
        <f t="shared" si="134"/>
        <v>Santa Rosalía de Camargo</v>
      </c>
      <c r="M1325" t="s">
        <v>4500</v>
      </c>
      <c r="P1325" t="str">
        <f t="shared" si="135"/>
        <v>Calle Ojinaga Colonia La Lagunita 33730 SANTA ROSALÍA DE CAMARGO, CAMARGO ENTRE Calle Manuel Doblado Y Avenida C. Centenario y Av. Lic. Benito Juaz Calle Agustin Melgar La calle Ojinaga se ubica en la colonia Lagunita de Camargo,</v>
      </c>
      <c r="Q1325">
        <v>-105.16524115</v>
      </c>
      <c r="W1325">
        <f t="shared" si="136"/>
        <v>-105.16524115</v>
      </c>
      <c r="X1325">
        <v>27.682404529999999</v>
      </c>
      <c r="AD1325">
        <f t="shared" si="137"/>
        <v>27.682404529999999</v>
      </c>
    </row>
    <row r="1326" spans="1:30">
      <c r="A1326" t="s">
        <v>2456</v>
      </c>
      <c r="B1326" t="b">
        <f t="shared" si="132"/>
        <v>1</v>
      </c>
      <c r="C1326" t="s">
        <v>2456</v>
      </c>
      <c r="D1326" t="s">
        <v>106</v>
      </c>
      <c r="E1326" t="s">
        <v>934</v>
      </c>
      <c r="H1326" t="str">
        <f t="shared" si="133"/>
        <v>Juárez</v>
      </c>
      <c r="I1326" t="s">
        <v>934</v>
      </c>
      <c r="L1326" t="str">
        <f t="shared" si="134"/>
        <v>Juárez</v>
      </c>
      <c r="M1326" t="s">
        <v>4143</v>
      </c>
      <c r="P1326" t="str">
        <f t="shared" si="135"/>
        <v>EJE VIAL JUAN GABRIEL Y AV. MUNCIPIO LIBRE</v>
      </c>
      <c r="Q1326">
        <v>-106.47336300000001</v>
      </c>
      <c r="W1326">
        <f t="shared" si="136"/>
        <v>-106.47336300000001</v>
      </c>
      <c r="X1326">
        <v>31.721733</v>
      </c>
      <c r="AD1326">
        <f t="shared" si="137"/>
        <v>31.721733</v>
      </c>
    </row>
    <row r="1327" spans="1:30">
      <c r="A1327" t="s">
        <v>2457</v>
      </c>
      <c r="B1327" t="b">
        <f t="shared" si="132"/>
        <v>1</v>
      </c>
      <c r="C1327" t="s">
        <v>2457</v>
      </c>
      <c r="D1327" t="s">
        <v>106</v>
      </c>
      <c r="E1327" t="s">
        <v>1208</v>
      </c>
      <c r="H1327" t="str">
        <f t="shared" si="133"/>
        <v>Balleza</v>
      </c>
      <c r="I1327" t="s">
        <v>4409</v>
      </c>
      <c r="L1327" t="str">
        <f t="shared" si="134"/>
        <v>Piedra Agujerada</v>
      </c>
      <c r="M1327" t="s">
        <v>4501</v>
      </c>
      <c r="P1327" t="str">
        <f t="shared" si="135"/>
        <v>Ranchería Piedra agujerada 33560 PIEDRA AGUJERADA, BALLEZA Piedra Agujerada está situado a 36.9 kilómetros de Mariano Balleza, en dirección Noroeste la obra abarca a todas las viviendas de la localidad de piedra gujerada</v>
      </c>
      <c r="Q1327">
        <v>-106.62696488</v>
      </c>
      <c r="W1327">
        <f t="shared" si="136"/>
        <v>-106.62696488</v>
      </c>
      <c r="X1327">
        <v>26.737131309999999</v>
      </c>
      <c r="AD1327">
        <f t="shared" si="137"/>
        <v>26.737131309999999</v>
      </c>
    </row>
    <row r="1328" spans="1:30">
      <c r="A1328" t="s">
        <v>2458</v>
      </c>
      <c r="B1328" t="b">
        <f t="shared" si="132"/>
        <v>1</v>
      </c>
      <c r="C1328" t="s">
        <v>2458</v>
      </c>
      <c r="D1328" t="s">
        <v>106</v>
      </c>
      <c r="E1328" t="s">
        <v>1016</v>
      </c>
      <c r="H1328" t="str">
        <f t="shared" si="133"/>
        <v>Moris</v>
      </c>
      <c r="I1328" t="s">
        <v>4502</v>
      </c>
      <c r="L1328" t="str">
        <f t="shared" si="134"/>
        <v>El Frijolar</v>
      </c>
      <c r="M1328" t="s">
        <v>4503</v>
      </c>
      <c r="P1328" t="str">
        <f t="shared" si="135"/>
        <v>Rancho El Frijolar 33340 EL FRIJOLAR, MORIS Cerca de entrada del pueblo</v>
      </c>
      <c r="Q1328">
        <v>-108.70615927</v>
      </c>
      <c r="W1328">
        <f t="shared" si="136"/>
        <v>-108.70615927</v>
      </c>
      <c r="X1328">
        <v>28.013392750000001</v>
      </c>
      <c r="AD1328">
        <f t="shared" si="137"/>
        <v>28.013392750000001</v>
      </c>
    </row>
    <row r="1329" spans="1:30">
      <c r="A1329" t="s">
        <v>2459</v>
      </c>
      <c r="B1329" t="b">
        <f t="shared" si="132"/>
        <v>1</v>
      </c>
      <c r="C1329" t="s">
        <v>2459</v>
      </c>
      <c r="D1329" t="s">
        <v>106</v>
      </c>
      <c r="E1329" t="s">
        <v>106</v>
      </c>
      <c r="H1329" t="str">
        <f t="shared" si="133"/>
        <v>Chihuahua</v>
      </c>
      <c r="I1329" t="s">
        <v>106</v>
      </c>
      <c r="L1329" t="str">
        <f t="shared" si="134"/>
        <v>Chihuahua</v>
      </c>
      <c r="M1329" t="s">
        <v>4504</v>
      </c>
      <c r="P1329" t="str">
        <f t="shared" si="135"/>
        <v>Av. Juarez #1402 Col. Centro C.P 31000</v>
      </c>
      <c r="Q1329">
        <v>-106.08132000000001</v>
      </c>
      <c r="W1329">
        <f t="shared" si="136"/>
        <v>-106.08132000000001</v>
      </c>
      <c r="X1329">
        <v>28.633019999999998</v>
      </c>
      <c r="AD1329">
        <f t="shared" si="137"/>
        <v>28.633019999999998</v>
      </c>
    </row>
    <row r="1330" spans="1:30">
      <c r="A1330" t="s">
        <v>2460</v>
      </c>
      <c r="B1330" t="b">
        <f t="shared" si="132"/>
        <v>1</v>
      </c>
      <c r="C1330" t="s">
        <v>2460</v>
      </c>
      <c r="D1330" t="s">
        <v>106</v>
      </c>
      <c r="E1330" t="s">
        <v>645</v>
      </c>
      <c r="H1330" t="str">
        <f t="shared" si="133"/>
        <v>Carichí</v>
      </c>
      <c r="I1330" t="s">
        <v>3016</v>
      </c>
      <c r="L1330" t="str">
        <f t="shared" si="134"/>
        <v>Ciénega de Ojos Azules</v>
      </c>
      <c r="M1330" t="s">
        <v>4505</v>
      </c>
      <c r="P1330" t="str">
        <f t="shared" si="135"/>
        <v>Calle CIRCUITO DE CALLES Barrio CIENEGA DE OJOS AZULES 33280 CIÉNEGA DE OJOS AZULES, CARICHÍ LA CONSTRUCCION DE LA CALLE 5 DE FEBRERO, SE ENTRONCA CON LA CALLE DONDE SE UBICA EL CENTRO REGIONAL DE LA EDUCACION INTEGRAL Y LA CALLE</v>
      </c>
      <c r="Q1330">
        <v>-107.02579921</v>
      </c>
      <c r="W1330">
        <f t="shared" si="136"/>
        <v>-107.02579921</v>
      </c>
      <c r="X1330">
        <v>28.05829043</v>
      </c>
      <c r="AD1330">
        <f t="shared" si="137"/>
        <v>28.05829043</v>
      </c>
    </row>
    <row r="1331" spans="1:30">
      <c r="A1331" t="s">
        <v>2461</v>
      </c>
      <c r="B1331" t="b">
        <f t="shared" si="132"/>
        <v>1</v>
      </c>
      <c r="C1331" t="s">
        <v>2461</v>
      </c>
      <c r="D1331" t="s">
        <v>106</v>
      </c>
      <c r="E1331" t="s">
        <v>934</v>
      </c>
      <c r="H1331" t="str">
        <f t="shared" si="133"/>
        <v>Juárez</v>
      </c>
      <c r="I1331" t="s">
        <v>640</v>
      </c>
      <c r="L1331" t="str">
        <f t="shared" si="134"/>
        <v/>
      </c>
      <c r="M1331" t="s">
        <v>4506</v>
      </c>
      <c r="P1331" t="str">
        <f t="shared" si="135"/>
        <v>CALLE RANCHO MATANUCO, FRACCIONAMIENTO PRADERA DORADA</v>
      </c>
      <c r="Q1331">
        <v>-106.4205056</v>
      </c>
      <c r="W1331">
        <f t="shared" si="136"/>
        <v>-106.4205056</v>
      </c>
      <c r="X1331">
        <v>31.700019399999999</v>
      </c>
      <c r="AD1331">
        <f t="shared" si="137"/>
        <v>31.700019399999999</v>
      </c>
    </row>
    <row r="1332" spans="1:30">
      <c r="A1332" t="s">
        <v>2462</v>
      </c>
      <c r="B1332" t="b">
        <f t="shared" si="132"/>
        <v>1</v>
      </c>
      <c r="C1332" t="s">
        <v>2462</v>
      </c>
      <c r="D1332" t="s">
        <v>106</v>
      </c>
      <c r="E1332" t="s">
        <v>934</v>
      </c>
      <c r="H1332" t="str">
        <f t="shared" si="133"/>
        <v>Juárez</v>
      </c>
      <c r="I1332" t="s">
        <v>640</v>
      </c>
      <c r="L1332" t="str">
        <f t="shared" si="134"/>
        <v/>
      </c>
      <c r="M1332" t="s">
        <v>4507</v>
      </c>
      <c r="P1332" t="str">
        <f t="shared" si="135"/>
        <v>CALLE PALACIO DE MITLA, COLONIA TORRES DEL SUR</v>
      </c>
      <c r="Q1332">
        <v>-106.38365829999999</v>
      </c>
      <c r="W1332">
        <f t="shared" si="136"/>
        <v>-106.38365829999999</v>
      </c>
      <c r="X1332">
        <v>31.6252</v>
      </c>
      <c r="AD1332">
        <f t="shared" si="137"/>
        <v>31.6252</v>
      </c>
    </row>
    <row r="1333" spans="1:30">
      <c r="A1333" t="s">
        <v>2463</v>
      </c>
      <c r="B1333" t="b">
        <f t="shared" si="132"/>
        <v>1</v>
      </c>
      <c r="C1333" t="s">
        <v>2463</v>
      </c>
      <c r="D1333" t="s">
        <v>106</v>
      </c>
      <c r="E1333" t="s">
        <v>1016</v>
      </c>
      <c r="H1333" t="str">
        <f t="shared" si="133"/>
        <v>Moris</v>
      </c>
      <c r="I1333" t="s">
        <v>640</v>
      </c>
      <c r="L1333" t="str">
        <f t="shared" si="134"/>
        <v/>
      </c>
      <c r="M1333" t="s">
        <v>4508</v>
      </c>
      <c r="P1333" t="str">
        <f t="shared" si="135"/>
        <v>AVENIDA AEROPUERTO, COLONIA CENTRO</v>
      </c>
      <c r="Q1333">
        <v>-108.5231694</v>
      </c>
      <c r="W1333">
        <f t="shared" si="136"/>
        <v>-108.5231694</v>
      </c>
      <c r="X1333">
        <v>28.149366700000002</v>
      </c>
      <c r="AD1333">
        <f t="shared" si="137"/>
        <v>28.149366700000002</v>
      </c>
    </row>
    <row r="1334" spans="1:30">
      <c r="A1334" t="s">
        <v>2464</v>
      </c>
      <c r="B1334" t="b">
        <f t="shared" si="132"/>
        <v>1</v>
      </c>
      <c r="C1334" t="s">
        <v>2464</v>
      </c>
      <c r="D1334" t="s">
        <v>106</v>
      </c>
      <c r="E1334" t="s">
        <v>1179</v>
      </c>
      <c r="H1334" t="str">
        <f t="shared" si="133"/>
        <v>Aldama</v>
      </c>
      <c r="I1334" t="s">
        <v>640</v>
      </c>
      <c r="L1334" t="str">
        <f t="shared" si="134"/>
        <v/>
      </c>
      <c r="M1334" t="s">
        <v>4509</v>
      </c>
      <c r="P1334" t="str">
        <f t="shared" si="135"/>
        <v>Calle Carmen Serdan Francisco Villa, Juan Aldama</v>
      </c>
      <c r="Q1334">
        <v>-105.916543</v>
      </c>
      <c r="W1334">
        <f t="shared" si="136"/>
        <v>-105.916543</v>
      </c>
      <c r="X1334">
        <v>28.838417</v>
      </c>
      <c r="AD1334">
        <f t="shared" si="137"/>
        <v>28.838417</v>
      </c>
    </row>
    <row r="1335" spans="1:30">
      <c r="A1335" t="s">
        <v>2465</v>
      </c>
      <c r="B1335" t="b">
        <f t="shared" si="132"/>
        <v>1</v>
      </c>
      <c r="C1335" t="s">
        <v>2465</v>
      </c>
      <c r="D1335" t="s">
        <v>106</v>
      </c>
      <c r="E1335" t="s">
        <v>1083</v>
      </c>
      <c r="H1335" t="str">
        <f t="shared" si="133"/>
        <v>Riva Palacio</v>
      </c>
      <c r="I1335" t="s">
        <v>640</v>
      </c>
      <c r="L1335" t="str">
        <f t="shared" si="134"/>
        <v/>
      </c>
      <c r="M1335" t="s">
        <v>4510</v>
      </c>
      <c r="P1335" t="str">
        <f t="shared" si="135"/>
        <v>SAINAPUCHI (LA GARITA)</v>
      </c>
      <c r="Q1335">
        <v>-106.76264</v>
      </c>
      <c r="W1335">
        <f t="shared" si="136"/>
        <v>-106.76264</v>
      </c>
      <c r="X1335">
        <v>28.774827999999999</v>
      </c>
      <c r="AD1335">
        <f t="shared" si="137"/>
        <v>28.774827999999999</v>
      </c>
    </row>
    <row r="1336" spans="1:30">
      <c r="A1336" t="s">
        <v>2466</v>
      </c>
      <c r="B1336" t="b">
        <f t="shared" si="132"/>
        <v>1</v>
      </c>
      <c r="C1336" t="s">
        <v>2466</v>
      </c>
      <c r="D1336" t="s">
        <v>106</v>
      </c>
      <c r="E1336" t="s">
        <v>1099</v>
      </c>
      <c r="H1336" t="str">
        <f t="shared" si="133"/>
        <v>Rosales</v>
      </c>
      <c r="I1336" t="s">
        <v>640</v>
      </c>
      <c r="L1336" t="str">
        <f t="shared" si="134"/>
        <v/>
      </c>
      <c r="M1336" t="s">
        <v>4511</v>
      </c>
      <c r="P1336" t="str">
        <f t="shared" si="135"/>
        <v>CONGREGACION ORTIZ</v>
      </c>
      <c r="Q1336">
        <v>-105.522266</v>
      </c>
      <c r="W1336">
        <f t="shared" si="136"/>
        <v>-105.522266</v>
      </c>
      <c r="X1336">
        <v>28.256929</v>
      </c>
      <c r="AD1336">
        <f t="shared" si="137"/>
        <v>28.256929</v>
      </c>
    </row>
    <row r="1337" spans="1:30">
      <c r="A1337" t="s">
        <v>2467</v>
      </c>
      <c r="B1337" t="b">
        <f t="shared" si="132"/>
        <v>1</v>
      </c>
      <c r="C1337" t="s">
        <v>2467</v>
      </c>
      <c r="D1337" t="s">
        <v>106</v>
      </c>
      <c r="E1337" t="s">
        <v>934</v>
      </c>
      <c r="H1337" t="str">
        <f t="shared" si="133"/>
        <v>Juárez</v>
      </c>
      <c r="I1337" t="s">
        <v>640</v>
      </c>
      <c r="L1337" t="str">
        <f t="shared" si="134"/>
        <v/>
      </c>
      <c r="M1337" t="s">
        <v>4512</v>
      </c>
      <c r="P1337" t="str">
        <f t="shared" si="135"/>
        <v>Calle Soneto 156 Num. Ext. 156 Parajes de San Isidro, Juárez</v>
      </c>
      <c r="Q1337">
        <v>-106.35811</v>
      </c>
      <c r="W1337">
        <f t="shared" si="136"/>
        <v>-106.35811</v>
      </c>
      <c r="X1337">
        <v>31.580151000000001</v>
      </c>
      <c r="AD1337">
        <f t="shared" si="137"/>
        <v>31.580151000000001</v>
      </c>
    </row>
    <row r="1338" spans="1:30">
      <c r="A1338" t="s">
        <v>2468</v>
      </c>
      <c r="B1338" t="b">
        <f t="shared" si="132"/>
        <v>1</v>
      </c>
      <c r="C1338" t="s">
        <v>2468</v>
      </c>
      <c r="D1338" t="s">
        <v>106</v>
      </c>
      <c r="E1338" t="s">
        <v>934</v>
      </c>
      <c r="H1338" t="str">
        <f t="shared" si="133"/>
        <v>Juárez</v>
      </c>
      <c r="I1338" t="s">
        <v>640</v>
      </c>
      <c r="L1338" t="str">
        <f t="shared" si="134"/>
        <v/>
      </c>
      <c r="M1338" t="s">
        <v>4513</v>
      </c>
      <c r="P1338" t="str">
        <f t="shared" si="135"/>
        <v>Calle Batalla de Torreon Miguel Henriquez Guzman, Juárez</v>
      </c>
      <c r="Q1338">
        <v>-106.465748</v>
      </c>
      <c r="W1338">
        <f t="shared" si="136"/>
        <v>-106.465748</v>
      </c>
      <c r="X1338">
        <v>31.653461</v>
      </c>
      <c r="AD1338">
        <f t="shared" si="137"/>
        <v>31.653461</v>
      </c>
    </row>
    <row r="1339" spans="1:30">
      <c r="A1339" t="s">
        <v>2469</v>
      </c>
      <c r="B1339" t="b">
        <f t="shared" si="132"/>
        <v>1</v>
      </c>
      <c r="C1339" t="s">
        <v>2469</v>
      </c>
      <c r="D1339" t="s">
        <v>106</v>
      </c>
      <c r="E1339" t="s">
        <v>106</v>
      </c>
      <c r="H1339" t="str">
        <f t="shared" si="133"/>
        <v>Chihuahua</v>
      </c>
      <c r="I1339" t="s">
        <v>640</v>
      </c>
      <c r="L1339" t="str">
        <f t="shared" si="134"/>
        <v/>
      </c>
      <c r="M1339" t="s">
        <v>4514</v>
      </c>
      <c r="P1339" t="str">
        <f t="shared" si="135"/>
        <v>COLONIA NUEVAS DELICIAS</v>
      </c>
      <c r="Q1339">
        <v>-106.250972</v>
      </c>
      <c r="W1339">
        <f t="shared" si="136"/>
        <v>-106.250972</v>
      </c>
      <c r="X1339">
        <v>29.072144000000002</v>
      </c>
      <c r="AD1339">
        <f t="shared" si="137"/>
        <v>29.072144000000002</v>
      </c>
    </row>
    <row r="1340" spans="1:30">
      <c r="A1340" t="s">
        <v>2470</v>
      </c>
      <c r="B1340" t="b">
        <f t="shared" si="132"/>
        <v>1</v>
      </c>
      <c r="C1340" t="s">
        <v>2470</v>
      </c>
      <c r="D1340" t="s">
        <v>106</v>
      </c>
      <c r="E1340" t="s">
        <v>645</v>
      </c>
      <c r="H1340" t="str">
        <f t="shared" si="133"/>
        <v>Carichí</v>
      </c>
      <c r="I1340" t="s">
        <v>3016</v>
      </c>
      <c r="L1340" t="str">
        <f t="shared" si="134"/>
        <v>Ciénega de Ojos Azules</v>
      </c>
      <c r="M1340" t="s">
        <v>4515</v>
      </c>
      <c r="P1340" t="str">
        <f t="shared" si="135"/>
        <v>Calle SIN NOMBRE CIÉNEGA DE OJOS AZULES, CARICHÍ SIN REFERENCIAS</v>
      </c>
      <c r="Q1340">
        <v>-107.02238822</v>
      </c>
      <c r="W1340">
        <f t="shared" si="136"/>
        <v>-107.02238822</v>
      </c>
      <c r="X1340">
        <v>28.05842552</v>
      </c>
      <c r="AD1340">
        <f t="shared" si="137"/>
        <v>28.05842552</v>
      </c>
    </row>
    <row r="1341" spans="1:30">
      <c r="A1341" t="s">
        <v>2471</v>
      </c>
      <c r="B1341" t="b">
        <f t="shared" si="132"/>
        <v>1</v>
      </c>
      <c r="C1341" t="s">
        <v>2471</v>
      </c>
      <c r="D1341" t="s">
        <v>106</v>
      </c>
      <c r="E1341" t="s">
        <v>645</v>
      </c>
      <c r="H1341" t="str">
        <f t="shared" si="133"/>
        <v>Carichí</v>
      </c>
      <c r="I1341" t="s">
        <v>3016</v>
      </c>
      <c r="L1341" t="str">
        <f t="shared" si="134"/>
        <v>Ciénega de Ojos Azules</v>
      </c>
      <c r="M1341" t="s">
        <v>4516</v>
      </c>
      <c r="P1341" t="str">
        <f t="shared" si="135"/>
        <v>CIÉNEGA DE OJOS AZULES, CARICHÍ LA CONSTRUCCION DE REALIZARA EN LA CALLE DONDE SE UBICA LA ANTIGUA ESCUELA PRIMARIA FRANCISCO VILLA</v>
      </c>
      <c r="Q1341">
        <v>-107.02064065</v>
      </c>
      <c r="W1341">
        <f t="shared" si="136"/>
        <v>-107.02064065</v>
      </c>
      <c r="X1341">
        <v>28.06591719</v>
      </c>
      <c r="AD1341">
        <f t="shared" si="137"/>
        <v>28.06591719</v>
      </c>
    </row>
    <row r="1342" spans="1:30">
      <c r="A1342" t="s">
        <v>2472</v>
      </c>
      <c r="B1342" t="b">
        <f t="shared" si="132"/>
        <v>1</v>
      </c>
      <c r="C1342" t="s">
        <v>2472</v>
      </c>
      <c r="D1342" t="s">
        <v>106</v>
      </c>
      <c r="E1342" t="s">
        <v>645</v>
      </c>
      <c r="H1342" t="str">
        <f t="shared" si="133"/>
        <v>Carichí</v>
      </c>
      <c r="I1342" t="s">
        <v>645</v>
      </c>
      <c r="L1342" t="str">
        <f t="shared" si="134"/>
        <v>Carichí</v>
      </c>
      <c r="M1342" t="s">
        <v>4517</v>
      </c>
      <c r="P1342" t="str">
        <f t="shared" si="135"/>
        <v>CARICHÍ, CARICHÍ BACHEO EN LA CABECERA MUNICIPAL, SIN REFERENCIAS</v>
      </c>
      <c r="Q1342">
        <v>-107.05641743</v>
      </c>
      <c r="W1342">
        <f t="shared" si="136"/>
        <v>-107.05641743</v>
      </c>
      <c r="X1342">
        <v>27.916538989999999</v>
      </c>
      <c r="AD1342">
        <f t="shared" si="137"/>
        <v>27.916538989999999</v>
      </c>
    </row>
    <row r="1343" spans="1:30">
      <c r="A1343" t="s">
        <v>2473</v>
      </c>
      <c r="B1343" t="b">
        <f t="shared" si="132"/>
        <v>1</v>
      </c>
      <c r="C1343" t="s">
        <v>2473</v>
      </c>
      <c r="D1343" t="s">
        <v>106</v>
      </c>
      <c r="E1343" t="s">
        <v>684</v>
      </c>
      <c r="H1343" t="str">
        <f t="shared" si="133"/>
        <v>Casas Grandes</v>
      </c>
      <c r="I1343" t="s">
        <v>4518</v>
      </c>
      <c r="L1343" t="str">
        <f t="shared" si="134"/>
        <v>Sección el Oro</v>
      </c>
      <c r="M1343" t="s">
        <v>4519</v>
      </c>
      <c r="P1343" t="str">
        <f t="shared" si="135"/>
        <v>SECCIÓN EL ORO, CASAS GRANDES La comunidad de sección El Oro se encuentra a unos 98 km de la cabecera municipal, su acceso es vía terrestre, por la carretera Casas Grandes- Largo Maderal, hasta la comunidad de Ejido Ignacio Zarago</v>
      </c>
      <c r="Q1343">
        <v>-108.56247513</v>
      </c>
      <c r="W1343">
        <f t="shared" si="136"/>
        <v>-108.56247513</v>
      </c>
      <c r="X1343">
        <v>30.158673759999999</v>
      </c>
      <c r="AD1343">
        <f t="shared" si="137"/>
        <v>30.158673759999999</v>
      </c>
    </row>
    <row r="1344" spans="1:30">
      <c r="A1344" t="s">
        <v>2474</v>
      </c>
      <c r="B1344" t="b">
        <f t="shared" si="132"/>
        <v>1</v>
      </c>
      <c r="C1344" t="s">
        <v>2474</v>
      </c>
      <c r="D1344" t="s">
        <v>106</v>
      </c>
      <c r="E1344" t="s">
        <v>684</v>
      </c>
      <c r="H1344" t="str">
        <f t="shared" si="133"/>
        <v>Casas Grandes</v>
      </c>
      <c r="I1344" t="s">
        <v>684</v>
      </c>
      <c r="L1344" t="str">
        <f t="shared" si="134"/>
        <v>Casas Grandes</v>
      </c>
      <c r="M1344" t="s">
        <v>4520</v>
      </c>
      <c r="P1344" t="str">
        <f t="shared" si="135"/>
        <v>Calle OCTAVA Colonia LAS GRANJAS 31850 CASAS GRANDES, CASAS GRANDES ENTRE Y Calle SEPTIMA Calle NIÑOS HEROES LA OBRA COMENZARA EN LA ESQUINA UBICADA EN CALLE OCTAVA Y CALLE NIÑOS HEROES A UN LADO DE LA UNIVERSIDAD TECNOLOGICA DE P</v>
      </c>
      <c r="Q1344">
        <v>-107.96738310000001</v>
      </c>
      <c r="W1344">
        <f t="shared" si="136"/>
        <v>-107.96738310000001</v>
      </c>
      <c r="X1344">
        <v>30.379257540000001</v>
      </c>
      <c r="AD1344">
        <f t="shared" si="137"/>
        <v>30.379257540000001</v>
      </c>
    </row>
    <row r="1345" spans="1:30">
      <c r="A1345" t="s">
        <v>2475</v>
      </c>
      <c r="B1345" t="b">
        <f t="shared" si="132"/>
        <v>1</v>
      </c>
      <c r="C1345" t="s">
        <v>2475</v>
      </c>
      <c r="D1345" t="s">
        <v>106</v>
      </c>
      <c r="E1345" t="s">
        <v>1703</v>
      </c>
      <c r="H1345" t="str">
        <f t="shared" si="133"/>
        <v>Coronado</v>
      </c>
      <c r="I1345" t="s">
        <v>3290</v>
      </c>
      <c r="L1345" t="str">
        <f t="shared" si="134"/>
        <v>San Pedro</v>
      </c>
      <c r="M1345" t="s">
        <v>4521</v>
      </c>
      <c r="P1345" t="str">
        <f t="shared" si="135"/>
        <v>Camino / Terracería SAN PEDRO, MUNICIPIO DE CORONADO - LA BOQUILLA 8 0 33996 SAN PEDRO, CORONADO CARRETERA CORONADO A SAN PEDRO KM 30, CAMINO DE TERRACERIA DE SAN PEDRO A BOQUILLA KM 8</v>
      </c>
      <c r="Q1345">
        <v>-105.30303292000001</v>
      </c>
      <c r="W1345">
        <f t="shared" si="136"/>
        <v>-105.30303292000001</v>
      </c>
      <c r="X1345">
        <v>26.61309056</v>
      </c>
      <c r="AD1345">
        <f t="shared" si="137"/>
        <v>26.61309056</v>
      </c>
    </row>
    <row r="1346" spans="1:30">
      <c r="A1346" t="s">
        <v>2476</v>
      </c>
      <c r="B1346" t="b">
        <f t="shared" si="132"/>
        <v>1</v>
      </c>
      <c r="C1346" t="s">
        <v>2476</v>
      </c>
      <c r="D1346" t="s">
        <v>106</v>
      </c>
      <c r="E1346" t="s">
        <v>1703</v>
      </c>
      <c r="H1346" t="str">
        <f t="shared" si="133"/>
        <v>Coronado</v>
      </c>
      <c r="I1346" t="s">
        <v>4522</v>
      </c>
      <c r="L1346" t="str">
        <f t="shared" si="134"/>
        <v>Ex-Hacienda Emiliano Zapata</v>
      </c>
      <c r="M1346" t="s">
        <v>4523</v>
      </c>
      <c r="P1346" t="str">
        <f t="shared" si="135"/>
        <v>LOCALIDAD EMILIANO ZAPATA - EX HACIENDA EMILIANO ZAPATA 1 0 33992 EX-HACIENDA EMILIANO ZAPATA, CORONADO UBICACION A UN KILOMETRO, POR CAMINO RURAL, DE LOCALIDAD EMILIANO ZAPATA A EX HACIENDA EMILIANO ZAPATA</v>
      </c>
      <c r="Q1346">
        <v>-105.12560264</v>
      </c>
      <c r="W1346">
        <f t="shared" si="136"/>
        <v>-105.12560264</v>
      </c>
      <c r="X1346">
        <v>26.87849795</v>
      </c>
      <c r="AD1346">
        <f t="shared" si="137"/>
        <v>26.87849795</v>
      </c>
    </row>
    <row r="1347" spans="1:30">
      <c r="A1347" t="s">
        <v>2477</v>
      </c>
      <c r="B1347" t="b">
        <f t="shared" ref="B1347:B1410" si="138">+A1347=C1347</f>
        <v>1</v>
      </c>
      <c r="C1347" t="s">
        <v>2477</v>
      </c>
      <c r="D1347" t="s">
        <v>106</v>
      </c>
      <c r="E1347" t="s">
        <v>704</v>
      </c>
      <c r="H1347" t="str">
        <f t="shared" ref="H1347:H1410" si="139">+E1347</f>
        <v>Cuauhtémoc</v>
      </c>
      <c r="I1347" t="s">
        <v>4047</v>
      </c>
      <c r="L1347" t="str">
        <f t="shared" ref="L1347:L1410" si="140">+I1347</f>
        <v>Huerta Leos Mayagoitia (Huerta Alejandra)</v>
      </c>
      <c r="M1347" t="s">
        <v>4524</v>
      </c>
      <c r="P1347" t="str">
        <f t="shared" ref="P1347:P1410" si="141">+M1347</f>
        <v>Calle PLAN DE IGUALA Colonia BICENTENARIO 31579 HUERTA LEOS MAYAGOITIA (HUERTA ALEJANDRA), CUAUHTÉMOC ENTRE Avenida HERÓICO COLEGIO MILITAR Y Calle SIN NOMBRE Prolongación MANUEL GONZÁLEZ LA OBRA SE ENCUENTRA A 950 METROS AL SUR D</v>
      </c>
      <c r="Q1347">
        <v>-106.81262303</v>
      </c>
      <c r="W1347">
        <f t="shared" ref="W1347:W1410" si="142">+Q1347</f>
        <v>-106.81262303</v>
      </c>
      <c r="X1347">
        <v>28.416644439999999</v>
      </c>
      <c r="AD1347">
        <f t="shared" ref="AD1347:AD1410" si="143">+X1347</f>
        <v>28.416644439999999</v>
      </c>
    </row>
    <row r="1348" spans="1:30">
      <c r="A1348" t="s">
        <v>2478</v>
      </c>
      <c r="B1348" t="b">
        <f t="shared" si="138"/>
        <v>1</v>
      </c>
      <c r="C1348" t="s">
        <v>2478</v>
      </c>
      <c r="D1348" t="s">
        <v>106</v>
      </c>
      <c r="E1348" t="s">
        <v>106</v>
      </c>
      <c r="H1348" t="str">
        <f t="shared" si="139"/>
        <v>Chihuahua</v>
      </c>
      <c r="I1348" t="s">
        <v>106</v>
      </c>
      <c r="L1348" t="str">
        <f t="shared" si="140"/>
        <v>Chihuahua</v>
      </c>
      <c r="M1348" t="s">
        <v>4525</v>
      </c>
      <c r="P1348" t="str">
        <f t="shared" si="141"/>
        <v>Avenida QUINTA REAL Colonia PUNTA ORIENTE 31385 CHIHUAHUA, CHIHUAHUA ENTRE Calle PASEOS DEL FRISSON Y Calle PASEOS DEL PINTO LA REHABILITACIÓN SE LLEVARA ACABO EN LA AV. QUINTA REAL, TRAMO CALLE PASEOS DEL FRISSON Y CALLE PASEOS D</v>
      </c>
      <c r="Q1348">
        <v>-105.9820102</v>
      </c>
      <c r="W1348">
        <f t="shared" si="142"/>
        <v>-105.9820102</v>
      </c>
      <c r="X1348">
        <v>28.674845950000002</v>
      </c>
      <c r="AD1348">
        <f t="shared" si="143"/>
        <v>28.674845950000002</v>
      </c>
    </row>
    <row r="1349" spans="1:30">
      <c r="A1349" t="s">
        <v>2479</v>
      </c>
      <c r="B1349" t="b">
        <f t="shared" si="138"/>
        <v>1</v>
      </c>
      <c r="C1349" t="s">
        <v>2479</v>
      </c>
      <c r="D1349" t="s">
        <v>106</v>
      </c>
      <c r="E1349" t="s">
        <v>106</v>
      </c>
      <c r="H1349" t="str">
        <f t="shared" si="139"/>
        <v>Chihuahua</v>
      </c>
      <c r="I1349" t="s">
        <v>106</v>
      </c>
      <c r="L1349" t="str">
        <f t="shared" si="140"/>
        <v>Chihuahua</v>
      </c>
      <c r="M1349" t="s">
        <v>4526</v>
      </c>
      <c r="P1349" t="str">
        <f t="shared" si="141"/>
        <v>Calle PUNTA EL ALAMILLO Colonia PUNTA ORIENTE 31385 CHIHUAHUA, CHIHUAHUA ENTRE Avenida EQUUS Y Calle PUNTA LA VIÑA LA REHABILITACIÓN SE LLEVARA ACABO EN LA CALLE PUNTA EL ALAMILLO, TRAMO AV. EQUUS Y CALLA PUNTA LA VIÑA</v>
      </c>
      <c r="Q1349">
        <v>-105.94385658</v>
      </c>
      <c r="W1349">
        <f t="shared" si="142"/>
        <v>-105.94385658</v>
      </c>
      <c r="X1349">
        <v>28.668698240000001</v>
      </c>
      <c r="AD1349">
        <f t="shared" si="143"/>
        <v>28.668698240000001</v>
      </c>
    </row>
    <row r="1350" spans="1:30">
      <c r="A1350" t="s">
        <v>2480</v>
      </c>
      <c r="B1350" t="b">
        <f t="shared" si="138"/>
        <v>1</v>
      </c>
      <c r="C1350" t="s">
        <v>2480</v>
      </c>
      <c r="D1350" t="s">
        <v>106</v>
      </c>
      <c r="E1350" t="s">
        <v>106</v>
      </c>
      <c r="H1350" t="str">
        <f t="shared" si="139"/>
        <v>Chihuahua</v>
      </c>
      <c r="I1350" t="s">
        <v>106</v>
      </c>
      <c r="L1350" t="str">
        <f t="shared" si="140"/>
        <v>Chihuahua</v>
      </c>
      <c r="M1350" t="s">
        <v>4527</v>
      </c>
      <c r="P1350" t="str">
        <f t="shared" si="141"/>
        <v>Boulevard JUAN PABLO II Colonia 1ro de Mayo 31074 CHIHUAHUA, CHIHUAHUA ENTRE Calle 61a Y Calle 65a LA REHABILITACIÓN SE LLEVARA ACABO EN EL BLVD. JUAN PABLO II, TRAMO CALLE 61A A CALLE 65A DE LA CIUDAD DE CHIHUAHUA, CHIH</v>
      </c>
      <c r="Q1350">
        <v>-106.01501087</v>
      </c>
      <c r="W1350">
        <f t="shared" si="142"/>
        <v>-106.01501087</v>
      </c>
      <c r="X1350">
        <v>28.64318827</v>
      </c>
      <c r="AD1350">
        <f t="shared" si="143"/>
        <v>28.64318827</v>
      </c>
    </row>
    <row r="1351" spans="1:30">
      <c r="A1351" t="s">
        <v>2481</v>
      </c>
      <c r="B1351" t="b">
        <f t="shared" si="138"/>
        <v>1</v>
      </c>
      <c r="C1351" t="s">
        <v>2481</v>
      </c>
      <c r="D1351" t="s">
        <v>106</v>
      </c>
      <c r="E1351" t="s">
        <v>782</v>
      </c>
      <c r="H1351" t="str">
        <f t="shared" si="139"/>
        <v>Galeana</v>
      </c>
      <c r="I1351" t="s">
        <v>3153</v>
      </c>
      <c r="L1351" t="str">
        <f t="shared" si="140"/>
        <v>Colonia Lebarón</v>
      </c>
      <c r="M1351" t="s">
        <v>4528</v>
      </c>
      <c r="P1351" t="str">
        <f t="shared" si="141"/>
        <v>Calle DEPORTIVA Colonia SAN JOAQUIN 31870 COLONIA LEBARÓN, GALEANA ENTRE Callejón 10 Y Boulevard BENITO JUAREZ FRENTE A PISTA DE ATLETISMO</v>
      </c>
      <c r="Q1351">
        <v>-107.56061381000001</v>
      </c>
      <c r="W1351">
        <f t="shared" si="142"/>
        <v>-107.56061381000001</v>
      </c>
      <c r="X1351">
        <v>30.01235393</v>
      </c>
      <c r="AD1351">
        <f t="shared" si="143"/>
        <v>30.01235393</v>
      </c>
    </row>
    <row r="1352" spans="1:30">
      <c r="A1352" t="s">
        <v>2482</v>
      </c>
      <c r="B1352" t="b">
        <f t="shared" si="138"/>
        <v>1</v>
      </c>
      <c r="C1352" t="s">
        <v>2482</v>
      </c>
      <c r="D1352" t="s">
        <v>106</v>
      </c>
      <c r="E1352" t="s">
        <v>788</v>
      </c>
      <c r="H1352" t="str">
        <f t="shared" si="139"/>
        <v>Santa Isabel</v>
      </c>
      <c r="I1352" t="s">
        <v>4219</v>
      </c>
      <c r="L1352" t="str">
        <f t="shared" si="140"/>
        <v>Otra Banda del Río</v>
      </c>
      <c r="M1352" t="s">
        <v>4529</v>
      </c>
      <c r="P1352" t="str">
        <f t="shared" si="141"/>
        <v>Camino Cabecera municipal - Perales 0 650 33270 OTRA BANDA DEL RÍO, SANTA ISABEL a una distancia de 1,200 mts aproximadamente de la via del ferrocarril</v>
      </c>
      <c r="Q1352">
        <v>-106.36421034999999</v>
      </c>
      <c r="W1352">
        <f t="shared" si="142"/>
        <v>-106.36421034999999</v>
      </c>
      <c r="X1352">
        <v>28.35099915</v>
      </c>
      <c r="AD1352">
        <f t="shared" si="143"/>
        <v>28.35099915</v>
      </c>
    </row>
    <row r="1353" spans="1:30">
      <c r="A1353" t="s">
        <v>2483</v>
      </c>
      <c r="B1353" t="b">
        <f t="shared" si="138"/>
        <v>1</v>
      </c>
      <c r="C1353" t="s">
        <v>2483</v>
      </c>
      <c r="D1353" t="s">
        <v>106</v>
      </c>
      <c r="E1353" t="s">
        <v>788</v>
      </c>
      <c r="H1353" t="str">
        <f t="shared" si="139"/>
        <v>Santa Isabel</v>
      </c>
      <c r="I1353" t="s">
        <v>3378</v>
      </c>
      <c r="L1353" t="str">
        <f t="shared" si="140"/>
        <v>Santa Ana</v>
      </c>
      <c r="M1353" t="s">
        <v>4530</v>
      </c>
      <c r="P1353" t="str">
        <f t="shared" si="141"/>
        <v>Calle Callejon de Ramon Jaquez Pueblo Santa Ana de Arriba 33276 SANTA ANA, SANTA ISABEL ENTRE Y Calle calle a santa ana de arriba Callejas de Ramon Jaquez desde la calle principal de Santa Ana de Arriba hasta finalizar el callejón</v>
      </c>
      <c r="Q1353">
        <v>-106.36410444000001</v>
      </c>
      <c r="W1353">
        <f t="shared" si="142"/>
        <v>-106.36410444000001</v>
      </c>
      <c r="X1353">
        <v>28.305664140000001</v>
      </c>
      <c r="AD1353">
        <f t="shared" si="143"/>
        <v>28.305664140000001</v>
      </c>
    </row>
    <row r="1354" spans="1:30">
      <c r="A1354" t="s">
        <v>2484</v>
      </c>
      <c r="B1354" t="b">
        <f t="shared" si="138"/>
        <v>1</v>
      </c>
      <c r="C1354" t="s">
        <v>2484</v>
      </c>
      <c r="D1354" t="s">
        <v>106</v>
      </c>
      <c r="E1354" t="s">
        <v>795</v>
      </c>
      <c r="H1354" t="str">
        <f t="shared" si="139"/>
        <v>Gran Morelos</v>
      </c>
      <c r="I1354" t="s">
        <v>3001</v>
      </c>
      <c r="L1354" t="str">
        <f t="shared" si="140"/>
        <v>San Nicolás de Carretas</v>
      </c>
      <c r="M1354" t="s">
        <v>4531</v>
      </c>
      <c r="P1354" t="str">
        <f t="shared" si="141"/>
        <v>Barrio MAXIMO CASTILLO 33260 SAN NICOLÁS DE CARRETAS, GRAN MORELOS ENTRE Calle BONIFACIA MIRAMONTES Y A UN COSTADO DEL RIO, CRUSANDO EL PUENTE, CON LAS COORDENADAS 28.24197358591335, -106.5071073843164.</v>
      </c>
      <c r="Q1354">
        <v>-106.50672342999999</v>
      </c>
      <c r="W1354">
        <f t="shared" si="142"/>
        <v>-106.50672342999999</v>
      </c>
      <c r="X1354">
        <v>28.2422498</v>
      </c>
      <c r="AD1354">
        <f t="shared" si="143"/>
        <v>28.2422498</v>
      </c>
    </row>
    <row r="1355" spans="1:30">
      <c r="A1355" t="s">
        <v>2485</v>
      </c>
      <c r="B1355" t="b">
        <f t="shared" si="138"/>
        <v>1</v>
      </c>
      <c r="C1355" t="s">
        <v>2485</v>
      </c>
      <c r="D1355" t="s">
        <v>106</v>
      </c>
      <c r="E1355" t="s">
        <v>797</v>
      </c>
      <c r="H1355" t="str">
        <f t="shared" si="139"/>
        <v>Guachochi</v>
      </c>
      <c r="I1355" t="s">
        <v>4532</v>
      </c>
      <c r="L1355" t="str">
        <f t="shared" si="140"/>
        <v>La Gobernadora</v>
      </c>
      <c r="M1355" t="s">
        <v>4533</v>
      </c>
      <c r="P1355" t="str">
        <f t="shared" si="141"/>
        <v>Pueblo LA GOBERNADORA 33180 LA GOBERNADORA, GUACHOCHI LOCALIZADO EN LA COMUNIDAD DE LA GORBERNADORA EN DOMICILIO CONOCIDO</v>
      </c>
      <c r="Q1355">
        <v>-107.31286743</v>
      </c>
      <c r="W1355">
        <f t="shared" si="142"/>
        <v>-107.31286743</v>
      </c>
      <c r="X1355">
        <v>26.892968249999999</v>
      </c>
      <c r="AD1355">
        <f t="shared" si="143"/>
        <v>26.892968249999999</v>
      </c>
    </row>
    <row r="1356" spans="1:30">
      <c r="A1356" t="s">
        <v>2486</v>
      </c>
      <c r="B1356" t="b">
        <f t="shared" si="138"/>
        <v>1</v>
      </c>
      <c r="C1356" t="s">
        <v>2486</v>
      </c>
      <c r="D1356" t="s">
        <v>106</v>
      </c>
      <c r="E1356" t="s">
        <v>797</v>
      </c>
      <c r="H1356" t="str">
        <f t="shared" si="139"/>
        <v>Guachochi</v>
      </c>
      <c r="I1356" t="s">
        <v>797</v>
      </c>
      <c r="L1356" t="str">
        <f t="shared" si="140"/>
        <v>Guachochi</v>
      </c>
      <c r="M1356" t="s">
        <v>4534</v>
      </c>
      <c r="P1356" t="str">
        <f t="shared" si="141"/>
        <v>Calle emiliano zapata Colonia los pinos 33180 GUACHOCHI, GUACHOCHI ENTRE Calle revolucion Y Calle altlante Calle americas ubicado en la col. los pinos a lado de CBTA 170</v>
      </c>
      <c r="Q1356">
        <v>-107.07404416999999</v>
      </c>
      <c r="W1356">
        <f t="shared" si="142"/>
        <v>-107.07404416999999</v>
      </c>
      <c r="X1356">
        <v>26.817221419999999</v>
      </c>
      <c r="AD1356">
        <f t="shared" si="143"/>
        <v>26.817221419999999</v>
      </c>
    </row>
    <row r="1357" spans="1:30">
      <c r="A1357" t="s">
        <v>2487</v>
      </c>
      <c r="B1357" t="b">
        <f t="shared" si="138"/>
        <v>1</v>
      </c>
      <c r="C1357" t="s">
        <v>2487</v>
      </c>
      <c r="D1357" t="s">
        <v>106</v>
      </c>
      <c r="E1357" t="s">
        <v>797</v>
      </c>
      <c r="H1357" t="str">
        <f t="shared" si="139"/>
        <v>Guachochi</v>
      </c>
      <c r="I1357" t="s">
        <v>797</v>
      </c>
      <c r="L1357" t="str">
        <f t="shared" si="140"/>
        <v>Guachochi</v>
      </c>
      <c r="M1357" t="s">
        <v>4535</v>
      </c>
      <c r="P1357" t="str">
        <f t="shared" si="141"/>
        <v>Calle acuario Colonia las truchas 33180 GUACHOCHI, GUACHOCHI ENTRE Calle primera Y Calle las truchas Calle arcoiris ubicacion en col. las truchas</v>
      </c>
      <c r="Q1357">
        <v>-107.0740558</v>
      </c>
      <c r="W1357">
        <f t="shared" si="142"/>
        <v>-107.0740558</v>
      </c>
      <c r="X1357">
        <v>26.82250329</v>
      </c>
      <c r="AD1357">
        <f t="shared" si="143"/>
        <v>26.82250329</v>
      </c>
    </row>
    <row r="1358" spans="1:30">
      <c r="A1358" t="s">
        <v>2488</v>
      </c>
      <c r="B1358" t="b">
        <f t="shared" si="138"/>
        <v>1</v>
      </c>
      <c r="C1358" t="s">
        <v>2488</v>
      </c>
      <c r="D1358" t="s">
        <v>106</v>
      </c>
      <c r="E1358" t="s">
        <v>797</v>
      </c>
      <c r="H1358" t="str">
        <f t="shared" si="139"/>
        <v>Guachochi</v>
      </c>
      <c r="I1358" t="s">
        <v>4536</v>
      </c>
      <c r="L1358" t="str">
        <f t="shared" si="140"/>
        <v>Papajichi</v>
      </c>
      <c r="M1358" t="s">
        <v>4537</v>
      </c>
      <c r="P1358" t="str">
        <f t="shared" si="141"/>
        <v>Pueblo PAPAJICHI 33180 PAPAJICHI, GUACHOCHI LOCALIZADO EN LA COMUNIDAD DE PAPAJICHI</v>
      </c>
      <c r="Q1358">
        <v>-107.13136517</v>
      </c>
      <c r="W1358">
        <f t="shared" si="142"/>
        <v>-107.13136517</v>
      </c>
      <c r="X1358">
        <v>26.747570400000001</v>
      </c>
      <c r="AD1358">
        <f t="shared" si="143"/>
        <v>26.747570400000001</v>
      </c>
    </row>
    <row r="1359" spans="1:30">
      <c r="A1359" t="s">
        <v>2489</v>
      </c>
      <c r="B1359" t="b">
        <f t="shared" si="138"/>
        <v>1</v>
      </c>
      <c r="C1359" t="s">
        <v>2489</v>
      </c>
      <c r="D1359" t="s">
        <v>106</v>
      </c>
      <c r="E1359" t="s">
        <v>797</v>
      </c>
      <c r="H1359" t="str">
        <f t="shared" si="139"/>
        <v>Guachochi</v>
      </c>
      <c r="I1359" t="s">
        <v>797</v>
      </c>
      <c r="L1359" t="str">
        <f t="shared" si="140"/>
        <v>Guachochi</v>
      </c>
      <c r="M1359" t="s">
        <v>4538</v>
      </c>
      <c r="P1359" t="str">
        <f t="shared" si="141"/>
        <v>Calle americas Colonia los pinos 33180 GUACHOCHI, GUACHOCHI ENTRE Calle monterrey Y Calle revolucion Calle emiliano zapata ubicado en la col. los pinos</v>
      </c>
      <c r="Q1359">
        <v>-107.07510096</v>
      </c>
      <c r="W1359">
        <f t="shared" si="142"/>
        <v>-107.07510096</v>
      </c>
      <c r="X1359">
        <v>26.81574208</v>
      </c>
      <c r="AD1359">
        <f t="shared" si="143"/>
        <v>26.81574208</v>
      </c>
    </row>
    <row r="1360" spans="1:30">
      <c r="A1360" t="s">
        <v>2490</v>
      </c>
      <c r="B1360" t="b">
        <f t="shared" si="138"/>
        <v>1</v>
      </c>
      <c r="C1360" t="s">
        <v>2490</v>
      </c>
      <c r="D1360" t="s">
        <v>106</v>
      </c>
      <c r="E1360" t="s">
        <v>797</v>
      </c>
      <c r="H1360" t="str">
        <f t="shared" si="139"/>
        <v>Guachochi</v>
      </c>
      <c r="I1360" t="s">
        <v>797</v>
      </c>
      <c r="L1360" t="str">
        <f t="shared" si="140"/>
        <v>Guachochi</v>
      </c>
      <c r="M1360" t="s">
        <v>4539</v>
      </c>
      <c r="P1360" t="str">
        <f t="shared" si="141"/>
        <v>Calle EMILIANO ZAPATA Colonia LOS PINOS 33180 GUACHOCHI, GUACHOCHI ENTRE Calle REVOLUCION Y Calle AMERICAS Calle ATLANTE LOCALIZADO EN LA COLONIA LOS PINOS</v>
      </c>
      <c r="Q1360">
        <v>-107.07404903</v>
      </c>
      <c r="W1360">
        <f t="shared" si="142"/>
        <v>-107.07404903</v>
      </c>
      <c r="X1360">
        <v>26.817445599999999</v>
      </c>
      <c r="AD1360">
        <f t="shared" si="143"/>
        <v>26.817445599999999</v>
      </c>
    </row>
    <row r="1361" spans="1:30">
      <c r="A1361" t="s">
        <v>2491</v>
      </c>
      <c r="B1361" t="b">
        <f t="shared" si="138"/>
        <v>1</v>
      </c>
      <c r="C1361" t="s">
        <v>2491</v>
      </c>
      <c r="D1361" t="s">
        <v>106</v>
      </c>
      <c r="E1361" t="s">
        <v>797</v>
      </c>
      <c r="H1361" t="str">
        <f t="shared" si="139"/>
        <v>Guachochi</v>
      </c>
      <c r="I1361" t="s">
        <v>4540</v>
      </c>
      <c r="L1361" t="str">
        <f t="shared" si="140"/>
        <v>Agua Blanca</v>
      </c>
      <c r="M1361" t="s">
        <v>4541</v>
      </c>
      <c r="P1361" t="str">
        <f t="shared" si="141"/>
        <v>Camino agua blanca - agua blanca 13 0 33180 AGUA BLANCA, GUACHOCHI localizado en agua blanca</v>
      </c>
      <c r="Q1361">
        <v>-107.25366595</v>
      </c>
      <c r="W1361">
        <f t="shared" si="142"/>
        <v>-107.25366595</v>
      </c>
      <c r="X1361">
        <v>26.80006186</v>
      </c>
      <c r="AD1361">
        <f t="shared" si="143"/>
        <v>26.80006186</v>
      </c>
    </row>
    <row r="1362" spans="1:30">
      <c r="A1362" t="s">
        <v>2492</v>
      </c>
      <c r="B1362" t="b">
        <f t="shared" si="138"/>
        <v>1</v>
      </c>
      <c r="C1362" t="s">
        <v>2492</v>
      </c>
      <c r="D1362" t="s">
        <v>106</v>
      </c>
      <c r="E1362" t="s">
        <v>797</v>
      </c>
      <c r="H1362" t="str">
        <f t="shared" si="139"/>
        <v>Guachochi</v>
      </c>
      <c r="I1362" t="s">
        <v>4542</v>
      </c>
      <c r="L1362" t="str">
        <f t="shared" si="140"/>
        <v>Puerto del Bichi</v>
      </c>
      <c r="M1362" t="s">
        <v>4543</v>
      </c>
      <c r="P1362" t="str">
        <f t="shared" si="141"/>
        <v>Camino PUERTO DEL BICHI - PUERTO DEL BICHI 20 0 33180 PUERTO DEL BICHI, GUACHOCHI EN LA COMUINIDAD RURAL DE PUERTO DEL BICHI</v>
      </c>
      <c r="Q1362">
        <v>-107.31224419</v>
      </c>
      <c r="W1362">
        <f t="shared" si="142"/>
        <v>-107.31224419</v>
      </c>
      <c r="X1362">
        <v>26.71727499</v>
      </c>
      <c r="AD1362">
        <f t="shared" si="143"/>
        <v>26.71727499</v>
      </c>
    </row>
    <row r="1363" spans="1:30">
      <c r="A1363" t="s">
        <v>2493</v>
      </c>
      <c r="B1363" t="b">
        <f t="shared" si="138"/>
        <v>1</v>
      </c>
      <c r="C1363" t="s">
        <v>2493</v>
      </c>
      <c r="D1363" t="s">
        <v>106</v>
      </c>
      <c r="E1363" t="s">
        <v>797</v>
      </c>
      <c r="H1363" t="str">
        <f t="shared" si="139"/>
        <v>Guachochi</v>
      </c>
      <c r="I1363" t="s">
        <v>4544</v>
      </c>
      <c r="L1363" t="str">
        <f t="shared" si="140"/>
        <v>Norogachi</v>
      </c>
      <c r="M1363" t="s">
        <v>4545</v>
      </c>
      <c r="P1363" t="str">
        <f t="shared" si="141"/>
        <v>Pueblo NOROGACHI 33180 NOROGACHI, GUACHOCHI LOCALIZADO EN NOROGACHI</v>
      </c>
      <c r="Q1363">
        <v>-107.14859076</v>
      </c>
      <c r="W1363">
        <f t="shared" si="142"/>
        <v>-107.14859076</v>
      </c>
      <c r="X1363">
        <v>27.278643200000001</v>
      </c>
      <c r="AD1363">
        <f t="shared" si="143"/>
        <v>27.278643200000001</v>
      </c>
    </row>
    <row r="1364" spans="1:30">
      <c r="A1364" t="s">
        <v>2494</v>
      </c>
      <c r="B1364" t="b">
        <f t="shared" si="138"/>
        <v>1</v>
      </c>
      <c r="C1364" t="s">
        <v>2494</v>
      </c>
      <c r="D1364" t="s">
        <v>106</v>
      </c>
      <c r="E1364" t="s">
        <v>797</v>
      </c>
      <c r="H1364" t="str">
        <f t="shared" si="139"/>
        <v>Guachochi</v>
      </c>
      <c r="I1364" t="s">
        <v>797</v>
      </c>
      <c r="L1364" t="str">
        <f t="shared" si="140"/>
        <v>Guachochi</v>
      </c>
      <c r="M1364" t="s">
        <v>4546</v>
      </c>
      <c r="P1364" t="str">
        <f t="shared" si="141"/>
        <v>Calle JAZMIN Colonia IGUSA 33180 GUACHOCHI, GUACHOCHI ENTRE Calle JAZMIN Y VIVIENDAS LOCALIZADAS EN COL. IGUASA</v>
      </c>
      <c r="Q1364">
        <v>-107.06636051</v>
      </c>
      <c r="W1364">
        <f t="shared" si="142"/>
        <v>-107.06636051</v>
      </c>
      <c r="X1364">
        <v>26.82926638</v>
      </c>
      <c r="AD1364">
        <f t="shared" si="143"/>
        <v>26.82926638</v>
      </c>
    </row>
    <row r="1365" spans="1:30">
      <c r="A1365" t="s">
        <v>2495</v>
      </c>
      <c r="B1365" t="b">
        <f t="shared" si="138"/>
        <v>1</v>
      </c>
      <c r="C1365" t="s">
        <v>2495</v>
      </c>
      <c r="D1365" t="s">
        <v>106</v>
      </c>
      <c r="E1365" t="s">
        <v>797</v>
      </c>
      <c r="H1365" t="str">
        <f t="shared" si="139"/>
        <v>Guachochi</v>
      </c>
      <c r="I1365" t="s">
        <v>4547</v>
      </c>
      <c r="L1365" t="str">
        <f t="shared" si="140"/>
        <v>La Lobera</v>
      </c>
      <c r="M1365" t="s">
        <v>4548</v>
      </c>
      <c r="P1365" t="str">
        <f t="shared" si="141"/>
        <v>Pueblo la lobera 33180 LA LOBERA, GUACHOCHI localizado en zona cercana a guachochi</v>
      </c>
      <c r="Q1365">
        <v>-107.09235289</v>
      </c>
      <c r="W1365">
        <f t="shared" si="142"/>
        <v>-107.09235289</v>
      </c>
      <c r="X1365">
        <v>26.866688459999999</v>
      </c>
      <c r="AD1365">
        <f t="shared" si="143"/>
        <v>26.866688459999999</v>
      </c>
    </row>
    <row r="1366" spans="1:30">
      <c r="A1366" t="s">
        <v>2496</v>
      </c>
      <c r="B1366" t="b">
        <f t="shared" si="138"/>
        <v>1</v>
      </c>
      <c r="C1366" t="s">
        <v>2496</v>
      </c>
      <c r="D1366" t="s">
        <v>106</v>
      </c>
      <c r="E1366" t="s">
        <v>797</v>
      </c>
      <c r="H1366" t="str">
        <f t="shared" si="139"/>
        <v>Guachochi</v>
      </c>
      <c r="I1366" t="s">
        <v>797</v>
      </c>
      <c r="L1366" t="str">
        <f t="shared" si="140"/>
        <v>Guachochi</v>
      </c>
      <c r="M1366" t="s">
        <v>4549</v>
      </c>
      <c r="P1366" t="str">
        <f t="shared" si="141"/>
        <v>Calle CASCADA Colonia LA CORTINA 33180 GUACHOCHI, GUACHOCHI ENTRE Calle FRANCISCO I MADERO Y Calle GUSTAVO TALAMANTES Calle DE LAS INDUSTRIAS LOCALIZADO EN LA COLONIA LA CORTINA</v>
      </c>
      <c r="Q1366">
        <v>-107.06573118999999</v>
      </c>
      <c r="W1366">
        <f t="shared" si="142"/>
        <v>-107.06573118999999</v>
      </c>
      <c r="X1366">
        <v>26.81495855</v>
      </c>
      <c r="AD1366">
        <f t="shared" si="143"/>
        <v>26.81495855</v>
      </c>
    </row>
    <row r="1367" spans="1:30">
      <c r="A1367" t="s">
        <v>2497</v>
      </c>
      <c r="B1367" t="b">
        <f t="shared" si="138"/>
        <v>1</v>
      </c>
      <c r="C1367" t="s">
        <v>2497</v>
      </c>
      <c r="D1367" t="s">
        <v>106</v>
      </c>
      <c r="E1367" t="s">
        <v>797</v>
      </c>
      <c r="H1367" t="str">
        <f t="shared" si="139"/>
        <v>Guachochi</v>
      </c>
      <c r="I1367" t="s">
        <v>4550</v>
      </c>
      <c r="L1367" t="str">
        <f t="shared" si="140"/>
        <v>Güirichique</v>
      </c>
      <c r="M1367" t="s">
        <v>4551</v>
      </c>
      <c r="P1367" t="str">
        <f t="shared" si="141"/>
        <v>Camino guirichique - guirichique 26 0 33180 GÜIRICHIQUE, GUACHOCHI en guirichique guachochi</v>
      </c>
      <c r="Q1367">
        <v>-107.46955495</v>
      </c>
      <c r="W1367">
        <f t="shared" si="142"/>
        <v>-107.46955495</v>
      </c>
      <c r="X1367">
        <v>26.851049289999999</v>
      </c>
      <c r="AD1367">
        <f t="shared" si="143"/>
        <v>26.851049289999999</v>
      </c>
    </row>
    <row r="1368" spans="1:30">
      <c r="A1368" t="s">
        <v>2498</v>
      </c>
      <c r="B1368" t="b">
        <f t="shared" si="138"/>
        <v>1</v>
      </c>
      <c r="C1368" t="s">
        <v>2498</v>
      </c>
      <c r="D1368" t="s">
        <v>106</v>
      </c>
      <c r="E1368" t="s">
        <v>797</v>
      </c>
      <c r="H1368" t="str">
        <f t="shared" si="139"/>
        <v>Guachochi</v>
      </c>
      <c r="I1368" t="s">
        <v>797</v>
      </c>
      <c r="L1368" t="str">
        <f t="shared" si="140"/>
        <v>Guachochi</v>
      </c>
      <c r="M1368" t="s">
        <v>4552</v>
      </c>
      <c r="P1368" t="str">
        <f t="shared" si="141"/>
        <v>Calle industrias Colonia el salto 33180 GUACHOCHI, GUACHOCHI ENTRE Calle francisco i madero Y Calle cascada localizado en calles de la col. el salto</v>
      </c>
      <c r="Q1368">
        <v>-107.06440266</v>
      </c>
      <c r="W1368">
        <f t="shared" si="142"/>
        <v>-107.06440266</v>
      </c>
      <c r="X1368">
        <v>26.820763979999999</v>
      </c>
      <c r="AD1368">
        <f t="shared" si="143"/>
        <v>26.820763979999999</v>
      </c>
    </row>
    <row r="1369" spans="1:30">
      <c r="A1369" t="s">
        <v>2499</v>
      </c>
      <c r="B1369" t="b">
        <f t="shared" si="138"/>
        <v>1</v>
      </c>
      <c r="C1369" t="s">
        <v>2499</v>
      </c>
      <c r="D1369" t="s">
        <v>106</v>
      </c>
      <c r="E1369" t="s">
        <v>797</v>
      </c>
      <c r="H1369" t="str">
        <f t="shared" si="139"/>
        <v>Guachochi</v>
      </c>
      <c r="I1369" t="s">
        <v>4553</v>
      </c>
      <c r="L1369" t="str">
        <f t="shared" si="140"/>
        <v>Hernán García [Aserradero]</v>
      </c>
      <c r="M1369" t="s">
        <v>4554</v>
      </c>
      <c r="P1369" t="str">
        <f t="shared" si="141"/>
        <v>Avenida de las garzas Ejido el aserradero 33180 HERNÁN GARCÍA [ASERRADERO], GUACHOCHI localizado a las afueras de la cd de guachochi, entrada de rocheachi</v>
      </c>
      <c r="Q1369">
        <v>-107.08196633999999</v>
      </c>
      <c r="W1369">
        <f t="shared" si="142"/>
        <v>-107.08196633999999</v>
      </c>
      <c r="X1369">
        <v>26.84457162</v>
      </c>
      <c r="AD1369">
        <f t="shared" si="143"/>
        <v>26.84457162</v>
      </c>
    </row>
    <row r="1370" spans="1:30">
      <c r="A1370" t="s">
        <v>2500</v>
      </c>
      <c r="B1370" t="b">
        <f t="shared" si="138"/>
        <v>1</v>
      </c>
      <c r="C1370" t="s">
        <v>2500</v>
      </c>
      <c r="D1370" t="s">
        <v>106</v>
      </c>
      <c r="E1370" t="s">
        <v>797</v>
      </c>
      <c r="H1370" t="str">
        <f t="shared" si="139"/>
        <v>Guachochi</v>
      </c>
      <c r="I1370" t="s">
        <v>4555</v>
      </c>
      <c r="L1370" t="str">
        <f t="shared" si="140"/>
        <v>El Capulín</v>
      </c>
      <c r="M1370" t="s">
        <v>4556</v>
      </c>
      <c r="P1370" t="str">
        <f t="shared" si="141"/>
        <v>Camino EL CAPULIN - EL CAPULIN 6 0 33180 EL CAPULÍN, GUACHOCHI LOCALIZADO EN LA COMUNIDAD DEL CAPULIN</v>
      </c>
      <c r="Q1370">
        <v>-107.1527011</v>
      </c>
      <c r="W1370">
        <f t="shared" si="142"/>
        <v>-107.1527011</v>
      </c>
      <c r="X1370">
        <v>26.739984740000001</v>
      </c>
      <c r="AD1370">
        <f t="shared" si="143"/>
        <v>26.739984740000001</v>
      </c>
    </row>
    <row r="1371" spans="1:30">
      <c r="A1371" t="s">
        <v>2501</v>
      </c>
      <c r="B1371" t="b">
        <f t="shared" si="138"/>
        <v>1</v>
      </c>
      <c r="C1371" t="s">
        <v>2501</v>
      </c>
      <c r="D1371" t="s">
        <v>106</v>
      </c>
      <c r="E1371" t="s">
        <v>797</v>
      </c>
      <c r="H1371" t="str">
        <f t="shared" si="139"/>
        <v>Guachochi</v>
      </c>
      <c r="I1371" t="s">
        <v>4557</v>
      </c>
      <c r="L1371" t="str">
        <f t="shared" si="140"/>
        <v>Guahuachique</v>
      </c>
      <c r="M1371" t="s">
        <v>4558</v>
      </c>
      <c r="P1371" t="str">
        <f t="shared" si="141"/>
        <v>Camino GUAGUACHIQUE - GUAGUACHIQUE 12 0 33180 GUAHUACHIQUE, GUACHOCHI COMUNIDAD RURAL</v>
      </c>
      <c r="Q1371">
        <v>-107.68607455999999</v>
      </c>
      <c r="W1371">
        <f t="shared" si="142"/>
        <v>-107.68607455999999</v>
      </c>
      <c r="X1371">
        <v>27.38504532</v>
      </c>
      <c r="AD1371">
        <f t="shared" si="143"/>
        <v>27.38504532</v>
      </c>
    </row>
    <row r="1372" spans="1:30">
      <c r="A1372" t="s">
        <v>2502</v>
      </c>
      <c r="B1372" t="b">
        <f t="shared" si="138"/>
        <v>1</v>
      </c>
      <c r="C1372" t="s">
        <v>2502</v>
      </c>
      <c r="D1372" t="s">
        <v>106</v>
      </c>
      <c r="E1372" t="s">
        <v>797</v>
      </c>
      <c r="H1372" t="str">
        <f t="shared" si="139"/>
        <v>Guachochi</v>
      </c>
      <c r="I1372" t="s">
        <v>4559</v>
      </c>
      <c r="L1372" t="str">
        <f t="shared" si="140"/>
        <v>Caborachi</v>
      </c>
      <c r="M1372" t="s">
        <v>4560</v>
      </c>
      <c r="P1372" t="str">
        <f t="shared" si="141"/>
        <v>33180 CABORACHI, GUACHOCHI LOCALIZADO EN CABORACHI</v>
      </c>
      <c r="Q1372">
        <v>-107.31237794</v>
      </c>
      <c r="W1372">
        <f t="shared" si="142"/>
        <v>-107.31237794</v>
      </c>
      <c r="X1372">
        <v>27.188730249999999</v>
      </c>
      <c r="AD1372">
        <f t="shared" si="143"/>
        <v>27.188730249999999</v>
      </c>
    </row>
    <row r="1373" spans="1:30">
      <c r="A1373" t="s">
        <v>2503</v>
      </c>
      <c r="B1373" t="b">
        <f t="shared" si="138"/>
        <v>1</v>
      </c>
      <c r="C1373" t="s">
        <v>2503</v>
      </c>
      <c r="D1373" t="s">
        <v>106</v>
      </c>
      <c r="E1373" t="s">
        <v>797</v>
      </c>
      <c r="H1373" t="str">
        <f t="shared" si="139"/>
        <v>Guachochi</v>
      </c>
      <c r="I1373" t="s">
        <v>797</v>
      </c>
      <c r="L1373" t="str">
        <f t="shared" si="140"/>
        <v>Guachochi</v>
      </c>
      <c r="M1373" t="s">
        <v>4561</v>
      </c>
      <c r="P1373" t="str">
        <f t="shared" si="141"/>
        <v>33180 GUACHOCHI, GUACHOCHI localizado en diferentes calles y colonias de guachochi y algunas comunidades</v>
      </c>
      <c r="Q1373">
        <v>-107.08636115</v>
      </c>
      <c r="W1373">
        <f t="shared" si="142"/>
        <v>-107.08636115</v>
      </c>
      <c r="X1373">
        <v>26.81141405</v>
      </c>
      <c r="AD1373">
        <f t="shared" si="143"/>
        <v>26.81141405</v>
      </c>
    </row>
    <row r="1374" spans="1:30">
      <c r="A1374" t="s">
        <v>2504</v>
      </c>
      <c r="B1374" t="b">
        <f t="shared" si="138"/>
        <v>1</v>
      </c>
      <c r="C1374" t="s">
        <v>2504</v>
      </c>
      <c r="D1374" t="s">
        <v>106</v>
      </c>
      <c r="E1374" t="s">
        <v>797</v>
      </c>
      <c r="H1374" t="str">
        <f t="shared" si="139"/>
        <v>Guachochi</v>
      </c>
      <c r="I1374" t="s">
        <v>3542</v>
      </c>
      <c r="L1374" t="str">
        <f t="shared" si="140"/>
        <v>Tónachi</v>
      </c>
      <c r="M1374" t="s">
        <v>4562</v>
      </c>
      <c r="P1374" t="str">
        <f t="shared" si="141"/>
        <v>Camino TONACHI - TONACHI 30 0 33180 TÓNACHI, GUACHOCHI EN LA COMUNIDAD RURAL DE TONACHI</v>
      </c>
      <c r="Q1374">
        <v>-107.70526064000001</v>
      </c>
      <c r="W1374">
        <f t="shared" si="142"/>
        <v>-107.70526064000001</v>
      </c>
      <c r="X1374">
        <v>27.41523424</v>
      </c>
      <c r="AD1374">
        <f t="shared" si="143"/>
        <v>27.41523424</v>
      </c>
    </row>
    <row r="1375" spans="1:30">
      <c r="A1375" t="s">
        <v>2505</v>
      </c>
      <c r="B1375" t="b">
        <f t="shared" si="138"/>
        <v>1</v>
      </c>
      <c r="C1375" t="s">
        <v>2505</v>
      </c>
      <c r="D1375" t="s">
        <v>106</v>
      </c>
      <c r="E1375" t="s">
        <v>797</v>
      </c>
      <c r="H1375" t="str">
        <f t="shared" si="139"/>
        <v>Guachochi</v>
      </c>
      <c r="I1375" t="s">
        <v>4563</v>
      </c>
      <c r="L1375" t="str">
        <f t="shared" si="140"/>
        <v>Huiyorare</v>
      </c>
      <c r="M1375" t="s">
        <v>4564</v>
      </c>
      <c r="P1375" t="str">
        <f t="shared" si="141"/>
        <v>Camino HUIYORARE RIO - HUIYORARE LOCALIDAD 0 40 33180 HUIYORARE, GUACHOCHI PUENTE VEICULAR PARA CRUZAR RIO, A LADO DE CAMINO RURAL</v>
      </c>
      <c r="Q1375">
        <v>-107.5053119</v>
      </c>
      <c r="W1375">
        <f t="shared" si="142"/>
        <v>-107.5053119</v>
      </c>
      <c r="X1375">
        <v>27.563946739999999</v>
      </c>
      <c r="AD1375">
        <f t="shared" si="143"/>
        <v>27.563946739999999</v>
      </c>
    </row>
    <row r="1376" spans="1:30">
      <c r="A1376" t="s">
        <v>2506</v>
      </c>
      <c r="B1376" t="b">
        <f t="shared" si="138"/>
        <v>1</v>
      </c>
      <c r="C1376" t="s">
        <v>2506</v>
      </c>
      <c r="D1376" t="s">
        <v>106</v>
      </c>
      <c r="E1376" t="s">
        <v>797</v>
      </c>
      <c r="H1376" t="str">
        <f t="shared" si="139"/>
        <v>Guachochi</v>
      </c>
      <c r="I1376" t="s">
        <v>797</v>
      </c>
      <c r="L1376" t="str">
        <f t="shared" si="140"/>
        <v>Guachochi</v>
      </c>
      <c r="M1376" t="s">
        <v>4565</v>
      </c>
      <c r="P1376" t="str">
        <f t="shared" si="141"/>
        <v>Calle francisco i madero Colonia industrial 33180 GUACHOCHI, GUACHOCHI ENTRE Calle de las industrias Y Calle rastro municipal localizado en la col. industrial</v>
      </c>
      <c r="Q1376">
        <v>-107.06298880999999</v>
      </c>
      <c r="W1376">
        <f t="shared" si="142"/>
        <v>-107.06298880999999</v>
      </c>
      <c r="X1376">
        <v>26.82494689</v>
      </c>
      <c r="AD1376">
        <f t="shared" si="143"/>
        <v>26.82494689</v>
      </c>
    </row>
    <row r="1377" spans="1:30">
      <c r="A1377" t="s">
        <v>2507</v>
      </c>
      <c r="B1377" t="b">
        <f t="shared" si="138"/>
        <v>1</v>
      </c>
      <c r="C1377" t="s">
        <v>2507</v>
      </c>
      <c r="D1377" t="s">
        <v>106</v>
      </c>
      <c r="E1377" t="s">
        <v>797</v>
      </c>
      <c r="H1377" t="str">
        <f t="shared" si="139"/>
        <v>Guachochi</v>
      </c>
      <c r="I1377" t="s">
        <v>4566</v>
      </c>
      <c r="L1377" t="str">
        <f t="shared" si="140"/>
        <v>Cusárare</v>
      </c>
      <c r="M1377" t="s">
        <v>4567</v>
      </c>
      <c r="P1377" t="str">
        <f t="shared" si="141"/>
        <v>Pueblo CUSARARE 33180 CUSÁRARE, GUACHOCHI LOCALIZADAS EN LA LOCALIDAD DE CUSARARE</v>
      </c>
      <c r="Q1377">
        <v>-107.54097439</v>
      </c>
      <c r="W1377">
        <f t="shared" si="142"/>
        <v>-107.54097439</v>
      </c>
      <c r="X1377">
        <v>27.602433940000001</v>
      </c>
      <c r="AD1377">
        <f t="shared" si="143"/>
        <v>27.602433940000001</v>
      </c>
    </row>
    <row r="1378" spans="1:30">
      <c r="A1378" t="s">
        <v>2508</v>
      </c>
      <c r="B1378" t="b">
        <f t="shared" si="138"/>
        <v>1</v>
      </c>
      <c r="C1378" t="s">
        <v>2508</v>
      </c>
      <c r="D1378" t="s">
        <v>106</v>
      </c>
      <c r="E1378" t="s">
        <v>797</v>
      </c>
      <c r="H1378" t="str">
        <f t="shared" si="139"/>
        <v>Guachochi</v>
      </c>
      <c r="I1378" t="s">
        <v>4536</v>
      </c>
      <c r="L1378" t="str">
        <f t="shared" si="140"/>
        <v>Papajichi</v>
      </c>
      <c r="M1378" t="s">
        <v>4568</v>
      </c>
      <c r="P1378" t="str">
        <f t="shared" si="141"/>
        <v>Pueblo papajichi 33180 PAPAJICHI, GUACHOCHI localizado en la comunidad de papajichi</v>
      </c>
      <c r="Q1378">
        <v>-107.13151053</v>
      </c>
      <c r="W1378">
        <f t="shared" si="142"/>
        <v>-107.13151053</v>
      </c>
      <c r="X1378">
        <v>26.747415889999999</v>
      </c>
      <c r="AD1378">
        <f t="shared" si="143"/>
        <v>26.747415889999999</v>
      </c>
    </row>
    <row r="1379" spans="1:30">
      <c r="A1379" t="s">
        <v>2509</v>
      </c>
      <c r="B1379" t="b">
        <f t="shared" si="138"/>
        <v>1</v>
      </c>
      <c r="C1379" t="s">
        <v>2509</v>
      </c>
      <c r="D1379" t="s">
        <v>106</v>
      </c>
      <c r="E1379" t="s">
        <v>797</v>
      </c>
      <c r="H1379" t="str">
        <f t="shared" si="139"/>
        <v>Guachochi</v>
      </c>
      <c r="I1379" t="s">
        <v>797</v>
      </c>
      <c r="L1379" t="str">
        <f t="shared" si="140"/>
        <v>Guachochi</v>
      </c>
      <c r="M1379" t="s">
        <v>4569</v>
      </c>
      <c r="P1379" t="str">
        <f t="shared" si="141"/>
        <v>Calle abraham gonzalez Colonia centro 33180 GUACHOCHI, GUACHOCHI ENTRE Calle manuel loya Y Calle meoqui Calle maclovio herrera localizado en lago las garzas</v>
      </c>
      <c r="Q1379">
        <v>-107.06701854000001</v>
      </c>
      <c r="W1379">
        <f t="shared" si="142"/>
        <v>-107.06701854000001</v>
      </c>
      <c r="X1379">
        <v>26.824848370000002</v>
      </c>
      <c r="AD1379">
        <f t="shared" si="143"/>
        <v>26.824848370000002</v>
      </c>
    </row>
    <row r="1380" spans="1:30">
      <c r="A1380" t="s">
        <v>2510</v>
      </c>
      <c r="B1380" t="b">
        <f t="shared" si="138"/>
        <v>1</v>
      </c>
      <c r="C1380" t="s">
        <v>2510</v>
      </c>
      <c r="D1380" t="s">
        <v>106</v>
      </c>
      <c r="E1380" t="s">
        <v>797</v>
      </c>
      <c r="H1380" t="str">
        <f t="shared" si="139"/>
        <v>Guachochi</v>
      </c>
      <c r="I1380" t="s">
        <v>797</v>
      </c>
      <c r="L1380" t="str">
        <f t="shared" si="140"/>
        <v>Guachochi</v>
      </c>
      <c r="M1380" t="s">
        <v>4570</v>
      </c>
      <c r="P1380" t="str">
        <f t="shared" si="141"/>
        <v>Colonia el salto 33180 GUACHOCHI, GUACHOCHI localizado en parque publico cascada el salto</v>
      </c>
      <c r="Q1380">
        <v>-107.06343703</v>
      </c>
      <c r="W1380">
        <f t="shared" si="142"/>
        <v>-107.06343703</v>
      </c>
      <c r="X1380">
        <v>26.819096559999998</v>
      </c>
      <c r="AD1380">
        <f t="shared" si="143"/>
        <v>26.819096559999998</v>
      </c>
    </row>
    <row r="1381" spans="1:30">
      <c r="A1381" t="s">
        <v>2511</v>
      </c>
      <c r="B1381" t="b">
        <f t="shared" si="138"/>
        <v>1</v>
      </c>
      <c r="C1381" t="s">
        <v>2511</v>
      </c>
      <c r="D1381" t="s">
        <v>106</v>
      </c>
      <c r="E1381" t="s">
        <v>797</v>
      </c>
      <c r="H1381" t="str">
        <f t="shared" si="139"/>
        <v>Guachochi</v>
      </c>
      <c r="I1381" t="s">
        <v>4571</v>
      </c>
      <c r="L1381" t="str">
        <f t="shared" si="140"/>
        <v>Rancho Seco</v>
      </c>
      <c r="M1381" t="s">
        <v>4572</v>
      </c>
      <c r="P1381" t="str">
        <f t="shared" si="141"/>
        <v>Rancho rancho seco 33180 RANCHO SECO, GUACHOCHI rancho seco al sur de cabecera municipal</v>
      </c>
      <c r="Q1381">
        <v>-107.07217826999999</v>
      </c>
      <c r="W1381">
        <f t="shared" si="142"/>
        <v>-107.07217826999999</v>
      </c>
      <c r="X1381">
        <v>26.802519920000002</v>
      </c>
      <c r="AD1381">
        <f t="shared" si="143"/>
        <v>26.802519920000002</v>
      </c>
    </row>
    <row r="1382" spans="1:30">
      <c r="A1382" t="s">
        <v>2512</v>
      </c>
      <c r="B1382" t="b">
        <f t="shared" si="138"/>
        <v>1</v>
      </c>
      <c r="C1382" t="s">
        <v>2512</v>
      </c>
      <c r="D1382" t="s">
        <v>106</v>
      </c>
      <c r="E1382" t="s">
        <v>797</v>
      </c>
      <c r="H1382" t="str">
        <f t="shared" si="139"/>
        <v>Guachochi</v>
      </c>
      <c r="I1382" t="s">
        <v>4573</v>
      </c>
      <c r="L1382" t="str">
        <f t="shared" si="140"/>
        <v>Turuseachi</v>
      </c>
      <c r="M1382" t="s">
        <v>4574</v>
      </c>
      <c r="P1382" t="str">
        <f t="shared" si="141"/>
        <v>Pueblo TURUSEACHI, CUMBRE DE GUERACHI Y ROCHEACHI 33180 TURUSEACHI, GUACHOCHI aulas en GUACHOCHI, TURUSEACHI, CUMBRE DE GUERACHI Y ROCHEACHI</v>
      </c>
      <c r="Q1382">
        <v>-106.97323504000001</v>
      </c>
      <c r="W1382">
        <f t="shared" si="142"/>
        <v>-106.97323504000001</v>
      </c>
      <c r="X1382">
        <v>27.038063619999999</v>
      </c>
      <c r="AD1382">
        <f t="shared" si="143"/>
        <v>27.038063619999999</v>
      </c>
    </row>
    <row r="1383" spans="1:30">
      <c r="A1383" t="s">
        <v>2513</v>
      </c>
      <c r="B1383" t="b">
        <f t="shared" si="138"/>
        <v>1</v>
      </c>
      <c r="C1383" t="s">
        <v>2513</v>
      </c>
      <c r="D1383" t="s">
        <v>106</v>
      </c>
      <c r="E1383" t="s">
        <v>797</v>
      </c>
      <c r="H1383" t="str">
        <f t="shared" si="139"/>
        <v>Guachochi</v>
      </c>
      <c r="I1383" t="s">
        <v>797</v>
      </c>
      <c r="L1383" t="str">
        <f t="shared" si="140"/>
        <v>Guachochi</v>
      </c>
      <c r="M1383" t="s">
        <v>4575</v>
      </c>
      <c r="P1383" t="str">
        <f t="shared" si="141"/>
        <v>Avenida de las garzas Colonia guachochi 33180 GUACHOCHI, GUACHOCHI ENTRE Y Calle la hacienda Periférico carretera a parral localizado a la salida norte de la ciudad de Guachochi</v>
      </c>
      <c r="Q1383">
        <v>-107.07834579</v>
      </c>
      <c r="W1383">
        <f t="shared" si="142"/>
        <v>-107.07834579</v>
      </c>
      <c r="X1383">
        <v>26.832548339999999</v>
      </c>
      <c r="AD1383">
        <f t="shared" si="143"/>
        <v>26.832548339999999</v>
      </c>
    </row>
    <row r="1384" spans="1:30">
      <c r="A1384" t="s">
        <v>2514</v>
      </c>
      <c r="B1384" t="b">
        <f t="shared" si="138"/>
        <v>1</v>
      </c>
      <c r="C1384" t="s">
        <v>2514</v>
      </c>
      <c r="D1384" t="s">
        <v>106</v>
      </c>
      <c r="E1384" t="s">
        <v>817</v>
      </c>
      <c r="H1384" t="str">
        <f t="shared" si="139"/>
        <v>Guadalupe</v>
      </c>
      <c r="I1384" t="s">
        <v>4576</v>
      </c>
      <c r="L1384" t="str">
        <f t="shared" si="140"/>
        <v>El Faro</v>
      </c>
      <c r="M1384" t="s">
        <v>4577</v>
      </c>
      <c r="P1384" t="str">
        <f t="shared" si="141"/>
        <v>Camino / Terracería Guadalupe - El Faro 45 282 32750 EL FARO, GUADALUPE Rancho Lienzo Charro</v>
      </c>
      <c r="Q1384">
        <v>-105.76854912</v>
      </c>
      <c r="W1384">
        <f t="shared" si="142"/>
        <v>-105.76854912</v>
      </c>
      <c r="X1384">
        <v>31.156406199999999</v>
      </c>
      <c r="AD1384">
        <f t="shared" si="143"/>
        <v>31.156406199999999</v>
      </c>
    </row>
    <row r="1385" spans="1:30">
      <c r="A1385" t="s">
        <v>2515</v>
      </c>
      <c r="B1385" t="b">
        <f t="shared" si="138"/>
        <v>1</v>
      </c>
      <c r="C1385" t="s">
        <v>2515</v>
      </c>
      <c r="D1385" t="s">
        <v>106</v>
      </c>
      <c r="E1385" t="s">
        <v>831</v>
      </c>
      <c r="H1385" t="str">
        <f t="shared" si="139"/>
        <v>Guadalupe y Calvo</v>
      </c>
      <c r="I1385" t="s">
        <v>3235</v>
      </c>
      <c r="L1385" t="str">
        <f t="shared" si="140"/>
        <v>Atascaderos</v>
      </c>
      <c r="M1385" t="s">
        <v>4578</v>
      </c>
      <c r="P1385" t="str">
        <f t="shared" si="141"/>
        <v>Ranchería ATASCADEROS 33470 ATASCADEROS, GUADALUPE Y CALVO SALIDA AL DESMONTE DE CHUY</v>
      </c>
      <c r="Q1385">
        <v>-106.81722474999999</v>
      </c>
      <c r="W1385">
        <f t="shared" si="142"/>
        <v>-106.81722474999999</v>
      </c>
      <c r="X1385">
        <v>25.74371455</v>
      </c>
      <c r="AD1385">
        <f t="shared" si="143"/>
        <v>25.74371455</v>
      </c>
    </row>
    <row r="1386" spans="1:30">
      <c r="A1386" t="s">
        <v>2516</v>
      </c>
      <c r="B1386" t="b">
        <f t="shared" si="138"/>
        <v>1</v>
      </c>
      <c r="C1386" t="s">
        <v>2516</v>
      </c>
      <c r="D1386" t="s">
        <v>106</v>
      </c>
      <c r="E1386" t="s">
        <v>831</v>
      </c>
      <c r="H1386" t="str">
        <f t="shared" si="139"/>
        <v>Guadalupe y Calvo</v>
      </c>
      <c r="I1386" t="s">
        <v>4579</v>
      </c>
      <c r="L1386" t="str">
        <f t="shared" si="140"/>
        <v>La Joya</v>
      </c>
      <c r="M1386" t="s">
        <v>4580</v>
      </c>
      <c r="P1386" t="str">
        <f t="shared" si="141"/>
        <v>Camino / Terracería LA JOYA - AGUA AMARILLA 17 5 33470 LA JOYA, GUADALUPE Y CALVO CAMINO QUE CONECTA COMUNIDADES DE LA SECCIÓN DE TURUACHI Y BARBECHITOS.</v>
      </c>
      <c r="Q1386">
        <v>-106.87329097999999</v>
      </c>
      <c r="W1386">
        <f t="shared" si="142"/>
        <v>-106.87329097999999</v>
      </c>
      <c r="X1386">
        <v>26.306452700000001</v>
      </c>
      <c r="AD1386">
        <f t="shared" si="143"/>
        <v>26.306452700000001</v>
      </c>
    </row>
    <row r="1387" spans="1:30">
      <c r="A1387" t="s">
        <v>2517</v>
      </c>
      <c r="B1387" t="b">
        <f t="shared" si="138"/>
        <v>1</v>
      </c>
      <c r="C1387" t="s">
        <v>2517</v>
      </c>
      <c r="D1387" t="s">
        <v>106</v>
      </c>
      <c r="E1387" t="s">
        <v>831</v>
      </c>
      <c r="H1387" t="str">
        <f t="shared" si="139"/>
        <v>Guadalupe y Calvo</v>
      </c>
      <c r="I1387" t="s">
        <v>4581</v>
      </c>
      <c r="L1387" t="str">
        <f t="shared" si="140"/>
        <v>Cordón de los Soto</v>
      </c>
      <c r="M1387" t="s">
        <v>4582</v>
      </c>
      <c r="P1387" t="str">
        <f t="shared" si="141"/>
        <v>Camino / Terracería CORDON DE LOS SOTO - MESA LISA 12 5 33470 CORDÓN DE LOS SOTO, GUADALUPE Y CALVO CAMINO DE SECCIÓN DE BABORIGAME</v>
      </c>
      <c r="Q1387">
        <v>-107.32105015</v>
      </c>
      <c r="W1387">
        <f t="shared" si="142"/>
        <v>-107.32105015</v>
      </c>
      <c r="X1387">
        <v>26.510393950000001</v>
      </c>
      <c r="AD1387">
        <f t="shared" si="143"/>
        <v>26.510393950000001</v>
      </c>
    </row>
    <row r="1388" spans="1:30">
      <c r="A1388" t="s">
        <v>2518</v>
      </c>
      <c r="B1388" t="b">
        <f t="shared" si="138"/>
        <v>1</v>
      </c>
      <c r="C1388" t="s">
        <v>2518</v>
      </c>
      <c r="D1388" t="s">
        <v>106</v>
      </c>
      <c r="E1388" t="s">
        <v>831</v>
      </c>
      <c r="H1388" t="str">
        <f t="shared" si="139"/>
        <v>Guadalupe y Calvo</v>
      </c>
      <c r="I1388" t="s">
        <v>3192</v>
      </c>
      <c r="L1388" t="str">
        <f t="shared" si="140"/>
        <v>Mesa de San Rafael</v>
      </c>
      <c r="M1388" t="s">
        <v>4583</v>
      </c>
      <c r="P1388" t="str">
        <f t="shared" si="141"/>
        <v>Ranchería MESA DE SAN RAFAEL 33470 MESA DE SAN RAFAEL, GUADALUPE Y CALVO SALIDA A LA CIENEGUITA</v>
      </c>
      <c r="Q1388">
        <v>-106.65714893000001</v>
      </c>
      <c r="W1388">
        <f t="shared" si="142"/>
        <v>-106.65714893000001</v>
      </c>
      <c r="X1388">
        <v>25.775077679999999</v>
      </c>
      <c r="AD1388">
        <f t="shared" si="143"/>
        <v>25.775077679999999</v>
      </c>
    </row>
    <row r="1389" spans="1:30">
      <c r="A1389" t="s">
        <v>2519</v>
      </c>
      <c r="B1389" t="b">
        <f t="shared" si="138"/>
        <v>1</v>
      </c>
      <c r="C1389" t="s">
        <v>2519</v>
      </c>
      <c r="D1389" t="s">
        <v>106</v>
      </c>
      <c r="E1389" t="s">
        <v>831</v>
      </c>
      <c r="H1389" t="str">
        <f t="shared" si="139"/>
        <v>Guadalupe y Calvo</v>
      </c>
      <c r="I1389" t="s">
        <v>3235</v>
      </c>
      <c r="L1389" t="str">
        <f t="shared" si="140"/>
        <v>Atascaderos</v>
      </c>
      <c r="M1389" t="s">
        <v>4584</v>
      </c>
      <c r="P1389" t="str">
        <f t="shared" si="141"/>
        <v>Ranchería ATASCADEROS 33470 ATASCADEROS, GUADALUPE Y CALVO ENTRADA ATASCADEROS</v>
      </c>
      <c r="Q1389">
        <v>-106.81574526</v>
      </c>
      <c r="W1389">
        <f t="shared" si="142"/>
        <v>-106.81574526</v>
      </c>
      <c r="X1389">
        <v>25.764842529999999</v>
      </c>
      <c r="AD1389">
        <f t="shared" si="143"/>
        <v>25.764842529999999</v>
      </c>
    </row>
    <row r="1390" spans="1:30">
      <c r="A1390" t="s">
        <v>2520</v>
      </c>
      <c r="B1390" t="b">
        <f t="shared" si="138"/>
        <v>1</v>
      </c>
      <c r="C1390" t="s">
        <v>2520</v>
      </c>
      <c r="D1390" t="s">
        <v>106</v>
      </c>
      <c r="E1390" t="s">
        <v>831</v>
      </c>
      <c r="H1390" t="str">
        <f t="shared" si="139"/>
        <v>Guadalupe y Calvo</v>
      </c>
      <c r="I1390" t="s">
        <v>3238</v>
      </c>
      <c r="L1390" t="str">
        <f t="shared" si="140"/>
        <v>Mesa de San José</v>
      </c>
      <c r="M1390" t="s">
        <v>4585</v>
      </c>
      <c r="P1390" t="str">
        <f t="shared" si="141"/>
        <v>Ranchería MESA DE SAN JOSE 33470 MESA DE SAN JOSÉ, GUADALUPE Y CALVO MESA DE SAN JOSE</v>
      </c>
      <c r="Q1390">
        <v>-106.90543353</v>
      </c>
      <c r="W1390">
        <f t="shared" si="142"/>
        <v>-106.90543353</v>
      </c>
      <c r="X1390">
        <v>25.974868740000002</v>
      </c>
      <c r="AD1390">
        <f t="shared" si="143"/>
        <v>25.974868740000002</v>
      </c>
    </row>
    <row r="1391" spans="1:30">
      <c r="A1391" t="s">
        <v>2521</v>
      </c>
      <c r="B1391" t="b">
        <f t="shared" si="138"/>
        <v>1</v>
      </c>
      <c r="C1391" t="s">
        <v>2521</v>
      </c>
      <c r="D1391" t="s">
        <v>106</v>
      </c>
      <c r="E1391" t="s">
        <v>831</v>
      </c>
      <c r="H1391" t="str">
        <f t="shared" si="139"/>
        <v>Guadalupe y Calvo</v>
      </c>
      <c r="I1391" t="s">
        <v>3208</v>
      </c>
      <c r="L1391" t="str">
        <f t="shared" si="140"/>
        <v>Mesa los Perdidos</v>
      </c>
      <c r="M1391" t="s">
        <v>4586</v>
      </c>
      <c r="P1391" t="str">
        <f t="shared" si="141"/>
        <v>Camino / Terracería MESA DE LOS PERDIDOS - MESA DE SAN RAFAEL 39 8 33470 MESA LOS PERDIDOS, GUADALUPE Y CALVO CAMINO DE LA SECCIÓN DE MESA DE SAN RAFAEL</v>
      </c>
      <c r="Q1391">
        <v>-106.68058712</v>
      </c>
      <c r="W1391">
        <f t="shared" si="142"/>
        <v>-106.68058712</v>
      </c>
      <c r="X1391">
        <v>25.69567043</v>
      </c>
      <c r="AD1391">
        <f t="shared" si="143"/>
        <v>25.69567043</v>
      </c>
    </row>
    <row r="1392" spans="1:30">
      <c r="A1392" t="s">
        <v>2522</v>
      </c>
      <c r="B1392" t="b">
        <f t="shared" si="138"/>
        <v>1</v>
      </c>
      <c r="C1392" t="s">
        <v>2522</v>
      </c>
      <c r="D1392" t="s">
        <v>106</v>
      </c>
      <c r="E1392" t="s">
        <v>831</v>
      </c>
      <c r="H1392" t="str">
        <f t="shared" si="139"/>
        <v>Guadalupe y Calvo</v>
      </c>
      <c r="I1392" t="s">
        <v>3196</v>
      </c>
      <c r="L1392" t="str">
        <f t="shared" si="140"/>
        <v>San Juan Nepomuceno</v>
      </c>
      <c r="M1392" t="s">
        <v>4587</v>
      </c>
      <c r="P1392" t="str">
        <f t="shared" si="141"/>
        <v>Camino / Terracería SAN JUAN NEPOMUCENO - LAS CRUCES 20 1 33470 SAN JUAN NEPOMUCENO, GUADALUPE Y CALVO CAMINO DE LA SECCIÓN DE SAN JUAN NEPOMUCENO</v>
      </c>
      <c r="Q1392">
        <v>-107.43308372</v>
      </c>
      <c r="W1392">
        <f t="shared" si="142"/>
        <v>-107.43308372</v>
      </c>
      <c r="X1392">
        <v>26.340029959999999</v>
      </c>
      <c r="AD1392">
        <f t="shared" si="143"/>
        <v>26.340029959999999</v>
      </c>
    </row>
    <row r="1393" spans="1:30">
      <c r="A1393" t="s">
        <v>2523</v>
      </c>
      <c r="B1393" t="b">
        <f t="shared" si="138"/>
        <v>1</v>
      </c>
      <c r="C1393" t="s">
        <v>2523</v>
      </c>
      <c r="D1393" t="s">
        <v>106</v>
      </c>
      <c r="E1393" t="s">
        <v>831</v>
      </c>
      <c r="H1393" t="str">
        <f t="shared" si="139"/>
        <v>Guadalupe y Calvo</v>
      </c>
      <c r="I1393" t="s">
        <v>3192</v>
      </c>
      <c r="L1393" t="str">
        <f t="shared" si="140"/>
        <v>Mesa de San Rafael</v>
      </c>
      <c r="M1393" t="s">
        <v>4588</v>
      </c>
      <c r="P1393" t="str">
        <f t="shared" si="141"/>
        <v>Camino MESA DE SAN RAFAEL - LAS CANOAS 43 5 33470 MESA DE SAN RAFAEL, GUADALUPE Y CALVO CAMINO DE LA SECCIÓN DE MESA DE SAN RAFAEL</v>
      </c>
      <c r="Q1393">
        <v>-106.65456165000001</v>
      </c>
      <c r="W1393">
        <f t="shared" si="142"/>
        <v>-106.65456165000001</v>
      </c>
      <c r="X1393">
        <v>25.78245729</v>
      </c>
      <c r="AD1393">
        <f t="shared" si="143"/>
        <v>25.78245729</v>
      </c>
    </row>
    <row r="1394" spans="1:30">
      <c r="A1394" t="s">
        <v>2524</v>
      </c>
      <c r="B1394" t="b">
        <f t="shared" si="138"/>
        <v>1</v>
      </c>
      <c r="C1394" t="s">
        <v>2524</v>
      </c>
      <c r="D1394" t="s">
        <v>106</v>
      </c>
      <c r="E1394" t="s">
        <v>831</v>
      </c>
      <c r="H1394" t="str">
        <f t="shared" si="139"/>
        <v>Guadalupe y Calvo</v>
      </c>
      <c r="I1394" t="s">
        <v>4589</v>
      </c>
      <c r="L1394" t="str">
        <f t="shared" si="140"/>
        <v>La Mesa de los Hongos</v>
      </c>
      <c r="M1394" t="s">
        <v>4590</v>
      </c>
      <c r="P1394" t="str">
        <f t="shared" si="141"/>
        <v>Ranchería LA MESA DE LOS HONGOS 33470 LA MESA DE LOS HONGOS, GUADALUPE Y CALVO SALIDA A LA LOCALIDAD DE COLORADAS DE LA VIRGEN</v>
      </c>
      <c r="Q1394">
        <v>-107.34939098</v>
      </c>
      <c r="W1394">
        <f t="shared" si="142"/>
        <v>-107.34939098</v>
      </c>
      <c r="X1394">
        <v>26.447894130000002</v>
      </c>
      <c r="AD1394">
        <f t="shared" si="143"/>
        <v>26.447894130000002</v>
      </c>
    </row>
    <row r="1395" spans="1:30">
      <c r="A1395" t="s">
        <v>2525</v>
      </c>
      <c r="B1395" t="b">
        <f t="shared" si="138"/>
        <v>1</v>
      </c>
      <c r="C1395" t="s">
        <v>2525</v>
      </c>
      <c r="D1395" t="s">
        <v>106</v>
      </c>
      <c r="E1395" t="s">
        <v>831</v>
      </c>
      <c r="H1395" t="str">
        <f t="shared" si="139"/>
        <v>Guadalupe y Calvo</v>
      </c>
      <c r="I1395" t="s">
        <v>4591</v>
      </c>
      <c r="L1395" t="str">
        <f t="shared" si="140"/>
        <v>Santa Rosalía de Carrizal</v>
      </c>
      <c r="M1395" t="s">
        <v>4592</v>
      </c>
      <c r="P1395" t="str">
        <f t="shared" si="141"/>
        <v>Camino / Terracería SANTA ROSALIA DEL CARRIZAL - PUERTO DE LA ESPERANZA 13 8 33470 SANTA ROSALÍA DE CARRIZAL, GUADALUPE Y CALVO CAMINO DE LA SECCIÓN DE ATASCADEROS</v>
      </c>
      <c r="Q1395">
        <v>-107.01799156</v>
      </c>
      <c r="W1395">
        <f t="shared" si="142"/>
        <v>-107.01799156</v>
      </c>
      <c r="X1395">
        <v>25.751273510000001</v>
      </c>
      <c r="AD1395">
        <f t="shared" si="143"/>
        <v>25.751273510000001</v>
      </c>
    </row>
    <row r="1396" spans="1:30">
      <c r="A1396" t="s">
        <v>2526</v>
      </c>
      <c r="B1396" t="b">
        <f t="shared" si="138"/>
        <v>1</v>
      </c>
      <c r="C1396" t="s">
        <v>2526</v>
      </c>
      <c r="D1396" t="s">
        <v>106</v>
      </c>
      <c r="E1396" t="s">
        <v>831</v>
      </c>
      <c r="H1396" t="str">
        <f t="shared" si="139"/>
        <v>Guadalupe y Calvo</v>
      </c>
      <c r="I1396" t="s">
        <v>4593</v>
      </c>
      <c r="L1396" t="str">
        <f t="shared" si="140"/>
        <v>El Cuídame</v>
      </c>
      <c r="M1396" t="s">
        <v>4594</v>
      </c>
      <c r="P1396" t="str">
        <f t="shared" si="141"/>
        <v>EL CUIDAME - EL POTRERO 7 98 33470 EL CUÍDAME, GUADALUPE Y CALVO LOCALIDAD DE LA SECCIÓN DE BABORIGAME CON 95% DE POBLACIÓN INDIGENA</v>
      </c>
      <c r="Q1396">
        <v>-107.32446629</v>
      </c>
      <c r="W1396">
        <f t="shared" si="142"/>
        <v>-107.32446629</v>
      </c>
      <c r="X1396">
        <v>26.587336610000001</v>
      </c>
      <c r="AD1396">
        <f t="shared" si="143"/>
        <v>26.587336610000001</v>
      </c>
    </row>
    <row r="1397" spans="1:30">
      <c r="A1397" t="s">
        <v>2527</v>
      </c>
      <c r="B1397" t="b">
        <f t="shared" si="138"/>
        <v>1</v>
      </c>
      <c r="C1397" t="s">
        <v>2527</v>
      </c>
      <c r="D1397" t="s">
        <v>106</v>
      </c>
      <c r="E1397" t="s">
        <v>831</v>
      </c>
      <c r="H1397" t="str">
        <f t="shared" si="139"/>
        <v>Guadalupe y Calvo</v>
      </c>
      <c r="I1397" t="s">
        <v>3192</v>
      </c>
      <c r="L1397" t="str">
        <f t="shared" si="140"/>
        <v>Mesa de San Rafael</v>
      </c>
      <c r="M1397" t="s">
        <v>4595</v>
      </c>
      <c r="P1397" t="str">
        <f t="shared" si="141"/>
        <v>Ranchería MESA DE SAN RAFAEL 33470 MESA DE SAN RAFAEL, GUADALUPE Y CALVO SE UBICA SALIDA A LA LOCALIDAD DE BAJIO DE LA MESA</v>
      </c>
      <c r="Q1397">
        <v>-106.65899429</v>
      </c>
      <c r="W1397">
        <f t="shared" si="142"/>
        <v>-106.65899429</v>
      </c>
      <c r="X1397">
        <v>25.77617364</v>
      </c>
      <c r="AD1397">
        <f t="shared" si="143"/>
        <v>25.77617364</v>
      </c>
    </row>
    <row r="1398" spans="1:30">
      <c r="A1398" t="s">
        <v>2528</v>
      </c>
      <c r="B1398" t="b">
        <f t="shared" si="138"/>
        <v>1</v>
      </c>
      <c r="C1398" t="s">
        <v>2528</v>
      </c>
      <c r="D1398" t="s">
        <v>106</v>
      </c>
      <c r="E1398" t="s">
        <v>831</v>
      </c>
      <c r="H1398" t="str">
        <f t="shared" si="139"/>
        <v>Guadalupe y Calvo</v>
      </c>
      <c r="I1398" t="s">
        <v>4596</v>
      </c>
      <c r="L1398" t="str">
        <f t="shared" si="140"/>
        <v>Corre Coyote</v>
      </c>
      <c r="M1398" t="s">
        <v>4597</v>
      </c>
      <c r="P1398" t="str">
        <f t="shared" si="141"/>
        <v>Camino / Terracería CORRECOYOTE - LA JOYA 11 5 33470 CORRE COYOTE, GUADALUPE Y CALVO CAMINO DE LA SECCIÓN DE BARBECHITOS</v>
      </c>
      <c r="Q1398">
        <v>-106.92343336</v>
      </c>
      <c r="W1398">
        <f t="shared" si="142"/>
        <v>-106.92343336</v>
      </c>
      <c r="X1398">
        <v>26.378732190000001</v>
      </c>
      <c r="AD1398">
        <f t="shared" si="143"/>
        <v>26.378732190000001</v>
      </c>
    </row>
    <row r="1399" spans="1:30">
      <c r="A1399" t="s">
        <v>2529</v>
      </c>
      <c r="B1399" t="b">
        <f t="shared" si="138"/>
        <v>1</v>
      </c>
      <c r="C1399" t="s">
        <v>2529</v>
      </c>
      <c r="D1399" t="s">
        <v>106</v>
      </c>
      <c r="E1399" t="s">
        <v>831</v>
      </c>
      <c r="H1399" t="str">
        <f t="shared" si="139"/>
        <v>Guadalupe y Calvo</v>
      </c>
      <c r="I1399" t="s">
        <v>4598</v>
      </c>
      <c r="L1399" t="str">
        <f t="shared" si="140"/>
        <v>La Cieneguita</v>
      </c>
      <c r="M1399" t="s">
        <v>4599</v>
      </c>
      <c r="P1399" t="str">
        <f t="shared" si="141"/>
        <v>Ranchería LA CIENEGUITA 33470 LA CIENEGUITA, GUADALUPE Y CALVO CERCA DE LA IGLESIA</v>
      </c>
      <c r="Q1399">
        <v>-106.64370768000001</v>
      </c>
      <c r="W1399">
        <f t="shared" si="142"/>
        <v>-106.64370768000001</v>
      </c>
      <c r="X1399">
        <v>25.769250370000002</v>
      </c>
      <c r="AD1399">
        <f t="shared" si="143"/>
        <v>25.769250370000002</v>
      </c>
    </row>
    <row r="1400" spans="1:30">
      <c r="A1400" t="s">
        <v>2530</v>
      </c>
      <c r="B1400" t="b">
        <f t="shared" si="138"/>
        <v>1</v>
      </c>
      <c r="C1400" t="s">
        <v>2530</v>
      </c>
      <c r="D1400" t="s">
        <v>106</v>
      </c>
      <c r="E1400" t="s">
        <v>831</v>
      </c>
      <c r="H1400" t="str">
        <f t="shared" si="139"/>
        <v>Guadalupe y Calvo</v>
      </c>
      <c r="I1400" t="s">
        <v>4600</v>
      </c>
      <c r="L1400" t="str">
        <f t="shared" si="140"/>
        <v>Mesa del Durazno</v>
      </c>
      <c r="M1400" t="s">
        <v>4601</v>
      </c>
      <c r="P1400" t="str">
        <f t="shared" si="141"/>
        <v>Ranchería MESA DEL DURAZNO 33470 MESA DEL DURAZNO, GUADALUPE Y CALVO LOCALIDAD DE LA SECCIÓN DE RANCHO DE ENMEDIO</v>
      </c>
      <c r="Q1400">
        <v>-106.96000981</v>
      </c>
      <c r="W1400">
        <f t="shared" si="142"/>
        <v>-106.96000981</v>
      </c>
      <c r="X1400">
        <v>25.764376200000001</v>
      </c>
      <c r="AD1400">
        <f t="shared" si="143"/>
        <v>25.764376200000001</v>
      </c>
    </row>
    <row r="1401" spans="1:30">
      <c r="A1401" t="s">
        <v>2531</v>
      </c>
      <c r="B1401" t="b">
        <f t="shared" si="138"/>
        <v>1</v>
      </c>
      <c r="C1401" t="s">
        <v>2531</v>
      </c>
      <c r="D1401" t="s">
        <v>106</v>
      </c>
      <c r="E1401" t="s">
        <v>831</v>
      </c>
      <c r="H1401" t="str">
        <f t="shared" si="139"/>
        <v>Guadalupe y Calvo</v>
      </c>
      <c r="I1401" t="s">
        <v>4602</v>
      </c>
      <c r="L1401" t="str">
        <f t="shared" si="140"/>
        <v>Las Cruces</v>
      </c>
      <c r="M1401" t="s">
        <v>4603</v>
      </c>
      <c r="P1401" t="str">
        <f t="shared" si="141"/>
        <v>Camino / Terracería LAS CRUCES - BABORIGAME 12 9 33470 LAS CRUCES, GUADALUPE Y CALVO CAMINO SE LA SECCIÓN DE BABORIGAME</v>
      </c>
      <c r="Q1401">
        <v>-107.32627825</v>
      </c>
      <c r="W1401">
        <f t="shared" si="142"/>
        <v>-107.32627825</v>
      </c>
      <c r="X1401">
        <v>26.372614760000001</v>
      </c>
      <c r="AD1401">
        <f t="shared" si="143"/>
        <v>26.372614760000001</v>
      </c>
    </row>
    <row r="1402" spans="1:30">
      <c r="A1402" t="s">
        <v>2532</v>
      </c>
      <c r="B1402" t="b">
        <f t="shared" si="138"/>
        <v>1</v>
      </c>
      <c r="C1402" t="s">
        <v>2532</v>
      </c>
      <c r="D1402" t="s">
        <v>106</v>
      </c>
      <c r="E1402" t="s">
        <v>831</v>
      </c>
      <c r="H1402" t="str">
        <f t="shared" si="139"/>
        <v>Guadalupe y Calvo</v>
      </c>
      <c r="I1402" t="s">
        <v>3902</v>
      </c>
      <c r="L1402" t="str">
        <f t="shared" si="140"/>
        <v>Agua Amarilla</v>
      </c>
      <c r="M1402" t="s">
        <v>4604</v>
      </c>
      <c r="P1402" t="str">
        <f t="shared" si="141"/>
        <v>Ranchería AGUA AMARILLA 33470 AGUA AMARILLA, GUADALUPE Y CALVO LOCALIDAD DE LA SECCIÓN DE TURUACHI</v>
      </c>
      <c r="Q1402">
        <v>-106.81872873</v>
      </c>
      <c r="W1402">
        <f t="shared" si="142"/>
        <v>-106.81872873</v>
      </c>
      <c r="X1402">
        <v>26.195034039999999</v>
      </c>
      <c r="AD1402">
        <f t="shared" si="143"/>
        <v>26.195034039999999</v>
      </c>
    </row>
    <row r="1403" spans="1:30">
      <c r="A1403" t="s">
        <v>2533</v>
      </c>
      <c r="B1403" t="b">
        <f t="shared" si="138"/>
        <v>1</v>
      </c>
      <c r="C1403" t="s">
        <v>2533</v>
      </c>
      <c r="D1403" t="s">
        <v>106</v>
      </c>
      <c r="E1403" t="s">
        <v>831</v>
      </c>
      <c r="H1403" t="str">
        <f t="shared" si="139"/>
        <v>Guadalupe y Calvo</v>
      </c>
      <c r="I1403" t="s">
        <v>4605</v>
      </c>
      <c r="L1403" t="str">
        <f t="shared" si="140"/>
        <v>Potrero de la Lumbre</v>
      </c>
      <c r="M1403" t="s">
        <v>4606</v>
      </c>
      <c r="P1403" t="str">
        <f t="shared" si="141"/>
        <v>Camino / Terracería POTRERO DE LA LUMBRE - SERRUCHITO 31 5 33470 POTRERO DE LA LUMBRE, GUADALUPE Y CALVO CAMINO DE LA SECCIÓN DE MESA DE SAN RAFAEL</v>
      </c>
      <c r="Q1403">
        <v>-106.68527274</v>
      </c>
      <c r="W1403">
        <f t="shared" si="142"/>
        <v>-106.68527274</v>
      </c>
      <c r="X1403">
        <v>25.60690314</v>
      </c>
      <c r="AD1403">
        <f t="shared" si="143"/>
        <v>25.60690314</v>
      </c>
    </row>
    <row r="1404" spans="1:30">
      <c r="A1404" t="s">
        <v>2534</v>
      </c>
      <c r="B1404" t="b">
        <f t="shared" si="138"/>
        <v>1</v>
      </c>
      <c r="C1404" t="s">
        <v>2534</v>
      </c>
      <c r="D1404" t="s">
        <v>106</v>
      </c>
      <c r="E1404" t="s">
        <v>831</v>
      </c>
      <c r="H1404" t="str">
        <f t="shared" si="139"/>
        <v>Guadalupe y Calvo</v>
      </c>
      <c r="I1404" t="s">
        <v>3902</v>
      </c>
      <c r="L1404" t="str">
        <f t="shared" si="140"/>
        <v>Agua Amarilla</v>
      </c>
      <c r="M1404" t="s">
        <v>4607</v>
      </c>
      <c r="P1404" t="str">
        <f t="shared" si="141"/>
        <v>Camino / Brecha AGUA AMARILLA - YERBITAS 21 5 33470 AGUA AMARILLA, GUADALUPE Y CALVO CAMINO DE LA SECCIÓN DE TURUACHI</v>
      </c>
      <c r="Q1404">
        <v>-106.80923863</v>
      </c>
      <c r="W1404">
        <f t="shared" si="142"/>
        <v>-106.80923863</v>
      </c>
      <c r="X1404">
        <v>26.19841585</v>
      </c>
      <c r="AD1404">
        <f t="shared" si="143"/>
        <v>26.19841585</v>
      </c>
    </row>
    <row r="1405" spans="1:30">
      <c r="A1405" t="s">
        <v>2535</v>
      </c>
      <c r="B1405" t="b">
        <f t="shared" si="138"/>
        <v>1</v>
      </c>
      <c r="C1405" t="s">
        <v>2535</v>
      </c>
      <c r="D1405" t="s">
        <v>106</v>
      </c>
      <c r="E1405" t="s">
        <v>831</v>
      </c>
      <c r="H1405" t="str">
        <f t="shared" si="139"/>
        <v>Guadalupe y Calvo</v>
      </c>
      <c r="I1405" t="s">
        <v>4608</v>
      </c>
      <c r="L1405" t="str">
        <f t="shared" si="140"/>
        <v>Mesa Lisa</v>
      </c>
      <c r="M1405" t="s">
        <v>4609</v>
      </c>
      <c r="P1405" t="str">
        <f t="shared" si="141"/>
        <v>Camino / Terracería MESA LISA - BABORIGAME 8 9 33470 MESA LISA, GUADALUPE Y CALVO CAMINO DE LA SECCIÓN DE BABORIGAME</v>
      </c>
      <c r="Q1405">
        <v>-107.30062418</v>
      </c>
      <c r="W1405">
        <f t="shared" si="142"/>
        <v>-107.30062418</v>
      </c>
      <c r="X1405">
        <v>26.463531750000001</v>
      </c>
      <c r="AD1405">
        <f t="shared" si="143"/>
        <v>26.463531750000001</v>
      </c>
    </row>
    <row r="1406" spans="1:30">
      <c r="A1406" t="s">
        <v>2536</v>
      </c>
      <c r="B1406" t="b">
        <f t="shared" si="138"/>
        <v>1</v>
      </c>
      <c r="C1406" t="s">
        <v>2536</v>
      </c>
      <c r="D1406" t="s">
        <v>106</v>
      </c>
      <c r="E1406" t="s">
        <v>872</v>
      </c>
      <c r="H1406" t="str">
        <f t="shared" si="139"/>
        <v>Guazapares</v>
      </c>
      <c r="I1406" t="s">
        <v>2981</v>
      </c>
      <c r="L1406" t="str">
        <f t="shared" si="140"/>
        <v>Témoris</v>
      </c>
      <c r="M1406" t="s">
        <v>4610</v>
      </c>
      <c r="P1406" t="str">
        <f t="shared" si="141"/>
        <v>Calle S/N Barrio El Rayo 33380 TÉMORIS, GUAZAPARES Dicha obra se encuentra ubicada a un costado del Periférico Manuel Gómez Morin junto a gasolinera Temoris, ferretería Moro, a un costado de las pilas de Agua Potable.</v>
      </c>
      <c r="Q1406">
        <v>-108.27627045</v>
      </c>
      <c r="W1406">
        <f t="shared" si="142"/>
        <v>-108.27627045</v>
      </c>
      <c r="X1406">
        <v>27.280494690000001</v>
      </c>
      <c r="AD1406">
        <f t="shared" si="143"/>
        <v>27.280494690000001</v>
      </c>
    </row>
    <row r="1407" spans="1:30">
      <c r="A1407" t="s">
        <v>2537</v>
      </c>
      <c r="B1407" t="b">
        <f t="shared" si="138"/>
        <v>1</v>
      </c>
      <c r="C1407" t="s">
        <v>2537</v>
      </c>
      <c r="D1407" t="s">
        <v>106</v>
      </c>
      <c r="E1407" t="s">
        <v>872</v>
      </c>
      <c r="H1407" t="str">
        <f t="shared" si="139"/>
        <v>Guazapares</v>
      </c>
      <c r="I1407" t="s">
        <v>4611</v>
      </c>
      <c r="L1407" t="str">
        <f t="shared" si="140"/>
        <v>La Cieneguita de los Bustillos</v>
      </c>
      <c r="M1407" t="s">
        <v>4612</v>
      </c>
      <c r="P1407" t="str">
        <f t="shared" si="141"/>
        <v>Camino / Terracería La Cieneguita de Bustillos - Rancho de Santiago 1 570 33390 LA CIENEGUITA DE LOS BUSTILLOS, GUAZAPARES Esta obra inicia en La Cieneguita de Bustillos pasando por casa de salud, almacén comunitario, mesa del tor</v>
      </c>
      <c r="Q1407">
        <v>-108.23911454</v>
      </c>
      <c r="W1407">
        <f t="shared" si="142"/>
        <v>-108.23911454</v>
      </c>
      <c r="X1407">
        <v>27.39180747</v>
      </c>
      <c r="AD1407">
        <f t="shared" si="143"/>
        <v>27.39180747</v>
      </c>
    </row>
    <row r="1408" spans="1:30">
      <c r="A1408" t="s">
        <v>2538</v>
      </c>
      <c r="B1408" t="b">
        <f t="shared" si="138"/>
        <v>1</v>
      </c>
      <c r="C1408" t="s">
        <v>2538</v>
      </c>
      <c r="D1408" t="s">
        <v>106</v>
      </c>
      <c r="E1408" t="s">
        <v>872</v>
      </c>
      <c r="H1408" t="str">
        <f t="shared" si="139"/>
        <v>Guazapares</v>
      </c>
      <c r="I1408" t="s">
        <v>4613</v>
      </c>
      <c r="L1408" t="str">
        <f t="shared" si="140"/>
        <v>La Pandura</v>
      </c>
      <c r="M1408" t="s">
        <v>4614</v>
      </c>
      <c r="P1408" t="str">
        <f t="shared" si="141"/>
        <v>Camino / Terracería LA PANDURA - LOS ALISOS 36 500 33380 LA PANDURA, GUAZAPARES Inicia en la localidad la pandura a 15 minutos de la localidad de guajipa, pasando por varias comunidades como Yorimechi, Caymoba, Saraiyvo, La tinaja</v>
      </c>
      <c r="Q1408">
        <v>-108.31601419</v>
      </c>
      <c r="W1408">
        <f t="shared" si="142"/>
        <v>-108.31601419</v>
      </c>
      <c r="X1408">
        <v>27.24265823</v>
      </c>
      <c r="AD1408">
        <f t="shared" si="143"/>
        <v>27.24265823</v>
      </c>
    </row>
    <row r="1409" spans="1:30">
      <c r="A1409" t="s">
        <v>2539</v>
      </c>
      <c r="B1409" t="b">
        <f t="shared" si="138"/>
        <v>1</v>
      </c>
      <c r="C1409" t="s">
        <v>2539</v>
      </c>
      <c r="D1409" t="s">
        <v>106</v>
      </c>
      <c r="E1409" t="s">
        <v>872</v>
      </c>
      <c r="H1409" t="str">
        <f t="shared" si="139"/>
        <v>Guazapares</v>
      </c>
      <c r="I1409" t="s">
        <v>872</v>
      </c>
      <c r="L1409" t="str">
        <f t="shared" si="140"/>
        <v>Guazapares</v>
      </c>
      <c r="M1409" t="s">
        <v>4615</v>
      </c>
      <c r="P1409" t="str">
        <f t="shared" si="141"/>
        <v>Camino / Terracería Guazapares - La Cieneguita de Bustillos 1 670 33390 GUAZAPARES, GUAZAPARES Dicha obra se inicio en Guazapares pasando por el pozo de agua potable que alimenta la población de Guazapares también se encuentra con</v>
      </c>
      <c r="Q1409">
        <v>-108.28067947</v>
      </c>
      <c r="W1409">
        <f t="shared" si="142"/>
        <v>-108.28067947</v>
      </c>
      <c r="X1409">
        <v>27.373755989999999</v>
      </c>
      <c r="AD1409">
        <f t="shared" si="143"/>
        <v>27.373755989999999</v>
      </c>
    </row>
    <row r="1410" spans="1:30">
      <c r="A1410" t="s">
        <v>2540</v>
      </c>
      <c r="B1410" t="b">
        <f t="shared" si="138"/>
        <v>1</v>
      </c>
      <c r="C1410" t="s">
        <v>2540</v>
      </c>
      <c r="D1410" t="s">
        <v>106</v>
      </c>
      <c r="E1410" t="s">
        <v>2541</v>
      </c>
      <c r="H1410" t="str">
        <f t="shared" si="139"/>
        <v>Guerrero</v>
      </c>
      <c r="I1410" t="s">
        <v>4616</v>
      </c>
      <c r="L1410" t="str">
        <f t="shared" si="140"/>
        <v>Miñaca</v>
      </c>
      <c r="M1410" t="s">
        <v>4617</v>
      </c>
      <c r="P1410" t="str">
        <f t="shared" si="141"/>
        <v>Calle SIN NOMBRE Ejido MIÑACA 31688 MIÑACA, GUERRERO ENTRE Andador CASA CORRALES Y Andador CAMINO TIERRAS DE LABOR Andador CAMINO CEMENTERIO ESTA ENTRE CAMINO TIERRAS DE LABOR Y CAMINO CASA CORRALES ANTES DE CAMINO CEMENTERIO</v>
      </c>
      <c r="Q1410">
        <v>-107.43154570999999</v>
      </c>
      <c r="W1410">
        <f t="shared" si="142"/>
        <v>-107.43154570999999</v>
      </c>
      <c r="X1410">
        <v>28.454168030000002</v>
      </c>
      <c r="AD1410">
        <f t="shared" si="143"/>
        <v>28.454168030000002</v>
      </c>
    </row>
    <row r="1411" spans="1:30">
      <c r="A1411" t="s">
        <v>2542</v>
      </c>
      <c r="B1411" t="b">
        <f t="shared" ref="B1411:B1474" si="144">+A1411=C1411</f>
        <v>1</v>
      </c>
      <c r="C1411" t="s">
        <v>2542</v>
      </c>
      <c r="D1411" t="s">
        <v>106</v>
      </c>
      <c r="E1411" t="s">
        <v>2541</v>
      </c>
      <c r="H1411" t="str">
        <f t="shared" ref="H1411:H1474" si="145">+E1411</f>
        <v>Guerrero</v>
      </c>
      <c r="I1411" t="s">
        <v>4618</v>
      </c>
      <c r="L1411" t="str">
        <f t="shared" ref="L1411:L1474" si="146">+I1411</f>
        <v>Corralitos</v>
      </c>
      <c r="M1411" t="s">
        <v>4619</v>
      </c>
      <c r="P1411" t="str">
        <f t="shared" ref="P1411:P1474" si="147">+M1411</f>
        <v>Eje vial camino a guerrero Ranchería CORRALITOS 31680 CORRALITOS, GUERRERO ENTRE Calle PRINCIPAL Y Continuación CAMINO A GUERRERO Pasaje ARROYO ESTA ENTRE CAMINO PRINCIPAL DE ESTA LOCALIDAD Y CAMINO A GUERRERO PASANDO POR CAMINO A</v>
      </c>
      <c r="Q1411">
        <v>-107.58071981000001</v>
      </c>
      <c r="W1411">
        <f t="shared" ref="W1411:W1474" si="148">+Q1411</f>
        <v>-107.58071981000001</v>
      </c>
      <c r="X1411">
        <v>28.517475560000001</v>
      </c>
      <c r="AD1411">
        <f t="shared" ref="AD1411:AD1474" si="149">+X1411</f>
        <v>28.517475560000001</v>
      </c>
    </row>
    <row r="1412" spans="1:30">
      <c r="A1412" t="s">
        <v>2543</v>
      </c>
      <c r="B1412" t="b">
        <f t="shared" si="144"/>
        <v>1</v>
      </c>
      <c r="C1412" t="s">
        <v>2543</v>
      </c>
      <c r="D1412" t="s">
        <v>106</v>
      </c>
      <c r="E1412" t="s">
        <v>2541</v>
      </c>
      <c r="H1412" t="str">
        <f t="shared" si="145"/>
        <v>Guerrero</v>
      </c>
      <c r="I1412" t="s">
        <v>4620</v>
      </c>
      <c r="L1412" t="str">
        <f t="shared" si="146"/>
        <v>La Junta</v>
      </c>
      <c r="M1412" t="s">
        <v>4621</v>
      </c>
      <c r="P1412" t="str">
        <f t="shared" si="147"/>
        <v>Calle sin nombre Colonia la junta 31690 LA JUNTA, GUERRERO ENTRE Calle CUAUHTEMOC Y Calle 5 DE MAYO Andador CAMINO MINACA ESTA ENTRE CALLE CUAUHTEMOC Y CALLE 5 DE PAYO ANTES DE CAMINO MINACA</v>
      </c>
      <c r="Q1412">
        <v>-107.33976735</v>
      </c>
      <c r="W1412">
        <f t="shared" si="148"/>
        <v>-107.33976735</v>
      </c>
      <c r="X1412">
        <v>28.472225229999999</v>
      </c>
      <c r="AD1412">
        <f t="shared" si="149"/>
        <v>28.472225229999999</v>
      </c>
    </row>
    <row r="1413" spans="1:30">
      <c r="A1413" t="s">
        <v>2544</v>
      </c>
      <c r="B1413" t="b">
        <f t="shared" si="144"/>
        <v>1</v>
      </c>
      <c r="C1413" t="s">
        <v>2544</v>
      </c>
      <c r="D1413" t="s">
        <v>106</v>
      </c>
      <c r="E1413" t="s">
        <v>2541</v>
      </c>
      <c r="H1413" t="str">
        <f t="shared" si="145"/>
        <v>Guerrero</v>
      </c>
      <c r="I1413" t="s">
        <v>4622</v>
      </c>
      <c r="L1413" t="str">
        <f t="shared" si="146"/>
        <v>Vicente Guerrero</v>
      </c>
      <c r="M1413" t="s">
        <v>4623</v>
      </c>
      <c r="P1413" t="str">
        <f t="shared" si="147"/>
        <v>Calle MADERO Colonia GUERRERO 31680 CIUDAD GUERRERO, GUERRERO ENTRE Calle ESPEJO Y Calle FIERRO Calle DR BRONDO ESTA ENTRE LAS CALLES JOSE ESPEJO Y CALLE FIERRO PAANDO CALLE DR BRONDO</v>
      </c>
      <c r="Q1413">
        <v>-107.47808519</v>
      </c>
      <c r="W1413">
        <f t="shared" si="148"/>
        <v>-107.47808519</v>
      </c>
      <c r="X1413">
        <v>28.547131570000001</v>
      </c>
      <c r="AD1413">
        <f t="shared" si="149"/>
        <v>28.547131570000001</v>
      </c>
    </row>
    <row r="1414" spans="1:30">
      <c r="A1414" t="s">
        <v>2545</v>
      </c>
      <c r="B1414" t="b">
        <f t="shared" si="144"/>
        <v>1</v>
      </c>
      <c r="C1414" t="s">
        <v>2545</v>
      </c>
      <c r="D1414" t="s">
        <v>106</v>
      </c>
      <c r="E1414" t="s">
        <v>2541</v>
      </c>
      <c r="H1414" t="str">
        <f t="shared" si="145"/>
        <v>Guerrero</v>
      </c>
      <c r="I1414" t="s">
        <v>4622</v>
      </c>
      <c r="L1414" t="str">
        <f t="shared" si="146"/>
        <v>Vicente Guerrero</v>
      </c>
      <c r="M1414" t="s">
        <v>4624</v>
      </c>
      <c r="P1414" t="str">
        <f t="shared" si="147"/>
        <v>Calle SIN NOMBRE Colonia GUADALUPR 31680 CIUDAD GUERRERO, GUERRERO ENTRE Andador CAMINO AL ARROYO Y Andador TIERRAS DE LABOR Andador CAMINO A CARRETERA PASCUALOROZCO ENTRE CAMINO AL ARROYO Y CAMINO A TIERRAS DE LABOR PASANDO CARRE</v>
      </c>
      <c r="Q1414">
        <v>-107.46465268999999</v>
      </c>
      <c r="W1414">
        <f t="shared" si="148"/>
        <v>-107.46465268999999</v>
      </c>
      <c r="X1414">
        <v>28.53482249</v>
      </c>
      <c r="AD1414">
        <f t="shared" si="149"/>
        <v>28.53482249</v>
      </c>
    </row>
    <row r="1415" spans="1:30">
      <c r="A1415" t="s">
        <v>2546</v>
      </c>
      <c r="B1415" t="b">
        <f t="shared" si="144"/>
        <v>1</v>
      </c>
      <c r="C1415" t="s">
        <v>2546</v>
      </c>
      <c r="D1415" t="s">
        <v>106</v>
      </c>
      <c r="E1415" t="s">
        <v>2541</v>
      </c>
      <c r="H1415" t="str">
        <f t="shared" si="145"/>
        <v>Guerrero</v>
      </c>
      <c r="I1415" t="s">
        <v>4620</v>
      </c>
      <c r="L1415" t="str">
        <f t="shared" si="146"/>
        <v>La Junta</v>
      </c>
      <c r="M1415" t="s">
        <v>4625</v>
      </c>
      <c r="P1415" t="str">
        <f t="shared" si="147"/>
        <v>Colonia la junta 31690 LA JUNTA, GUERRERO ENTRE Calle santuario Y Calle cinco de mayo Calle luis moya esta obra se realizara entre las calles 5 de mayo y santuario pasando la calle luis moya</v>
      </c>
      <c r="Q1415">
        <v>-107.32645904</v>
      </c>
      <c r="W1415">
        <f t="shared" si="148"/>
        <v>-107.32645904</v>
      </c>
      <c r="X1415">
        <v>28.471826799999999</v>
      </c>
      <c r="AD1415">
        <f t="shared" si="149"/>
        <v>28.471826799999999</v>
      </c>
    </row>
    <row r="1416" spans="1:30">
      <c r="A1416" t="s">
        <v>2547</v>
      </c>
      <c r="B1416" t="b">
        <f t="shared" si="144"/>
        <v>1</v>
      </c>
      <c r="C1416" t="s">
        <v>2547</v>
      </c>
      <c r="D1416" t="s">
        <v>106</v>
      </c>
      <c r="E1416" t="s">
        <v>2541</v>
      </c>
      <c r="H1416" t="str">
        <f t="shared" si="145"/>
        <v>Guerrero</v>
      </c>
      <c r="I1416" t="s">
        <v>4626</v>
      </c>
      <c r="L1416" t="str">
        <f t="shared" si="146"/>
        <v>Orozco (San Isidro Pascual Orozco)</v>
      </c>
      <c r="M1416" t="s">
        <v>4627</v>
      </c>
      <c r="P1416" t="str">
        <f t="shared" si="147"/>
        <v>Calle SIN NOMBRE Ranchería SAN ISIDRO 31680 PASCUAL OROZCO (SAN ISIDRO PASCUAL OROZCO), GUERRERO Calle SIN NOMBRE ESTA ENTRE CALLE SIN NOMBRE Y CALLE SIN NOMBRE PASANDO CAMINO PRINCIPAL DE ESTA LOCALIDAD</v>
      </c>
      <c r="Q1416">
        <v>-107.43825416999999</v>
      </c>
      <c r="W1416">
        <f t="shared" si="148"/>
        <v>-107.43825416999999</v>
      </c>
      <c r="X1416">
        <v>28.576066539999999</v>
      </c>
      <c r="AD1416">
        <f t="shared" si="149"/>
        <v>28.576066539999999</v>
      </c>
    </row>
    <row r="1417" spans="1:30">
      <c r="A1417" t="s">
        <v>2548</v>
      </c>
      <c r="B1417" t="b">
        <f t="shared" si="144"/>
        <v>1</v>
      </c>
      <c r="C1417" t="s">
        <v>2548</v>
      </c>
      <c r="D1417" t="s">
        <v>106</v>
      </c>
      <c r="E1417" t="s">
        <v>2541</v>
      </c>
      <c r="H1417" t="str">
        <f t="shared" si="145"/>
        <v>Guerrero</v>
      </c>
      <c r="I1417" t="s">
        <v>4616</v>
      </c>
      <c r="L1417" t="str">
        <f t="shared" si="146"/>
        <v>Miñaca</v>
      </c>
      <c r="M1417" t="s">
        <v>4628</v>
      </c>
      <c r="P1417" t="str">
        <f t="shared" si="147"/>
        <v>Calle SIN NOMBRE Ejido MIÑACA 31688 MIÑACA, GUERRERO ENTRE Andador CAMINO ESTACION Y Andador CAMINO TIERRAS LABOR Andador CAMINO CARRETERA GUERRERO ESTA OBRA SE ENCUENTRA ENYRE CAMINO A LA ESTACIO Y CAMINO TIRRRAS DE LABOR ANTES D</v>
      </c>
      <c r="Q1417">
        <v>-107.42967889000001</v>
      </c>
      <c r="W1417">
        <f t="shared" si="148"/>
        <v>-107.42967889000001</v>
      </c>
      <c r="X1417">
        <v>28.453385109999999</v>
      </c>
      <c r="AD1417">
        <f t="shared" si="149"/>
        <v>28.453385109999999</v>
      </c>
    </row>
    <row r="1418" spans="1:30">
      <c r="A1418" t="s">
        <v>2549</v>
      </c>
      <c r="B1418" t="b">
        <f t="shared" si="144"/>
        <v>1</v>
      </c>
      <c r="C1418" t="s">
        <v>2549</v>
      </c>
      <c r="D1418" t="s">
        <v>106</v>
      </c>
      <c r="E1418" t="s">
        <v>2541</v>
      </c>
      <c r="H1418" t="str">
        <f t="shared" si="145"/>
        <v>Guerrero</v>
      </c>
      <c r="I1418" t="s">
        <v>4622</v>
      </c>
      <c r="L1418" t="str">
        <f t="shared" si="146"/>
        <v>Vicente Guerrero</v>
      </c>
      <c r="M1418" t="s">
        <v>4629</v>
      </c>
      <c r="P1418" t="str">
        <f t="shared" si="147"/>
        <v>Calle ramirez Colonia guerrero 31680 CIUDAD GUERRERO, GUERRERO ENTRE Calle calle trece Y Calle quince Calle juarez esta entre calle trece y calle quince pasando calle juarez</v>
      </c>
      <c r="Q1418">
        <v>-107.48848142999999</v>
      </c>
      <c r="W1418">
        <f t="shared" si="148"/>
        <v>-107.48848142999999</v>
      </c>
      <c r="X1418">
        <v>28.549077700000002</v>
      </c>
      <c r="AD1418">
        <f t="shared" si="149"/>
        <v>28.549077700000002</v>
      </c>
    </row>
    <row r="1419" spans="1:30">
      <c r="A1419" t="s">
        <v>2550</v>
      </c>
      <c r="B1419" t="b">
        <f t="shared" si="144"/>
        <v>1</v>
      </c>
      <c r="C1419" t="s">
        <v>2550</v>
      </c>
      <c r="D1419" t="s">
        <v>106</v>
      </c>
      <c r="E1419" t="s">
        <v>2541</v>
      </c>
      <c r="H1419" t="str">
        <f t="shared" si="145"/>
        <v>Guerrero</v>
      </c>
      <c r="I1419" t="s">
        <v>4622</v>
      </c>
      <c r="L1419" t="str">
        <f t="shared" si="146"/>
        <v>Vicente Guerrero</v>
      </c>
      <c r="M1419" t="s">
        <v>4630</v>
      </c>
      <c r="P1419" t="str">
        <f t="shared" si="147"/>
        <v>Calle VEINTIUNA Colonia GUADALUPE 31680 CIUDAD GUERRERO, GUERRERO ENTRE Calle GUERRERO Y Calle OCAMPO Calle 19 B ESTA ENTRE CAÑLE OCAMPO Y CALLE GUERRERO PASANDO CALLE 19 B</v>
      </c>
      <c r="Q1419">
        <v>-107.48385294000001</v>
      </c>
      <c r="W1419">
        <f t="shared" si="148"/>
        <v>-107.48385294000001</v>
      </c>
      <c r="X1419">
        <v>28.555882409999999</v>
      </c>
      <c r="AD1419">
        <f t="shared" si="149"/>
        <v>28.555882409999999</v>
      </c>
    </row>
    <row r="1420" spans="1:30">
      <c r="A1420" t="s">
        <v>2551</v>
      </c>
      <c r="B1420" t="b">
        <f t="shared" si="144"/>
        <v>1</v>
      </c>
      <c r="C1420" t="s">
        <v>2551</v>
      </c>
      <c r="D1420" t="s">
        <v>106</v>
      </c>
      <c r="E1420" t="s">
        <v>2541</v>
      </c>
      <c r="H1420" t="str">
        <f t="shared" si="145"/>
        <v>Guerrero</v>
      </c>
      <c r="I1420" t="s">
        <v>4631</v>
      </c>
      <c r="L1420" t="str">
        <f t="shared" si="146"/>
        <v>San José de Baquiachi</v>
      </c>
      <c r="M1420" t="s">
        <v>4632</v>
      </c>
      <c r="P1420" t="str">
        <f t="shared" si="147"/>
        <v>Calle SIN NOMBRE Ejido SAN JOSE DE BAQUEACHI 31680 SAN JOSÉ DE BAQUIACHI, GUERRERO ENTRE Calle PRINCIPAL Y Andador CAMINO SAN JUAN Andador CARRETERA GRAN VISION ESTA ENTRE CAMINO PRINCIPAL Y CAMINO A SAN JUAN A UN COSTADO CARRETER</v>
      </c>
      <c r="Q1420">
        <v>-107.38537037</v>
      </c>
      <c r="W1420">
        <f t="shared" si="148"/>
        <v>-107.38537037</v>
      </c>
      <c r="X1420">
        <v>28.420779970000002</v>
      </c>
      <c r="AD1420">
        <f t="shared" si="149"/>
        <v>28.420779970000002</v>
      </c>
    </row>
    <row r="1421" spans="1:30">
      <c r="A1421" t="s">
        <v>2552</v>
      </c>
      <c r="B1421" t="b">
        <f t="shared" si="144"/>
        <v>1</v>
      </c>
      <c r="C1421" t="s">
        <v>2552</v>
      </c>
      <c r="D1421" t="s">
        <v>106</v>
      </c>
      <c r="E1421" t="s">
        <v>912</v>
      </c>
      <c r="H1421" t="str">
        <f t="shared" si="145"/>
        <v>Huejotitán</v>
      </c>
      <c r="I1421" t="s">
        <v>3277</v>
      </c>
      <c r="L1421" t="str">
        <f t="shared" si="146"/>
        <v>Cieneguilla</v>
      </c>
      <c r="M1421" t="s">
        <v>4633</v>
      </c>
      <c r="P1421" t="str">
        <f t="shared" si="147"/>
        <v>Calle CALLE PRINCIPAL Ejido LA CIENEGUILLA 33540 CIENEGUILLA, HUEJOTITÁN ENTRE Calle CALLE PRIMERA Y LA OBRA SE VA A LLEVAR ACABO EN LA ESCUELA LA CUAL SE UBICA EN EL CENTRO DE LA POBLACION A UN COSTADO DE LA CANCHA DE USOS MULTIP</v>
      </c>
      <c r="Q1421">
        <v>-106.19479266</v>
      </c>
      <c r="W1421">
        <f t="shared" si="148"/>
        <v>-106.19479266</v>
      </c>
      <c r="X1421">
        <v>27.057699450000001</v>
      </c>
      <c r="AD1421">
        <f t="shared" si="149"/>
        <v>27.057699450000001</v>
      </c>
    </row>
    <row r="1422" spans="1:30">
      <c r="A1422" t="s">
        <v>2553</v>
      </c>
      <c r="B1422" t="b">
        <f t="shared" si="144"/>
        <v>1</v>
      </c>
      <c r="C1422" t="s">
        <v>2553</v>
      </c>
      <c r="D1422" t="s">
        <v>106</v>
      </c>
      <c r="E1422" t="s">
        <v>912</v>
      </c>
      <c r="H1422" t="str">
        <f t="shared" si="145"/>
        <v>Huejotitán</v>
      </c>
      <c r="I1422" t="s">
        <v>912</v>
      </c>
      <c r="L1422" t="str">
        <f t="shared" si="146"/>
        <v>Huejotitán</v>
      </c>
      <c r="M1422" t="s">
        <v>4634</v>
      </c>
      <c r="P1422" t="str">
        <f t="shared" si="147"/>
        <v>Calle INDEPEDENCIA Colonia CENTRO 33540 HUEJOTITÁN, HUEJOTITÁN ENTRE Calle CUAHTEMOC Y Calle GABINO BARRERA Calle SIN NOMBRE LA OBRA DE LA RE3HABILITACION DE LA PLAZA PRINCIPAL SE VA LLEVAR ACABO EN FRETE DE LA PRESIDENCIA MUNICIP</v>
      </c>
      <c r="Q1422">
        <v>-106.17828428</v>
      </c>
      <c r="W1422">
        <f t="shared" si="148"/>
        <v>-106.17828428</v>
      </c>
      <c r="X1422">
        <v>27.055571759999999</v>
      </c>
      <c r="AD1422">
        <f t="shared" si="149"/>
        <v>27.055571759999999</v>
      </c>
    </row>
    <row r="1423" spans="1:30">
      <c r="A1423" t="s">
        <v>2554</v>
      </c>
      <c r="B1423" t="b">
        <f t="shared" si="144"/>
        <v>1</v>
      </c>
      <c r="C1423" t="s">
        <v>2554</v>
      </c>
      <c r="D1423" t="s">
        <v>106</v>
      </c>
      <c r="E1423" t="s">
        <v>912</v>
      </c>
      <c r="H1423" t="str">
        <f t="shared" si="145"/>
        <v>Huejotitán</v>
      </c>
      <c r="I1423" t="s">
        <v>4635</v>
      </c>
      <c r="L1423" t="str">
        <f t="shared" si="146"/>
        <v>Los Mexicanos</v>
      </c>
      <c r="M1423" t="s">
        <v>4636</v>
      </c>
      <c r="P1423" t="str">
        <f t="shared" si="147"/>
        <v>Callejón SIN NOMBRE Ejido LOS MEXICANOS 33540 LOS MEXICANOS, HUEJOTITÁN LA PERDORACION DEL POZO SE VA A LLEVAR ACABO EN LA ENTRADA DE LA LOCALIDAD A UN LADO DE LA CARRETERA LA CASITA HUEJOTITAN</v>
      </c>
      <c r="Q1423">
        <v>-106.01674149999999</v>
      </c>
      <c r="W1423">
        <f t="shared" si="148"/>
        <v>-106.01674149999999</v>
      </c>
      <c r="X1423">
        <v>26.901260839999999</v>
      </c>
      <c r="AD1423">
        <f t="shared" si="149"/>
        <v>26.901260839999999</v>
      </c>
    </row>
    <row r="1424" spans="1:30">
      <c r="A1424" t="s">
        <v>2555</v>
      </c>
      <c r="B1424" t="b">
        <f t="shared" si="144"/>
        <v>1</v>
      </c>
      <c r="C1424" t="s">
        <v>2555</v>
      </c>
      <c r="D1424" t="s">
        <v>106</v>
      </c>
      <c r="E1424" t="s">
        <v>912</v>
      </c>
      <c r="H1424" t="str">
        <f t="shared" si="145"/>
        <v>Huejotitán</v>
      </c>
      <c r="I1424" t="s">
        <v>4637</v>
      </c>
      <c r="L1424" t="str">
        <f t="shared" si="146"/>
        <v>La Sauceda</v>
      </c>
      <c r="M1424" t="s">
        <v>4638</v>
      </c>
      <c r="P1424" t="str">
        <f t="shared" si="147"/>
        <v>Callejón SIN NOMBRE Ejido LA SAUCEDA 33540 LA SAUCEDA, HUEJOTITÁN LA PERFORACION DEL POZO SE VA A LLEVAR EN LA SALIDA A LAS TIERRAS A UN COSTADO DE LA ESCUELA VIEJA</v>
      </c>
      <c r="Q1424">
        <v>-106.00466453999999</v>
      </c>
      <c r="W1424">
        <f t="shared" si="148"/>
        <v>-106.00466453999999</v>
      </c>
      <c r="X1424">
        <v>26.903356590000001</v>
      </c>
      <c r="AD1424">
        <f t="shared" si="149"/>
        <v>26.903356590000001</v>
      </c>
    </row>
    <row r="1425" spans="1:30">
      <c r="A1425" t="s">
        <v>2556</v>
      </c>
      <c r="B1425" t="b">
        <f t="shared" si="144"/>
        <v>1</v>
      </c>
      <c r="C1425" t="s">
        <v>2556</v>
      </c>
      <c r="D1425" t="s">
        <v>106</v>
      </c>
      <c r="E1425" t="s">
        <v>929</v>
      </c>
      <c r="H1425" t="str">
        <f t="shared" si="145"/>
        <v>Jiménez</v>
      </c>
      <c r="I1425" t="s">
        <v>3292</v>
      </c>
      <c r="L1425" t="str">
        <f t="shared" si="146"/>
        <v>José Mariano Jiménez</v>
      </c>
      <c r="M1425" t="s">
        <v>4639</v>
      </c>
      <c r="P1425" t="str">
        <f t="shared" si="147"/>
        <v>Calle varias Colonia varias 33980 JOSÉ MARIANO JIMÉNEZ, JIMÉNEZ SON VARIAS COLONIAS UBICADAS AL NOROESTE DEL MUNICIPIO COMO LO SON HÉROES DE LA REVOLUCIÓN, TIERRA Y LIBERTAD Y LA ESTACIÓN</v>
      </c>
      <c r="Q1425">
        <v>-104.91286700000001</v>
      </c>
      <c r="W1425">
        <f t="shared" si="148"/>
        <v>-104.91286700000001</v>
      </c>
      <c r="X1425">
        <v>27.12835857</v>
      </c>
      <c r="AD1425">
        <f t="shared" si="149"/>
        <v>27.12835857</v>
      </c>
    </row>
    <row r="1426" spans="1:30">
      <c r="A1426" t="s">
        <v>2557</v>
      </c>
      <c r="B1426" t="b">
        <f t="shared" si="144"/>
        <v>1</v>
      </c>
      <c r="C1426" t="s">
        <v>2557</v>
      </c>
      <c r="D1426" t="s">
        <v>106</v>
      </c>
      <c r="E1426" t="s">
        <v>961</v>
      </c>
      <c r="H1426" t="str">
        <f t="shared" si="145"/>
        <v>López</v>
      </c>
      <c r="I1426" t="s">
        <v>4203</v>
      </c>
      <c r="L1426" t="str">
        <f t="shared" si="146"/>
        <v>Octaviano López</v>
      </c>
      <c r="M1426" t="s">
        <v>4640</v>
      </c>
      <c r="P1426" t="str">
        <f t="shared" si="147"/>
        <v>Calle MARIANO JIMENEZ Colonia CENTRO 33940 OCTAVIANO LÓPEZ, LÓPEZ ENTRE Calle OCTAVIANO LOPEZ Y Calle NUEVO MEXICO LA OBRA DE LA PAVIMENTACION SE VA A LLEVAR ACABO EN LA CALLE MARIANO JIMENEZ A ESPALDAS DE LA ESCUELA 20 DE NOVIEMB</v>
      </c>
      <c r="Q1426">
        <v>-105.03759211000001</v>
      </c>
      <c r="W1426">
        <f t="shared" si="148"/>
        <v>-105.03759211000001</v>
      </c>
      <c r="X1426">
        <v>27.003612530000002</v>
      </c>
      <c r="AD1426">
        <f t="shared" si="149"/>
        <v>27.003612530000002</v>
      </c>
    </row>
    <row r="1427" spans="1:30">
      <c r="A1427" t="s">
        <v>2558</v>
      </c>
      <c r="B1427" t="b">
        <f t="shared" si="144"/>
        <v>1</v>
      </c>
      <c r="C1427" t="s">
        <v>2558</v>
      </c>
      <c r="D1427" t="s">
        <v>106</v>
      </c>
      <c r="E1427" t="s">
        <v>1005</v>
      </c>
      <c r="H1427" t="str">
        <f t="shared" si="145"/>
        <v>Matamoros</v>
      </c>
      <c r="I1427" t="s">
        <v>2909</v>
      </c>
      <c r="L1427" t="str">
        <f t="shared" si="146"/>
        <v>Mariano Matamoros</v>
      </c>
      <c r="M1427" t="s">
        <v>4641</v>
      </c>
      <c r="P1427" t="str">
        <f t="shared" si="147"/>
        <v>Calle PETUNIAS Colonia OBRERA 33960 MARIANO MATAMOROS, MATAMOROS ENTRE Calle JAZMIN Y Calle ANIS Calle MARAVILLAS ENTRE CALLE JAZMIN Y CALLE PETUNIAS</v>
      </c>
      <c r="Q1427">
        <v>-105.57891825</v>
      </c>
      <c r="W1427">
        <f t="shared" si="148"/>
        <v>-105.57891825</v>
      </c>
      <c r="X1427">
        <v>26.77428024</v>
      </c>
      <c r="AD1427">
        <f t="shared" si="149"/>
        <v>26.77428024</v>
      </c>
    </row>
    <row r="1428" spans="1:30">
      <c r="A1428" t="s">
        <v>2559</v>
      </c>
      <c r="B1428" t="b">
        <f t="shared" si="144"/>
        <v>1</v>
      </c>
      <c r="C1428" t="s">
        <v>2559</v>
      </c>
      <c r="D1428" t="s">
        <v>106</v>
      </c>
      <c r="E1428" t="s">
        <v>1012</v>
      </c>
      <c r="H1428" t="str">
        <f t="shared" si="145"/>
        <v>Morelos</v>
      </c>
      <c r="I1428" t="s">
        <v>4642</v>
      </c>
      <c r="L1428" t="str">
        <f t="shared" si="146"/>
        <v>Cordón Colorado</v>
      </c>
      <c r="M1428" t="s">
        <v>4643</v>
      </c>
      <c r="P1428" t="str">
        <f t="shared" si="147"/>
        <v>Pueblo CORDON COLORADO CORDÓN COLORADO, MORELOS ENTRE Calle SIN NOMBRE Y CORDON COLORADO SE ENCUENTRA A 10.5 KILOMETROS EN DIRECCION SUR DE LA LOCALIDAD DE MORELOS, ESTA LOCALIDAD SE ENCUENTRA A UNOS KILOMETROS DEL RIO</v>
      </c>
      <c r="Q1428">
        <v>-107.65806945999999</v>
      </c>
      <c r="W1428">
        <f t="shared" si="148"/>
        <v>-107.65806945999999</v>
      </c>
      <c r="X1428">
        <v>26.766704499999999</v>
      </c>
      <c r="AD1428">
        <f t="shared" si="149"/>
        <v>26.766704499999999</v>
      </c>
    </row>
    <row r="1429" spans="1:30">
      <c r="A1429" t="s">
        <v>2560</v>
      </c>
      <c r="B1429" t="b">
        <f t="shared" si="144"/>
        <v>1</v>
      </c>
      <c r="C1429" t="s">
        <v>2560</v>
      </c>
      <c r="D1429" t="s">
        <v>106</v>
      </c>
      <c r="E1429" t="s">
        <v>1012</v>
      </c>
      <c r="H1429" t="str">
        <f t="shared" si="145"/>
        <v>Morelos</v>
      </c>
      <c r="I1429" t="s">
        <v>1012</v>
      </c>
      <c r="L1429" t="str">
        <f t="shared" si="146"/>
        <v>Morelos</v>
      </c>
      <c r="M1429" t="s">
        <v>4644</v>
      </c>
      <c r="P1429" t="str">
        <f t="shared" si="147"/>
        <v>Camino / Terracería MORELOS - LA JOYITA 1 1236 33450 MORELOS, MORELOS LA OBRA INICIA EN LA SALIDA AL PUEBLO DE MORELOS RODEANDO EL PUEBLO DE SAN ANDRES</v>
      </c>
      <c r="Q1429">
        <v>-107.67819956</v>
      </c>
      <c r="W1429">
        <f t="shared" si="148"/>
        <v>-107.67819956</v>
      </c>
      <c r="X1429">
        <v>26.669527009999999</v>
      </c>
      <c r="AD1429">
        <f t="shared" si="149"/>
        <v>26.669527009999999</v>
      </c>
    </row>
    <row r="1430" spans="1:30">
      <c r="A1430" t="s">
        <v>2561</v>
      </c>
      <c r="B1430" t="b">
        <f t="shared" si="144"/>
        <v>1</v>
      </c>
      <c r="C1430" t="s">
        <v>2561</v>
      </c>
      <c r="D1430" t="s">
        <v>106</v>
      </c>
      <c r="E1430" t="s">
        <v>1012</v>
      </c>
      <c r="H1430" t="str">
        <f t="shared" si="145"/>
        <v>Morelos</v>
      </c>
      <c r="I1430" t="s">
        <v>4645</v>
      </c>
      <c r="L1430" t="str">
        <f t="shared" si="146"/>
        <v>Tempisque</v>
      </c>
      <c r="M1430" t="s">
        <v>4646</v>
      </c>
      <c r="P1430" t="str">
        <f t="shared" si="147"/>
        <v>Pueblo EL TEMPISQUE TEMPISQUE, MORELOS Tempisque se encuentra a 10.6 kilómetros (en dirección Sur) de la localidad de Morelos</v>
      </c>
      <c r="Q1430">
        <v>-107.65023429</v>
      </c>
      <c r="W1430">
        <f t="shared" si="148"/>
        <v>-107.65023429</v>
      </c>
      <c r="X1430">
        <v>26.762058469999999</v>
      </c>
      <c r="AD1430">
        <f t="shared" si="149"/>
        <v>26.762058469999999</v>
      </c>
    </row>
    <row r="1431" spans="1:30">
      <c r="A1431" t="s">
        <v>2562</v>
      </c>
      <c r="B1431" t="b">
        <f t="shared" si="144"/>
        <v>1</v>
      </c>
      <c r="C1431" t="s">
        <v>2562</v>
      </c>
      <c r="D1431" t="s">
        <v>106</v>
      </c>
      <c r="E1431" t="s">
        <v>1012</v>
      </c>
      <c r="H1431" t="str">
        <f t="shared" si="145"/>
        <v>Morelos</v>
      </c>
      <c r="I1431" t="s">
        <v>4598</v>
      </c>
      <c r="L1431" t="str">
        <f t="shared" si="146"/>
        <v>La Cieneguita</v>
      </c>
      <c r="M1431" t="s">
        <v>4647</v>
      </c>
      <c r="P1431" t="str">
        <f t="shared" si="147"/>
        <v>Camino / Terracería La Cieneguita - Batarapa 1 12 LA CIENEGUITA, MORELOS Esta obra inicia cerca del arroyo que pasa por la orilla del municipio</v>
      </c>
      <c r="Q1431">
        <v>-107.97887609</v>
      </c>
      <c r="W1431">
        <f t="shared" si="148"/>
        <v>-107.97887609</v>
      </c>
      <c r="X1431">
        <v>26.541292519999999</v>
      </c>
      <c r="AD1431">
        <f t="shared" si="149"/>
        <v>26.541292519999999</v>
      </c>
    </row>
    <row r="1432" spans="1:30">
      <c r="A1432" t="s">
        <v>2563</v>
      </c>
      <c r="B1432" t="b">
        <f t="shared" si="144"/>
        <v>1</v>
      </c>
      <c r="C1432" t="s">
        <v>2563</v>
      </c>
      <c r="D1432" t="s">
        <v>106</v>
      </c>
      <c r="E1432" t="s">
        <v>1012</v>
      </c>
      <c r="H1432" t="str">
        <f t="shared" si="145"/>
        <v>Morelos</v>
      </c>
      <c r="I1432" t="s">
        <v>3451</v>
      </c>
      <c r="L1432" t="str">
        <f t="shared" si="146"/>
        <v>San Andrés</v>
      </c>
      <c r="M1432" t="s">
        <v>4648</v>
      </c>
      <c r="P1432" t="str">
        <f t="shared" si="147"/>
        <v>Camino / Terracería San Andres - Potrero de los Bojorquez 1 15 SAN ANDRÉS, MORELOS LA OBRA PASA POR EL POBLADO DE SAN ANDRES QUE SE ENCUENTRA A 1 KILOMETRO DE LA LOCALIDAD DE MORELOS ESTE TRAMO SE LLEVA ACABO DE SAN ANDRES A LA LL</v>
      </c>
      <c r="Q1432">
        <v>-107.68016822</v>
      </c>
      <c r="W1432">
        <f t="shared" si="148"/>
        <v>-107.68016822</v>
      </c>
      <c r="X1432">
        <v>26.6622454</v>
      </c>
      <c r="AD1432">
        <f t="shared" si="149"/>
        <v>26.6622454</v>
      </c>
    </row>
    <row r="1433" spans="1:30">
      <c r="A1433" t="s">
        <v>2564</v>
      </c>
      <c r="B1433" t="b">
        <f t="shared" si="144"/>
        <v>1</v>
      </c>
      <c r="C1433" t="s">
        <v>2564</v>
      </c>
      <c r="D1433" t="s">
        <v>106</v>
      </c>
      <c r="E1433" t="s">
        <v>1012</v>
      </c>
      <c r="H1433" t="str">
        <f t="shared" si="145"/>
        <v>Morelos</v>
      </c>
      <c r="I1433" t="s">
        <v>4649</v>
      </c>
      <c r="L1433" t="str">
        <f t="shared" si="146"/>
        <v>Bacamoba</v>
      </c>
      <c r="M1433" t="s">
        <v>4650</v>
      </c>
      <c r="P1433" t="str">
        <f t="shared" si="147"/>
        <v>Camino / Brecha Bacamoba - LA PANDURA 1 676 BACAMOBA, MORELOS BACAMOBA SE LOCALIZA A 18.3 KILOMETROS EN DIRECCION NORTE DE LA LOCALIDAD DE MORELOS</v>
      </c>
      <c r="Q1433">
        <v>-107.68159989</v>
      </c>
      <c r="W1433">
        <f t="shared" si="148"/>
        <v>-107.68159989</v>
      </c>
      <c r="X1433">
        <v>26.491565680000001</v>
      </c>
      <c r="AD1433">
        <f t="shared" si="149"/>
        <v>26.491565680000001</v>
      </c>
    </row>
    <row r="1434" spans="1:30">
      <c r="A1434" t="s">
        <v>2565</v>
      </c>
      <c r="B1434" t="b">
        <f t="shared" si="144"/>
        <v>1</v>
      </c>
      <c r="C1434" t="s">
        <v>2565</v>
      </c>
      <c r="D1434" t="s">
        <v>106</v>
      </c>
      <c r="E1434" t="s">
        <v>1012</v>
      </c>
      <c r="H1434" t="str">
        <f t="shared" si="145"/>
        <v>Morelos</v>
      </c>
      <c r="I1434" t="s">
        <v>3451</v>
      </c>
      <c r="L1434" t="str">
        <f t="shared" si="146"/>
        <v>San Andrés</v>
      </c>
      <c r="M1434" t="s">
        <v>4651</v>
      </c>
      <c r="P1434" t="str">
        <f t="shared" si="147"/>
        <v>Camino / Terracería SAN ANDRES - ENTRONQUE TENORIBA 1 2130 33455 SAN ANDRÉS, MORELOS EL INICIO SE ENCUENTRA A LA SALIDA DEL POBLADO DE SAN ANDRES, ESTE CAMINO PASA POR DIFERENTE LOCALIDADES QUE SONEL ROSADO,LA PILA,LA HIGUERA,LA B</v>
      </c>
      <c r="Q1434">
        <v>-107.68209247999999</v>
      </c>
      <c r="W1434">
        <f t="shared" si="148"/>
        <v>-107.68209247999999</v>
      </c>
      <c r="X1434">
        <v>26.658809219999998</v>
      </c>
      <c r="AD1434">
        <f t="shared" si="149"/>
        <v>26.658809219999998</v>
      </c>
    </row>
    <row r="1435" spans="1:30">
      <c r="A1435" t="s">
        <v>2566</v>
      </c>
      <c r="B1435" t="b">
        <f t="shared" si="144"/>
        <v>1</v>
      </c>
      <c r="C1435" t="s">
        <v>2566</v>
      </c>
      <c r="D1435" t="s">
        <v>106</v>
      </c>
      <c r="E1435" t="s">
        <v>1012</v>
      </c>
      <c r="H1435" t="str">
        <f t="shared" si="145"/>
        <v>Morelos</v>
      </c>
      <c r="I1435" t="s">
        <v>3408</v>
      </c>
      <c r="L1435" t="str">
        <f t="shared" si="146"/>
        <v>El Terrero</v>
      </c>
      <c r="M1435" t="s">
        <v>4652</v>
      </c>
      <c r="P1435" t="str">
        <f t="shared" si="147"/>
        <v>EL TERRERO, MORELOS LA LOCALIDAD DE EL TERRERO ESTA SITUADA A 22.6 KILOMETROS DE MORELOS EN DIRECCION NOROESTE</v>
      </c>
      <c r="Q1435">
        <v>-107.86277215</v>
      </c>
      <c r="W1435">
        <f t="shared" si="148"/>
        <v>-107.86277215</v>
      </c>
      <c r="X1435">
        <v>26.556698799999999</v>
      </c>
      <c r="AD1435">
        <f t="shared" si="149"/>
        <v>26.556698799999999</v>
      </c>
    </row>
    <row r="1436" spans="1:30">
      <c r="A1436" t="s">
        <v>2567</v>
      </c>
      <c r="B1436" t="b">
        <f t="shared" si="144"/>
        <v>1</v>
      </c>
      <c r="C1436" t="s">
        <v>2567</v>
      </c>
      <c r="D1436" t="s">
        <v>106</v>
      </c>
      <c r="E1436" t="s">
        <v>1012</v>
      </c>
      <c r="H1436" t="str">
        <f t="shared" si="145"/>
        <v>Morelos</v>
      </c>
      <c r="I1436" t="s">
        <v>4653</v>
      </c>
      <c r="L1436" t="str">
        <f t="shared" si="146"/>
        <v>San Antonio de la Huerta</v>
      </c>
      <c r="M1436" t="s">
        <v>4654</v>
      </c>
      <c r="P1436" t="str">
        <f t="shared" si="147"/>
        <v>Pueblo SAN ANTONIO DE LA HUERTA 33464 SAN ANTONIO DE LA HUERTA, MORELOS SAN ANTONIO DE LA HUERTA SE UBICA A 21.7 KILOMETROS EN DIRECCION NORTE A LA LOCALIDAD DE MORELOS</v>
      </c>
      <c r="Q1436">
        <v>-107.63640611</v>
      </c>
      <c r="W1436">
        <f t="shared" si="148"/>
        <v>-107.63640611</v>
      </c>
      <c r="X1436">
        <v>26.475734679999999</v>
      </c>
      <c r="AD1436">
        <f t="shared" si="149"/>
        <v>26.475734679999999</v>
      </c>
    </row>
    <row r="1437" spans="1:30">
      <c r="A1437" t="s">
        <v>2568</v>
      </c>
      <c r="B1437" t="b">
        <f t="shared" si="144"/>
        <v>1</v>
      </c>
      <c r="C1437" t="s">
        <v>2568</v>
      </c>
      <c r="D1437" t="s">
        <v>106</v>
      </c>
      <c r="E1437" t="s">
        <v>1012</v>
      </c>
      <c r="H1437" t="str">
        <f t="shared" si="145"/>
        <v>Morelos</v>
      </c>
      <c r="I1437" t="s">
        <v>4655</v>
      </c>
      <c r="L1437" t="str">
        <f t="shared" si="146"/>
        <v>El Bordo</v>
      </c>
      <c r="M1437" t="s">
        <v>4656</v>
      </c>
      <c r="P1437" t="str">
        <f t="shared" si="147"/>
        <v>EL BORDO, MORELOS ENTRE Calle sin nombre Y El Bordo se encuentra a 45.6 kilómetros en dirección noroeste de la localidad de Morelos.</v>
      </c>
      <c r="Q1437">
        <v>-107.9093201</v>
      </c>
      <c r="W1437">
        <f t="shared" si="148"/>
        <v>-107.9093201</v>
      </c>
      <c r="X1437">
        <v>26.31725548</v>
      </c>
      <c r="AD1437">
        <f t="shared" si="149"/>
        <v>26.31725548</v>
      </c>
    </row>
    <row r="1438" spans="1:30">
      <c r="A1438" t="s">
        <v>2569</v>
      </c>
      <c r="B1438" t="b">
        <f t="shared" si="144"/>
        <v>1</v>
      </c>
      <c r="C1438" t="s">
        <v>2569</v>
      </c>
      <c r="D1438" t="s">
        <v>106</v>
      </c>
      <c r="E1438" t="s">
        <v>1012</v>
      </c>
      <c r="H1438" t="str">
        <f t="shared" si="145"/>
        <v>Morelos</v>
      </c>
      <c r="I1438" t="s">
        <v>4657</v>
      </c>
      <c r="L1438" t="str">
        <f t="shared" si="146"/>
        <v>Potrero de Portillo</v>
      </c>
      <c r="M1438" t="s">
        <v>4658</v>
      </c>
      <c r="P1438" t="str">
        <f t="shared" si="147"/>
        <v>Camino / Terracería POTRERO DE PORTILLO - CASA QUEMADA 1 5 POTRERO DE PORTILLO, MORELOS POTRERO DE PORTILLO SE ENCUENTRA UBICADO A 15.8 KILOMETROS, EN DIRECCION SUROESTE DE LA LOCALIDAD DE MORELOS.</v>
      </c>
      <c r="Q1438">
        <v>-107.77414649000001</v>
      </c>
      <c r="W1438">
        <f t="shared" si="148"/>
        <v>-107.77414649000001</v>
      </c>
      <c r="X1438">
        <v>26.784915309999999</v>
      </c>
      <c r="AD1438">
        <f t="shared" si="149"/>
        <v>26.784915309999999</v>
      </c>
    </row>
    <row r="1439" spans="1:30">
      <c r="A1439" t="s">
        <v>2570</v>
      </c>
      <c r="B1439" t="b">
        <f t="shared" si="144"/>
        <v>1</v>
      </c>
      <c r="C1439" t="s">
        <v>2570</v>
      </c>
      <c r="D1439" t="s">
        <v>106</v>
      </c>
      <c r="E1439" t="s">
        <v>1012</v>
      </c>
      <c r="H1439" t="str">
        <f t="shared" si="145"/>
        <v>Morelos</v>
      </c>
      <c r="I1439" t="s">
        <v>4659</v>
      </c>
      <c r="L1439" t="str">
        <f t="shared" si="146"/>
        <v>Puerto de Ánimas</v>
      </c>
      <c r="M1439" t="s">
        <v>4660</v>
      </c>
      <c r="P1439" t="str">
        <f t="shared" si="147"/>
        <v>Camino / Terracería PUERTO DE LAS ANIMAS - EL TERRERO 1 629 PUERTO DE ÁNIMAS, MORELOS PUERTO DE LAS ANIMAS SE ENCUENTRA UBICADO A 18.2 KILOMETROS DE LA LOCALIDAD DE MORELOS PASA POR LA LOCALIDAD DE CERRO PRIETO LA CUAL YA NO CUENT</v>
      </c>
      <c r="Q1439">
        <v>-107.84175003</v>
      </c>
      <c r="W1439">
        <f t="shared" si="148"/>
        <v>-107.84175003</v>
      </c>
      <c r="X1439">
        <v>26.58419992</v>
      </c>
      <c r="AD1439">
        <f t="shared" si="149"/>
        <v>26.58419992</v>
      </c>
    </row>
    <row r="1440" spans="1:30">
      <c r="A1440" t="s">
        <v>2571</v>
      </c>
      <c r="B1440" t="b">
        <f t="shared" si="144"/>
        <v>1</v>
      </c>
      <c r="C1440" t="s">
        <v>2571</v>
      </c>
      <c r="D1440" t="s">
        <v>106</v>
      </c>
      <c r="E1440" t="s">
        <v>1012</v>
      </c>
      <c r="H1440" t="str">
        <f t="shared" si="145"/>
        <v>Morelos</v>
      </c>
      <c r="I1440" t="s">
        <v>4661</v>
      </c>
      <c r="L1440" t="str">
        <f t="shared" si="146"/>
        <v>Las Pilitas</v>
      </c>
      <c r="M1440" t="s">
        <v>4662</v>
      </c>
      <c r="P1440" t="str">
        <f t="shared" si="147"/>
        <v>Camino / Terracería LAS PILITAS - PUERTO DEL CARMEN 1 453 LAS PILITAS, MORELOS LAS PILITAS SE ENCUENTRA A 9.4 KILOMETROS EN DIRECCION SUR DE LA LOCALIDAD DE MORELOS ESTE CAMINO CON LLEGADA AL PUERTO DEL CARMEN</v>
      </c>
      <c r="Q1440">
        <v>-107.69071319</v>
      </c>
      <c r="W1440">
        <f t="shared" si="148"/>
        <v>-107.69071319</v>
      </c>
      <c r="X1440">
        <v>26.755008289999999</v>
      </c>
      <c r="AD1440">
        <f t="shared" si="149"/>
        <v>26.755008289999999</v>
      </c>
    </row>
    <row r="1441" spans="1:30">
      <c r="A1441" t="s">
        <v>2572</v>
      </c>
      <c r="B1441" t="b">
        <f t="shared" si="144"/>
        <v>1</v>
      </c>
      <c r="C1441" t="s">
        <v>2572</v>
      </c>
      <c r="D1441" t="s">
        <v>106</v>
      </c>
      <c r="E1441" t="s">
        <v>1012</v>
      </c>
      <c r="H1441" t="str">
        <f t="shared" si="145"/>
        <v>Morelos</v>
      </c>
      <c r="I1441" t="s">
        <v>4022</v>
      </c>
      <c r="L1441" t="str">
        <f t="shared" si="146"/>
        <v>Ciénega Prieta</v>
      </c>
      <c r="M1441" t="s">
        <v>4663</v>
      </c>
      <c r="P1441" t="str">
        <f t="shared" si="147"/>
        <v>CIENEGA PRIETA - LA PANDURA 1 1598 33467 CIÉNEGA PRIETA, MORELOS Renta de Tractor D6 para el Rastreo de camino, Incluye compensación de material, limpieza de derrumbes, desmonte en tierra, tendido del material y afinamiento corona</v>
      </c>
      <c r="Q1441">
        <v>-107.62253542000001</v>
      </c>
      <c r="W1441">
        <f t="shared" si="148"/>
        <v>-107.62253542000001</v>
      </c>
      <c r="X1441">
        <v>26.42307465</v>
      </c>
      <c r="AD1441">
        <f t="shared" si="149"/>
        <v>26.42307465</v>
      </c>
    </row>
    <row r="1442" spans="1:30">
      <c r="A1442" t="s">
        <v>2573</v>
      </c>
      <c r="B1442" t="b">
        <f t="shared" si="144"/>
        <v>1</v>
      </c>
      <c r="C1442" t="s">
        <v>2573</v>
      </c>
      <c r="D1442" t="s">
        <v>106</v>
      </c>
      <c r="E1442" t="s">
        <v>1012</v>
      </c>
      <c r="H1442" t="str">
        <f t="shared" si="145"/>
        <v>Morelos</v>
      </c>
      <c r="I1442" t="s">
        <v>4653</v>
      </c>
      <c r="L1442" t="str">
        <f t="shared" si="146"/>
        <v>San Antonio de la Huerta</v>
      </c>
      <c r="M1442" t="s">
        <v>4664</v>
      </c>
      <c r="P1442" t="str">
        <f t="shared" si="147"/>
        <v>Camino / Terracería SAN ANTONIO DE LA HUERTA - ENTRONQUE DE TENORIBA 1 1418 33464 SAN ANTONIO DE LA HUERTA, MORELOS SAN ANTONIO DE LA HUERTA SE ENCUENTRA A 21.7 KILOMETROS EN DIRECCION NORTE DE LA LOCALIDAD DE MORELOS</v>
      </c>
      <c r="Q1442">
        <v>-107.63590621</v>
      </c>
      <c r="W1442">
        <f t="shared" si="148"/>
        <v>-107.63590621</v>
      </c>
      <c r="X1442">
        <v>26.478934450000001</v>
      </c>
      <c r="AD1442">
        <f t="shared" si="149"/>
        <v>26.478934450000001</v>
      </c>
    </row>
    <row r="1443" spans="1:30">
      <c r="A1443" t="s">
        <v>2574</v>
      </c>
      <c r="B1443" t="b">
        <f t="shared" si="144"/>
        <v>1</v>
      </c>
      <c r="C1443" t="s">
        <v>2574</v>
      </c>
      <c r="D1443" t="s">
        <v>106</v>
      </c>
      <c r="E1443" t="s">
        <v>1012</v>
      </c>
      <c r="H1443" t="str">
        <f t="shared" si="145"/>
        <v>Morelos</v>
      </c>
      <c r="I1443" t="s">
        <v>4659</v>
      </c>
      <c r="L1443" t="str">
        <f t="shared" si="146"/>
        <v>Puerto de Ánimas</v>
      </c>
      <c r="M1443" t="s">
        <v>4665</v>
      </c>
      <c r="P1443" t="str">
        <f t="shared" si="147"/>
        <v>Camino / Terracería PUERTO DE ANIMAS - METATITOS 1 513 PUERTO DE ÁNIMAS, MORELOS PUERTO DE ANIMAS SE ENCUENTRA CERCA DE LA ALDEA DEL TERRERO ASI COMO DE LA CUMBRE</v>
      </c>
      <c r="Q1443">
        <v>-107.84232134</v>
      </c>
      <c r="W1443">
        <f t="shared" si="148"/>
        <v>-107.84232134</v>
      </c>
      <c r="X1443">
        <v>26.590577719999999</v>
      </c>
      <c r="AD1443">
        <f t="shared" si="149"/>
        <v>26.590577719999999</v>
      </c>
    </row>
    <row r="1444" spans="1:30">
      <c r="A1444" t="s">
        <v>2575</v>
      </c>
      <c r="B1444" t="b">
        <f t="shared" si="144"/>
        <v>1</v>
      </c>
      <c r="C1444" t="s">
        <v>2575</v>
      </c>
      <c r="D1444" t="s">
        <v>106</v>
      </c>
      <c r="E1444" t="s">
        <v>1012</v>
      </c>
      <c r="H1444" t="str">
        <f t="shared" si="145"/>
        <v>Morelos</v>
      </c>
      <c r="I1444" t="s">
        <v>4666</v>
      </c>
      <c r="L1444" t="str">
        <f t="shared" si="146"/>
        <v>San Miguel</v>
      </c>
      <c r="M1444" t="s">
        <v>4667</v>
      </c>
      <c r="P1444" t="str">
        <f t="shared" si="147"/>
        <v>Camino / Terracería SAM MIGUEL - LAS PILITAS 1 259 SAN MIGUEL, MORELOS LA OBRA INICIA EN LA SALIDA DE LA LOCALIDAD DE SAN MIGUEL, SE ENCUENTRA A 11.6 KILOMETROS EN DIRECCION SUR DE LA LOCALIDAD DE MORELOS Y LLEGA HASTA LA LOCALIDA</v>
      </c>
      <c r="Q1444">
        <v>-107.68812887999999</v>
      </c>
      <c r="W1444">
        <f t="shared" si="148"/>
        <v>-107.68812887999999</v>
      </c>
      <c r="X1444">
        <v>26.774047240000002</v>
      </c>
      <c r="AD1444">
        <f t="shared" si="149"/>
        <v>26.774047240000002</v>
      </c>
    </row>
    <row r="1445" spans="1:30">
      <c r="A1445" t="s">
        <v>2576</v>
      </c>
      <c r="B1445" t="b">
        <f t="shared" si="144"/>
        <v>1</v>
      </c>
      <c r="C1445" t="s">
        <v>2576</v>
      </c>
      <c r="D1445" t="s">
        <v>106</v>
      </c>
      <c r="E1445" t="s">
        <v>1012</v>
      </c>
      <c r="H1445" t="str">
        <f t="shared" si="145"/>
        <v>Morelos</v>
      </c>
      <c r="I1445" t="s">
        <v>4668</v>
      </c>
      <c r="L1445" t="str">
        <f t="shared" si="146"/>
        <v>Piedras de Lumbre</v>
      </c>
      <c r="M1445" t="s">
        <v>4669</v>
      </c>
      <c r="P1445" t="str">
        <f t="shared" si="147"/>
        <v>PIEDRAS DE LUMBRE, MORELOS LA LOCALIDAD DE PIEDRA DE LUMBRE SE ENCUENTRA EN EL MUNICIPIO DE MORELOS</v>
      </c>
      <c r="Q1445">
        <v>-107.63361075</v>
      </c>
      <c r="W1445">
        <f t="shared" si="148"/>
        <v>-107.63361075</v>
      </c>
      <c r="X1445">
        <v>26.45681171</v>
      </c>
      <c r="AD1445">
        <f t="shared" si="149"/>
        <v>26.45681171</v>
      </c>
    </row>
    <row r="1446" spans="1:30">
      <c r="A1446" t="s">
        <v>2577</v>
      </c>
      <c r="B1446" t="b">
        <f t="shared" si="144"/>
        <v>1</v>
      </c>
      <c r="C1446" t="s">
        <v>2577</v>
      </c>
      <c r="D1446" t="s">
        <v>106</v>
      </c>
      <c r="E1446" t="s">
        <v>1012</v>
      </c>
      <c r="H1446" t="str">
        <f t="shared" si="145"/>
        <v>Morelos</v>
      </c>
      <c r="I1446" t="s">
        <v>4670</v>
      </c>
      <c r="L1446" t="str">
        <f t="shared" si="146"/>
        <v>Ranchería Tenoriba</v>
      </c>
      <c r="M1446" t="s">
        <v>4671</v>
      </c>
      <c r="P1446" t="str">
        <f t="shared" si="147"/>
        <v>Camino / Terracería RANCHERIA TENORIBA - ENTRONQUE SANTA CRUZ 1 1369 RANCHERÍA TENORIBA, MORELOS LA OBRA INICIA EN LA SALIDA DE RANCHERIA TENORIBA Y SE ENCUENTRA A 12.5 KILOMETROS EN DIRECCION NOROESTE DE LA LOCALIDAD DE MORELOS</v>
      </c>
      <c r="Q1446">
        <v>-107.60470207</v>
      </c>
      <c r="W1446">
        <f t="shared" si="148"/>
        <v>-107.60470207</v>
      </c>
      <c r="X1446">
        <v>26.57894112</v>
      </c>
      <c r="AD1446">
        <f t="shared" si="149"/>
        <v>26.57894112</v>
      </c>
    </row>
    <row r="1447" spans="1:30">
      <c r="A1447" t="s">
        <v>2578</v>
      </c>
      <c r="B1447" t="b">
        <f t="shared" si="144"/>
        <v>1</v>
      </c>
      <c r="C1447" t="s">
        <v>2578</v>
      </c>
      <c r="D1447" t="s">
        <v>106</v>
      </c>
      <c r="E1447" t="s">
        <v>1012</v>
      </c>
      <c r="H1447" t="str">
        <f t="shared" si="145"/>
        <v>Morelos</v>
      </c>
      <c r="I1447" t="s">
        <v>4672</v>
      </c>
      <c r="L1447" t="str">
        <f t="shared" si="146"/>
        <v>Potrero de los Bojórquez [Mineral]</v>
      </c>
      <c r="M1447" t="s">
        <v>4673</v>
      </c>
      <c r="P1447" t="str">
        <f t="shared" si="147"/>
        <v>Camino / Terracería POTRERO DE LOS BOJORQUEZ - LA PANDURA 1 139 POTRERO DE LOS BOJÓRQUEZ [MINERAL], MORELOS Potrero de los Bojorquez se encuentra a 10.2 kilómetros de la localidad de Morelos, no pasa por ninguna localidad cerca, l</v>
      </c>
      <c r="Q1447">
        <v>-107.67143285</v>
      </c>
      <c r="W1447">
        <f t="shared" si="148"/>
        <v>-107.67143285</v>
      </c>
      <c r="X1447">
        <v>26.582363319999999</v>
      </c>
      <c r="AD1447">
        <f t="shared" si="149"/>
        <v>26.582363319999999</v>
      </c>
    </row>
    <row r="1448" spans="1:30">
      <c r="A1448" t="s">
        <v>2579</v>
      </c>
      <c r="B1448" t="b">
        <f t="shared" si="144"/>
        <v>1</v>
      </c>
      <c r="C1448" t="s">
        <v>2579</v>
      </c>
      <c r="D1448" t="s">
        <v>106</v>
      </c>
      <c r="E1448" t="s">
        <v>1012</v>
      </c>
      <c r="H1448" t="str">
        <f t="shared" si="145"/>
        <v>Morelos</v>
      </c>
      <c r="I1448" t="s">
        <v>1012</v>
      </c>
      <c r="L1448" t="str">
        <f t="shared" si="146"/>
        <v>Morelos</v>
      </c>
      <c r="M1448" t="s">
        <v>4674</v>
      </c>
      <c r="P1448" t="str">
        <f t="shared" si="147"/>
        <v>Camino / Terracería MORELOS - SAN ANDRES 1 1 MORELOS, MORELOS LA OBRA INICIA EN LA ORILLA DEL PUEBLO JUNTO AL RIO PUENTE COLGANTE Y ESTA PRIMER PARTE LLEGA HASTA LA LOCALIDAD DE SAN ANDRES</v>
      </c>
      <c r="Q1448">
        <v>-107.67810565000001</v>
      </c>
      <c r="W1448">
        <f t="shared" si="148"/>
        <v>-107.67810565000001</v>
      </c>
      <c r="X1448">
        <v>26.66956536</v>
      </c>
      <c r="AD1448">
        <f t="shared" si="149"/>
        <v>26.66956536</v>
      </c>
    </row>
    <row r="1449" spans="1:30">
      <c r="A1449" t="s">
        <v>2580</v>
      </c>
      <c r="B1449" t="b">
        <f t="shared" si="144"/>
        <v>1</v>
      </c>
      <c r="C1449" t="s">
        <v>2580</v>
      </c>
      <c r="D1449" t="s">
        <v>106</v>
      </c>
      <c r="E1449" t="s">
        <v>1012</v>
      </c>
      <c r="H1449" t="str">
        <f t="shared" si="145"/>
        <v>Morelos</v>
      </c>
      <c r="I1449" t="s">
        <v>4675</v>
      </c>
      <c r="L1449" t="str">
        <f t="shared" si="146"/>
        <v>Las Palomas</v>
      </c>
      <c r="M1449" t="s">
        <v>4676</v>
      </c>
      <c r="P1449" t="str">
        <f t="shared" si="147"/>
        <v>33460 LAS PALOMAS, MORELOS ENTRE Calle calle sin nombre Y EL PUEBLO DE LAS PALOMAS ESTA UBICADO A 18.5 KILOMETROS DE MORELOS EN DIRECCION NOROESTE, LA ESCUELA SE ENCUENTRA ENTRE LA CALLE SIN NOMBRE Y CALLE SIN NOMBRE A 290 METROS</v>
      </c>
      <c r="Q1449">
        <v>-107.78724767</v>
      </c>
      <c r="W1449">
        <f t="shared" si="148"/>
        <v>-107.78724767</v>
      </c>
      <c r="X1449">
        <v>26.53639776</v>
      </c>
      <c r="AD1449">
        <f t="shared" si="149"/>
        <v>26.53639776</v>
      </c>
    </row>
    <row r="1450" spans="1:30">
      <c r="A1450" t="s">
        <v>2581</v>
      </c>
      <c r="B1450" t="b">
        <f t="shared" si="144"/>
        <v>1</v>
      </c>
      <c r="C1450" t="s">
        <v>2581</v>
      </c>
      <c r="D1450" t="s">
        <v>106</v>
      </c>
      <c r="E1450" t="s">
        <v>1012</v>
      </c>
      <c r="H1450" t="str">
        <f t="shared" si="145"/>
        <v>Morelos</v>
      </c>
      <c r="I1450" t="s">
        <v>3408</v>
      </c>
      <c r="L1450" t="str">
        <f t="shared" si="146"/>
        <v>El Terrero</v>
      </c>
      <c r="M1450" t="s">
        <v>4677</v>
      </c>
      <c r="P1450" t="str">
        <f t="shared" si="147"/>
        <v>Camino / Terracería EL TERRERO - EL TERRERO 1 155 EL TERRERO, MORELOS SE ENCUENTRA CERCA DE LA LOCALIDAD DE SOROBUENA POR SIERRA, ESTE CAMINO PASA POR LA LOCALIDAD DE CORCOVADOS Y METATITOS LAS CUALES PARA EL 2025 NO CUENTA CON PO</v>
      </c>
      <c r="Q1450">
        <v>-107.86358754</v>
      </c>
      <c r="W1450">
        <f t="shared" si="148"/>
        <v>-107.86358754</v>
      </c>
      <c r="X1450">
        <v>26.55715945</v>
      </c>
      <c r="AD1450">
        <f t="shared" si="149"/>
        <v>26.55715945</v>
      </c>
    </row>
    <row r="1451" spans="1:30">
      <c r="A1451" t="s">
        <v>2582</v>
      </c>
      <c r="B1451" t="b">
        <f t="shared" si="144"/>
        <v>1</v>
      </c>
      <c r="C1451" t="s">
        <v>2582</v>
      </c>
      <c r="D1451" t="s">
        <v>106</v>
      </c>
      <c r="E1451" t="s">
        <v>1012</v>
      </c>
      <c r="H1451" t="str">
        <f t="shared" si="145"/>
        <v>Morelos</v>
      </c>
      <c r="I1451" t="s">
        <v>4022</v>
      </c>
      <c r="L1451" t="str">
        <f t="shared" si="146"/>
        <v>Ciénega Prieta</v>
      </c>
      <c r="M1451" t="s">
        <v>4678</v>
      </c>
      <c r="P1451" t="str">
        <f t="shared" si="147"/>
        <v>Calle CALLE SIN NOMBRE 33464 CIÉNEGA PRIETA, MORELOS ENTRE Y Calle CALLE SIN NOMBRE Calle CALLE SIN NOMBRE la paviméntacion se realiza junto a el hotel de ciénaga prieta y antes de llegar a la agencia estatal de investigación</v>
      </c>
      <c r="Q1451">
        <v>-107.61743654</v>
      </c>
      <c r="W1451">
        <f t="shared" si="148"/>
        <v>-107.61743654</v>
      </c>
      <c r="X1451">
        <v>26.419544250000001</v>
      </c>
      <c r="AD1451">
        <f t="shared" si="149"/>
        <v>26.419544250000001</v>
      </c>
    </row>
    <row r="1452" spans="1:30">
      <c r="A1452" t="s">
        <v>2583</v>
      </c>
      <c r="B1452" t="b">
        <f t="shared" si="144"/>
        <v>1</v>
      </c>
      <c r="C1452" t="s">
        <v>2583</v>
      </c>
      <c r="D1452" t="s">
        <v>106</v>
      </c>
      <c r="E1452" t="s">
        <v>1042</v>
      </c>
      <c r="H1452" t="str">
        <f t="shared" si="145"/>
        <v>Nonoava</v>
      </c>
      <c r="I1452" t="s">
        <v>4679</v>
      </c>
      <c r="L1452" t="str">
        <f t="shared" si="146"/>
        <v>La Madera</v>
      </c>
      <c r="M1452" t="s">
        <v>4680</v>
      </c>
      <c r="P1452" t="str">
        <f t="shared" si="147"/>
        <v>Camino EL TERRERO - LA MADERA 0 0 LA MADERA, NONOAVA LA OBRA SE REALIZA EN TODO EL TRAYECTO DEL CAMINO EL TERRERO A LA LOCALIDAD DE LA MADERA</v>
      </c>
      <c r="Q1452">
        <v>-106.90125892</v>
      </c>
      <c r="W1452">
        <f t="shared" si="148"/>
        <v>-106.90125892</v>
      </c>
      <c r="X1452">
        <v>27.382938679999999</v>
      </c>
      <c r="AD1452">
        <f t="shared" si="149"/>
        <v>27.382938679999999</v>
      </c>
    </row>
    <row r="1453" spans="1:30">
      <c r="A1453" t="s">
        <v>2584</v>
      </c>
      <c r="B1453" t="b">
        <f t="shared" si="144"/>
        <v>1</v>
      </c>
      <c r="C1453" t="s">
        <v>2584</v>
      </c>
      <c r="D1453" t="s">
        <v>106</v>
      </c>
      <c r="E1453" t="s">
        <v>1042</v>
      </c>
      <c r="H1453" t="str">
        <f t="shared" si="145"/>
        <v>Nonoava</v>
      </c>
      <c r="I1453" t="s">
        <v>4681</v>
      </c>
      <c r="L1453" t="str">
        <f t="shared" si="146"/>
        <v>Humariza</v>
      </c>
      <c r="M1453" t="s">
        <v>4682</v>
      </c>
      <c r="P1453" t="str">
        <f t="shared" si="147"/>
        <v>nonoava - humariza 1 0 33179 HUMARIZA, NONOAVA COMIENZA CERCA DE LA FUNERARIA DE HUMARIZA</v>
      </c>
      <c r="Q1453">
        <v>-106.76097656</v>
      </c>
      <c r="W1453">
        <f t="shared" si="148"/>
        <v>-106.76097656</v>
      </c>
      <c r="X1453">
        <v>27.262546700000001</v>
      </c>
      <c r="AD1453">
        <f t="shared" si="149"/>
        <v>27.262546700000001</v>
      </c>
    </row>
    <row r="1454" spans="1:30">
      <c r="A1454" t="s">
        <v>2585</v>
      </c>
      <c r="B1454" t="b">
        <f t="shared" si="144"/>
        <v>1</v>
      </c>
      <c r="C1454" t="s">
        <v>2585</v>
      </c>
      <c r="D1454" t="s">
        <v>106</v>
      </c>
      <c r="E1454" t="s">
        <v>1042</v>
      </c>
      <c r="H1454" t="str">
        <f t="shared" si="145"/>
        <v>Nonoava</v>
      </c>
      <c r="I1454" t="s">
        <v>3406</v>
      </c>
      <c r="L1454" t="str">
        <f t="shared" si="146"/>
        <v>El Álamo</v>
      </c>
      <c r="M1454" t="s">
        <v>4683</v>
      </c>
      <c r="P1454" t="str">
        <f t="shared" si="147"/>
        <v>Camino NONOAVA - EL ALAMO 0 0 EL ÁLAMO, NONOAVA LA OBRA SE REAIZA SOBRE TODO EL TRAYECTO DEL CAMINO QUE COMUNICA LA CABECERA MUNICIPAL A LA LOCALIDAD DE EL ALAMO Y TERMINA CERCA DEL PRESON DE AGUA EN EL ALAMO</v>
      </c>
      <c r="Q1454">
        <v>-106.89779896</v>
      </c>
      <c r="W1454">
        <f t="shared" si="148"/>
        <v>-106.89779896</v>
      </c>
      <c r="X1454">
        <v>27.480844260000001</v>
      </c>
      <c r="AD1454">
        <f t="shared" si="149"/>
        <v>27.480844260000001</v>
      </c>
    </row>
    <row r="1455" spans="1:30">
      <c r="A1455" t="s">
        <v>2586</v>
      </c>
      <c r="B1455" t="b">
        <f t="shared" si="144"/>
        <v>1</v>
      </c>
      <c r="C1455" t="s">
        <v>2586</v>
      </c>
      <c r="D1455" t="s">
        <v>106</v>
      </c>
      <c r="E1455" t="s">
        <v>1042</v>
      </c>
      <c r="H1455" t="str">
        <f t="shared" si="145"/>
        <v>Nonoava</v>
      </c>
      <c r="I1455" t="s">
        <v>3408</v>
      </c>
      <c r="L1455" t="str">
        <f t="shared" si="146"/>
        <v>El Terrero</v>
      </c>
      <c r="M1455" t="s">
        <v>4684</v>
      </c>
      <c r="P1455" t="str">
        <f t="shared" si="147"/>
        <v>Calle SIN NOMBRE S/N S/N Pueblo EL TERRERO 33170 EL TERRERO, NONOAVA CERCA DEL SALON DE USOS MULTIPLES</v>
      </c>
      <c r="Q1455">
        <v>-106.69834394999999</v>
      </c>
      <c r="W1455">
        <f t="shared" si="148"/>
        <v>-106.69834394999999</v>
      </c>
      <c r="X1455">
        <v>27.453844289999999</v>
      </c>
      <c r="AD1455">
        <f t="shared" si="149"/>
        <v>27.453844289999999</v>
      </c>
    </row>
    <row r="1456" spans="1:30">
      <c r="A1456" t="s">
        <v>2587</v>
      </c>
      <c r="B1456" t="b">
        <f t="shared" si="144"/>
        <v>1</v>
      </c>
      <c r="C1456" t="s">
        <v>2587</v>
      </c>
      <c r="D1456" t="s">
        <v>106</v>
      </c>
      <c r="E1456" t="s">
        <v>1042</v>
      </c>
      <c r="H1456" t="str">
        <f t="shared" si="145"/>
        <v>Nonoava</v>
      </c>
      <c r="I1456" t="s">
        <v>4685</v>
      </c>
      <c r="L1456" t="str">
        <f t="shared" si="146"/>
        <v>Río Grande</v>
      </c>
      <c r="M1456" t="s">
        <v>4686</v>
      </c>
      <c r="P1456" t="str">
        <f t="shared" si="147"/>
        <v>Camino LIMITE MUNICIPIO DE CARICHI - RIO GRNADE 0 0 33174 RÍO GRANDE, NONOAVA LA OBRA SE REALIZA A LO LARGO DEL CAMINO QUE COMUNICA EL LIMITE CON EL MUNICIPIO DE CARICHI Y LA LOCALIDAD DE RÍO GRANDE (NOTA: EL CAMINO NO ABARCA MAS</v>
      </c>
      <c r="Q1456">
        <v>-106.75543328000001</v>
      </c>
      <c r="W1456">
        <f t="shared" si="148"/>
        <v>-106.75543328000001</v>
      </c>
      <c r="X1456">
        <v>27.517696569999998</v>
      </c>
      <c r="AD1456">
        <f t="shared" si="149"/>
        <v>27.517696569999998</v>
      </c>
    </row>
    <row r="1457" spans="1:30">
      <c r="A1457" t="s">
        <v>2588</v>
      </c>
      <c r="B1457" t="b">
        <f t="shared" si="144"/>
        <v>1</v>
      </c>
      <c r="C1457" t="s">
        <v>2588</v>
      </c>
      <c r="D1457" t="s">
        <v>106</v>
      </c>
      <c r="E1457" t="s">
        <v>1059</v>
      </c>
      <c r="H1457" t="str">
        <f t="shared" si="145"/>
        <v>Nuevo Casas Grandes</v>
      </c>
      <c r="I1457" t="s">
        <v>1059</v>
      </c>
      <c r="L1457" t="str">
        <f t="shared" si="146"/>
        <v>Nuevo Casas Grandes</v>
      </c>
      <c r="M1457" t="s">
        <v>4687</v>
      </c>
      <c r="P1457" t="str">
        <f t="shared" si="147"/>
        <v>Calle galeana Colonia primero de mayo 31735 NUEVO CASAS GRANDES, NUEVO CASAS GRANDES ENTRE Calle manuel ochoa Y Calle che guevara a media cuadra de un jardín de niños</v>
      </c>
      <c r="Q1457">
        <v>-107.91976452</v>
      </c>
      <c r="W1457">
        <f t="shared" si="148"/>
        <v>-107.91976452</v>
      </c>
      <c r="X1457">
        <v>30.411098129999999</v>
      </c>
      <c r="AD1457">
        <f t="shared" si="149"/>
        <v>30.411098129999999</v>
      </c>
    </row>
    <row r="1458" spans="1:30">
      <c r="A1458" t="s">
        <v>2589</v>
      </c>
      <c r="B1458" t="b">
        <f t="shared" si="144"/>
        <v>1</v>
      </c>
      <c r="C1458" t="s">
        <v>2589</v>
      </c>
      <c r="D1458" t="s">
        <v>106</v>
      </c>
      <c r="E1458" t="s">
        <v>1059</v>
      </c>
      <c r="H1458" t="str">
        <f t="shared" si="145"/>
        <v>Nuevo Casas Grandes</v>
      </c>
      <c r="I1458" t="s">
        <v>1059</v>
      </c>
      <c r="L1458" t="str">
        <f t="shared" si="146"/>
        <v>Nuevo Casas Grandes</v>
      </c>
      <c r="M1458" t="s">
        <v>4688</v>
      </c>
      <c r="P1458" t="str">
        <f t="shared" si="147"/>
        <v>Fraccionamiento las alamedas 31704 NUEVO CASAS GRANDES, NUEVO CASAS GRANDES ENTRE Calle manuel dublan Y Calle tule calle entre fraccionamiento y maquiladora</v>
      </c>
      <c r="Q1458">
        <v>-107.90770911</v>
      </c>
      <c r="W1458">
        <f t="shared" si="148"/>
        <v>-107.90770911</v>
      </c>
      <c r="X1458">
        <v>30.43165303</v>
      </c>
      <c r="AD1458">
        <f t="shared" si="149"/>
        <v>30.43165303</v>
      </c>
    </row>
    <row r="1459" spans="1:30">
      <c r="A1459" t="s">
        <v>2590</v>
      </c>
      <c r="B1459" t="b">
        <f t="shared" si="144"/>
        <v>1</v>
      </c>
      <c r="C1459" t="s">
        <v>2590</v>
      </c>
      <c r="D1459" t="s">
        <v>106</v>
      </c>
      <c r="E1459" t="s">
        <v>1074</v>
      </c>
      <c r="H1459" t="str">
        <f t="shared" si="145"/>
        <v>Ojinaga</v>
      </c>
      <c r="I1459" t="s">
        <v>3434</v>
      </c>
      <c r="L1459" t="str">
        <f t="shared" si="146"/>
        <v>Manuel Ojinaga</v>
      </c>
      <c r="M1459" t="s">
        <v>4689</v>
      </c>
      <c r="P1459" t="str">
        <f t="shared" si="147"/>
        <v>Ejido QUIVIRA 32883 MANUEL OJINAGA, OJINAGA LA ELECTRIFICACION SE ENCUENTRA A 40 MTS AL SUR DE LAS VIAS DEL TREN ESTACION CH-P, EN EL MUNICIPIO DE OJINAGA, CHIHUAHUA</v>
      </c>
      <c r="Q1459">
        <v>-104.3909195</v>
      </c>
      <c r="W1459">
        <f t="shared" si="148"/>
        <v>-104.3909195</v>
      </c>
      <c r="X1459">
        <v>29.530461169999999</v>
      </c>
      <c r="AD1459">
        <f t="shared" si="149"/>
        <v>29.530461169999999</v>
      </c>
    </row>
    <row r="1460" spans="1:30">
      <c r="A1460" t="s">
        <v>2591</v>
      </c>
      <c r="B1460" t="b">
        <f t="shared" si="144"/>
        <v>1</v>
      </c>
      <c r="C1460" t="s">
        <v>2591</v>
      </c>
      <c r="D1460" t="s">
        <v>106</v>
      </c>
      <c r="E1460" t="s">
        <v>1074</v>
      </c>
      <c r="H1460" t="str">
        <f t="shared" si="145"/>
        <v>Ojinaga</v>
      </c>
      <c r="I1460" t="s">
        <v>3434</v>
      </c>
      <c r="L1460" t="str">
        <f t="shared" si="146"/>
        <v>Manuel Ojinaga</v>
      </c>
      <c r="M1460" t="s">
        <v>4690</v>
      </c>
      <c r="P1460" t="str">
        <f t="shared" si="147"/>
        <v>Calle 42A Colonia MIRADOR 32884 MANUEL OJINAGA, OJINAGA ENTRE Avenida MINA Y Avenida REFORMA Calle 44A LA ELECTRIFICACION SE ENCUENTRA 500 MTS AL NORESTE DEL POLIFORO MUNICIPAL EN LA CIUDAD DE OJINAGA, CHIHUAHUA</v>
      </c>
      <c r="Q1460">
        <v>-104.42028343</v>
      </c>
      <c r="W1460">
        <f t="shared" si="148"/>
        <v>-104.42028343</v>
      </c>
      <c r="X1460">
        <v>29.52556886</v>
      </c>
      <c r="AD1460">
        <f t="shared" si="149"/>
        <v>29.52556886</v>
      </c>
    </row>
    <row r="1461" spans="1:30">
      <c r="A1461" t="s">
        <v>2592</v>
      </c>
      <c r="B1461" t="b">
        <f t="shared" si="144"/>
        <v>1</v>
      </c>
      <c r="C1461" t="s">
        <v>2592</v>
      </c>
      <c r="D1461" t="s">
        <v>106</v>
      </c>
      <c r="E1461" t="s">
        <v>1081</v>
      </c>
      <c r="H1461" t="str">
        <f t="shared" si="145"/>
        <v>Praxedis G. Guerrero</v>
      </c>
      <c r="I1461" t="s">
        <v>1081</v>
      </c>
      <c r="L1461" t="str">
        <f t="shared" si="146"/>
        <v>Praxedis G. Guerrero</v>
      </c>
      <c r="M1461" t="s">
        <v>4691</v>
      </c>
      <c r="P1461" t="str">
        <f t="shared" si="147"/>
        <v>Avenida MORELOS Colonia PRAXEDIS G. GUERRERO 32780 PRAXEDIS G. GUERRERO, PRAXEDIS G. GUERRERO ENTRE Calle ACOSTA RAMIREZ Y Calle FERNANDO H. PEREZ Avenida HIDALGO CARRETERA JUÁREZ PORVENIR EN EL KM 60.50 APROXIMADAMENTE</v>
      </c>
      <c r="Q1461">
        <v>-106.00691119</v>
      </c>
      <c r="W1461">
        <f t="shared" si="148"/>
        <v>-106.00691119</v>
      </c>
      <c r="X1461">
        <v>31.371812810000002</v>
      </c>
      <c r="AD1461">
        <f t="shared" si="149"/>
        <v>31.371812810000002</v>
      </c>
    </row>
    <row r="1462" spans="1:30">
      <c r="A1462" t="s">
        <v>2593</v>
      </c>
      <c r="B1462" t="b">
        <f t="shared" si="144"/>
        <v>1</v>
      </c>
      <c r="C1462" t="s">
        <v>2593</v>
      </c>
      <c r="D1462" t="s">
        <v>106</v>
      </c>
      <c r="E1462" t="s">
        <v>1083</v>
      </c>
      <c r="H1462" t="str">
        <f t="shared" si="145"/>
        <v>Riva Palacio</v>
      </c>
      <c r="I1462" t="s">
        <v>4692</v>
      </c>
      <c r="L1462" t="str">
        <f t="shared" si="146"/>
        <v>Campo Treinta y Ocho</v>
      </c>
      <c r="M1462" t="s">
        <v>4693</v>
      </c>
      <c r="P1462" t="str">
        <f t="shared" si="147"/>
        <v>Camino / Brecha CARRETERA OJO DE LA YEGUA CAMPO 38 - CAMPO 38 3 200 31645 CAMPO TREINTA Y OCHO, RIVA PALACIO ENFRENTE DE LA ESCUELA DEL CAMPO 38</v>
      </c>
      <c r="Q1462">
        <v>-106.74301887999999</v>
      </c>
      <c r="W1462">
        <f t="shared" si="148"/>
        <v>-106.74301887999999</v>
      </c>
      <c r="X1462">
        <v>28.87014791</v>
      </c>
      <c r="AD1462">
        <f t="shared" si="149"/>
        <v>28.87014791</v>
      </c>
    </row>
    <row r="1463" spans="1:30">
      <c r="A1463" t="s">
        <v>2594</v>
      </c>
      <c r="B1463" t="b">
        <f t="shared" si="144"/>
        <v>1</v>
      </c>
      <c r="C1463" t="s">
        <v>2594</v>
      </c>
      <c r="D1463" t="s">
        <v>106</v>
      </c>
      <c r="E1463" t="s">
        <v>1099</v>
      </c>
      <c r="H1463" t="str">
        <f t="shared" si="145"/>
        <v>Rosales</v>
      </c>
      <c r="I1463" t="s">
        <v>4694</v>
      </c>
      <c r="L1463" t="str">
        <f t="shared" si="146"/>
        <v>San Valentín</v>
      </c>
      <c r="M1463" t="s">
        <v>4695</v>
      </c>
      <c r="P1463" t="str">
        <f t="shared" si="147"/>
        <v>Calle CAMINO AL VALENTIN Colonia SAN VALENTIN 33120 SAN VALENTÍN, ROSALES ENTRE Calle SIN NOMBRE Y Andador TIERRAS DE LABOR Andador CAMINO CARRETERA EXHACIENDA ESTA ENTRE CALLE SIN NOMBRE Y CAMINO A TIERRAS DE LABOR DESPUES DE CAM</v>
      </c>
      <c r="Q1463">
        <v>-105.50563599</v>
      </c>
      <c r="W1463">
        <f t="shared" si="148"/>
        <v>-105.50563599</v>
      </c>
      <c r="X1463">
        <v>28.216291550000001</v>
      </c>
      <c r="AD1463">
        <f t="shared" si="149"/>
        <v>28.216291550000001</v>
      </c>
    </row>
    <row r="1464" spans="1:30">
      <c r="A1464" t="s">
        <v>2595</v>
      </c>
      <c r="B1464" t="b">
        <f t="shared" si="144"/>
        <v>1</v>
      </c>
      <c r="C1464" t="s">
        <v>2595</v>
      </c>
      <c r="D1464" t="s">
        <v>106</v>
      </c>
      <c r="E1464" t="s">
        <v>1099</v>
      </c>
      <c r="H1464" t="str">
        <f t="shared" si="145"/>
        <v>Rosales</v>
      </c>
      <c r="I1464" t="s">
        <v>3457</v>
      </c>
      <c r="L1464" t="str">
        <f t="shared" si="146"/>
        <v>Orinda</v>
      </c>
      <c r="M1464" t="s">
        <v>4696</v>
      </c>
      <c r="P1464" t="str">
        <f t="shared" si="147"/>
        <v>Calle SIN NOMBRE Ejido ORINDA 33120 ORINDA, ROSALES ENTRE Andador TIERRAS DE LABOR Y Calle SIN NOMBRE Avenida CENTRAL ESTA ENTRE CAMINO TIERRAS DE LABOR Y CALLE SIN NOMBRE ANTES DE AVENIDA CENTRAL</v>
      </c>
      <c r="Q1464">
        <v>-105.56368691999999</v>
      </c>
      <c r="W1464">
        <f t="shared" si="148"/>
        <v>-105.56368691999999</v>
      </c>
      <c r="X1464">
        <v>28.264796700000002</v>
      </c>
      <c r="AD1464">
        <f t="shared" si="149"/>
        <v>28.264796700000002</v>
      </c>
    </row>
    <row r="1465" spans="1:30">
      <c r="A1465" t="s">
        <v>2596</v>
      </c>
      <c r="B1465" t="b">
        <f t="shared" si="144"/>
        <v>1</v>
      </c>
      <c r="C1465" t="s">
        <v>2596</v>
      </c>
      <c r="D1465" t="s">
        <v>106</v>
      </c>
      <c r="E1465" t="s">
        <v>1376</v>
      </c>
      <c r="H1465" t="str">
        <f t="shared" si="145"/>
        <v>Rosario</v>
      </c>
      <c r="I1465" t="s">
        <v>3766</v>
      </c>
      <c r="L1465" t="str">
        <f t="shared" si="146"/>
        <v>La Huerta</v>
      </c>
      <c r="M1465" t="s">
        <v>4697</v>
      </c>
      <c r="P1465" t="str">
        <f t="shared" si="147"/>
        <v>Camino / Terracería LA HUERTA - LOS RANCHOS 12 0 33530 LA HUERTA, ROSARIO CAMINO SACA COSECHA QUE PARTE DESDE LA LOCALIDAD DE LA HUERTA HASTA EL PUNTO DENOMINADO COMO LOS RANCHOS</v>
      </c>
      <c r="Q1465">
        <v>-106.31151878999999</v>
      </c>
      <c r="W1465">
        <f t="shared" si="148"/>
        <v>-106.31151878999999</v>
      </c>
      <c r="X1465">
        <v>27.332141239999999</v>
      </c>
      <c r="AD1465">
        <f t="shared" si="149"/>
        <v>27.332141239999999</v>
      </c>
    </row>
    <row r="1466" spans="1:30">
      <c r="A1466" t="s">
        <v>2597</v>
      </c>
      <c r="B1466" t="b">
        <f t="shared" si="144"/>
        <v>1</v>
      </c>
      <c r="C1466" t="s">
        <v>2597</v>
      </c>
      <c r="D1466" t="s">
        <v>106</v>
      </c>
      <c r="E1466" t="s">
        <v>106</v>
      </c>
      <c r="H1466" t="str">
        <f t="shared" si="145"/>
        <v>Chihuahua</v>
      </c>
      <c r="I1466" t="s">
        <v>106</v>
      </c>
      <c r="L1466" t="str">
        <f t="shared" si="146"/>
        <v>Chihuahua</v>
      </c>
      <c r="M1466" t="s">
        <v>3469</v>
      </c>
      <c r="P1466" t="str">
        <f t="shared" si="147"/>
        <v>TODA LA CIUDAD DE CHIHUAHUA</v>
      </c>
      <c r="Q1466">
        <v>-106.10375000000001</v>
      </c>
      <c r="W1466">
        <f t="shared" si="148"/>
        <v>-106.10375000000001</v>
      </c>
      <c r="X1466">
        <v>28.602694</v>
      </c>
      <c r="AD1466">
        <f t="shared" si="149"/>
        <v>28.602694</v>
      </c>
    </row>
    <row r="1467" spans="1:30">
      <c r="A1467" t="s">
        <v>2598</v>
      </c>
      <c r="B1467" t="b">
        <f t="shared" si="144"/>
        <v>1</v>
      </c>
      <c r="C1467" t="s">
        <v>2598</v>
      </c>
      <c r="D1467" t="s">
        <v>106</v>
      </c>
      <c r="E1467" t="s">
        <v>1473</v>
      </c>
      <c r="H1467" t="str">
        <f t="shared" si="145"/>
        <v>Urique</v>
      </c>
      <c r="I1467" t="s">
        <v>1473</v>
      </c>
      <c r="L1467" t="str">
        <f t="shared" si="146"/>
        <v>Urique</v>
      </c>
      <c r="M1467" t="s">
        <v>3465</v>
      </c>
      <c r="P1467" t="str">
        <f t="shared" si="147"/>
        <v>DADO QUE ES PRODIM EL PROYECTO SE UBICA EN LA CABECERA MUNICIPAL</v>
      </c>
      <c r="Q1467">
        <v>-107.914305</v>
      </c>
      <c r="W1467">
        <f t="shared" si="148"/>
        <v>-107.914305</v>
      </c>
      <c r="X1467">
        <v>27.212714999999999</v>
      </c>
      <c r="AD1467">
        <f t="shared" si="149"/>
        <v>27.212714999999999</v>
      </c>
    </row>
    <row r="1468" spans="1:30">
      <c r="A1468" t="s">
        <v>2599</v>
      </c>
      <c r="B1468" t="b">
        <f t="shared" si="144"/>
        <v>1</v>
      </c>
      <c r="C1468" t="s">
        <v>2599</v>
      </c>
      <c r="D1468" t="s">
        <v>106</v>
      </c>
      <c r="E1468" t="s">
        <v>1005</v>
      </c>
      <c r="H1468" t="str">
        <f t="shared" si="145"/>
        <v>Matamoros</v>
      </c>
      <c r="I1468" t="s">
        <v>2909</v>
      </c>
      <c r="L1468" t="str">
        <f t="shared" si="146"/>
        <v>Mariano Matamoros</v>
      </c>
      <c r="M1468" t="s">
        <v>4698</v>
      </c>
      <c r="P1468" t="str">
        <f t="shared" si="147"/>
        <v>Calle onceava Aeropuerto colonia aeropuerto 33960 MARIANO MATAMOROS, MATAMOROS ENTRE Calle onceava Y Calle novena Calle septima la obra a ejecutar se ara por varias calles de la colonia aeropuerto</v>
      </c>
      <c r="Q1468">
        <v>-105.57895983</v>
      </c>
      <c r="W1468">
        <f t="shared" si="148"/>
        <v>-105.57895983</v>
      </c>
      <c r="X1468">
        <v>26.752577899999999</v>
      </c>
      <c r="AD1468">
        <f t="shared" si="149"/>
        <v>26.752577899999999</v>
      </c>
    </row>
    <row r="1469" spans="1:30">
      <c r="A1469" t="s">
        <v>2600</v>
      </c>
      <c r="B1469" t="b">
        <f t="shared" si="144"/>
        <v>1</v>
      </c>
      <c r="C1469" t="s">
        <v>2600</v>
      </c>
      <c r="D1469" t="s">
        <v>106</v>
      </c>
      <c r="E1469" t="s">
        <v>831</v>
      </c>
      <c r="H1469" t="str">
        <f t="shared" si="145"/>
        <v>Guadalupe y Calvo</v>
      </c>
      <c r="I1469" t="s">
        <v>831</v>
      </c>
      <c r="L1469" t="str">
        <f t="shared" si="146"/>
        <v>Guadalupe y Calvo</v>
      </c>
      <c r="M1469" t="s">
        <v>4699</v>
      </c>
      <c r="P1469" t="str">
        <f t="shared" si="147"/>
        <v>Calle Ignacio de Loyola Colonia Santo Niño 33470 GUADALUPE Y CALVO, GUADALUPE Y CALVO ENTRE Calle Santa Trinidad Y Avenida Guadalupe La obra en mención inicia a 30 metros de la escuela secundaria Frida Kalo y termina a 20 metro</v>
      </c>
      <c r="Q1469">
        <v>-106.9544022</v>
      </c>
      <c r="W1469">
        <f t="shared" si="148"/>
        <v>-106.9544022</v>
      </c>
      <c r="X1469">
        <v>26.08895162</v>
      </c>
      <c r="AD1469">
        <f t="shared" si="149"/>
        <v>26.08895162</v>
      </c>
    </row>
    <row r="1470" spans="1:30">
      <c r="A1470" t="s">
        <v>2601</v>
      </c>
      <c r="B1470" t="b">
        <f t="shared" si="144"/>
        <v>1</v>
      </c>
      <c r="C1470" t="s">
        <v>2601</v>
      </c>
      <c r="D1470" t="s">
        <v>106</v>
      </c>
      <c r="E1470" t="s">
        <v>831</v>
      </c>
      <c r="H1470" t="str">
        <f t="shared" si="145"/>
        <v>Guadalupe y Calvo</v>
      </c>
      <c r="I1470" t="s">
        <v>831</v>
      </c>
      <c r="L1470" t="str">
        <f t="shared" si="146"/>
        <v>Guadalupe y Calvo</v>
      </c>
      <c r="M1470" t="s">
        <v>4700</v>
      </c>
      <c r="P1470" t="str">
        <f t="shared" si="147"/>
        <v>Calle San Martin de Porres Colonia Santo Niño 33470 GUADALUPE Y CALVO, GUADALUPE Y CALVO ENTRE Avenida Guadalupe Y Calle Presa Caldillo la obra en mención inicia enfrente del establecimiento del Pollo Giro y termina en estética Un</v>
      </c>
      <c r="Q1470">
        <v>-106.95460499000001</v>
      </c>
      <c r="W1470">
        <f t="shared" si="148"/>
        <v>-106.95460499000001</v>
      </c>
      <c r="X1470">
        <v>26.085339919999999</v>
      </c>
      <c r="AD1470">
        <f t="shared" si="149"/>
        <v>26.085339919999999</v>
      </c>
    </row>
    <row r="1471" spans="1:30">
      <c r="A1471" t="s">
        <v>2602</v>
      </c>
      <c r="B1471" t="b">
        <f t="shared" si="144"/>
        <v>1</v>
      </c>
      <c r="C1471" t="s">
        <v>2602</v>
      </c>
      <c r="D1471" t="s">
        <v>106</v>
      </c>
      <c r="E1471" t="s">
        <v>106</v>
      </c>
      <c r="H1471" t="str">
        <f t="shared" si="145"/>
        <v>Chihuahua</v>
      </c>
      <c r="I1471" t="s">
        <v>106</v>
      </c>
      <c r="L1471" t="str">
        <f t="shared" si="146"/>
        <v>Chihuahua</v>
      </c>
      <c r="M1471" t="s">
        <v>3496</v>
      </c>
      <c r="P1471" t="str">
        <f t="shared" si="147"/>
        <v>AV. HOMERO NÚM 500 COLONIA REVOLUCION</v>
      </c>
      <c r="Q1471">
        <v>-106.120873</v>
      </c>
      <c r="W1471">
        <f t="shared" si="148"/>
        <v>-106.120873</v>
      </c>
      <c r="X1471">
        <v>28.705748</v>
      </c>
      <c r="AD1471">
        <f t="shared" si="149"/>
        <v>28.705748</v>
      </c>
    </row>
    <row r="1472" spans="1:30">
      <c r="A1472" t="s">
        <v>2603</v>
      </c>
      <c r="B1472" t="b">
        <f t="shared" si="144"/>
        <v>1</v>
      </c>
      <c r="C1472" t="s">
        <v>2603</v>
      </c>
      <c r="D1472" t="s">
        <v>106</v>
      </c>
      <c r="E1472" t="s">
        <v>1168</v>
      </c>
      <c r="H1472" t="str">
        <f t="shared" si="145"/>
        <v>Batopilas de Manuel Gómez Morín</v>
      </c>
      <c r="I1472" t="s">
        <v>1168</v>
      </c>
      <c r="L1472" t="str">
        <f t="shared" si="146"/>
        <v>Batopilas de Manuel Gómez Morín</v>
      </c>
      <c r="M1472" t="s">
        <v>3498</v>
      </c>
      <c r="P1472" t="str">
        <f t="shared" si="147"/>
        <v>DADO QUE ES GASTO INDIRECTO EL PROYECTO SE UBICA EN LA CABECERA MUNICIPAL</v>
      </c>
      <c r="Q1472">
        <v>-107.73971</v>
      </c>
      <c r="W1472">
        <f t="shared" si="148"/>
        <v>-107.73971</v>
      </c>
      <c r="X1472">
        <v>27.026651999999999</v>
      </c>
      <c r="AD1472">
        <f t="shared" si="149"/>
        <v>27.026651999999999</v>
      </c>
    </row>
    <row r="1473" spans="1:30">
      <c r="A1473" t="s">
        <v>2604</v>
      </c>
      <c r="B1473" t="b">
        <f t="shared" si="144"/>
        <v>1</v>
      </c>
      <c r="C1473" t="s">
        <v>2604</v>
      </c>
      <c r="D1473" t="s">
        <v>106</v>
      </c>
      <c r="E1473" t="s">
        <v>1012</v>
      </c>
      <c r="H1473" t="str">
        <f t="shared" si="145"/>
        <v>Morelos</v>
      </c>
      <c r="I1473" t="s">
        <v>1012</v>
      </c>
      <c r="L1473" t="str">
        <f t="shared" si="146"/>
        <v>Morelos</v>
      </c>
      <c r="M1473" t="s">
        <v>3498</v>
      </c>
      <c r="P1473" t="str">
        <f t="shared" si="147"/>
        <v>DADO QUE ES GASTO INDIRECTO EL PROYECTO SE UBICA EN LA CABECERA MUNICIPAL</v>
      </c>
      <c r="Q1473">
        <v>-107.67724800000001</v>
      </c>
      <c r="W1473">
        <f t="shared" si="148"/>
        <v>-107.67724800000001</v>
      </c>
      <c r="X1473">
        <v>26.670527</v>
      </c>
      <c r="AD1473">
        <f t="shared" si="149"/>
        <v>26.670527</v>
      </c>
    </row>
    <row r="1474" spans="1:30">
      <c r="A1474" t="s">
        <v>2605</v>
      </c>
      <c r="B1474" t="b">
        <f t="shared" si="144"/>
        <v>1</v>
      </c>
      <c r="C1474" t="s">
        <v>2605</v>
      </c>
      <c r="D1474" t="s">
        <v>106</v>
      </c>
      <c r="E1474" t="s">
        <v>1473</v>
      </c>
      <c r="H1474" t="str">
        <f t="shared" si="145"/>
        <v>Urique</v>
      </c>
      <c r="I1474" t="s">
        <v>1473</v>
      </c>
      <c r="L1474" t="str">
        <f t="shared" si="146"/>
        <v>Urique</v>
      </c>
      <c r="M1474" t="s">
        <v>3498</v>
      </c>
      <c r="P1474" t="str">
        <f t="shared" si="147"/>
        <v>DADO QUE ES GASTO INDIRECTO EL PROYECTO SE UBICA EN LA CABECERA MUNICIPAL</v>
      </c>
      <c r="Q1474">
        <v>-107.914305</v>
      </c>
      <c r="W1474">
        <f t="shared" si="148"/>
        <v>-107.914305</v>
      </c>
      <c r="X1474">
        <v>27.212714999999999</v>
      </c>
      <c r="AD1474">
        <f t="shared" si="149"/>
        <v>27.212714999999999</v>
      </c>
    </row>
    <row r="1475" spans="1:30">
      <c r="A1475" t="s">
        <v>2606</v>
      </c>
      <c r="B1475" t="b">
        <f t="shared" ref="B1475:B1538" si="150">+A1475=C1475</f>
        <v>1</v>
      </c>
      <c r="C1475" t="s">
        <v>2606</v>
      </c>
      <c r="D1475" t="s">
        <v>106</v>
      </c>
      <c r="E1475" t="s">
        <v>1179</v>
      </c>
      <c r="H1475" t="str">
        <f t="shared" ref="H1475:H1538" si="151">+E1475</f>
        <v>Aldama</v>
      </c>
      <c r="I1475" t="s">
        <v>2914</v>
      </c>
      <c r="L1475" t="str">
        <f t="shared" ref="L1475:L1538" si="152">+I1475</f>
        <v>Juan Aldama</v>
      </c>
      <c r="M1475" t="s">
        <v>4701</v>
      </c>
      <c r="P1475" t="str">
        <f t="shared" ref="P1475:P1538" si="153">+M1475</f>
        <v>Calle quinta Colonia ALDAMA CENTRO 32900 JUAN ALDAMA, ALDAMA ENTRE Calle SEPTIMA Y Calle TERCERA Calle 20 DE NOVIEMBRE CALLE QUINTA DE 20 DE NOVIEMBRE A GUTIERREZ</v>
      </c>
      <c r="Q1475">
        <v>-105.91546264</v>
      </c>
      <c r="W1475">
        <f t="shared" ref="W1475:W1538" si="154">+Q1475</f>
        <v>-105.91546264</v>
      </c>
      <c r="X1475">
        <v>28.840258890000001</v>
      </c>
      <c r="AD1475">
        <f t="shared" ref="AD1475:AD1538" si="155">+X1475</f>
        <v>28.840258890000001</v>
      </c>
    </row>
    <row r="1476" spans="1:30">
      <c r="A1476" t="s">
        <v>2607</v>
      </c>
      <c r="B1476" t="b">
        <f t="shared" si="150"/>
        <v>1</v>
      </c>
      <c r="C1476" t="s">
        <v>2607</v>
      </c>
      <c r="D1476" t="s">
        <v>106</v>
      </c>
      <c r="E1476" t="s">
        <v>1183</v>
      </c>
      <c r="H1476" t="str">
        <f t="shared" si="151"/>
        <v>Allende</v>
      </c>
      <c r="I1476" t="s">
        <v>4702</v>
      </c>
      <c r="L1476" t="str">
        <f t="shared" si="152"/>
        <v>Valle de Ignacio Allende</v>
      </c>
      <c r="M1476" t="s">
        <v>4703</v>
      </c>
      <c r="P1476" t="str">
        <f t="shared" si="153"/>
        <v>Calle J.L. URQUIDI Colonia NICOLAS FERNANDEZ 33920 VALLE DE IGNACIO ALLENDE, ALLENDE ENTRE Calle OSCAR SOTO MAYNEZ Y Calle MACLOVIO HERRERA Avenida DIVISION DEL NORTE A UNA CALLE DE CECYTECH DE VALLE DE ALLENDE</v>
      </c>
      <c r="Q1476">
        <v>-105.39484299999999</v>
      </c>
      <c r="W1476">
        <f t="shared" si="154"/>
        <v>-105.39484299999999</v>
      </c>
      <c r="X1476">
        <v>26.931510970000001</v>
      </c>
      <c r="AD1476">
        <f t="shared" si="155"/>
        <v>26.931510970000001</v>
      </c>
    </row>
    <row r="1477" spans="1:30">
      <c r="A1477" t="s">
        <v>2608</v>
      </c>
      <c r="B1477" t="b">
        <f t="shared" si="150"/>
        <v>1</v>
      </c>
      <c r="C1477" t="s">
        <v>2608</v>
      </c>
      <c r="D1477" t="s">
        <v>106</v>
      </c>
      <c r="E1477" t="s">
        <v>1188</v>
      </c>
      <c r="H1477" t="str">
        <f t="shared" si="151"/>
        <v>Ascensión</v>
      </c>
      <c r="I1477" t="s">
        <v>2967</v>
      </c>
      <c r="L1477" t="str">
        <f t="shared" si="152"/>
        <v>Guadalupe Victoria</v>
      </c>
      <c r="M1477" t="s">
        <v>4704</v>
      </c>
      <c r="P1477" t="str">
        <f t="shared" si="153"/>
        <v>Avenida GUADALUPE VICTORIA Colonia VICTORIA 31831 GUADALUPE VICTORIA, ASCENSIÓN ENTRE Calle INDEPENDENCIA Y Calle MORELOS Calle IGNACIO ALLENDE UBICADO EN CALLE PRINCIPAL DE COLONIA VICTORIA DENTRO DE TERRENO DE PLAZA PRINCIPAL</v>
      </c>
      <c r="Q1477">
        <v>-107.73801979</v>
      </c>
      <c r="W1477">
        <f t="shared" si="154"/>
        <v>-107.73801979</v>
      </c>
      <c r="X1477">
        <v>31.534583850000001</v>
      </c>
      <c r="AD1477">
        <f t="shared" si="155"/>
        <v>31.534583850000001</v>
      </c>
    </row>
    <row r="1478" spans="1:30">
      <c r="A1478" t="s">
        <v>2609</v>
      </c>
      <c r="B1478" t="b">
        <f t="shared" si="150"/>
        <v>1</v>
      </c>
      <c r="C1478" t="s">
        <v>2609</v>
      </c>
      <c r="D1478" t="s">
        <v>106</v>
      </c>
      <c r="E1478" t="s">
        <v>1188</v>
      </c>
      <c r="H1478" t="str">
        <f t="shared" si="151"/>
        <v>Ascensión</v>
      </c>
      <c r="I1478" t="s">
        <v>4705</v>
      </c>
      <c r="L1478" t="str">
        <f t="shared" si="152"/>
        <v>Casa Verde</v>
      </c>
      <c r="M1478" t="s">
        <v>4706</v>
      </c>
      <c r="P1478" t="str">
        <f t="shared" si="153"/>
        <v>Calle CASA VERDE Ejido CASA VERDE 31837 CASA VERDE, ASCENSIÓN ENTRE Calle CASA VERDE Y Calle COLONIA CAMELLO UBICADO AL NORTE DEL MUNICIPIO DE ASCENSIÓN POR CAMINO VESINAL RUMBO A COLONIA EL CAMELLO, UBICADO AL INICIO DEL CAMINO A</v>
      </c>
      <c r="Q1478">
        <v>-108.18510242000001</v>
      </c>
      <c r="W1478">
        <f t="shared" si="154"/>
        <v>-108.18510242000001</v>
      </c>
      <c r="X1478">
        <v>31.40681777</v>
      </c>
      <c r="AD1478">
        <f t="shared" si="155"/>
        <v>31.40681777</v>
      </c>
    </row>
    <row r="1479" spans="1:30">
      <c r="A1479" t="s">
        <v>2610</v>
      </c>
      <c r="B1479" t="b">
        <f t="shared" si="150"/>
        <v>1</v>
      </c>
      <c r="C1479" t="s">
        <v>2610</v>
      </c>
      <c r="D1479" t="s">
        <v>106</v>
      </c>
      <c r="E1479" t="s">
        <v>1188</v>
      </c>
      <c r="H1479" t="str">
        <f t="shared" si="151"/>
        <v>Ascensión</v>
      </c>
      <c r="I1479" t="s">
        <v>1188</v>
      </c>
      <c r="L1479" t="str">
        <f t="shared" si="152"/>
        <v>Ascensión</v>
      </c>
      <c r="M1479" t="s">
        <v>4707</v>
      </c>
      <c r="P1479" t="str">
        <f t="shared" si="153"/>
        <v>Calle ZINC Y NIQUEL Colonia LA MESILLA 31820 ASCENSIÓN, ASCENSIÓN ENTRE Calle PLOMO Y Calle COBRE Calle ORO UBICADO AL OESTE DEL PUEBLO RUMBO A DEPORTIVA ASCENSIÓN, ANTES DE PARQUE, FRENTE A LOS COSTADOS DE LA GUARDERIA</v>
      </c>
      <c r="Q1479">
        <v>-108.0036796</v>
      </c>
      <c r="W1479">
        <f t="shared" si="154"/>
        <v>-108.0036796</v>
      </c>
      <c r="X1479">
        <v>31.093549800000002</v>
      </c>
      <c r="AD1479">
        <f t="shared" si="155"/>
        <v>31.093549800000002</v>
      </c>
    </row>
    <row r="1480" spans="1:30">
      <c r="A1480" t="s">
        <v>2611</v>
      </c>
      <c r="B1480" t="b">
        <f t="shared" si="150"/>
        <v>1</v>
      </c>
      <c r="C1480" t="s">
        <v>2611</v>
      </c>
      <c r="D1480" t="s">
        <v>106</v>
      </c>
      <c r="E1480" t="s">
        <v>1188</v>
      </c>
      <c r="H1480" t="str">
        <f t="shared" si="151"/>
        <v>Ascensión</v>
      </c>
      <c r="I1480" t="s">
        <v>1188</v>
      </c>
      <c r="L1480" t="str">
        <f t="shared" si="152"/>
        <v>Ascensión</v>
      </c>
      <c r="M1480" t="s">
        <v>4708</v>
      </c>
      <c r="P1480" t="str">
        <f t="shared" si="153"/>
        <v>Calle FREZNO Pueblo SECTOR PANTEÓN 31820 ASCENSIÓN, ASCENSIÓN ENTRE Calle TRIGO Y Calle CEBADA Calle MEZQUITE AL ESTE DEL MUNICIPIO FRENTE A KINDER XOCHIPILLI</v>
      </c>
      <c r="Q1480">
        <v>-107.991364</v>
      </c>
      <c r="W1480">
        <f t="shared" si="154"/>
        <v>-107.991364</v>
      </c>
      <c r="X1480">
        <v>31.08012811</v>
      </c>
      <c r="AD1480">
        <f t="shared" si="155"/>
        <v>31.08012811</v>
      </c>
    </row>
    <row r="1481" spans="1:30">
      <c r="A1481" t="s">
        <v>2612</v>
      </c>
      <c r="B1481" t="b">
        <f t="shared" si="150"/>
        <v>1</v>
      </c>
      <c r="C1481" t="s">
        <v>2612</v>
      </c>
      <c r="D1481" t="s">
        <v>106</v>
      </c>
      <c r="E1481" t="s">
        <v>1201</v>
      </c>
      <c r="H1481" t="str">
        <f t="shared" si="151"/>
        <v>Bachíniva</v>
      </c>
      <c r="I1481" t="s">
        <v>1201</v>
      </c>
      <c r="L1481" t="str">
        <f t="shared" si="152"/>
        <v>Bachíniva</v>
      </c>
      <c r="M1481" t="s">
        <v>4709</v>
      </c>
      <c r="P1481" t="str">
        <f t="shared" si="153"/>
        <v>Ninguno rio santa maria Pueblo BACHINIVA 31660 BACHÍNIVA, BACHÍNIVA OBRA POR EL RIO SANTA MARIA CERCA DE LA ZONA DE HUERTOS</v>
      </c>
      <c r="Q1481">
        <v>-107.25136163000001</v>
      </c>
      <c r="W1481">
        <f t="shared" si="154"/>
        <v>-107.25136163000001</v>
      </c>
      <c r="X1481">
        <v>28.782698580000002</v>
      </c>
      <c r="AD1481">
        <f t="shared" si="155"/>
        <v>28.782698580000002</v>
      </c>
    </row>
    <row r="1482" spans="1:30">
      <c r="A1482" t="s">
        <v>2613</v>
      </c>
      <c r="B1482" t="b">
        <f t="shared" si="150"/>
        <v>1</v>
      </c>
      <c r="C1482" t="s">
        <v>2613</v>
      </c>
      <c r="D1482" t="s">
        <v>106</v>
      </c>
      <c r="E1482" t="s">
        <v>1201</v>
      </c>
      <c r="H1482" t="str">
        <f t="shared" si="151"/>
        <v>Bachíniva</v>
      </c>
      <c r="I1482" t="s">
        <v>4540</v>
      </c>
      <c r="L1482" t="str">
        <f t="shared" si="152"/>
        <v>Agua Blanca</v>
      </c>
      <c r="M1482" t="s">
        <v>4710</v>
      </c>
      <c r="P1482" t="str">
        <f t="shared" si="153"/>
        <v>Calle SIN NOMBRE S/N S/N Pueblo AGUA BLANCA 31674 AGUA BLANCA, BACHÍNIVA ENTRE Calle SIN NOMBRE Y Calle SIN NOMBRE Calle SIN NOMBRE A 100 METROS DE LA ESCUELA PRIMARIA</v>
      </c>
      <c r="Q1482">
        <v>-107.29737127999999</v>
      </c>
      <c r="W1482">
        <f t="shared" si="154"/>
        <v>-107.29737127999999</v>
      </c>
      <c r="X1482">
        <v>28.904527430000002</v>
      </c>
      <c r="AD1482">
        <f t="shared" si="155"/>
        <v>28.904527430000002</v>
      </c>
    </row>
    <row r="1483" spans="1:30">
      <c r="A1483" t="s">
        <v>2614</v>
      </c>
      <c r="B1483" t="b">
        <f t="shared" si="150"/>
        <v>1</v>
      </c>
      <c r="C1483" t="s">
        <v>2614</v>
      </c>
      <c r="D1483" t="s">
        <v>106</v>
      </c>
      <c r="E1483" t="s">
        <v>1201</v>
      </c>
      <c r="H1483" t="str">
        <f t="shared" si="151"/>
        <v>Bachíniva</v>
      </c>
      <c r="I1483" t="s">
        <v>3538</v>
      </c>
      <c r="L1483" t="str">
        <f t="shared" si="152"/>
        <v>Francisco I. Madero</v>
      </c>
      <c r="M1483" t="s">
        <v>4711</v>
      </c>
      <c r="P1483" t="str">
        <f t="shared" si="153"/>
        <v>Calle SIN NOMBRE S/N S/N Pueblo FRANCISCO I. MADERO 31660 FRANCISCO I. MADERO, BACHÍNIVA A 3 CUADRAS DE LA ESCUELA PRIMARIA</v>
      </c>
      <c r="Q1483">
        <v>-107.31112086</v>
      </c>
      <c r="W1483">
        <f t="shared" si="154"/>
        <v>-107.31112086</v>
      </c>
      <c r="X1483">
        <v>28.909846640000001</v>
      </c>
      <c r="AD1483">
        <f t="shared" si="155"/>
        <v>28.909846640000001</v>
      </c>
    </row>
    <row r="1484" spans="1:30">
      <c r="A1484" t="s">
        <v>2615</v>
      </c>
      <c r="B1484" t="b">
        <f t="shared" si="150"/>
        <v>1</v>
      </c>
      <c r="C1484" t="s">
        <v>2615</v>
      </c>
      <c r="D1484" t="s">
        <v>106</v>
      </c>
      <c r="E1484" t="s">
        <v>1201</v>
      </c>
      <c r="H1484" t="str">
        <f t="shared" si="151"/>
        <v>Bachíniva</v>
      </c>
      <c r="I1484" t="s">
        <v>4712</v>
      </c>
      <c r="L1484" t="str">
        <f t="shared" si="152"/>
        <v>Ejido la Casita</v>
      </c>
      <c r="M1484" t="s">
        <v>4713</v>
      </c>
      <c r="P1484" t="str">
        <f t="shared" si="153"/>
        <v>Calle SIN NOMBRE S/N S/N Ejido LA CASITA 31674 EJIDO LA CASITA, BACHÍNIVA ENTRE Calle SIN NOMBRE Y Calle SIN NOMBRE Calle SIN NOMBRE CERCA CAMPO DE BEISBOL</v>
      </c>
      <c r="Q1484">
        <v>-107.27920306</v>
      </c>
      <c r="W1484">
        <f t="shared" si="154"/>
        <v>-107.27920306</v>
      </c>
      <c r="X1484">
        <v>28.903187259999999</v>
      </c>
      <c r="AD1484">
        <f t="shared" si="155"/>
        <v>28.903187259999999</v>
      </c>
    </row>
    <row r="1485" spans="1:30">
      <c r="A1485" t="s">
        <v>2616</v>
      </c>
      <c r="B1485" t="b">
        <f t="shared" si="150"/>
        <v>1</v>
      </c>
      <c r="C1485" t="s">
        <v>2616</v>
      </c>
      <c r="D1485" t="s">
        <v>106</v>
      </c>
      <c r="E1485" t="s">
        <v>1201</v>
      </c>
      <c r="H1485" t="str">
        <f t="shared" si="151"/>
        <v>Bachíniva</v>
      </c>
      <c r="I1485" t="s">
        <v>3280</v>
      </c>
      <c r="L1485" t="str">
        <f t="shared" si="152"/>
        <v>Abraham González</v>
      </c>
      <c r="M1485" t="s">
        <v>4714</v>
      </c>
      <c r="P1485" t="str">
        <f t="shared" si="153"/>
        <v>Calle SIN NOMBRE Ejido ABRAHAM GONZALEZ 31670 ABRAHAM GONZÁLEZ, BACHÍNIVA ENTRE Calle SIN NOMBRE Y Calle SIN NOMBRE Calle SIN NOMBRE A 300 METROS DE LA ESCUELA PRIMARIA</v>
      </c>
      <c r="Q1485">
        <v>-107.430559</v>
      </c>
      <c r="W1485">
        <f t="shared" si="154"/>
        <v>-107.430559</v>
      </c>
      <c r="X1485">
        <v>28.972454030000002</v>
      </c>
      <c r="AD1485">
        <f t="shared" si="155"/>
        <v>28.972454030000002</v>
      </c>
    </row>
    <row r="1486" spans="1:30">
      <c r="A1486" t="s">
        <v>2617</v>
      </c>
      <c r="B1486" t="b">
        <f t="shared" si="150"/>
        <v>1</v>
      </c>
      <c r="C1486" t="s">
        <v>2617</v>
      </c>
      <c r="D1486" t="s">
        <v>106</v>
      </c>
      <c r="E1486" t="s">
        <v>1201</v>
      </c>
      <c r="H1486" t="str">
        <f t="shared" si="151"/>
        <v>Bachíniva</v>
      </c>
      <c r="I1486" t="s">
        <v>1201</v>
      </c>
      <c r="L1486" t="str">
        <f t="shared" si="152"/>
        <v>Bachíniva</v>
      </c>
      <c r="M1486" t="s">
        <v>4715</v>
      </c>
      <c r="P1486" t="str">
        <f t="shared" si="153"/>
        <v>Calle NOVENA Pueblo BACHINIVA 31660 BACHÍNIVA, BACHÍNIVA ENTRE Calle SEPTIMA Y Calle 18 DE MARZO Calle DIVISION DEL NORTE A 2 CUADRAS DE LA IGLESIA</v>
      </c>
      <c r="Q1486">
        <v>-107.25002743</v>
      </c>
      <c r="W1486">
        <f t="shared" si="154"/>
        <v>-107.25002743</v>
      </c>
      <c r="X1486">
        <v>28.791605520000001</v>
      </c>
      <c r="AD1486">
        <f t="shared" si="155"/>
        <v>28.791605520000001</v>
      </c>
    </row>
    <row r="1487" spans="1:30">
      <c r="A1487" t="s">
        <v>2618</v>
      </c>
      <c r="B1487" t="b">
        <f t="shared" si="150"/>
        <v>1</v>
      </c>
      <c r="C1487" t="s">
        <v>2618</v>
      </c>
      <c r="D1487" t="s">
        <v>106</v>
      </c>
      <c r="E1487" t="s">
        <v>1201</v>
      </c>
      <c r="H1487" t="str">
        <f t="shared" si="151"/>
        <v>Bachíniva</v>
      </c>
      <c r="I1487" t="s">
        <v>4716</v>
      </c>
      <c r="L1487" t="str">
        <f t="shared" si="152"/>
        <v>Las Chepas</v>
      </c>
      <c r="M1487" t="s">
        <v>4717</v>
      </c>
      <c r="P1487" t="str">
        <f t="shared" si="153"/>
        <v>Pueblo LAS CHEPAS 31660 LAS CHEPAS, BACHÍNIVA LA OBRA SE REALIZA EN EL PARQUE TURISTICO</v>
      </c>
      <c r="Q1487">
        <v>-107.24671719</v>
      </c>
      <c r="W1487">
        <f t="shared" si="154"/>
        <v>-107.24671719</v>
      </c>
      <c r="X1487">
        <v>28.715699189999999</v>
      </c>
      <c r="AD1487">
        <f t="shared" si="155"/>
        <v>28.715699189999999</v>
      </c>
    </row>
    <row r="1488" spans="1:30">
      <c r="A1488" t="s">
        <v>2619</v>
      </c>
      <c r="B1488" t="b">
        <f t="shared" si="150"/>
        <v>1</v>
      </c>
      <c r="C1488" t="s">
        <v>2619</v>
      </c>
      <c r="D1488" t="s">
        <v>106</v>
      </c>
      <c r="E1488" t="s">
        <v>1201</v>
      </c>
      <c r="H1488" t="str">
        <f t="shared" si="151"/>
        <v>Bachíniva</v>
      </c>
      <c r="I1488" t="s">
        <v>1201</v>
      </c>
      <c r="L1488" t="str">
        <f t="shared" si="152"/>
        <v>Bachíniva</v>
      </c>
      <c r="M1488" t="s">
        <v>4718</v>
      </c>
      <c r="P1488" t="str">
        <f t="shared" si="153"/>
        <v>Calle INDEPENDENCIA S/N S/N Pueblo BACHINIVA 31660 BACHÍNIVA, BACHÍNIVA ENTRE Calle BOLIVIA Y Calle 20 DE NOVIEMBRE Calle 22A A UNA CUADRA DEL JUZGADO MENOR MIXTO DE LA LOCALIDAD DE BACHINIVA, CHIHUAHUA</v>
      </c>
      <c r="Q1488">
        <v>-107.25313396</v>
      </c>
      <c r="W1488">
        <f t="shared" si="154"/>
        <v>-107.25313396</v>
      </c>
      <c r="X1488">
        <v>28.757346810000001</v>
      </c>
      <c r="AD1488">
        <f t="shared" si="155"/>
        <v>28.757346810000001</v>
      </c>
    </row>
    <row r="1489" spans="1:30">
      <c r="A1489" t="s">
        <v>2620</v>
      </c>
      <c r="B1489" t="b">
        <f t="shared" si="150"/>
        <v>1</v>
      </c>
      <c r="C1489" t="s">
        <v>2620</v>
      </c>
      <c r="D1489" t="s">
        <v>106</v>
      </c>
      <c r="E1489" t="s">
        <v>1201</v>
      </c>
      <c r="H1489" t="str">
        <f t="shared" si="151"/>
        <v>Bachíniva</v>
      </c>
      <c r="I1489" t="s">
        <v>4719</v>
      </c>
      <c r="L1489" t="str">
        <f t="shared" si="152"/>
        <v>San Juan de los Ojos</v>
      </c>
      <c r="M1489" t="s">
        <v>4720</v>
      </c>
      <c r="P1489" t="str">
        <f t="shared" si="153"/>
        <v>Calle SIN NOMBRE S/N S/N Pueblo SAN JUAN DE LOS OJOS 31673 SAN JUAN DE LOS OJOS, BACHÍNIVA CERCA DEL TEMPLO CRISTIANO</v>
      </c>
      <c r="Q1489">
        <v>-107.25716548</v>
      </c>
      <c r="W1489">
        <f t="shared" si="154"/>
        <v>-107.25716548</v>
      </c>
      <c r="X1489">
        <v>28.886049920000001</v>
      </c>
      <c r="AD1489">
        <f t="shared" si="155"/>
        <v>28.886049920000001</v>
      </c>
    </row>
    <row r="1490" spans="1:30">
      <c r="A1490" t="s">
        <v>2621</v>
      </c>
      <c r="B1490" t="b">
        <f t="shared" si="150"/>
        <v>1</v>
      </c>
      <c r="C1490" t="s">
        <v>2621</v>
      </c>
      <c r="D1490" t="s">
        <v>106</v>
      </c>
      <c r="E1490" t="s">
        <v>1208</v>
      </c>
      <c r="H1490" t="str">
        <f t="shared" si="151"/>
        <v>Balleza</v>
      </c>
      <c r="I1490" t="s">
        <v>3585</v>
      </c>
      <c r="L1490" t="str">
        <f t="shared" si="152"/>
        <v>San Carlos</v>
      </c>
      <c r="M1490" t="s">
        <v>4721</v>
      </c>
      <c r="P1490" t="str">
        <f t="shared" si="153"/>
        <v>Ranchería San Carlos 33560 SAN CARLOS, BALLEZA San Carlos se encuentra a 59.8 kilómetros (en dirección Noroeste) de la localidad de Mariano Balleza, la obra se encuentra al centro de la localidad</v>
      </c>
      <c r="Q1490">
        <v>-106.72951851000001</v>
      </c>
      <c r="W1490">
        <f t="shared" si="154"/>
        <v>-106.72951851000001</v>
      </c>
      <c r="X1490">
        <v>26.537552089999998</v>
      </c>
      <c r="AD1490">
        <f t="shared" si="155"/>
        <v>26.537552089999998</v>
      </c>
    </row>
    <row r="1491" spans="1:30">
      <c r="A1491" t="s">
        <v>2622</v>
      </c>
      <c r="B1491" t="b">
        <f t="shared" si="150"/>
        <v>1</v>
      </c>
      <c r="C1491" t="s">
        <v>2622</v>
      </c>
      <c r="D1491" t="s">
        <v>106</v>
      </c>
      <c r="E1491" t="s">
        <v>1208</v>
      </c>
      <c r="H1491" t="str">
        <f t="shared" si="151"/>
        <v>Balleza</v>
      </c>
      <c r="I1491" t="s">
        <v>4722</v>
      </c>
      <c r="L1491" t="str">
        <f t="shared" si="152"/>
        <v>El Quelite</v>
      </c>
      <c r="M1491" t="s">
        <v>4723</v>
      </c>
      <c r="P1491" t="str">
        <f t="shared" si="153"/>
        <v>Ranchería EL QUELITE 33560 EL QUELITE, BALLEZA Ranchería el Quelite está situado a 23.9 kilómetros de Mariano Balleza, en dirección Noroeste tomando la carretera que va de Hidalgo del Parral a Guadalupe y Calvo</v>
      </c>
      <c r="Q1491">
        <v>-106.53612173</v>
      </c>
      <c r="W1491">
        <f t="shared" si="154"/>
        <v>-106.53612173</v>
      </c>
      <c r="X1491">
        <v>26.802701389999999</v>
      </c>
      <c r="AD1491">
        <f t="shared" si="155"/>
        <v>26.802701389999999</v>
      </c>
    </row>
    <row r="1492" spans="1:30">
      <c r="A1492" t="s">
        <v>2623</v>
      </c>
      <c r="B1492" t="b">
        <f t="shared" si="150"/>
        <v>1</v>
      </c>
      <c r="C1492" t="s">
        <v>2623</v>
      </c>
      <c r="D1492" t="s">
        <v>106</v>
      </c>
      <c r="E1492" t="s">
        <v>1208</v>
      </c>
      <c r="H1492" t="str">
        <f t="shared" si="151"/>
        <v>Balleza</v>
      </c>
      <c r="I1492" t="s">
        <v>4724</v>
      </c>
      <c r="L1492" t="str">
        <f t="shared" si="152"/>
        <v>Ejido la Pinta</v>
      </c>
      <c r="M1492" t="s">
        <v>4725</v>
      </c>
      <c r="P1492" t="str">
        <f t="shared" si="153"/>
        <v>Ejido LA PINTA 33560 EJIDO LA PINTA, BALLEZA Ejido la Pinta está situado a 47.5 kilómetros de Mariano Balleza, en dirección Norte, tomando la carretera que va de Puerto Justo a El Vergel</v>
      </c>
      <c r="Q1492">
        <v>-106.43753312</v>
      </c>
      <c r="W1492">
        <f t="shared" si="154"/>
        <v>-106.43753312</v>
      </c>
      <c r="X1492">
        <v>26.532273239999999</v>
      </c>
      <c r="AD1492">
        <f t="shared" si="155"/>
        <v>26.532273239999999</v>
      </c>
    </row>
    <row r="1493" spans="1:30">
      <c r="A1493" t="s">
        <v>2624</v>
      </c>
      <c r="B1493" t="b">
        <f t="shared" si="150"/>
        <v>1</v>
      </c>
      <c r="C1493" t="s">
        <v>2624</v>
      </c>
      <c r="D1493" t="s">
        <v>106</v>
      </c>
      <c r="E1493" t="s">
        <v>1208</v>
      </c>
      <c r="H1493" t="str">
        <f t="shared" si="151"/>
        <v>Balleza</v>
      </c>
      <c r="I1493" t="s">
        <v>3591</v>
      </c>
      <c r="L1493" t="str">
        <f t="shared" si="152"/>
        <v>Mariano Balleza</v>
      </c>
      <c r="M1493" t="s">
        <v>4726</v>
      </c>
      <c r="P1493" t="str">
        <f t="shared" si="153"/>
        <v>Pueblo MARIANO BALLEZA 33560 MARIANO BALLEZA, BALLEZA La localidad Mariano Balleza, se encuentra ubicada cerca de la localidad de General Carlos Pacheco, tomando la carretera que va de Balleza a Casita, la obra se encuentra en la</v>
      </c>
      <c r="Q1493">
        <v>-106.35502019</v>
      </c>
      <c r="W1493">
        <f t="shared" si="154"/>
        <v>-106.35502019</v>
      </c>
      <c r="X1493">
        <v>26.953466550000002</v>
      </c>
      <c r="AD1493">
        <f t="shared" si="155"/>
        <v>26.953466550000002</v>
      </c>
    </row>
    <row r="1494" spans="1:30">
      <c r="A1494" t="s">
        <v>2625</v>
      </c>
      <c r="B1494" t="b">
        <f t="shared" si="150"/>
        <v>1</v>
      </c>
      <c r="C1494" t="s">
        <v>2625</v>
      </c>
      <c r="D1494" t="s">
        <v>106</v>
      </c>
      <c r="E1494" t="s">
        <v>1208</v>
      </c>
      <c r="H1494" t="str">
        <f t="shared" si="151"/>
        <v>Balleza</v>
      </c>
      <c r="I1494" t="s">
        <v>3560</v>
      </c>
      <c r="L1494" t="str">
        <f t="shared" si="152"/>
        <v>Ejido Guazarachi</v>
      </c>
      <c r="M1494" t="s">
        <v>4727</v>
      </c>
      <c r="P1494" t="str">
        <f t="shared" si="153"/>
        <v>Ejido GUAZARACHI 33560 EJIDO GUAZARACHI, BALLEZA Ejido Guazarachi se encuentra a 36.6 kilómetros en dirección Oeste de la localidad de Mariano Balleza, las obras se encuentran ubicadas a las afueras de la localidad</v>
      </c>
      <c r="Q1494">
        <v>-106.71306116</v>
      </c>
      <c r="W1494">
        <f t="shared" si="154"/>
        <v>-106.71306116</v>
      </c>
      <c r="X1494">
        <v>26.989413540000001</v>
      </c>
      <c r="AD1494">
        <f t="shared" si="155"/>
        <v>26.989413540000001</v>
      </c>
    </row>
    <row r="1495" spans="1:30">
      <c r="A1495" t="s">
        <v>2626</v>
      </c>
      <c r="B1495" t="b">
        <f t="shared" si="150"/>
        <v>1</v>
      </c>
      <c r="C1495" t="s">
        <v>2626</v>
      </c>
      <c r="D1495" t="s">
        <v>106</v>
      </c>
      <c r="E1495" t="s">
        <v>1208</v>
      </c>
      <c r="H1495" t="str">
        <f t="shared" si="151"/>
        <v>Balleza</v>
      </c>
      <c r="I1495" t="s">
        <v>3570</v>
      </c>
      <c r="L1495" t="str">
        <f t="shared" si="152"/>
        <v>Ranchería Guachamoachi</v>
      </c>
      <c r="M1495" t="s">
        <v>4728</v>
      </c>
      <c r="P1495" t="str">
        <f t="shared" si="153"/>
        <v>Ranchería RANCHERIA GUACHAMOACHI 33560 RANCHERÍA GUACHAMOACHI, BALLEZA Ranchería Guachamoachi se encuentra a 42.9 kilómetros en dirección Oeste de la localidad de Mariano Balleza, tomando la carretera que va de Mariano Balleza a G</v>
      </c>
      <c r="Q1495">
        <v>-106.77907415</v>
      </c>
      <c r="W1495">
        <f t="shared" si="154"/>
        <v>-106.77907415</v>
      </c>
      <c r="X1495">
        <v>26.9596248</v>
      </c>
      <c r="AD1495">
        <f t="shared" si="155"/>
        <v>26.9596248</v>
      </c>
    </row>
    <row r="1496" spans="1:30">
      <c r="A1496" t="s">
        <v>2627</v>
      </c>
      <c r="B1496" t="b">
        <f t="shared" si="150"/>
        <v>1</v>
      </c>
      <c r="C1496" t="s">
        <v>2627</v>
      </c>
      <c r="D1496" t="s">
        <v>106</v>
      </c>
      <c r="E1496" t="s">
        <v>1208</v>
      </c>
      <c r="H1496" t="str">
        <f t="shared" si="151"/>
        <v>Balleza</v>
      </c>
      <c r="I1496" t="s">
        <v>3546</v>
      </c>
      <c r="L1496" t="str">
        <f t="shared" si="152"/>
        <v>La Haciendita</v>
      </c>
      <c r="M1496" t="s">
        <v>4729</v>
      </c>
      <c r="P1496" t="str">
        <f t="shared" si="153"/>
        <v>Ranchería LA HACIENDITA 33560 LA HACIENDITA, BALLEZA La Haciendita está situado a 22.5 kilómetros de Mariano Balleza, en dirección Norte, tomando la carretera que va de Balleza a Los llanitos</v>
      </c>
      <c r="Q1496">
        <v>-106.28918446</v>
      </c>
      <c r="W1496">
        <f t="shared" si="154"/>
        <v>-106.28918446</v>
      </c>
      <c r="X1496">
        <v>26.757967059999999</v>
      </c>
      <c r="AD1496">
        <f t="shared" si="155"/>
        <v>26.757967059999999</v>
      </c>
    </row>
    <row r="1497" spans="1:30">
      <c r="A1497" t="s">
        <v>2628</v>
      </c>
      <c r="B1497" t="b">
        <f t="shared" si="150"/>
        <v>1</v>
      </c>
      <c r="C1497" t="s">
        <v>2628</v>
      </c>
      <c r="D1497" t="s">
        <v>106</v>
      </c>
      <c r="E1497" t="s">
        <v>1208</v>
      </c>
      <c r="H1497" t="str">
        <f t="shared" si="151"/>
        <v>Balleza</v>
      </c>
      <c r="I1497" t="s">
        <v>3675</v>
      </c>
      <c r="L1497" t="str">
        <f t="shared" si="152"/>
        <v>General Carlos Pacheco (El Terrero)</v>
      </c>
      <c r="M1497" t="s">
        <v>4730</v>
      </c>
      <c r="P1497" t="str">
        <f t="shared" si="153"/>
        <v>Pueblo General Carlos Pacheco 33560 GENERAL CARLOS PACHECO (EL TERRERO), BALLEZA General Carlos Pacheco está situado a 7.0 kilómetros de Mariano Balleza en dirección Sur, tomando la carretera que va de Balleza a el municipio de el</v>
      </c>
      <c r="Q1497">
        <v>-106.3450651</v>
      </c>
      <c r="W1497">
        <f t="shared" si="154"/>
        <v>-106.3450651</v>
      </c>
      <c r="X1497">
        <v>27.017012619999999</v>
      </c>
      <c r="AD1497">
        <f t="shared" si="155"/>
        <v>27.017012619999999</v>
      </c>
    </row>
    <row r="1498" spans="1:30">
      <c r="A1498" t="s">
        <v>2629</v>
      </c>
      <c r="B1498" t="b">
        <f t="shared" si="150"/>
        <v>1</v>
      </c>
      <c r="C1498" t="s">
        <v>2629</v>
      </c>
      <c r="D1498" t="s">
        <v>106</v>
      </c>
      <c r="E1498" t="s">
        <v>1208</v>
      </c>
      <c r="H1498" t="str">
        <f t="shared" si="151"/>
        <v>Balleza</v>
      </c>
      <c r="I1498" t="s">
        <v>3626</v>
      </c>
      <c r="L1498" t="str">
        <f t="shared" si="152"/>
        <v>Última Agua</v>
      </c>
      <c r="M1498" t="s">
        <v>4731</v>
      </c>
      <c r="P1498" t="str">
        <f t="shared" si="153"/>
        <v>Ranchería ULTIMA AGUA 33560 ÚLTIMA AGUA, BALLEZA Ultima Agua Lo puedes encontrar a 66.5 kilómetros, en dirección Norte, de la localidad de Mariano Balleza, tomando la carretera que va de Hidalgo del Parral a El Vergel</v>
      </c>
      <c r="Q1498">
        <v>-106.33124537</v>
      </c>
      <c r="W1498">
        <f t="shared" si="154"/>
        <v>-106.33124537</v>
      </c>
      <c r="X1498">
        <v>26.355750780000001</v>
      </c>
      <c r="AD1498">
        <f t="shared" si="155"/>
        <v>26.355750780000001</v>
      </c>
    </row>
    <row r="1499" spans="1:30">
      <c r="A1499" t="s">
        <v>2630</v>
      </c>
      <c r="B1499" t="b">
        <f t="shared" si="150"/>
        <v>1</v>
      </c>
      <c r="C1499" t="s">
        <v>2630</v>
      </c>
      <c r="D1499" t="s">
        <v>106</v>
      </c>
      <c r="E1499" t="s">
        <v>1208</v>
      </c>
      <c r="H1499" t="str">
        <f t="shared" si="151"/>
        <v>Balleza</v>
      </c>
      <c r="I1499" t="s">
        <v>4732</v>
      </c>
      <c r="L1499" t="str">
        <f t="shared" si="152"/>
        <v>Coquenas</v>
      </c>
      <c r="M1499" t="s">
        <v>4733</v>
      </c>
      <c r="P1499" t="str">
        <f t="shared" si="153"/>
        <v>Ranchería COQUENAS 33560 COQUENAS, BALLEZA Coquenas Lo puedes encontrar a 64.1 kilómetros, en dirección Norte, de la localidad de Mariano Balleza, tomando la carretera que va de Hidalgo del Parral a Guadalupe y calvo</v>
      </c>
      <c r="Q1499">
        <v>-106.42882673</v>
      </c>
      <c r="W1499">
        <f t="shared" si="154"/>
        <v>-106.42882673</v>
      </c>
      <c r="X1499">
        <v>26.379551429999999</v>
      </c>
      <c r="AD1499">
        <f t="shared" si="155"/>
        <v>26.379551429999999</v>
      </c>
    </row>
    <row r="1500" spans="1:30">
      <c r="A1500" t="s">
        <v>2631</v>
      </c>
      <c r="B1500" t="b">
        <f t="shared" si="150"/>
        <v>1</v>
      </c>
      <c r="C1500" t="s">
        <v>2631</v>
      </c>
      <c r="D1500" t="s">
        <v>106</v>
      </c>
      <c r="E1500" t="s">
        <v>1208</v>
      </c>
      <c r="H1500" t="str">
        <f t="shared" si="151"/>
        <v>Balleza</v>
      </c>
      <c r="I1500" t="s">
        <v>4734</v>
      </c>
      <c r="L1500" t="str">
        <f t="shared" si="152"/>
        <v>San Cristóbal</v>
      </c>
      <c r="M1500" t="s">
        <v>4735</v>
      </c>
      <c r="P1500" t="str">
        <f t="shared" si="153"/>
        <v>Ranchería SAN CRISTOBAL 33560 SAN CRISTÓBAL, BALLEZA San Cristóbal se encuentra a 21.1 kilómetros en dirección Norte de la localidad de Mariano Balleza, tomando la carretera que va de Balleza a Los Llanitos</v>
      </c>
      <c r="Q1500">
        <v>-106.28178273</v>
      </c>
      <c r="W1500">
        <f t="shared" si="154"/>
        <v>-106.28178273</v>
      </c>
      <c r="X1500">
        <v>26.772556160000001</v>
      </c>
      <c r="AD1500">
        <f t="shared" si="155"/>
        <v>26.772556160000001</v>
      </c>
    </row>
    <row r="1501" spans="1:30">
      <c r="A1501" t="s">
        <v>2632</v>
      </c>
      <c r="B1501" t="b">
        <f t="shared" si="150"/>
        <v>1</v>
      </c>
      <c r="C1501" t="s">
        <v>2632</v>
      </c>
      <c r="D1501" t="s">
        <v>106</v>
      </c>
      <c r="E1501" t="s">
        <v>1208</v>
      </c>
      <c r="H1501" t="str">
        <f t="shared" si="151"/>
        <v>Balleza</v>
      </c>
      <c r="I1501" t="s">
        <v>4736</v>
      </c>
      <c r="L1501" t="str">
        <f t="shared" si="152"/>
        <v>Peñas Prietas</v>
      </c>
      <c r="M1501" t="s">
        <v>4737</v>
      </c>
      <c r="P1501" t="str">
        <f t="shared" si="153"/>
        <v>Ranchería PEÑAS PRIETAS 33560 PEÑAS PRIETAS, BALLEZA Peñas Prietas Lo puedes encontrar a 14.4 kilómetros, en dirección Noreste, de la localidad de Mariano Balleza, tomando la carretera que va de La Magdalena a Los Llanitos</v>
      </c>
      <c r="Q1501">
        <v>-106.29166836</v>
      </c>
      <c r="W1501">
        <f t="shared" si="154"/>
        <v>-106.29166836</v>
      </c>
      <c r="X1501">
        <v>26.833492589999999</v>
      </c>
      <c r="AD1501">
        <f t="shared" si="155"/>
        <v>26.833492589999999</v>
      </c>
    </row>
    <row r="1502" spans="1:30">
      <c r="A1502" t="s">
        <v>2633</v>
      </c>
      <c r="B1502" t="b">
        <f t="shared" si="150"/>
        <v>1</v>
      </c>
      <c r="C1502" t="s">
        <v>2633</v>
      </c>
      <c r="D1502" t="s">
        <v>106</v>
      </c>
      <c r="E1502" t="s">
        <v>1208</v>
      </c>
      <c r="H1502" t="str">
        <f t="shared" si="151"/>
        <v>Balleza</v>
      </c>
      <c r="I1502" t="s">
        <v>3618</v>
      </c>
      <c r="L1502" t="str">
        <f t="shared" si="152"/>
        <v>Aserradero Pilares</v>
      </c>
      <c r="M1502" t="s">
        <v>4738</v>
      </c>
      <c r="P1502" t="str">
        <f t="shared" si="153"/>
        <v>Ranchería PILARES 33560 ASERRADERO PILARES, BALLEZA Aserradero Pilares está situado a 70.9 kilómetros de Mariano Balleza, se encuentra tomando la carretera que va de Hodalgo del Parral a Guadalupe y Calvo</v>
      </c>
      <c r="Q1502">
        <v>-106.42943325</v>
      </c>
      <c r="W1502">
        <f t="shared" si="154"/>
        <v>-106.42943325</v>
      </c>
      <c r="X1502">
        <v>26.316721730000001</v>
      </c>
      <c r="AD1502">
        <f t="shared" si="155"/>
        <v>26.316721730000001</v>
      </c>
    </row>
    <row r="1503" spans="1:30">
      <c r="A1503" t="s">
        <v>2634</v>
      </c>
      <c r="B1503" t="b">
        <f t="shared" si="150"/>
        <v>1</v>
      </c>
      <c r="C1503" t="s">
        <v>2634</v>
      </c>
      <c r="D1503" t="s">
        <v>106</v>
      </c>
      <c r="E1503" t="s">
        <v>1208</v>
      </c>
      <c r="H1503" t="str">
        <f t="shared" si="151"/>
        <v>Balleza</v>
      </c>
      <c r="I1503" t="s">
        <v>4739</v>
      </c>
      <c r="L1503" t="str">
        <f t="shared" si="152"/>
        <v>Los Lirios</v>
      </c>
      <c r="M1503" t="s">
        <v>4740</v>
      </c>
      <c r="P1503" t="str">
        <f t="shared" si="153"/>
        <v>Ranchería LOS LIRIOS 33560 LOS LIRIOS, BALLEZA Los Lirios Lo puedes encontrar a 74.8 kilómetros, en dirección Norte, de la localidad de Mariano Balleza, tomando la carretera que va de Hidalgo del Parral a El Vergel</v>
      </c>
      <c r="Q1503">
        <v>-106.45417659</v>
      </c>
      <c r="W1503">
        <f t="shared" si="154"/>
        <v>-106.45417659</v>
      </c>
      <c r="X1503">
        <v>26.28388198</v>
      </c>
      <c r="AD1503">
        <f t="shared" si="155"/>
        <v>26.28388198</v>
      </c>
    </row>
    <row r="1504" spans="1:30">
      <c r="A1504" t="s">
        <v>2635</v>
      </c>
      <c r="B1504" t="b">
        <f t="shared" si="150"/>
        <v>1</v>
      </c>
      <c r="C1504" t="s">
        <v>2635</v>
      </c>
      <c r="D1504" t="s">
        <v>106</v>
      </c>
      <c r="E1504" t="s">
        <v>1208</v>
      </c>
      <c r="H1504" t="str">
        <f t="shared" si="151"/>
        <v>Balleza</v>
      </c>
      <c r="I1504" t="s">
        <v>4741</v>
      </c>
      <c r="L1504" t="str">
        <f t="shared" si="152"/>
        <v>Los Llanitos</v>
      </c>
      <c r="M1504" t="s">
        <v>4742</v>
      </c>
      <c r="P1504" t="str">
        <f t="shared" si="153"/>
        <v>Ranchería LOS LLANITOS 33560 LOS LLANITOS, BALLEZA Los Llanitos Lo puedes encontrar a 34.8 kilómetros, en dirección Noreste, de la localidad de Mariano Balleza, tomando la carretera que va de Balleza a Los Llanitos</v>
      </c>
      <c r="Q1504">
        <v>-106.22126729</v>
      </c>
      <c r="W1504">
        <f t="shared" si="154"/>
        <v>-106.22126729</v>
      </c>
      <c r="X1504">
        <v>26.658247769999999</v>
      </c>
      <c r="AD1504">
        <f t="shared" si="155"/>
        <v>26.658247769999999</v>
      </c>
    </row>
    <row r="1505" spans="1:30">
      <c r="A1505" t="s">
        <v>2636</v>
      </c>
      <c r="B1505" t="b">
        <f t="shared" si="150"/>
        <v>1</v>
      </c>
      <c r="C1505" t="s">
        <v>2636</v>
      </c>
      <c r="D1505" t="s">
        <v>106</v>
      </c>
      <c r="E1505" t="s">
        <v>1208</v>
      </c>
      <c r="H1505" t="str">
        <f t="shared" si="151"/>
        <v>Balleza</v>
      </c>
      <c r="I1505" t="s">
        <v>4743</v>
      </c>
      <c r="L1505" t="str">
        <f t="shared" si="152"/>
        <v>Bajío del Alambre</v>
      </c>
      <c r="M1505" t="s">
        <v>4744</v>
      </c>
      <c r="P1505" t="str">
        <f t="shared" si="153"/>
        <v>Ranchería BAJIO EL ALAMBRE 33560 BAJÍO DEL ALAMBRE, BALLEZA Bajío del Alambre está situado a 63.1 kilómetros de Mariano Balleza, en dirección Norte tomando la carretera que va de Puerto Justo a El Vergel</v>
      </c>
      <c r="Q1505">
        <v>-106.43537882</v>
      </c>
      <c r="W1505">
        <f t="shared" si="154"/>
        <v>-106.43537882</v>
      </c>
      <c r="X1505">
        <v>26.39118114</v>
      </c>
      <c r="AD1505">
        <f t="shared" si="155"/>
        <v>26.39118114</v>
      </c>
    </row>
    <row r="1506" spans="1:30">
      <c r="A1506" t="s">
        <v>2637</v>
      </c>
      <c r="B1506" t="b">
        <f t="shared" si="150"/>
        <v>1</v>
      </c>
      <c r="C1506" t="s">
        <v>2637</v>
      </c>
      <c r="D1506" t="s">
        <v>106</v>
      </c>
      <c r="E1506" t="s">
        <v>1208</v>
      </c>
      <c r="H1506" t="str">
        <f t="shared" si="151"/>
        <v>Balleza</v>
      </c>
      <c r="I1506" t="s">
        <v>3645</v>
      </c>
      <c r="L1506" t="str">
        <f t="shared" si="152"/>
        <v>El Tigre (Casita del Alto)</v>
      </c>
      <c r="M1506" t="s">
        <v>4745</v>
      </c>
      <c r="P1506" t="str">
        <f t="shared" si="153"/>
        <v>Ranchería EL TIGRE 33560 EL TIGRE (CASITA DEL ALTO), BALLEZA El Tigre Lo puedes encontrar a 52.2 kilómetros, en dirección Noroeste, de la localidad de Mariano Balleza, tomando la carretera que va hacia el vergel de Hidalgo del Par</v>
      </c>
      <c r="Q1506">
        <v>-106.66462300000001</v>
      </c>
      <c r="W1506">
        <f t="shared" si="154"/>
        <v>-106.66462300000001</v>
      </c>
      <c r="X1506">
        <v>26.580467809999998</v>
      </c>
      <c r="AD1506">
        <f t="shared" si="155"/>
        <v>26.580467809999998</v>
      </c>
    </row>
    <row r="1507" spans="1:30">
      <c r="A1507" t="s">
        <v>2638</v>
      </c>
      <c r="B1507" t="b">
        <f t="shared" si="150"/>
        <v>1</v>
      </c>
      <c r="C1507" t="s">
        <v>2638</v>
      </c>
      <c r="D1507" t="s">
        <v>106</v>
      </c>
      <c r="E1507" t="s">
        <v>1208</v>
      </c>
      <c r="H1507" t="str">
        <f t="shared" si="151"/>
        <v>Balleza</v>
      </c>
      <c r="I1507" t="s">
        <v>3651</v>
      </c>
      <c r="L1507" t="str">
        <f t="shared" si="152"/>
        <v>Bajío Grande</v>
      </c>
      <c r="M1507" t="s">
        <v>4746</v>
      </c>
      <c r="P1507" t="str">
        <f t="shared" si="153"/>
        <v>Ranchería BAJIO GRANDE 33560 BAJÍO GRANDE, BALLEZA Bajío Grande Lo puedes encontrar a 60.7 kilómetros, en dirección Norte, de la localidad de Mariano Balleza, tomando la carretera que va de Hidalgo del Parral a Bajio Grande</v>
      </c>
      <c r="Q1507">
        <v>-106.45714919</v>
      </c>
      <c r="W1507">
        <f t="shared" si="154"/>
        <v>-106.45714919</v>
      </c>
      <c r="X1507">
        <v>26.413026559999999</v>
      </c>
      <c r="AD1507">
        <f t="shared" si="155"/>
        <v>26.413026559999999</v>
      </c>
    </row>
    <row r="1508" spans="1:30">
      <c r="A1508" t="s">
        <v>2639</v>
      </c>
      <c r="B1508" t="b">
        <f t="shared" si="150"/>
        <v>1</v>
      </c>
      <c r="C1508" t="s">
        <v>2639</v>
      </c>
      <c r="D1508" t="s">
        <v>106</v>
      </c>
      <c r="E1508" t="s">
        <v>1208</v>
      </c>
      <c r="H1508" t="str">
        <f t="shared" si="151"/>
        <v>Balleza</v>
      </c>
      <c r="I1508" t="s">
        <v>3570</v>
      </c>
      <c r="L1508" t="str">
        <f t="shared" si="152"/>
        <v>Ranchería Guachamoachi</v>
      </c>
      <c r="M1508" t="s">
        <v>4747</v>
      </c>
      <c r="P1508" t="str">
        <f t="shared" si="153"/>
        <v>Ranchería Rancheria Guachamoachi 33560 RANCHERÍA GUACHAMOACHI, BALLEZA Ranchería Guachamoachi se encuentra a 42.9 kilómetros en dirección Oeste de la localidad de Mariano Balleza, tomando la carretera que va de Balleza al municipi</v>
      </c>
      <c r="Q1508">
        <v>-106.77900441</v>
      </c>
      <c r="W1508">
        <f t="shared" si="154"/>
        <v>-106.77900441</v>
      </c>
      <c r="X1508">
        <v>26.960619340000001</v>
      </c>
      <c r="AD1508">
        <f t="shared" si="155"/>
        <v>26.960619340000001</v>
      </c>
    </row>
    <row r="1509" spans="1:30">
      <c r="A1509" t="s">
        <v>2640</v>
      </c>
      <c r="B1509" t="b">
        <f t="shared" si="150"/>
        <v>1</v>
      </c>
      <c r="C1509" t="s">
        <v>2640</v>
      </c>
      <c r="D1509" t="s">
        <v>106</v>
      </c>
      <c r="E1509" t="s">
        <v>1208</v>
      </c>
      <c r="H1509" t="str">
        <f t="shared" si="151"/>
        <v>Balleza</v>
      </c>
      <c r="I1509" t="s">
        <v>3556</v>
      </c>
      <c r="L1509" t="str">
        <f t="shared" si="152"/>
        <v>Pichique</v>
      </c>
      <c r="M1509" t="s">
        <v>4748</v>
      </c>
      <c r="P1509" t="str">
        <f t="shared" si="153"/>
        <v>Ranchería Pichique 33560 PICHIQUE, BALLEZA Pichique se encuentra a 46.2 kilómetros en dirección Noroeste de la localidad de Mariano Balleza tomando la carretera de que va balleza a Guachochi, la obra se encuentra a un lado del kin</v>
      </c>
      <c r="Q1509">
        <v>-106.73329502999999</v>
      </c>
      <c r="W1509">
        <f t="shared" si="154"/>
        <v>-106.73329502999999</v>
      </c>
      <c r="X1509">
        <v>26.723758849999999</v>
      </c>
      <c r="AD1509">
        <f t="shared" si="155"/>
        <v>26.723758849999999</v>
      </c>
    </row>
    <row r="1510" spans="1:30">
      <c r="A1510" t="s">
        <v>2641</v>
      </c>
      <c r="B1510" t="b">
        <f t="shared" si="150"/>
        <v>1</v>
      </c>
      <c r="C1510" t="s">
        <v>2641</v>
      </c>
      <c r="D1510" t="s">
        <v>106</v>
      </c>
      <c r="E1510" t="s">
        <v>1208</v>
      </c>
      <c r="H1510" t="str">
        <f t="shared" si="151"/>
        <v>Balleza</v>
      </c>
      <c r="I1510" t="s">
        <v>3572</v>
      </c>
      <c r="L1510" t="str">
        <f t="shared" si="152"/>
        <v>Ejido el Vergel</v>
      </c>
      <c r="M1510" t="s">
        <v>4749</v>
      </c>
      <c r="P1510" t="str">
        <f t="shared" si="153"/>
        <v>Ejido El Vergel 33560 EJIDO EL VERGEL, BALLEZA Ejido El Vergel lo puedes encontrar a 53.3 kilómetros, en dirección Norte, de la localidad de Mariano Balleza, tomando la carretera que va de Hidalgo del Parral a Guadalupe y Calvo, l</v>
      </c>
      <c r="Q1510">
        <v>-106.3893546</v>
      </c>
      <c r="W1510">
        <f t="shared" si="154"/>
        <v>-106.3893546</v>
      </c>
      <c r="X1510">
        <v>26.472594610000002</v>
      </c>
      <c r="AD1510">
        <f t="shared" si="155"/>
        <v>26.472594610000002</v>
      </c>
    </row>
    <row r="1511" spans="1:30">
      <c r="A1511" t="s">
        <v>2642</v>
      </c>
      <c r="B1511" t="b">
        <f t="shared" si="150"/>
        <v>1</v>
      </c>
      <c r="C1511" t="s">
        <v>2642</v>
      </c>
      <c r="D1511" t="s">
        <v>106</v>
      </c>
      <c r="E1511" t="s">
        <v>1208</v>
      </c>
      <c r="H1511" t="str">
        <f t="shared" si="151"/>
        <v>Balleza</v>
      </c>
      <c r="I1511" t="s">
        <v>3321</v>
      </c>
      <c r="L1511" t="str">
        <f t="shared" si="152"/>
        <v>San Antonio</v>
      </c>
      <c r="M1511" t="s">
        <v>4750</v>
      </c>
      <c r="P1511" t="str">
        <f t="shared" si="153"/>
        <v>Ranchería San Antonio 33560 SAN ANTONIO, BALLEZA San Antonio se encuentra a 48.6 kilómetros (en dirección Norte) de la localidad de Mariano Balleza</v>
      </c>
      <c r="Q1511">
        <v>-106.46372439</v>
      </c>
      <c r="W1511">
        <f t="shared" si="154"/>
        <v>-106.46372439</v>
      </c>
      <c r="X1511">
        <v>26.675010669999999</v>
      </c>
      <c r="AD1511">
        <f t="shared" si="155"/>
        <v>26.675010669999999</v>
      </c>
    </row>
    <row r="1512" spans="1:30">
      <c r="A1512" t="s">
        <v>2643</v>
      </c>
      <c r="B1512" t="b">
        <f t="shared" si="150"/>
        <v>1</v>
      </c>
      <c r="C1512" t="s">
        <v>2643</v>
      </c>
      <c r="D1512" t="s">
        <v>106</v>
      </c>
      <c r="E1512" t="s">
        <v>1208</v>
      </c>
      <c r="H1512" t="str">
        <f t="shared" si="151"/>
        <v>Balleza</v>
      </c>
      <c r="I1512" t="s">
        <v>3665</v>
      </c>
      <c r="L1512" t="str">
        <f t="shared" si="152"/>
        <v>Los Ángeles</v>
      </c>
      <c r="M1512" t="s">
        <v>4751</v>
      </c>
      <c r="P1512" t="str">
        <f t="shared" si="153"/>
        <v>Ranchería LOS ANGELES 33560 LOS ÁNGELES, BALLEZA Los Ángeles está situado a 61.5 kilómetros de Mariano Balleza, en dirección Norte, tomando la carretera que va de Puerto Justo a El Vergel</v>
      </c>
      <c r="Q1512">
        <v>-106.52194785</v>
      </c>
      <c r="W1512">
        <f t="shared" si="154"/>
        <v>-106.52194785</v>
      </c>
      <c r="X1512">
        <v>26.421537950000001</v>
      </c>
      <c r="AD1512">
        <f t="shared" si="155"/>
        <v>26.421537950000001</v>
      </c>
    </row>
    <row r="1513" spans="1:30">
      <c r="A1513" t="s">
        <v>2644</v>
      </c>
      <c r="B1513" t="b">
        <f t="shared" si="150"/>
        <v>1</v>
      </c>
      <c r="C1513" t="s">
        <v>2644</v>
      </c>
      <c r="D1513" t="s">
        <v>106</v>
      </c>
      <c r="E1513" t="s">
        <v>1208</v>
      </c>
      <c r="H1513" t="str">
        <f t="shared" si="151"/>
        <v>Balleza</v>
      </c>
      <c r="I1513" t="s">
        <v>3213</v>
      </c>
      <c r="L1513" t="str">
        <f t="shared" si="152"/>
        <v>El Saucito</v>
      </c>
      <c r="M1513" t="s">
        <v>3567</v>
      </c>
      <c r="P1513" t="str">
        <f t="shared" si="153"/>
        <v>Ranchería EL SAUCITO 33560 EL SAUCITO, BALLEZA El Saucito se encuentra a 30.4 kilómetros (en dirección Oeste) de la localidad de Mariano Balleza</v>
      </c>
      <c r="Q1513">
        <v>-106.648757</v>
      </c>
      <c r="W1513">
        <f t="shared" si="154"/>
        <v>-106.648757</v>
      </c>
      <c r="X1513">
        <v>26.932906549999998</v>
      </c>
      <c r="AD1513">
        <f t="shared" si="155"/>
        <v>26.932906549999998</v>
      </c>
    </row>
    <row r="1514" spans="1:30">
      <c r="A1514" t="s">
        <v>2645</v>
      </c>
      <c r="B1514" t="b">
        <f t="shared" si="150"/>
        <v>1</v>
      </c>
      <c r="C1514" t="s">
        <v>2645</v>
      </c>
      <c r="D1514" t="s">
        <v>106</v>
      </c>
      <c r="E1514" t="s">
        <v>1208</v>
      </c>
      <c r="H1514" t="str">
        <f t="shared" si="151"/>
        <v>Balleza</v>
      </c>
      <c r="I1514" t="s">
        <v>3540</v>
      </c>
      <c r="L1514" t="str">
        <f t="shared" si="152"/>
        <v>Ciénega Larga</v>
      </c>
      <c r="M1514" t="s">
        <v>4752</v>
      </c>
      <c r="P1514" t="str">
        <f t="shared" si="153"/>
        <v>Ranchería CIENEGA LARGA 33560 CIÉNEGA LARGA, BALLEZA Ciénega Larga está situado a 69.6 kilómetros de Mariano Balleza,en dirección Norte tomando la carretera que va de Hidalgo del Parral a Guadalupe y Calvo</v>
      </c>
      <c r="Q1514">
        <v>-106.44844546</v>
      </c>
      <c r="W1514">
        <f t="shared" si="154"/>
        <v>-106.44844546</v>
      </c>
      <c r="X1514">
        <v>26.33218746</v>
      </c>
      <c r="AD1514">
        <f t="shared" si="155"/>
        <v>26.33218746</v>
      </c>
    </row>
    <row r="1515" spans="1:30">
      <c r="A1515" t="s">
        <v>2646</v>
      </c>
      <c r="B1515" t="b">
        <f t="shared" si="150"/>
        <v>1</v>
      </c>
      <c r="C1515" t="s">
        <v>2646</v>
      </c>
      <c r="D1515" t="s">
        <v>106</v>
      </c>
      <c r="E1515" t="s">
        <v>1208</v>
      </c>
      <c r="H1515" t="str">
        <f t="shared" si="151"/>
        <v>Balleza</v>
      </c>
      <c r="I1515" t="s">
        <v>4753</v>
      </c>
      <c r="L1515" t="str">
        <f t="shared" si="152"/>
        <v>El Barro</v>
      </c>
      <c r="M1515" t="s">
        <v>4754</v>
      </c>
      <c r="P1515" t="str">
        <f t="shared" si="153"/>
        <v>Ranchería El Barro 33560 EL BARRO, BALLEZA El Barro está situado a 23.0 kilómetros de Mariano Balleza, en dirección Noroeste, las obras se encuentran ubicadas a las afueras de la localidad</v>
      </c>
      <c r="Q1515">
        <v>-106.46709527</v>
      </c>
      <c r="W1515">
        <f t="shared" si="154"/>
        <v>-106.46709527</v>
      </c>
      <c r="X1515">
        <v>26.779281220000001</v>
      </c>
      <c r="AD1515">
        <f t="shared" si="155"/>
        <v>26.779281220000001</v>
      </c>
    </row>
    <row r="1516" spans="1:30">
      <c r="A1516" t="s">
        <v>2647</v>
      </c>
      <c r="B1516" t="b">
        <f t="shared" si="150"/>
        <v>1</v>
      </c>
      <c r="C1516" t="s">
        <v>2647</v>
      </c>
      <c r="D1516" t="s">
        <v>106</v>
      </c>
      <c r="E1516" t="s">
        <v>1208</v>
      </c>
      <c r="H1516" t="str">
        <f t="shared" si="151"/>
        <v>Balleza</v>
      </c>
      <c r="I1516" t="s">
        <v>3589</v>
      </c>
      <c r="L1516" t="str">
        <f t="shared" si="152"/>
        <v>Baños de Arriba (San Francisco)</v>
      </c>
      <c r="M1516" t="s">
        <v>4755</v>
      </c>
      <c r="P1516" t="str">
        <f t="shared" si="153"/>
        <v>Ranchería BAÑOS DE ARRIBA 33560 BAÑOS DE ARRIBA (SAN FRANCISCO), BALLEZA Ranchería Baños de Arriba está situado a 17.4 kilómetros de Mariano Balleza, en dirección Norte, tomando la carretera que va de Balleza a Los Llanitos</v>
      </c>
      <c r="Q1516">
        <v>-106.28559464</v>
      </c>
      <c r="W1516">
        <f t="shared" si="154"/>
        <v>-106.28559464</v>
      </c>
      <c r="X1516">
        <v>26.805700089999998</v>
      </c>
      <c r="AD1516">
        <f t="shared" si="155"/>
        <v>26.805700089999998</v>
      </c>
    </row>
    <row r="1517" spans="1:30">
      <c r="A1517" t="s">
        <v>2648</v>
      </c>
      <c r="B1517" t="b">
        <f t="shared" si="150"/>
        <v>1</v>
      </c>
      <c r="C1517" t="s">
        <v>2648</v>
      </c>
      <c r="D1517" t="s">
        <v>106</v>
      </c>
      <c r="E1517" t="s">
        <v>1208</v>
      </c>
      <c r="H1517" t="str">
        <f t="shared" si="151"/>
        <v>Balleza</v>
      </c>
      <c r="I1517" t="s">
        <v>3420</v>
      </c>
      <c r="L1517" t="str">
        <f t="shared" si="152"/>
        <v>Baquiriachi</v>
      </c>
      <c r="M1517" t="s">
        <v>4756</v>
      </c>
      <c r="P1517" t="str">
        <f t="shared" si="153"/>
        <v>Pueblo BAQUIRIACHI 33560 BAQUIRIACHI, BALLEZA Baquiriachi Lo puedes encontrar a 27.2 kilómetros, en dirección Oeste, de la localidad de Mariano Balleza, tomando la carretera que va de Mariano Balleza a Guachochi, la obra se encuen</v>
      </c>
      <c r="Q1517">
        <v>-106.61880575000001</v>
      </c>
      <c r="W1517">
        <f t="shared" si="154"/>
        <v>-106.61880575000001</v>
      </c>
      <c r="X1517">
        <v>26.954580849999999</v>
      </c>
      <c r="AD1517">
        <f t="shared" si="155"/>
        <v>26.954580849999999</v>
      </c>
    </row>
    <row r="1518" spans="1:30">
      <c r="A1518" t="s">
        <v>2649</v>
      </c>
      <c r="B1518" t="b">
        <f t="shared" si="150"/>
        <v>1</v>
      </c>
      <c r="C1518" t="s">
        <v>2649</v>
      </c>
      <c r="D1518" t="s">
        <v>106</v>
      </c>
      <c r="E1518" t="s">
        <v>1208</v>
      </c>
      <c r="H1518" t="str">
        <f t="shared" si="151"/>
        <v>Balleza</v>
      </c>
      <c r="I1518" t="s">
        <v>3591</v>
      </c>
      <c r="L1518" t="str">
        <f t="shared" si="152"/>
        <v>Mariano Balleza</v>
      </c>
      <c r="M1518" t="s">
        <v>4757</v>
      </c>
      <c r="P1518" t="str">
        <f t="shared" si="153"/>
        <v>Pueblo Mariano Balleza 33560 MARIANO BALLEZA, BALLEZA La localidad de Mariano Balleza se encuentra cerca de la localidad de General Carlos Pacheco, tomando la carretera que va de Hidalgo del Parral a Guachochi</v>
      </c>
      <c r="Q1518">
        <v>-106.35012524</v>
      </c>
      <c r="W1518">
        <f t="shared" si="154"/>
        <v>-106.35012524</v>
      </c>
      <c r="X1518">
        <v>26.951386629999998</v>
      </c>
      <c r="AD1518">
        <f t="shared" si="155"/>
        <v>26.951386629999998</v>
      </c>
    </row>
    <row r="1519" spans="1:30">
      <c r="A1519" t="s">
        <v>2650</v>
      </c>
      <c r="B1519" t="b">
        <f t="shared" si="150"/>
        <v>1</v>
      </c>
      <c r="C1519" t="s">
        <v>2650</v>
      </c>
      <c r="D1519" t="s">
        <v>106</v>
      </c>
      <c r="E1519" t="s">
        <v>1208</v>
      </c>
      <c r="H1519" t="str">
        <f t="shared" si="151"/>
        <v>Balleza</v>
      </c>
      <c r="I1519" t="s">
        <v>3624</v>
      </c>
      <c r="L1519" t="str">
        <f t="shared" si="152"/>
        <v>San Juan de Atotonilco</v>
      </c>
      <c r="M1519" t="s">
        <v>4758</v>
      </c>
      <c r="P1519" t="str">
        <f t="shared" si="153"/>
        <v>Pueblo SAN JUAN 33560 SAN JUAN DE ATOTONILCO, BALLEZA San Juan de Atotonilco Lo puedes encontrar a 8.8 kilómetros, en dirección Norte, de la localidad de Mariano Balleza, tomando la carretera que va de Balleza a el entronque de Pe</v>
      </c>
      <c r="Q1519">
        <v>-106.32266835999999</v>
      </c>
      <c r="W1519">
        <f t="shared" si="154"/>
        <v>-106.32266835999999</v>
      </c>
      <c r="X1519">
        <v>26.878104199999999</v>
      </c>
      <c r="AD1519">
        <f t="shared" si="155"/>
        <v>26.878104199999999</v>
      </c>
    </row>
    <row r="1520" spans="1:30">
      <c r="A1520" t="s">
        <v>2651</v>
      </c>
      <c r="B1520" t="b">
        <f t="shared" si="150"/>
        <v>1</v>
      </c>
      <c r="C1520" t="s">
        <v>2651</v>
      </c>
      <c r="D1520" t="s">
        <v>106</v>
      </c>
      <c r="E1520" t="s">
        <v>1208</v>
      </c>
      <c r="H1520" t="str">
        <f t="shared" si="151"/>
        <v>Balleza</v>
      </c>
      <c r="I1520" t="s">
        <v>4759</v>
      </c>
      <c r="L1520" t="str">
        <f t="shared" si="152"/>
        <v>La Y</v>
      </c>
      <c r="M1520" t="s">
        <v>4760</v>
      </c>
      <c r="P1520" t="str">
        <f t="shared" si="153"/>
        <v>Ranchería RANCHO Y 33560 LA Y, BALLEZA La Y Lo puedes encontrar a 46.2 kilómetros, en dirección Norte, de la localidad de Mariano Balleza, se encuentra antes de llegar a la localidad de El Vergel</v>
      </c>
      <c r="Q1520">
        <v>-106.31140044999999</v>
      </c>
      <c r="W1520">
        <f t="shared" si="154"/>
        <v>-106.31140044999999</v>
      </c>
      <c r="X1520">
        <v>26.538484780000001</v>
      </c>
      <c r="AD1520">
        <f t="shared" si="155"/>
        <v>26.538484780000001</v>
      </c>
    </row>
    <row r="1521" spans="1:30">
      <c r="A1521" t="s">
        <v>2652</v>
      </c>
      <c r="B1521" t="b">
        <f t="shared" si="150"/>
        <v>1</v>
      </c>
      <c r="C1521" t="s">
        <v>2652</v>
      </c>
      <c r="D1521" t="s">
        <v>106</v>
      </c>
      <c r="E1521" t="s">
        <v>1208</v>
      </c>
      <c r="H1521" t="str">
        <f t="shared" si="151"/>
        <v>Balleza</v>
      </c>
      <c r="I1521" t="s">
        <v>4761</v>
      </c>
      <c r="L1521" t="str">
        <f t="shared" si="152"/>
        <v>Altos de la Garrocha</v>
      </c>
      <c r="M1521" t="s">
        <v>4762</v>
      </c>
      <c r="P1521" t="str">
        <f t="shared" si="153"/>
        <v>Ranchería ALTO DE LAS GARROCHAS 33560 ALTOS DE LA GARROCHA, BALLEZA Altos de la Garrocha se encuentra a 56.2 kilómetros (en dirección Norte) de la localidad de Mariano Balleza, tomando la carretera que va de Hidalgo del Parral a E</v>
      </c>
      <c r="Q1521">
        <v>-106.4948651</v>
      </c>
      <c r="W1521">
        <f t="shared" si="154"/>
        <v>-106.4948651</v>
      </c>
      <c r="X1521">
        <v>26.465887410000001</v>
      </c>
      <c r="AD1521">
        <f t="shared" si="155"/>
        <v>26.465887410000001</v>
      </c>
    </row>
    <row r="1522" spans="1:30">
      <c r="A1522" t="s">
        <v>2653</v>
      </c>
      <c r="B1522" t="b">
        <f t="shared" si="150"/>
        <v>1</v>
      </c>
      <c r="C1522" t="s">
        <v>2653</v>
      </c>
      <c r="D1522" t="s">
        <v>106</v>
      </c>
      <c r="E1522" t="s">
        <v>1208</v>
      </c>
      <c r="H1522" t="str">
        <f t="shared" si="151"/>
        <v>Balleza</v>
      </c>
      <c r="I1522" t="s">
        <v>3661</v>
      </c>
      <c r="L1522" t="str">
        <f t="shared" si="152"/>
        <v>Ejido Guajolotes</v>
      </c>
      <c r="M1522" t="s">
        <v>4763</v>
      </c>
      <c r="P1522" t="str">
        <f t="shared" si="153"/>
        <v>Ranchería GUAJOLOTES 33560 EJIDO GUAJOLOTES, BALLEZA Ejido Guajolotes está situado a 62.8 kilómetros de Mariano Balleza en dirección Norte, tomando la carretera que va hacia El Vergel</v>
      </c>
      <c r="Q1522">
        <v>-106.49224362</v>
      </c>
      <c r="W1522">
        <f t="shared" si="154"/>
        <v>-106.49224362</v>
      </c>
      <c r="X1522">
        <v>26.403509790000001</v>
      </c>
      <c r="AD1522">
        <f t="shared" si="155"/>
        <v>26.403509790000001</v>
      </c>
    </row>
    <row r="1523" spans="1:30">
      <c r="A1523" t="s">
        <v>2654</v>
      </c>
      <c r="B1523" t="b">
        <f t="shared" si="150"/>
        <v>1</v>
      </c>
      <c r="C1523" t="s">
        <v>2654</v>
      </c>
      <c r="D1523" t="s">
        <v>106</v>
      </c>
      <c r="E1523" t="s">
        <v>1208</v>
      </c>
      <c r="H1523" t="str">
        <f t="shared" si="151"/>
        <v>Balleza</v>
      </c>
      <c r="I1523" t="s">
        <v>3591</v>
      </c>
      <c r="L1523" t="str">
        <f t="shared" si="152"/>
        <v>Mariano Balleza</v>
      </c>
      <c r="M1523" t="s">
        <v>4764</v>
      </c>
      <c r="P1523" t="str">
        <f t="shared" si="153"/>
        <v>Pueblo MARIANO BALLEZA 33560 MARIANO BALLEZA, BALLEZA La localidad mariano Balleza se encuentra cerca de la localidad General Carlos Pacheco, tomando la carretera que va de Hidalgo del Parral a Guachochi, la obra se encuentra a la</v>
      </c>
      <c r="Q1523">
        <v>-106.35243186</v>
      </c>
      <c r="W1523">
        <f t="shared" si="154"/>
        <v>-106.35243186</v>
      </c>
      <c r="X1523">
        <v>26.94334083</v>
      </c>
      <c r="AD1523">
        <f t="shared" si="155"/>
        <v>26.94334083</v>
      </c>
    </row>
    <row r="1524" spans="1:30">
      <c r="A1524" t="s">
        <v>2655</v>
      </c>
      <c r="B1524" t="b">
        <f t="shared" si="150"/>
        <v>1</v>
      </c>
      <c r="C1524" t="s">
        <v>2655</v>
      </c>
      <c r="D1524" t="s">
        <v>106</v>
      </c>
      <c r="E1524" t="s">
        <v>1208</v>
      </c>
      <c r="H1524" t="str">
        <f t="shared" si="151"/>
        <v>Balleza</v>
      </c>
      <c r="I1524" t="s">
        <v>3399</v>
      </c>
      <c r="L1524" t="str">
        <f t="shared" si="152"/>
        <v>El Molino</v>
      </c>
      <c r="M1524" t="s">
        <v>4765</v>
      </c>
      <c r="P1524" t="str">
        <f t="shared" si="153"/>
        <v>Ranchería EL MOLINO 33560 EL MOLINO, BALLEZA El Molino está situado a 21.5 kilómetros de Mariano Balleza, en dirección Norte, tomando la carretera que va de Balleza a Los Llanitos</v>
      </c>
      <c r="Q1524">
        <v>-106.28780092</v>
      </c>
      <c r="W1524">
        <f t="shared" si="154"/>
        <v>-106.28780092</v>
      </c>
      <c r="X1524">
        <v>26.76720048</v>
      </c>
      <c r="AD1524">
        <f t="shared" si="155"/>
        <v>26.76720048</v>
      </c>
    </row>
    <row r="1525" spans="1:30">
      <c r="A1525" t="s">
        <v>2656</v>
      </c>
      <c r="B1525" t="b">
        <f t="shared" si="150"/>
        <v>1</v>
      </c>
      <c r="C1525" t="s">
        <v>2656</v>
      </c>
      <c r="D1525" t="s">
        <v>106</v>
      </c>
      <c r="E1525" t="s">
        <v>1208</v>
      </c>
      <c r="H1525" t="str">
        <f t="shared" si="151"/>
        <v>Balleza</v>
      </c>
      <c r="I1525" t="s">
        <v>3572</v>
      </c>
      <c r="L1525" t="str">
        <f t="shared" si="152"/>
        <v>Ejido el Vergel</v>
      </c>
      <c r="M1525" t="s">
        <v>4766</v>
      </c>
      <c r="P1525" t="str">
        <f t="shared" si="153"/>
        <v>Pueblo EL VERGEL 33560 EJIDO EL VERGEL, BALLEZA Ejido El Vergel Lo puedes encontrar a 53.3 kilómetros, en dirección Norte, de la localidad de Mariano Balleza tomando la carretera que va de Hidalgo del Parral a Guadalupe y Calvo</v>
      </c>
      <c r="Q1525">
        <v>-106.38414039</v>
      </c>
      <c r="W1525">
        <f t="shared" si="154"/>
        <v>-106.38414039</v>
      </c>
      <c r="X1525">
        <v>26.475331690000001</v>
      </c>
      <c r="AD1525">
        <f t="shared" si="155"/>
        <v>26.475331690000001</v>
      </c>
    </row>
    <row r="1526" spans="1:30">
      <c r="A1526" t="s">
        <v>2657</v>
      </c>
      <c r="B1526" t="b">
        <f t="shared" si="150"/>
        <v>1</v>
      </c>
      <c r="C1526" t="s">
        <v>2657</v>
      </c>
      <c r="D1526" t="s">
        <v>106</v>
      </c>
      <c r="E1526" t="s">
        <v>1208</v>
      </c>
      <c r="H1526" t="str">
        <f t="shared" si="151"/>
        <v>Balleza</v>
      </c>
      <c r="I1526" t="s">
        <v>3620</v>
      </c>
      <c r="L1526" t="str">
        <f t="shared" si="152"/>
        <v>Ranchería el Quelite</v>
      </c>
      <c r="M1526" t="s">
        <v>4767</v>
      </c>
      <c r="P1526" t="str">
        <f t="shared" si="153"/>
        <v>Ranchería El Quelite 33560 RANCHERÍA EL QUELITE, BALLEZA El Quelite Lo puedes encontrar a 46.6 kilómetros, en dirección Norte, de la localidad de Mariano Balleza, las obras se encuentran ubicadas a las afueras de la localidad</v>
      </c>
      <c r="Q1526">
        <v>-106.47224319999999</v>
      </c>
      <c r="W1526">
        <f t="shared" si="154"/>
        <v>-106.47224319999999</v>
      </c>
      <c r="X1526">
        <v>26.54780762</v>
      </c>
      <c r="AD1526">
        <f t="shared" si="155"/>
        <v>26.54780762</v>
      </c>
    </row>
    <row r="1527" spans="1:30">
      <c r="A1527" t="s">
        <v>2658</v>
      </c>
      <c r="B1527" t="b">
        <f t="shared" si="150"/>
        <v>1</v>
      </c>
      <c r="C1527" t="s">
        <v>2658</v>
      </c>
      <c r="D1527" t="s">
        <v>106</v>
      </c>
      <c r="E1527" t="s">
        <v>1208</v>
      </c>
      <c r="H1527" t="str">
        <f t="shared" si="151"/>
        <v>Balleza</v>
      </c>
      <c r="I1527" t="s">
        <v>3663</v>
      </c>
      <c r="L1527" t="str">
        <f t="shared" si="152"/>
        <v>Ranchería Pinalejo</v>
      </c>
      <c r="M1527" t="s">
        <v>4768</v>
      </c>
      <c r="P1527" t="str">
        <f t="shared" si="153"/>
        <v>Ranchería RANCHERIA PINALEJO 33560 RANCHERÍA PINALEJO, BALLEZA Ranchería Pinalejo está situado a 37.2 kilómetros de Mariano Balleza, en dirección Oeste tomando la carretera que va de Balleza a Guachochi</v>
      </c>
      <c r="Q1527">
        <v>-106.70118544</v>
      </c>
      <c r="W1527">
        <f t="shared" si="154"/>
        <v>-106.70118544</v>
      </c>
      <c r="X1527">
        <v>27.060608250000001</v>
      </c>
      <c r="AD1527">
        <f t="shared" si="155"/>
        <v>27.060608250000001</v>
      </c>
    </row>
    <row r="1528" spans="1:30">
      <c r="A1528" t="s">
        <v>2659</v>
      </c>
      <c r="B1528" t="b">
        <f t="shared" si="150"/>
        <v>1</v>
      </c>
      <c r="C1528" t="s">
        <v>2659</v>
      </c>
      <c r="D1528" t="s">
        <v>106</v>
      </c>
      <c r="E1528" t="s">
        <v>1208</v>
      </c>
      <c r="H1528" t="str">
        <f t="shared" si="151"/>
        <v>Balleza</v>
      </c>
      <c r="I1528" t="s">
        <v>4769</v>
      </c>
      <c r="L1528" t="str">
        <f t="shared" si="152"/>
        <v>Tenenuco</v>
      </c>
      <c r="M1528" t="s">
        <v>4770</v>
      </c>
      <c r="P1528" t="str">
        <f t="shared" si="153"/>
        <v>Ranchería Tenenuco 33560 TENENUCO, BALLEZA Tenenuco Lo puedes encontrar a 12.0 kilómetros, en dirección Norte, de la localidad de Mariano Balleza, las obras se encuentran ubicadas a las afueras de la localidad</v>
      </c>
      <c r="Q1528">
        <v>-106.33510800000001</v>
      </c>
      <c r="W1528">
        <f t="shared" si="154"/>
        <v>-106.33510800000001</v>
      </c>
      <c r="X1528">
        <v>26.845914140000001</v>
      </c>
      <c r="AD1528">
        <f t="shared" si="155"/>
        <v>26.845914140000001</v>
      </c>
    </row>
    <row r="1529" spans="1:30">
      <c r="A1529" t="s">
        <v>2660</v>
      </c>
      <c r="B1529" t="b">
        <f t="shared" si="150"/>
        <v>1</v>
      </c>
      <c r="C1529" t="s">
        <v>2660</v>
      </c>
      <c r="D1529" t="s">
        <v>106</v>
      </c>
      <c r="E1529" t="s">
        <v>1208</v>
      </c>
      <c r="H1529" t="str">
        <f t="shared" si="151"/>
        <v>Balleza</v>
      </c>
      <c r="I1529" t="s">
        <v>3618</v>
      </c>
      <c r="L1529" t="str">
        <f t="shared" si="152"/>
        <v>Aserradero Pilares</v>
      </c>
      <c r="M1529" t="s">
        <v>4771</v>
      </c>
      <c r="P1529" t="str">
        <f t="shared" si="153"/>
        <v>Ranchería Pilares 33560 ASERRADERO PILARES, BALLEZA Pilares está situado a 70.9 kilómetros de Mariano Balleza, en dirección Norte, las obras se encuentran ubicadas a las afueras de la localidad</v>
      </c>
      <c r="Q1529">
        <v>-106.42994822999999</v>
      </c>
      <c r="W1529">
        <f t="shared" si="154"/>
        <v>-106.42994822999999</v>
      </c>
      <c r="X1529">
        <v>26.316875599999999</v>
      </c>
      <c r="AD1529">
        <f t="shared" si="155"/>
        <v>26.316875599999999</v>
      </c>
    </row>
    <row r="1530" spans="1:30">
      <c r="A1530" t="s">
        <v>2661</v>
      </c>
      <c r="B1530" t="b">
        <f t="shared" si="150"/>
        <v>1</v>
      </c>
      <c r="C1530" t="s">
        <v>2661</v>
      </c>
      <c r="D1530" t="s">
        <v>106</v>
      </c>
      <c r="E1530" t="s">
        <v>1208</v>
      </c>
      <c r="H1530" t="str">
        <f t="shared" si="151"/>
        <v>Balleza</v>
      </c>
      <c r="I1530" t="s">
        <v>3552</v>
      </c>
      <c r="L1530" t="str">
        <f t="shared" si="152"/>
        <v>La Magdalena</v>
      </c>
      <c r="M1530" t="s">
        <v>4772</v>
      </c>
      <c r="P1530" t="str">
        <f t="shared" si="153"/>
        <v>Pueblo LA MAGDALENA 33560 LA MAGDALENA, BALLEZA La Magdalena Lo puedes encontrar a 9.6 kilómetros, en dirección Norte, de la localidad de Mariano Balleza, tomando la carretera que va de Balleza a los llanitos</v>
      </c>
      <c r="Q1530">
        <v>-106.32553833999999</v>
      </c>
      <c r="W1530">
        <f t="shared" si="154"/>
        <v>-106.32553833999999</v>
      </c>
      <c r="X1530">
        <v>26.870267559999998</v>
      </c>
      <c r="AD1530">
        <f t="shared" si="155"/>
        <v>26.870267559999998</v>
      </c>
    </row>
    <row r="1531" spans="1:30">
      <c r="A1531" t="s">
        <v>2662</v>
      </c>
      <c r="B1531" t="b">
        <f t="shared" si="150"/>
        <v>1</v>
      </c>
      <c r="C1531" t="s">
        <v>2662</v>
      </c>
      <c r="D1531" t="s">
        <v>106</v>
      </c>
      <c r="E1531" t="s">
        <v>1208</v>
      </c>
      <c r="H1531" t="str">
        <f t="shared" si="151"/>
        <v>Balleza</v>
      </c>
      <c r="I1531" t="s">
        <v>4773</v>
      </c>
      <c r="L1531" t="str">
        <f t="shared" si="152"/>
        <v>La Mesita</v>
      </c>
      <c r="M1531" t="s">
        <v>4774</v>
      </c>
      <c r="P1531" t="str">
        <f t="shared" si="153"/>
        <v>Ranchería LA MESITA 33560 LA MESITA, BALLEZA La Mesita está situado a 20.4 kilómetros de Mariano Balleza, en dirección Norte, tomando la carretera que va de Hidalgo del Parral a Guadalupe y Calvo</v>
      </c>
      <c r="Q1531">
        <v>-106.27948728</v>
      </c>
      <c r="W1531">
        <f t="shared" si="154"/>
        <v>-106.27948728</v>
      </c>
      <c r="X1531">
        <v>26.771358469999999</v>
      </c>
      <c r="AD1531">
        <f t="shared" si="155"/>
        <v>26.771358469999999</v>
      </c>
    </row>
    <row r="1532" spans="1:30">
      <c r="A1532" t="s">
        <v>2663</v>
      </c>
      <c r="B1532" t="b">
        <f t="shared" si="150"/>
        <v>1</v>
      </c>
      <c r="C1532" t="s">
        <v>2663</v>
      </c>
      <c r="D1532" t="s">
        <v>106</v>
      </c>
      <c r="E1532" t="s">
        <v>1208</v>
      </c>
      <c r="H1532" t="str">
        <f t="shared" si="151"/>
        <v>Balleza</v>
      </c>
      <c r="I1532" t="s">
        <v>4775</v>
      </c>
      <c r="L1532" t="str">
        <f t="shared" si="152"/>
        <v>Rancho de Bejarano</v>
      </c>
      <c r="M1532" t="s">
        <v>4776</v>
      </c>
      <c r="P1532" t="str">
        <f t="shared" si="153"/>
        <v>Rancho Rancho Bejarano 33560 RANCHO DE BEJARANO, BALLEZA Rancho de Bejarano se encuentra a 60.4 kilómetros en dirección Norte de la localidad de Mariano Balleza, tomando la carretera que va de Hidalgo del Parral a El Vergel</v>
      </c>
      <c r="Q1532">
        <v>-106.45844243000001</v>
      </c>
      <c r="W1532">
        <f t="shared" si="154"/>
        <v>-106.45844243000001</v>
      </c>
      <c r="X1532">
        <v>26.416303630000002</v>
      </c>
      <c r="AD1532">
        <f t="shared" si="155"/>
        <v>26.416303630000002</v>
      </c>
    </row>
    <row r="1533" spans="1:30">
      <c r="A1533" t="s">
        <v>2664</v>
      </c>
      <c r="B1533" t="b">
        <f t="shared" si="150"/>
        <v>1</v>
      </c>
      <c r="C1533" t="s">
        <v>2664</v>
      </c>
      <c r="D1533" t="s">
        <v>106</v>
      </c>
      <c r="E1533" t="s">
        <v>1208</v>
      </c>
      <c r="H1533" t="str">
        <f t="shared" si="151"/>
        <v>Balleza</v>
      </c>
      <c r="I1533" t="s">
        <v>3589</v>
      </c>
      <c r="L1533" t="str">
        <f t="shared" si="152"/>
        <v>Baños de Arriba (San Francisco)</v>
      </c>
      <c r="M1533" t="s">
        <v>4777</v>
      </c>
      <c r="P1533" t="str">
        <f t="shared" si="153"/>
        <v>Ranchería BAÑOS DE ARRIBA 33560 BAÑOS DE ARRIBA (SAN FRANCISCO), BALLEZA Ranchería Baños de Arriba está situado a 17.4 kilómetros de Mariano Balleza, en dirección Norte, las obras se encuentran ubicadas a las afueras de la localid</v>
      </c>
      <c r="Q1533">
        <v>-106.28577703000001</v>
      </c>
      <c r="W1533">
        <f t="shared" si="154"/>
        <v>-106.28577703000001</v>
      </c>
      <c r="X1533">
        <v>26.805862879999999</v>
      </c>
      <c r="AD1533">
        <f t="shared" si="155"/>
        <v>26.805862879999999</v>
      </c>
    </row>
    <row r="1534" spans="1:30">
      <c r="A1534" t="s">
        <v>2665</v>
      </c>
      <c r="B1534" t="b">
        <f t="shared" si="150"/>
        <v>1</v>
      </c>
      <c r="C1534" t="s">
        <v>2665</v>
      </c>
      <c r="D1534" t="s">
        <v>106</v>
      </c>
      <c r="E1534" t="s">
        <v>1208</v>
      </c>
      <c r="H1534" t="str">
        <f t="shared" si="151"/>
        <v>Balleza</v>
      </c>
      <c r="I1534" t="s">
        <v>3602</v>
      </c>
      <c r="L1534" t="str">
        <f t="shared" si="152"/>
        <v>La Joya del Río Verde</v>
      </c>
      <c r="M1534" t="s">
        <v>4778</v>
      </c>
      <c r="P1534" t="str">
        <f t="shared" si="153"/>
        <v>Ranchería LA JOYA DE RIO VERDE 33560 LA JOYA DEL RÍO VERDE, BALLEZA La Joya del Río Verde se encuentra a 75.6 kilómetros en dirección Norte de la localidad de Mariano Balleza</v>
      </c>
      <c r="Q1534">
        <v>-106.4816835</v>
      </c>
      <c r="W1534">
        <f t="shared" si="154"/>
        <v>-106.4816835</v>
      </c>
      <c r="X1534">
        <v>26.282976789999999</v>
      </c>
      <c r="AD1534">
        <f t="shared" si="155"/>
        <v>26.282976789999999</v>
      </c>
    </row>
    <row r="1535" spans="1:30">
      <c r="A1535" t="s">
        <v>2666</v>
      </c>
      <c r="B1535" t="b">
        <f t="shared" si="150"/>
        <v>1</v>
      </c>
      <c r="C1535" t="s">
        <v>2666</v>
      </c>
      <c r="D1535" t="s">
        <v>106</v>
      </c>
      <c r="E1535" t="s">
        <v>1208</v>
      </c>
      <c r="H1535" t="str">
        <f t="shared" si="151"/>
        <v>Balleza</v>
      </c>
      <c r="I1535" t="s">
        <v>3560</v>
      </c>
      <c r="L1535" t="str">
        <f t="shared" si="152"/>
        <v>Ejido Guazarachi</v>
      </c>
      <c r="M1535" t="s">
        <v>4779</v>
      </c>
      <c r="P1535" t="str">
        <f t="shared" si="153"/>
        <v>Ranchería GUAZARACHI 33560 EJIDO GUAZARACHI, BALLEZA Ejido Guazarachi se encuentra a 36.6 kilómetros en dirección Oeste de la localidad de Mariano Balleza, tomando la carretera que va de Balleza al municipio de Guachochi</v>
      </c>
      <c r="Q1535">
        <v>-106.71231014</v>
      </c>
      <c r="W1535">
        <f t="shared" si="154"/>
        <v>-106.71231014</v>
      </c>
      <c r="X1535">
        <v>26.988333220000001</v>
      </c>
      <c r="AD1535">
        <f t="shared" si="155"/>
        <v>26.988333220000001</v>
      </c>
    </row>
    <row r="1536" spans="1:30">
      <c r="A1536" t="s">
        <v>2667</v>
      </c>
      <c r="B1536" t="b">
        <f t="shared" si="150"/>
        <v>1</v>
      </c>
      <c r="C1536" t="s">
        <v>2667</v>
      </c>
      <c r="D1536" t="s">
        <v>106</v>
      </c>
      <c r="E1536" t="s">
        <v>1208</v>
      </c>
      <c r="H1536" t="str">
        <f t="shared" si="151"/>
        <v>Balleza</v>
      </c>
      <c r="I1536" t="s">
        <v>4780</v>
      </c>
      <c r="L1536" t="str">
        <f t="shared" si="152"/>
        <v>Rincón Colorado</v>
      </c>
      <c r="M1536" t="s">
        <v>4781</v>
      </c>
      <c r="P1536" t="str">
        <f t="shared" si="153"/>
        <v>Ranchería RINCON COLORADO 33560 RINCÓN COLORADO, BALLEZA Rincón Colorado Lo puedes encontrar a 31.8 kilómetros, en dirección Oeste, de la localidad de Mariano Balleza</v>
      </c>
      <c r="Q1536">
        <v>-106.65497796</v>
      </c>
      <c r="W1536">
        <f t="shared" si="154"/>
        <v>-106.65497796</v>
      </c>
      <c r="X1536">
        <v>26.879626779999999</v>
      </c>
      <c r="AD1536">
        <f t="shared" si="155"/>
        <v>26.879626779999999</v>
      </c>
    </row>
    <row r="1537" spans="1:30">
      <c r="A1537" t="s">
        <v>2668</v>
      </c>
      <c r="B1537" t="b">
        <f t="shared" si="150"/>
        <v>1</v>
      </c>
      <c r="C1537" t="s">
        <v>2668</v>
      </c>
      <c r="D1537" t="s">
        <v>106</v>
      </c>
      <c r="E1537" t="s">
        <v>1208</v>
      </c>
      <c r="H1537" t="str">
        <f t="shared" si="151"/>
        <v>Balleza</v>
      </c>
      <c r="I1537" t="s">
        <v>4769</v>
      </c>
      <c r="L1537" t="str">
        <f t="shared" si="152"/>
        <v>Tenenuco</v>
      </c>
      <c r="M1537" t="s">
        <v>4782</v>
      </c>
      <c r="P1537" t="str">
        <f t="shared" si="153"/>
        <v>Ranchería TENENUCO 33560 TENENUCO, BALLEZA Tenenuco Lo puedes encontrar a 12.0 kilómetros, en dirección Norte, de la localidad de Mariano Balleza, tomando la carretera que va de La Magdalena a Los Llanitos</v>
      </c>
      <c r="Q1537">
        <v>-106.33578152</v>
      </c>
      <c r="W1537">
        <f t="shared" si="154"/>
        <v>-106.33578152</v>
      </c>
      <c r="X1537">
        <v>26.8446319</v>
      </c>
      <c r="AD1537">
        <f t="shared" si="155"/>
        <v>26.8446319</v>
      </c>
    </row>
    <row r="1538" spans="1:30">
      <c r="A1538" t="s">
        <v>2669</v>
      </c>
      <c r="B1538" t="b">
        <f t="shared" si="150"/>
        <v>1</v>
      </c>
      <c r="C1538" t="s">
        <v>2669</v>
      </c>
      <c r="D1538" t="s">
        <v>106</v>
      </c>
      <c r="E1538" t="s">
        <v>1208</v>
      </c>
      <c r="H1538" t="str">
        <f t="shared" si="151"/>
        <v>Balleza</v>
      </c>
      <c r="I1538" t="s">
        <v>3572</v>
      </c>
      <c r="L1538" t="str">
        <f t="shared" si="152"/>
        <v>Ejido el Vergel</v>
      </c>
      <c r="M1538" t="s">
        <v>4783</v>
      </c>
      <c r="P1538" t="str">
        <f t="shared" si="153"/>
        <v>Ejido El Vergel 33560 EJIDO EL VERGEL, BALLEZA Ejido El Vergel Lo puedes encontrar a 53.3 kilómetros, en dirección Norte, de la localidad de Mariano Balleza, la obra se encuentra a un lado del gimnasio municipal</v>
      </c>
      <c r="Q1538">
        <v>-106.38324453</v>
      </c>
      <c r="W1538">
        <f t="shared" si="154"/>
        <v>-106.38324453</v>
      </c>
      <c r="X1538">
        <v>26.475403709999998</v>
      </c>
      <c r="AD1538">
        <f t="shared" si="155"/>
        <v>26.475403709999998</v>
      </c>
    </row>
    <row r="1539" spans="1:30">
      <c r="A1539" t="s">
        <v>2670</v>
      </c>
      <c r="B1539" t="b">
        <f t="shared" ref="B1539:B1602" si="156">+A1539=C1539</f>
        <v>1</v>
      </c>
      <c r="C1539" t="s">
        <v>2670</v>
      </c>
      <c r="D1539" t="s">
        <v>106</v>
      </c>
      <c r="E1539" t="s">
        <v>1208</v>
      </c>
      <c r="H1539" t="str">
        <f t="shared" ref="H1539:H1602" si="157">+E1539</f>
        <v>Balleza</v>
      </c>
      <c r="I1539" t="s">
        <v>3562</v>
      </c>
      <c r="L1539" t="str">
        <f t="shared" ref="L1539:L1602" si="158">+I1539</f>
        <v>Ranchito de San Juan</v>
      </c>
      <c r="M1539" t="s">
        <v>4784</v>
      </c>
      <c r="P1539" t="str">
        <f t="shared" ref="P1539:P1602" si="159">+M1539</f>
        <v>Rancho RANCHITO DE SAN JUAN 33560 RANCHITO DE SAN JUAN, BALLEZA Ranchito de San Juan está situado a 7.4 kilómetros de Mariano Balleza, en dirección Norte, tomando la carretera que va de Mariano Balleza a la localidad de la Cruz y</v>
      </c>
      <c r="Q1539">
        <v>-106.3318026</v>
      </c>
      <c r="W1539">
        <f t="shared" ref="W1539:W1602" si="160">+Q1539</f>
        <v>-106.3318026</v>
      </c>
      <c r="X1539">
        <v>26.89059456</v>
      </c>
      <c r="AD1539">
        <f t="shared" ref="AD1539:AD1602" si="161">+X1539</f>
        <v>26.89059456</v>
      </c>
    </row>
    <row r="1540" spans="1:30">
      <c r="A1540" t="s">
        <v>2671</v>
      </c>
      <c r="B1540" t="b">
        <f t="shared" si="156"/>
        <v>1</v>
      </c>
      <c r="C1540" t="s">
        <v>2671</v>
      </c>
      <c r="D1540" t="s">
        <v>106</v>
      </c>
      <c r="E1540" t="s">
        <v>1208</v>
      </c>
      <c r="H1540" t="str">
        <f t="shared" si="157"/>
        <v>Balleza</v>
      </c>
      <c r="I1540" t="s">
        <v>4785</v>
      </c>
      <c r="L1540" t="str">
        <f t="shared" si="158"/>
        <v>La Cebolla</v>
      </c>
      <c r="M1540" t="s">
        <v>4786</v>
      </c>
      <c r="P1540" t="str">
        <f t="shared" si="159"/>
        <v>Ranchería LA CEBOLLA 33560 LA CEBOLLA, BALLEZA La Cebolla se encuentra a 50.2 kilómetros en dirección Norte de la localidad de Mariano Balleza, tomando la carretera que va de Hidalgo del Parral a El Vergel</v>
      </c>
      <c r="Q1540">
        <v>-106.47136696</v>
      </c>
      <c r="W1540">
        <f t="shared" si="160"/>
        <v>-106.47136696</v>
      </c>
      <c r="X1540">
        <v>26.515831989999999</v>
      </c>
      <c r="AD1540">
        <f t="shared" si="161"/>
        <v>26.515831989999999</v>
      </c>
    </row>
    <row r="1541" spans="1:30">
      <c r="A1541" t="s">
        <v>2672</v>
      </c>
      <c r="B1541" t="b">
        <f t="shared" si="156"/>
        <v>1</v>
      </c>
      <c r="C1541" t="s">
        <v>2672</v>
      </c>
      <c r="D1541" t="s">
        <v>106</v>
      </c>
      <c r="E1541" t="s">
        <v>1208</v>
      </c>
      <c r="H1541" t="str">
        <f t="shared" si="157"/>
        <v>Balleza</v>
      </c>
      <c r="I1541" t="s">
        <v>3675</v>
      </c>
      <c r="L1541" t="str">
        <f t="shared" si="158"/>
        <v>General Carlos Pacheco (El Terrero)</v>
      </c>
      <c r="M1541" t="s">
        <v>4787</v>
      </c>
      <c r="P1541" t="str">
        <f t="shared" si="159"/>
        <v>Pueblo GENERAL CARLOS PACHECO 33560 GENERAL CARLOS PACHECO (EL TERRERO), BALLEZA General Carlos Pacheco (El Terrero) está situado a 7.0 kilómetros de Mariano Balleza, en dirección Sur, tomando la carretera que conduce de Hidalgo d</v>
      </c>
      <c r="Q1541">
        <v>-106.34770733000001</v>
      </c>
      <c r="W1541">
        <f t="shared" si="160"/>
        <v>-106.34770733000001</v>
      </c>
      <c r="X1541">
        <v>27.025042750000001</v>
      </c>
      <c r="AD1541">
        <f t="shared" si="161"/>
        <v>27.025042750000001</v>
      </c>
    </row>
    <row r="1542" spans="1:30">
      <c r="A1542" t="s">
        <v>2673</v>
      </c>
      <c r="B1542" t="b">
        <f t="shared" si="156"/>
        <v>1</v>
      </c>
      <c r="C1542" t="s">
        <v>2673</v>
      </c>
      <c r="D1542" t="s">
        <v>106</v>
      </c>
      <c r="E1542" t="s">
        <v>1208</v>
      </c>
      <c r="H1542" t="str">
        <f t="shared" si="157"/>
        <v>Balleza</v>
      </c>
      <c r="I1542" t="s">
        <v>3572</v>
      </c>
      <c r="L1542" t="str">
        <f t="shared" si="158"/>
        <v>Ejido el Vergel</v>
      </c>
      <c r="M1542" t="s">
        <v>4788</v>
      </c>
      <c r="P1542" t="str">
        <f t="shared" si="159"/>
        <v>Ejido EL VERGEL 33560 EJIDO EL VERGEL, BALLEZA Ejido El Vergel Lo puedes encontrar a 53.3 kilómetros, en dirección Norte, de la localidad de Mariano Balleza, tomando la carretera que va de Hidalgo del Parral a Guadalupe y Calvo</v>
      </c>
      <c r="Q1542">
        <v>-106.38613595</v>
      </c>
      <c r="W1542">
        <f t="shared" si="160"/>
        <v>-106.38613595</v>
      </c>
      <c r="X1542">
        <v>26.474284879999999</v>
      </c>
      <c r="AD1542">
        <f t="shared" si="161"/>
        <v>26.474284879999999</v>
      </c>
    </row>
    <row r="1543" spans="1:30">
      <c r="A1543" t="s">
        <v>2674</v>
      </c>
      <c r="B1543" t="b">
        <f t="shared" si="156"/>
        <v>1</v>
      </c>
      <c r="C1543" t="s">
        <v>2674</v>
      </c>
      <c r="D1543" t="s">
        <v>106</v>
      </c>
      <c r="E1543" t="s">
        <v>1208</v>
      </c>
      <c r="H1543" t="str">
        <f t="shared" si="157"/>
        <v>Balleza</v>
      </c>
      <c r="I1543" t="s">
        <v>4789</v>
      </c>
      <c r="L1543" t="str">
        <f t="shared" si="158"/>
        <v>San Juan de los Iturralde</v>
      </c>
      <c r="M1543" t="s">
        <v>4790</v>
      </c>
      <c r="P1543" t="str">
        <f t="shared" si="159"/>
        <v>Ranchería SAN JUAN DE ITURRALDE 33560 SAN JUAN DE LOS ITURRALDE, BALLEZA San Juan de los Iturralde está situado a 65.1 kilómetros de Mariano Balleza, que es la localidad más poblada del municipio, en dirección Norte, tomando la ca</v>
      </c>
      <c r="Q1543">
        <v>-106.34977615</v>
      </c>
      <c r="W1543">
        <f t="shared" si="160"/>
        <v>-106.34977615</v>
      </c>
      <c r="X1543">
        <v>26.366294620000001</v>
      </c>
      <c r="AD1543">
        <f t="shared" si="161"/>
        <v>26.366294620000001</v>
      </c>
    </row>
    <row r="1544" spans="1:30">
      <c r="A1544" t="s">
        <v>2675</v>
      </c>
      <c r="B1544" t="b">
        <f t="shared" si="156"/>
        <v>1</v>
      </c>
      <c r="C1544" t="s">
        <v>2675</v>
      </c>
      <c r="D1544" t="s">
        <v>106</v>
      </c>
      <c r="E1544" t="s">
        <v>1208</v>
      </c>
      <c r="H1544" t="str">
        <f t="shared" si="157"/>
        <v>Balleza</v>
      </c>
      <c r="I1544" t="s">
        <v>4791</v>
      </c>
      <c r="L1544" t="str">
        <f t="shared" si="158"/>
        <v>Los Charcos</v>
      </c>
      <c r="M1544" t="s">
        <v>4792</v>
      </c>
      <c r="P1544" t="str">
        <f t="shared" si="159"/>
        <v>Ranchería LOS CHARCOS 33560 LOS CHARCOS, BALLEZA La localidad Loss Charcos se encuentra ubicada cerca de la localidad de Los Llanitos, tomando la carretera que va de Balleza a Los Llanitos</v>
      </c>
      <c r="Q1544">
        <v>-106.33173755</v>
      </c>
      <c r="W1544">
        <f t="shared" si="160"/>
        <v>-106.33173755</v>
      </c>
      <c r="X1544">
        <v>26.32706396</v>
      </c>
      <c r="AD1544">
        <f t="shared" si="161"/>
        <v>26.32706396</v>
      </c>
    </row>
    <row r="1545" spans="1:30">
      <c r="A1545" t="s">
        <v>2676</v>
      </c>
      <c r="B1545" t="b">
        <f t="shared" si="156"/>
        <v>1</v>
      </c>
      <c r="C1545" t="s">
        <v>2676</v>
      </c>
      <c r="D1545" t="s">
        <v>106</v>
      </c>
      <c r="E1545" t="s">
        <v>1208</v>
      </c>
      <c r="H1545" t="str">
        <f t="shared" si="157"/>
        <v>Balleza</v>
      </c>
      <c r="I1545" t="s">
        <v>3613</v>
      </c>
      <c r="L1545" t="str">
        <f t="shared" si="158"/>
        <v>Río Chico</v>
      </c>
      <c r="M1545" t="s">
        <v>4793</v>
      </c>
      <c r="P1545" t="str">
        <f t="shared" si="159"/>
        <v>Ranchería RIO CHICO 33560 RÍO CHICO, BALLEZA Río Chico se encuentra a 11.3 kilómetros en dirección Noreste de la localidad de Mariano Balleza, tomando la carretera que va de Balleza a Puerto Justo</v>
      </c>
      <c r="Q1545">
        <v>-106.25008527</v>
      </c>
      <c r="W1545">
        <f t="shared" si="160"/>
        <v>-106.25008527</v>
      </c>
      <c r="X1545">
        <v>26.89716378</v>
      </c>
      <c r="AD1545">
        <f t="shared" si="161"/>
        <v>26.89716378</v>
      </c>
    </row>
    <row r="1546" spans="1:30">
      <c r="A1546" t="s">
        <v>2677</v>
      </c>
      <c r="B1546" t="b">
        <f t="shared" si="156"/>
        <v>1</v>
      </c>
      <c r="C1546" t="s">
        <v>2677</v>
      </c>
      <c r="D1546" t="s">
        <v>106</v>
      </c>
      <c r="E1546" t="s">
        <v>1208</v>
      </c>
      <c r="H1546" t="str">
        <f t="shared" si="157"/>
        <v>Balleza</v>
      </c>
      <c r="I1546" t="s">
        <v>3420</v>
      </c>
      <c r="L1546" t="str">
        <f t="shared" si="158"/>
        <v>Baquiriachi</v>
      </c>
      <c r="M1546" t="s">
        <v>4794</v>
      </c>
      <c r="P1546" t="str">
        <f t="shared" si="159"/>
        <v>Ranchería BAQUIRIACHI 33560 BAQUIRIACHI, BALLEZA Baquiriachi Lo puedes encontrar a 27.2 kilómetros, en dirección Oeste, de la localidad de Mariano Balleza, tomando la carretera que va de balleza a Guachochi, las obras se encuentra</v>
      </c>
      <c r="Q1546">
        <v>-106.61860025</v>
      </c>
      <c r="W1546">
        <f t="shared" si="160"/>
        <v>-106.61860025</v>
      </c>
      <c r="X1546">
        <v>26.954816619999999</v>
      </c>
      <c r="AD1546">
        <f t="shared" si="161"/>
        <v>26.954816619999999</v>
      </c>
    </row>
    <row r="1547" spans="1:30">
      <c r="A1547" t="s">
        <v>2678</v>
      </c>
      <c r="B1547" t="b">
        <f t="shared" si="156"/>
        <v>1</v>
      </c>
      <c r="C1547" t="s">
        <v>2678</v>
      </c>
      <c r="D1547" t="s">
        <v>106</v>
      </c>
      <c r="E1547" t="s">
        <v>1208</v>
      </c>
      <c r="H1547" t="str">
        <f t="shared" si="157"/>
        <v>Balleza</v>
      </c>
      <c r="I1547" t="s">
        <v>4795</v>
      </c>
      <c r="L1547" t="str">
        <f t="shared" si="158"/>
        <v>Paraje el Palomo</v>
      </c>
      <c r="M1547" t="s">
        <v>4796</v>
      </c>
      <c r="P1547" t="str">
        <f t="shared" si="159"/>
        <v>Ranchería EL PALOMO 33560 PARAJE EL PALOMO, BALLEZA el Palomo se encuentra a 58.1 kilómetros en dirección Norte de la localidad de Mariano Balleza, tomando la carretera que va de Hidalgo del Parral a Guadalupe y Calvo</v>
      </c>
      <c r="Q1547">
        <v>-106.39471465</v>
      </c>
      <c r="W1547">
        <f t="shared" si="160"/>
        <v>-106.39471465</v>
      </c>
      <c r="X1547">
        <v>26.431669840000001</v>
      </c>
      <c r="AD1547">
        <f t="shared" si="161"/>
        <v>26.431669840000001</v>
      </c>
    </row>
    <row r="1548" spans="1:30">
      <c r="A1548" t="s">
        <v>2679</v>
      </c>
      <c r="B1548" t="b">
        <f t="shared" si="156"/>
        <v>1</v>
      </c>
      <c r="C1548" t="s">
        <v>2679</v>
      </c>
      <c r="D1548" t="s">
        <v>106</v>
      </c>
      <c r="E1548" t="s">
        <v>1208</v>
      </c>
      <c r="H1548" t="str">
        <f t="shared" si="157"/>
        <v>Balleza</v>
      </c>
      <c r="I1548" t="s">
        <v>4797</v>
      </c>
      <c r="L1548" t="str">
        <f t="shared" si="158"/>
        <v>Laguna Juanota</v>
      </c>
      <c r="M1548" t="s">
        <v>4798</v>
      </c>
      <c r="P1548" t="str">
        <f t="shared" si="159"/>
        <v>Ranchería LAGUNA JUANOTA 33560 LAGUNA JUANOTA, BALLEZA Laguna Juanota Lo puedes encontrar a 54.0 kilómetros, en dirección Norte, de la localidad de Mariano Balleza, tomando la carretera que va de Hidalgo del Parral a El Vergel</v>
      </c>
      <c r="Q1548">
        <v>-106.48234364</v>
      </c>
      <c r="W1548">
        <f t="shared" si="160"/>
        <v>-106.48234364</v>
      </c>
      <c r="X1548">
        <v>26.482187799999998</v>
      </c>
      <c r="AD1548">
        <f t="shared" si="161"/>
        <v>26.482187799999998</v>
      </c>
    </row>
    <row r="1549" spans="1:30">
      <c r="A1549" t="s">
        <v>2680</v>
      </c>
      <c r="B1549" t="b">
        <f t="shared" si="156"/>
        <v>1</v>
      </c>
      <c r="C1549" t="s">
        <v>2680</v>
      </c>
      <c r="D1549" t="s">
        <v>106</v>
      </c>
      <c r="E1549" t="s">
        <v>1168</v>
      </c>
      <c r="H1549" t="str">
        <f t="shared" si="157"/>
        <v>Batopilas de Manuel Gómez Morín</v>
      </c>
      <c r="I1549" t="s">
        <v>3966</v>
      </c>
      <c r="L1549" t="str">
        <f t="shared" si="158"/>
        <v>La Sierrita de Barraza (Casa Quemada)</v>
      </c>
      <c r="M1549" t="s">
        <v>4799</v>
      </c>
      <c r="P1549" t="str">
        <f t="shared" si="159"/>
        <v>Rancho LA SIERITA DE BARRAZA 33400 LA SIERRITA DE BARRAZA (CASA QUEMADA), BATOPILAS DE MANUEL GÓMEZ MORÍN LOCALIDAD LA SIERRITA DE BARRAZA</v>
      </c>
      <c r="Q1549">
        <v>-107.83386346</v>
      </c>
      <c r="W1549">
        <f t="shared" si="160"/>
        <v>-107.83386346</v>
      </c>
      <c r="X1549">
        <v>26.688615309999999</v>
      </c>
      <c r="AD1549">
        <f t="shared" si="161"/>
        <v>26.688615309999999</v>
      </c>
    </row>
    <row r="1550" spans="1:30">
      <c r="A1550" t="s">
        <v>2681</v>
      </c>
      <c r="B1550" t="b">
        <f t="shared" si="156"/>
        <v>1</v>
      </c>
      <c r="C1550" t="s">
        <v>2681</v>
      </c>
      <c r="D1550" t="s">
        <v>106</v>
      </c>
      <c r="E1550" t="s">
        <v>1168</v>
      </c>
      <c r="H1550" t="str">
        <f t="shared" si="157"/>
        <v>Batopilas de Manuel Gómez Morín</v>
      </c>
      <c r="I1550" t="s">
        <v>4800</v>
      </c>
      <c r="L1550" t="str">
        <f t="shared" si="158"/>
        <v>San Ignacio</v>
      </c>
      <c r="M1550" t="s">
        <v>4801</v>
      </c>
      <c r="P1550" t="str">
        <f t="shared" si="159"/>
        <v>EL RODEO - SAN IGNACIO 0 0 33400 SAN IGNACIO, BATOPILAS DE MANUEL GÓMEZ MORÍN ESTE CAMINO COMPIEZA EN LA LOCALIDAD DE EL RODEO Y TERMINA EN LA LOCALIDAD DE SAN IGNACIO</v>
      </c>
      <c r="Q1550">
        <v>-107.84402092000001</v>
      </c>
      <c r="W1550">
        <f t="shared" si="160"/>
        <v>-107.84402092000001</v>
      </c>
      <c r="X1550">
        <v>26.849280069999999</v>
      </c>
      <c r="AD1550">
        <f t="shared" si="161"/>
        <v>26.849280069999999</v>
      </c>
    </row>
    <row r="1551" spans="1:30">
      <c r="A1551" t="s">
        <v>2682</v>
      </c>
      <c r="B1551" t="b">
        <f t="shared" si="156"/>
        <v>1</v>
      </c>
      <c r="C1551" t="s">
        <v>2682</v>
      </c>
      <c r="D1551" t="s">
        <v>106</v>
      </c>
      <c r="E1551" t="s">
        <v>1168</v>
      </c>
      <c r="H1551" t="str">
        <f t="shared" si="157"/>
        <v>Batopilas de Manuel Gómez Morín</v>
      </c>
      <c r="I1551" t="s">
        <v>1168</v>
      </c>
      <c r="L1551" t="str">
        <f t="shared" si="158"/>
        <v>Batopilas de Manuel Gómez Morín</v>
      </c>
      <c r="M1551" t="s">
        <v>4802</v>
      </c>
      <c r="P1551" t="str">
        <f t="shared" si="159"/>
        <v>Pueblo BATOPILAS DE MANUEL GOMEZ MORIN 33400 BATOPILAS DE MANUEL GÓMEZ MORÍN, BATOPILAS DE MANUEL GÓMEZ MORÍN BATOPILAS DE MANUEL GOMEZ MORIN</v>
      </c>
      <c r="Q1551">
        <v>-107.73348643</v>
      </c>
      <c r="W1551">
        <f t="shared" si="160"/>
        <v>-107.73348643</v>
      </c>
      <c r="X1551">
        <v>27.032132000000001</v>
      </c>
      <c r="AD1551">
        <f t="shared" si="161"/>
        <v>27.032132000000001</v>
      </c>
    </row>
    <row r="1552" spans="1:30">
      <c r="A1552" t="s">
        <v>2683</v>
      </c>
      <c r="B1552" t="b">
        <f t="shared" si="156"/>
        <v>1</v>
      </c>
      <c r="C1552" t="s">
        <v>2683</v>
      </c>
      <c r="D1552" t="s">
        <v>106</v>
      </c>
      <c r="E1552" t="s">
        <v>1168</v>
      </c>
      <c r="H1552" t="str">
        <f t="shared" si="157"/>
        <v>Batopilas de Manuel Gómez Morín</v>
      </c>
      <c r="I1552" t="s">
        <v>1168</v>
      </c>
      <c r="L1552" t="str">
        <f t="shared" si="158"/>
        <v>Batopilas de Manuel Gómez Morín</v>
      </c>
      <c r="M1552" t="s">
        <v>4803</v>
      </c>
      <c r="P1552" t="str">
        <f t="shared" si="159"/>
        <v>Pueblo BATOPILAS DE MANUEL GOMEZ MORIN 33400 BATOPILAS DE MANUEL GÓMEZ MORÍN, BATOPILAS DE MANUEL GÓMEZ MORÍN PUEBLO BATOPILAS DE MANUEL GOMEZ MORIN</v>
      </c>
      <c r="Q1552">
        <v>-107.73406104999999</v>
      </c>
      <c r="W1552">
        <f t="shared" si="160"/>
        <v>-107.73406104999999</v>
      </c>
      <c r="X1552">
        <v>27.032089330000002</v>
      </c>
      <c r="AD1552">
        <f t="shared" si="161"/>
        <v>27.032089330000002</v>
      </c>
    </row>
    <row r="1553" spans="1:30">
      <c r="A1553" t="s">
        <v>2684</v>
      </c>
      <c r="B1553" t="b">
        <f t="shared" si="156"/>
        <v>1</v>
      </c>
      <c r="C1553" t="s">
        <v>2684</v>
      </c>
      <c r="D1553" t="s">
        <v>106</v>
      </c>
      <c r="E1553" t="s">
        <v>1168</v>
      </c>
      <c r="H1553" t="str">
        <f t="shared" si="157"/>
        <v>Batopilas de Manuel Gómez Morín</v>
      </c>
      <c r="I1553" t="s">
        <v>4804</v>
      </c>
      <c r="L1553" t="str">
        <f t="shared" si="158"/>
        <v>Polanco (Ranchería Mineral Polanco)</v>
      </c>
      <c r="M1553" t="s">
        <v>4805</v>
      </c>
      <c r="P1553" t="str">
        <f t="shared" si="159"/>
        <v>Camino / Terracería JESUS MARIA - POLANCO 0 0 33400 POLANCO (RANCHERÍA MINERAL POLANCO), BATOPILAS DE MANUEL GÓMEZ MORÍN LA REHABILITACION DEL CAMINO EMPEIZ JUSTO EN LA LOCALIDAD DE JESUS MARIA Y TERMINA JUSTO EN EL ACCESO A LA LO</v>
      </c>
      <c r="Q1553">
        <v>-107.63652406</v>
      </c>
      <c r="W1553">
        <f t="shared" si="160"/>
        <v>-107.63652406</v>
      </c>
      <c r="X1553">
        <v>26.8443966</v>
      </c>
      <c r="AD1553">
        <f t="shared" si="161"/>
        <v>26.8443966</v>
      </c>
    </row>
    <row r="1554" spans="1:30">
      <c r="A1554" t="s">
        <v>2685</v>
      </c>
      <c r="B1554" t="b">
        <f t="shared" si="156"/>
        <v>1</v>
      </c>
      <c r="C1554" t="s">
        <v>2685</v>
      </c>
      <c r="D1554" t="s">
        <v>106</v>
      </c>
      <c r="E1554" t="s">
        <v>1168</v>
      </c>
      <c r="H1554" t="str">
        <f t="shared" si="157"/>
        <v>Batopilas de Manuel Gómez Morín</v>
      </c>
      <c r="I1554" t="s">
        <v>4806</v>
      </c>
      <c r="L1554" t="str">
        <f t="shared" si="158"/>
        <v>Coyachique</v>
      </c>
      <c r="M1554" t="s">
        <v>4807</v>
      </c>
      <c r="P1554" t="str">
        <f t="shared" si="159"/>
        <v>Camino / Terracería EL POTRERO - COYACHIQUE 0 0 33400 COYACHIQUE, BATOPILAS DE MANUEL GÓMEZ MORÍN LA REHABILITACION DE 48,000 M2 COMIENZA EN LA LOCALIDAD DE EL POTRERO Y TERMINA EN LA LOCALIDAD DE COYACHIQUE</v>
      </c>
      <c r="Q1554">
        <v>-107.66966254</v>
      </c>
      <c r="W1554">
        <f t="shared" si="160"/>
        <v>-107.66966254</v>
      </c>
      <c r="X1554">
        <v>27.14197163</v>
      </c>
      <c r="AD1554">
        <f t="shared" si="161"/>
        <v>27.14197163</v>
      </c>
    </row>
    <row r="1555" spans="1:30">
      <c r="A1555" t="s">
        <v>2686</v>
      </c>
      <c r="B1555" t="b">
        <f t="shared" si="156"/>
        <v>1</v>
      </c>
      <c r="C1555" t="s">
        <v>2686</v>
      </c>
      <c r="D1555" t="s">
        <v>106</v>
      </c>
      <c r="E1555" t="s">
        <v>1376</v>
      </c>
      <c r="H1555" t="str">
        <f t="shared" si="157"/>
        <v>Rosario</v>
      </c>
      <c r="I1555" t="s">
        <v>3780</v>
      </c>
      <c r="L1555" t="str">
        <f t="shared" si="158"/>
        <v>Llano de los Prieto (San José de Gracia)</v>
      </c>
      <c r="M1555" t="s">
        <v>4808</v>
      </c>
      <c r="P1555" t="str">
        <f t="shared" si="159"/>
        <v>Camino / Terracería SAN JOSE DE GRACIA - LIMITE MUNICIPIO DE NONOAVA 14 0 33530 LLANO DE LOS PRIETO (SAN JOSÉ DE GRACIA), ROSARIO CAMINO SACA COSECHA QUE TIENE SU ORIGEN EN LA LOCALIDAD DE SAN JOSE DE GRACIA Y LLEGA HASTA EL LÍMIT</v>
      </c>
      <c r="Q1555">
        <v>-106.29902905</v>
      </c>
      <c r="W1555">
        <f t="shared" si="160"/>
        <v>-106.29902905</v>
      </c>
      <c r="X1555">
        <v>27.351669480000002</v>
      </c>
      <c r="AD1555">
        <f t="shared" si="161"/>
        <v>27.351669480000002</v>
      </c>
    </row>
    <row r="1556" spans="1:30">
      <c r="A1556" t="s">
        <v>2687</v>
      </c>
      <c r="B1556" t="b">
        <f t="shared" si="156"/>
        <v>1</v>
      </c>
      <c r="C1556" t="s">
        <v>2687</v>
      </c>
      <c r="D1556" t="s">
        <v>106</v>
      </c>
      <c r="E1556" t="s">
        <v>1376</v>
      </c>
      <c r="H1556" t="str">
        <f t="shared" si="157"/>
        <v>Rosario</v>
      </c>
      <c r="I1556" t="s">
        <v>3213</v>
      </c>
      <c r="L1556" t="str">
        <f t="shared" si="158"/>
        <v>El Saucito</v>
      </c>
      <c r="M1556" t="s">
        <v>4809</v>
      </c>
      <c r="P1556" t="str">
        <f t="shared" si="159"/>
        <v>Camino / Terracería EL SAUCITO - ENTRONQUE CARRETERA V. DEL ROSARIO 8 0 33530 EL SAUCITO, ROSARIO CAMINO SACA COSECHA QUE COMIENZA EN LA LOCALIDAD DE EL SAUCITO Y TERMINA EN EL ENTRONQUE CON LA CARRETERA V. DEL ROSARIO-SAN MATEO.</v>
      </c>
      <c r="Q1556">
        <v>-106.42819316000001</v>
      </c>
      <c r="W1556">
        <f t="shared" si="160"/>
        <v>-106.42819316000001</v>
      </c>
      <c r="X1556">
        <v>27.175270879999999</v>
      </c>
      <c r="AD1556">
        <f t="shared" si="161"/>
        <v>27.175270879999999</v>
      </c>
    </row>
    <row r="1557" spans="1:30">
      <c r="A1557" t="s">
        <v>2688</v>
      </c>
      <c r="B1557" t="b">
        <f t="shared" si="156"/>
        <v>1</v>
      </c>
      <c r="C1557" t="s">
        <v>2688</v>
      </c>
      <c r="D1557" t="s">
        <v>106</v>
      </c>
      <c r="E1557" t="s">
        <v>1376</v>
      </c>
      <c r="H1557" t="str">
        <f t="shared" si="157"/>
        <v>Rosario</v>
      </c>
      <c r="I1557" t="s">
        <v>3413</v>
      </c>
      <c r="L1557" t="str">
        <f t="shared" si="158"/>
        <v>Agua Caliente</v>
      </c>
      <c r="M1557" t="s">
        <v>4810</v>
      </c>
      <c r="P1557" t="str">
        <f t="shared" si="159"/>
        <v>Camino / Terracería AGUA CALIENTE - MESA PELONA 13 0 33530 AGUA CALIENTE, ROSARIO CAMINO SACA COSECHA QUE VA DESDE LA LOCALIDAD DE AGUA CALIENTE HASTA EL PUNTO CONOCIDO COLOQUIALMENTE COMO LA MESA PELONA</v>
      </c>
      <c r="Q1557">
        <v>-106.30960009</v>
      </c>
      <c r="W1557">
        <f t="shared" si="160"/>
        <v>-106.30960009</v>
      </c>
      <c r="X1557">
        <v>27.322495589999999</v>
      </c>
      <c r="AD1557">
        <f t="shared" si="161"/>
        <v>27.322495589999999</v>
      </c>
    </row>
    <row r="1558" spans="1:30">
      <c r="A1558" t="s">
        <v>2689</v>
      </c>
      <c r="B1558" t="b">
        <f t="shared" si="156"/>
        <v>1</v>
      </c>
      <c r="C1558" t="s">
        <v>2689</v>
      </c>
      <c r="D1558" t="s">
        <v>106</v>
      </c>
      <c r="E1558" t="s">
        <v>1376</v>
      </c>
      <c r="H1558" t="str">
        <f t="shared" si="157"/>
        <v>Rosario</v>
      </c>
      <c r="I1558" t="s">
        <v>3764</v>
      </c>
      <c r="L1558" t="str">
        <f t="shared" si="158"/>
        <v>Ranchería los Morales</v>
      </c>
      <c r="M1558" t="s">
        <v>4811</v>
      </c>
      <c r="P1558" t="str">
        <f t="shared" si="159"/>
        <v>Camino / Terracería MORALES - ENTRONQUE C. V. ROSARIO - SAN MATEO 8 0 33538 RANCHERÍA LOS MORALES, ROSARIO CAMINO SACA COSECHA QUE VA DESDE LA LOCALIDAD DE MORALES HASTA EL ENTRONQUE CON LA CARRETERA DE VALLE DEL ROSARIO A SAN MAT</v>
      </c>
      <c r="Q1558">
        <v>-106.32870604999999</v>
      </c>
      <c r="W1558">
        <f t="shared" si="160"/>
        <v>-106.32870604999999</v>
      </c>
      <c r="X1558">
        <v>27.159264929999999</v>
      </c>
      <c r="AD1558">
        <f t="shared" si="161"/>
        <v>27.159264929999999</v>
      </c>
    </row>
    <row r="1559" spans="1:30">
      <c r="A1559" t="s">
        <v>2690</v>
      </c>
      <c r="B1559" t="b">
        <f t="shared" si="156"/>
        <v>1</v>
      </c>
      <c r="C1559" t="s">
        <v>2690</v>
      </c>
      <c r="D1559" t="s">
        <v>106</v>
      </c>
      <c r="E1559" t="s">
        <v>1376</v>
      </c>
      <c r="H1559" t="str">
        <f t="shared" si="157"/>
        <v>Rosario</v>
      </c>
      <c r="I1559" t="s">
        <v>3777</v>
      </c>
      <c r="L1559" t="str">
        <f t="shared" si="158"/>
        <v>San Javier</v>
      </c>
      <c r="M1559" t="s">
        <v>4812</v>
      </c>
      <c r="P1559" t="str">
        <f t="shared" si="159"/>
        <v>Pueblo SAN JAVIER 33535 SAN JAVIER, ROSARIO SE TRATA DE LA CALLE PRINCIPAL DE LA LOCALIDAD DE SAN JAVIER, COMO REFENNCIA A UN COSTADO ESTA EL SALON DE ACTOS DE LA COMUNIDAD Y HACIA LA SALIDA LOS PREDIOS DEL SEÑOS DIEGO QUINTANA.</v>
      </c>
      <c r="Q1559">
        <v>-106.35655745</v>
      </c>
      <c r="W1559">
        <f t="shared" si="160"/>
        <v>-106.35655745</v>
      </c>
      <c r="X1559">
        <v>27.20910108</v>
      </c>
      <c r="AD1559">
        <f t="shared" si="161"/>
        <v>27.20910108</v>
      </c>
    </row>
    <row r="1560" spans="1:30">
      <c r="A1560" t="s">
        <v>2691</v>
      </c>
      <c r="B1560" t="b">
        <f t="shared" si="156"/>
        <v>1</v>
      </c>
      <c r="C1560" t="s">
        <v>2691</v>
      </c>
      <c r="D1560" t="s">
        <v>106</v>
      </c>
      <c r="E1560" t="s">
        <v>1376</v>
      </c>
      <c r="H1560" t="str">
        <f t="shared" si="157"/>
        <v>Rosario</v>
      </c>
      <c r="I1560" t="s">
        <v>4813</v>
      </c>
      <c r="L1560" t="str">
        <f t="shared" si="158"/>
        <v>San Nicolás del Cañón</v>
      </c>
      <c r="M1560" t="s">
        <v>4814</v>
      </c>
      <c r="P1560" t="str">
        <f t="shared" si="159"/>
        <v>Pueblo SAN NICOLÁS DEL CAÑÓN 33536 SAN NICOLÁS DEL CAÑÓN, ROSARIO LA UBICACIÓN DEL POZO SE ENCUENTRA EN DONDE COMUNMENTE SE CONOCE COMO EL BARRIO DE ARRIBA EN LA PARTE QUE ESTA PEGADA AL ARROYO QUE PASA POR LA LOCALIDAD, CABE SEÑA</v>
      </c>
      <c r="Q1560">
        <v>-106.41412502999999</v>
      </c>
      <c r="W1560">
        <f t="shared" si="160"/>
        <v>-106.41412502999999</v>
      </c>
      <c r="X1560">
        <v>27.198525369999999</v>
      </c>
      <c r="AD1560">
        <f t="shared" si="161"/>
        <v>27.198525369999999</v>
      </c>
    </row>
    <row r="1561" spans="1:30">
      <c r="A1561" t="s">
        <v>2692</v>
      </c>
      <c r="B1561" t="b">
        <f t="shared" si="156"/>
        <v>1</v>
      </c>
      <c r="C1561" t="s">
        <v>2692</v>
      </c>
      <c r="D1561" t="s">
        <v>106</v>
      </c>
      <c r="E1561" t="s">
        <v>1376</v>
      </c>
      <c r="H1561" t="str">
        <f t="shared" si="157"/>
        <v>Rosario</v>
      </c>
      <c r="I1561" t="s">
        <v>4813</v>
      </c>
      <c r="L1561" t="str">
        <f t="shared" si="158"/>
        <v>San Nicolás del Cañón</v>
      </c>
      <c r="M1561" t="s">
        <v>4815</v>
      </c>
      <c r="P1561" t="str">
        <f t="shared" si="159"/>
        <v>Camino / Terracería SAN NICOLÁS DEL CAÑÓN - ENTRONQUE CARRETERA V. ROSARIO 10 0 33536 SAN NICOLÁS DEL CAÑÓN, ROSARIO CAMINO SACA COSECHA QUE PARTE DESDE LA LOCALIDAD DE SAN NICOLÁS DEL CAÑÓN Y LLEGA HASTA EL ENTRONQUE CON LA CARRE</v>
      </c>
      <c r="Q1561">
        <v>-106.41609029</v>
      </c>
      <c r="W1561">
        <f t="shared" si="160"/>
        <v>-106.41609029</v>
      </c>
      <c r="X1561">
        <v>27.19942103</v>
      </c>
      <c r="AD1561">
        <f t="shared" si="161"/>
        <v>27.19942103</v>
      </c>
    </row>
    <row r="1562" spans="1:30">
      <c r="A1562" t="s">
        <v>2693</v>
      </c>
      <c r="B1562" t="b">
        <f t="shared" si="156"/>
        <v>1</v>
      </c>
      <c r="C1562" t="s">
        <v>2693</v>
      </c>
      <c r="D1562" t="s">
        <v>106</v>
      </c>
      <c r="E1562" t="s">
        <v>1376</v>
      </c>
      <c r="H1562" t="str">
        <f t="shared" si="157"/>
        <v>Rosario</v>
      </c>
      <c r="I1562" t="s">
        <v>2997</v>
      </c>
      <c r="L1562" t="str">
        <f t="shared" si="158"/>
        <v>Valle del Rosario</v>
      </c>
      <c r="M1562" t="s">
        <v>4816</v>
      </c>
      <c r="P1562" t="str">
        <f t="shared" si="159"/>
        <v>Camino / Terracería VALLE DEL ROSARIO - EL TORREON 25 0 33530 VALLE DEL ROSARIO, ROSARIO CAMINO SACA COSECHA QUE VA DESDE LA LOCALIDAD DE VALLE DEL ROSARIO HASTA LA LOCALIDAD DE EL TORREON, CABE ACLARAR QUE NO EXISTE OTRA COMUNIDA</v>
      </c>
      <c r="Q1562">
        <v>-106.2955525</v>
      </c>
      <c r="W1562">
        <f t="shared" si="160"/>
        <v>-106.2955525</v>
      </c>
      <c r="X1562">
        <v>27.314196849999998</v>
      </c>
      <c r="AD1562">
        <f t="shared" si="161"/>
        <v>27.314196849999998</v>
      </c>
    </row>
    <row r="1563" spans="1:30">
      <c r="A1563" t="s">
        <v>2694</v>
      </c>
      <c r="B1563" t="b">
        <f t="shared" si="156"/>
        <v>1</v>
      </c>
      <c r="C1563" t="s">
        <v>2694</v>
      </c>
      <c r="D1563" t="s">
        <v>106</v>
      </c>
      <c r="E1563" t="s">
        <v>1376</v>
      </c>
      <c r="H1563" t="str">
        <f t="shared" si="157"/>
        <v>Rosario</v>
      </c>
      <c r="I1563" t="s">
        <v>3773</v>
      </c>
      <c r="L1563" t="str">
        <f t="shared" si="158"/>
        <v>Valle de Olivos (La Ciénega de Olivos)</v>
      </c>
      <c r="M1563" t="s">
        <v>4817</v>
      </c>
      <c r="P1563" t="str">
        <f t="shared" si="159"/>
        <v>VALLE DE OLIVOS - VALLE DEL ROSARIO 9 0 33539 VALLE DE OLIVOS (LA CIÉNEGA DE OLIVOS), ROSARIO CAMINO SACA COSECHA QUE VA DESDE LA LOCALIDAD DE VALLE DE OLIVOS HASTA LA LOCALIDAD DE VALLE DEL ROSARIO.</v>
      </c>
      <c r="Q1563">
        <v>-106.28289971</v>
      </c>
      <c r="W1563">
        <f t="shared" si="160"/>
        <v>-106.28289971</v>
      </c>
      <c r="X1563">
        <v>27.199397229999999</v>
      </c>
      <c r="AD1563">
        <f t="shared" si="161"/>
        <v>27.199397229999999</v>
      </c>
    </row>
    <row r="1564" spans="1:30">
      <c r="A1564" t="s">
        <v>2695</v>
      </c>
      <c r="B1564" t="b">
        <f t="shared" si="156"/>
        <v>1</v>
      </c>
      <c r="C1564" t="s">
        <v>2695</v>
      </c>
      <c r="D1564" t="s">
        <v>106</v>
      </c>
      <c r="E1564" t="s">
        <v>1376</v>
      </c>
      <c r="H1564" t="str">
        <f t="shared" si="157"/>
        <v>Rosario</v>
      </c>
      <c r="I1564" t="s">
        <v>3764</v>
      </c>
      <c r="L1564" t="str">
        <f t="shared" si="158"/>
        <v>Ranchería los Morales</v>
      </c>
      <c r="M1564" t="s">
        <v>4818</v>
      </c>
      <c r="P1564" t="str">
        <f t="shared" si="159"/>
        <v>Camino / Terracería MORALES - MESA DE VALLE DE OLIVOS 8 0 33535 RANCHERÍA LOS MORALES, ROSARIO CAMINO DE TERRACERIA QUE VA DESDE LA LOCALIDAD DE MORALES HASTA LA MESA DE VALLE DE OLIVOS</v>
      </c>
      <c r="Q1564">
        <v>-106.32753687</v>
      </c>
      <c r="W1564">
        <f t="shared" si="160"/>
        <v>-106.32753687</v>
      </c>
      <c r="X1564">
        <v>27.158708489999999</v>
      </c>
      <c r="AD1564">
        <f t="shared" si="161"/>
        <v>27.158708489999999</v>
      </c>
    </row>
    <row r="1565" spans="1:30">
      <c r="A1565" t="s">
        <v>2696</v>
      </c>
      <c r="B1565" t="b">
        <f t="shared" si="156"/>
        <v>1</v>
      </c>
      <c r="C1565" t="s">
        <v>2696</v>
      </c>
      <c r="D1565" t="s">
        <v>106</v>
      </c>
      <c r="E1565" t="s">
        <v>1376</v>
      </c>
      <c r="H1565" t="str">
        <f t="shared" si="157"/>
        <v>Rosario</v>
      </c>
      <c r="I1565" t="s">
        <v>3764</v>
      </c>
      <c r="L1565" t="str">
        <f t="shared" si="158"/>
        <v>Ranchería los Morales</v>
      </c>
      <c r="M1565" t="s">
        <v>4819</v>
      </c>
      <c r="P1565" t="str">
        <f t="shared" si="159"/>
        <v>Camino / Terracería MORALES - ARROYO SOMBRERETILLO 5 500 33538 RANCHERÍA LOS MORALES, ROSARIO CAMINO DE TERRACERIA QUE CONECTA A LA LOCALIDAD DE MORALES EN EL MUNICIPIO DE ROSARIO CON LA LOCALIDAD DE VAQUETEROS EN EL MUNICIPIO DE</v>
      </c>
      <c r="Q1565">
        <v>-106.33009034</v>
      </c>
      <c r="W1565">
        <f t="shared" si="160"/>
        <v>-106.33009034</v>
      </c>
      <c r="X1565">
        <v>27.159758530000001</v>
      </c>
      <c r="AD1565">
        <f t="shared" si="161"/>
        <v>27.159758530000001</v>
      </c>
    </row>
    <row r="1566" spans="1:30">
      <c r="A1566" t="s">
        <v>2697</v>
      </c>
      <c r="B1566" t="b">
        <f t="shared" si="156"/>
        <v>1</v>
      </c>
      <c r="C1566" t="s">
        <v>2697</v>
      </c>
      <c r="D1566" t="s">
        <v>106</v>
      </c>
      <c r="E1566" t="s">
        <v>1376</v>
      </c>
      <c r="H1566" t="str">
        <f t="shared" si="157"/>
        <v>Rosario</v>
      </c>
      <c r="I1566" t="s">
        <v>2997</v>
      </c>
      <c r="L1566" t="str">
        <f t="shared" si="158"/>
        <v>Valle del Rosario</v>
      </c>
      <c r="M1566" t="s">
        <v>4820</v>
      </c>
      <c r="P1566" t="str">
        <f t="shared" si="159"/>
        <v>Camino / Terracería VALLE DL ROSARIO - LIMITE CON SATEVO 25 0 33530 VALLE DEL ROSARIO, ROSARIO CAMINO DE TERRACERIA DESDE VALLE DEL ROSARIO HASTA EL LIMITE CON EL MUNICIPIO DE SATEVO.</v>
      </c>
      <c r="Q1566">
        <v>-106.29574943999999</v>
      </c>
      <c r="W1566">
        <f t="shared" si="160"/>
        <v>-106.29574943999999</v>
      </c>
      <c r="X1566">
        <v>27.32141292</v>
      </c>
      <c r="AD1566">
        <f t="shared" si="161"/>
        <v>27.32141292</v>
      </c>
    </row>
    <row r="1567" spans="1:30">
      <c r="A1567" t="s">
        <v>2698</v>
      </c>
      <c r="B1567" t="b">
        <f t="shared" si="156"/>
        <v>1</v>
      </c>
      <c r="C1567" t="s">
        <v>2698</v>
      </c>
      <c r="D1567" t="s">
        <v>106</v>
      </c>
      <c r="E1567" t="s">
        <v>1401</v>
      </c>
      <c r="H1567" t="str">
        <f t="shared" si="157"/>
        <v>San Francisco del Oro</v>
      </c>
      <c r="I1567" t="s">
        <v>4821</v>
      </c>
      <c r="L1567" t="str">
        <f t="shared" si="158"/>
        <v>Paso de Molina</v>
      </c>
      <c r="M1567" t="s">
        <v>4822</v>
      </c>
      <c r="P1567" t="str">
        <f t="shared" si="159"/>
        <v>Callejón SIN NOMBRE Ejido PASO DE MOLINA 33500 PASO DE MOLINA, SAN FRANCISCO DEL ORO LA OBRA DE PERFORACION DE POZO SE VA A LLEVAR ACABO A UN COSTADO DE LA GALERIA EXISTENTE ABAJO DE LA ESCUELA VIEJA</v>
      </c>
      <c r="Q1567">
        <v>-105.84033624999999</v>
      </c>
      <c r="W1567">
        <f t="shared" si="160"/>
        <v>-105.84033624999999</v>
      </c>
      <c r="X1567">
        <v>26.91583292</v>
      </c>
      <c r="AD1567">
        <f t="shared" si="161"/>
        <v>26.91583292</v>
      </c>
    </row>
    <row r="1568" spans="1:30">
      <c r="A1568" t="s">
        <v>2699</v>
      </c>
      <c r="B1568" t="b">
        <f t="shared" si="156"/>
        <v>1</v>
      </c>
      <c r="C1568" t="s">
        <v>2699</v>
      </c>
      <c r="D1568" t="s">
        <v>106</v>
      </c>
      <c r="E1568" t="s">
        <v>1417</v>
      </c>
      <c r="H1568" t="str">
        <f t="shared" si="157"/>
        <v>Satevó</v>
      </c>
      <c r="I1568" t="s">
        <v>4823</v>
      </c>
      <c r="L1568" t="str">
        <f t="shared" si="158"/>
        <v>Rancho Salinas</v>
      </c>
      <c r="M1568" t="s">
        <v>4824</v>
      </c>
      <c r="P1568" t="str">
        <f t="shared" si="159"/>
        <v>Ranchería RANCHO SALINAS 33154 RANCHO SALINAS, SATEVÓ A 50 METROS DEL LIENZO CHARRO DE LA LOCALIDAD</v>
      </c>
      <c r="Q1568">
        <v>-106.25306881</v>
      </c>
      <c r="W1568">
        <f t="shared" si="160"/>
        <v>-106.25306881</v>
      </c>
      <c r="X1568">
        <v>27.710132980000001</v>
      </c>
      <c r="AD1568">
        <f t="shared" si="161"/>
        <v>27.710132980000001</v>
      </c>
    </row>
    <row r="1569" spans="1:30">
      <c r="A1569" t="s">
        <v>2700</v>
      </c>
      <c r="B1569" t="b">
        <f t="shared" si="156"/>
        <v>1</v>
      </c>
      <c r="C1569" t="s">
        <v>2700</v>
      </c>
      <c r="D1569" t="s">
        <v>106</v>
      </c>
      <c r="E1569" t="s">
        <v>1427</v>
      </c>
      <c r="H1569" t="str">
        <f t="shared" si="157"/>
        <v>Saucillo</v>
      </c>
      <c r="I1569" t="s">
        <v>4825</v>
      </c>
      <c r="L1569" t="str">
        <f t="shared" si="158"/>
        <v>Los Ramos</v>
      </c>
      <c r="M1569" t="s">
        <v>4826</v>
      </c>
      <c r="P1569" t="str">
        <f t="shared" si="159"/>
        <v>Calle Pino Granja Los Ramos 33620 LOS RAMOS, SAUCILLO ENTRE Avenida Chihuahua Y Boulevard Gomez Morin El sitio de la obra se encuentra a un costado del canal de riego y entre unas nogaleras.</v>
      </c>
      <c r="Q1569">
        <v>-105.30925783000001</v>
      </c>
      <c r="W1569">
        <f t="shared" si="160"/>
        <v>-105.30925783000001</v>
      </c>
      <c r="X1569">
        <v>28.03895078</v>
      </c>
      <c r="AD1569">
        <f t="shared" si="161"/>
        <v>28.03895078</v>
      </c>
    </row>
    <row r="1570" spans="1:30">
      <c r="A1570" t="s">
        <v>2701</v>
      </c>
      <c r="B1570" t="b">
        <f t="shared" si="156"/>
        <v>1</v>
      </c>
      <c r="C1570" t="s">
        <v>2701</v>
      </c>
      <c r="D1570" t="s">
        <v>106</v>
      </c>
      <c r="E1570" t="s">
        <v>1464</v>
      </c>
      <c r="H1570" t="str">
        <f t="shared" si="157"/>
        <v>Temósachic</v>
      </c>
      <c r="I1570" t="s">
        <v>3818</v>
      </c>
      <c r="L1570" t="str">
        <f t="shared" si="158"/>
        <v>Yepómera</v>
      </c>
      <c r="M1570" t="s">
        <v>4827</v>
      </c>
      <c r="P1570" t="str">
        <f t="shared" si="159"/>
        <v>YEPÓMERA, TEMÓSACHIC De la cabecera municipal con dirección a C.d. Madera, al aproximarse a Yepómera, uno de los puntos de referencia visibles es el acceso identificado con las letras Yepómera, que marcan la entrada a la comunidad</v>
      </c>
      <c r="Q1570">
        <v>-107.8572915</v>
      </c>
      <c r="W1570">
        <f t="shared" si="160"/>
        <v>-107.8572915</v>
      </c>
      <c r="X1570">
        <v>29.057121030000001</v>
      </c>
      <c r="AD1570">
        <f t="shared" si="161"/>
        <v>29.057121030000001</v>
      </c>
    </row>
    <row r="1571" spans="1:30">
      <c r="A1571" t="s">
        <v>2702</v>
      </c>
      <c r="B1571" t="b">
        <f t="shared" si="156"/>
        <v>1</v>
      </c>
      <c r="C1571" t="s">
        <v>2702</v>
      </c>
      <c r="D1571" t="s">
        <v>106</v>
      </c>
      <c r="E1571" t="s">
        <v>1471</v>
      </c>
      <c r="H1571" t="str">
        <f t="shared" si="157"/>
        <v>El Tule</v>
      </c>
      <c r="I1571" t="s">
        <v>1471</v>
      </c>
      <c r="L1571" t="str">
        <f t="shared" si="158"/>
        <v>El Tule</v>
      </c>
      <c r="M1571" t="s">
        <v>4828</v>
      </c>
      <c r="P1571" t="str">
        <f t="shared" si="159"/>
        <v>Carretera libre pavimentada municipal PRESIDENCIA MUNICPAL EL TULE - EQUIPAMIENTO POZO GALERIA 3 3000 33550 EL TULE, EL TULE SE ENCUENTRA EN LA GELERIA LA OTRA BANDA DENTRO DE UN PREDIO.</v>
      </c>
      <c r="Q1571">
        <v>-106.27404289</v>
      </c>
      <c r="W1571">
        <f t="shared" si="160"/>
        <v>-106.27404289</v>
      </c>
      <c r="X1571">
        <v>27.049479219999998</v>
      </c>
      <c r="AD1571">
        <f t="shared" si="161"/>
        <v>27.049479219999998</v>
      </c>
    </row>
    <row r="1572" spans="1:30">
      <c r="A1572" t="s">
        <v>2703</v>
      </c>
      <c r="B1572" t="b">
        <f t="shared" si="156"/>
        <v>1</v>
      </c>
      <c r="C1572" t="s">
        <v>2703</v>
      </c>
      <c r="D1572" t="s">
        <v>106</v>
      </c>
      <c r="E1572" t="s">
        <v>1471</v>
      </c>
      <c r="H1572" t="str">
        <f t="shared" si="157"/>
        <v>El Tule</v>
      </c>
      <c r="I1572" t="s">
        <v>3822</v>
      </c>
      <c r="L1572" t="str">
        <f t="shared" si="158"/>
        <v>Las Moras</v>
      </c>
      <c r="M1572" t="s">
        <v>4829</v>
      </c>
      <c r="P1572" t="str">
        <f t="shared" si="159"/>
        <v>Carretera libre pavimentada municipal ENTRONQUE LAS MORAS - EQUIPAMIENTO POZO LAS MORAS 3 3000 33550 LAS MORAS, EL TULE SE ENCUENTRA A UN LADO DE LA CARRETERA A MANO IZQUIERDA</v>
      </c>
      <c r="Q1572">
        <v>-106.35753817</v>
      </c>
      <c r="W1572">
        <f t="shared" si="160"/>
        <v>-106.35753817</v>
      </c>
      <c r="X1572">
        <v>27.07897139</v>
      </c>
      <c r="AD1572">
        <f t="shared" si="161"/>
        <v>27.07897139</v>
      </c>
    </row>
    <row r="1573" spans="1:30">
      <c r="A1573" t="s">
        <v>2704</v>
      </c>
      <c r="B1573" t="b">
        <f t="shared" si="156"/>
        <v>1</v>
      </c>
      <c r="C1573" t="s">
        <v>2704</v>
      </c>
      <c r="D1573" t="s">
        <v>106</v>
      </c>
      <c r="E1573" t="s">
        <v>1471</v>
      </c>
      <c r="H1573" t="str">
        <f t="shared" si="157"/>
        <v>El Tule</v>
      </c>
      <c r="I1573" t="s">
        <v>1471</v>
      </c>
      <c r="L1573" t="str">
        <f t="shared" si="158"/>
        <v>El Tule</v>
      </c>
      <c r="M1573" t="s">
        <v>4830</v>
      </c>
      <c r="P1573" t="str">
        <f t="shared" si="159"/>
        <v>Carretera libre pavimentada municipal PLAZA PRINCIPAL EL TULE - BARRIO JERUSALEN 1 1000 33550 EL TULE, EL TULE LADO IZQUIERDO PASANDO EL ARROYO DENTRO DE UN PREDIO</v>
      </c>
      <c r="Q1573">
        <v>-106.25746993</v>
      </c>
      <c r="W1573">
        <f t="shared" si="160"/>
        <v>-106.25746993</v>
      </c>
      <c r="X1573">
        <v>27.055078089999999</v>
      </c>
      <c r="AD1573">
        <f t="shared" si="161"/>
        <v>27.055078089999999</v>
      </c>
    </row>
    <row r="1574" spans="1:30">
      <c r="A1574" t="s">
        <v>2705</v>
      </c>
      <c r="B1574" t="b">
        <f t="shared" si="156"/>
        <v>1</v>
      </c>
      <c r="C1574" t="s">
        <v>2705</v>
      </c>
      <c r="D1574" t="s">
        <v>106</v>
      </c>
      <c r="E1574" t="s">
        <v>1471</v>
      </c>
      <c r="H1574" t="str">
        <f t="shared" si="157"/>
        <v>El Tule</v>
      </c>
      <c r="I1574" t="s">
        <v>1471</v>
      </c>
      <c r="L1574" t="str">
        <f t="shared" si="158"/>
        <v>El Tule</v>
      </c>
      <c r="M1574" t="s">
        <v>4831</v>
      </c>
      <c r="P1574" t="str">
        <f t="shared" si="159"/>
        <v>Carretera libre pavimentada municipal PRESIDENCIA MUNICIPAL EL TULE - EQUIPAMIENTO DE POZO GALERIA 3 3000 33550 EL TULE, EL TULE SE ENCUENTRA EN LA GALERIA LA OTRA BANDA DENTRO DE UN PREDIO.</v>
      </c>
      <c r="Q1574">
        <v>-106.27403793000001</v>
      </c>
      <c r="W1574">
        <f t="shared" si="160"/>
        <v>-106.27403793000001</v>
      </c>
      <c r="X1574">
        <v>27.04949182</v>
      </c>
      <c r="AD1574">
        <f t="shared" si="161"/>
        <v>27.04949182</v>
      </c>
    </row>
    <row r="1575" spans="1:30">
      <c r="A1575" t="s">
        <v>2706</v>
      </c>
      <c r="B1575" t="b">
        <f t="shared" si="156"/>
        <v>1</v>
      </c>
      <c r="C1575" t="s">
        <v>2706</v>
      </c>
      <c r="D1575" t="s">
        <v>106</v>
      </c>
      <c r="E1575" t="s">
        <v>1471</v>
      </c>
      <c r="H1575" t="str">
        <f t="shared" si="157"/>
        <v>El Tule</v>
      </c>
      <c r="I1575" t="s">
        <v>3820</v>
      </c>
      <c r="L1575" t="str">
        <f t="shared" si="158"/>
        <v>San Mateo</v>
      </c>
      <c r="M1575" t="s">
        <v>4832</v>
      </c>
      <c r="P1575" t="str">
        <f t="shared" si="159"/>
        <v>Camino / Terracería ENTRADA COMUNIDAD SAN MATEO - EQUIPAMIENTO SOLAR SAN MATEO 2 2000 33555 SAN MATEO, EL TULE SE ENCUENTRA CERCA A LA PILA DE LA COMUNIDAD QUE ABASTECE DE AGUA A LA RANCHERIA.</v>
      </c>
      <c r="Q1575">
        <v>-106.3297781</v>
      </c>
      <c r="W1575">
        <f t="shared" si="160"/>
        <v>-106.3297781</v>
      </c>
      <c r="X1575">
        <v>27.0690621</v>
      </c>
      <c r="AD1575">
        <f t="shared" si="161"/>
        <v>27.0690621</v>
      </c>
    </row>
    <row r="1576" spans="1:30">
      <c r="A1576" t="s">
        <v>2707</v>
      </c>
      <c r="B1576" t="b">
        <f t="shared" si="156"/>
        <v>1</v>
      </c>
      <c r="C1576" t="s">
        <v>2707</v>
      </c>
      <c r="D1576" t="s">
        <v>106</v>
      </c>
      <c r="E1576" t="s">
        <v>1471</v>
      </c>
      <c r="H1576" t="str">
        <f t="shared" si="157"/>
        <v>El Tule</v>
      </c>
      <c r="I1576" t="s">
        <v>4833</v>
      </c>
      <c r="L1576" t="str">
        <f t="shared" si="158"/>
        <v>Rancho Calabazas</v>
      </c>
      <c r="M1576" t="s">
        <v>4834</v>
      </c>
      <c r="P1576" t="str">
        <f t="shared" si="159"/>
        <v>Camino / Terracería EL TULE CABECERA MUNICIPAL - EQUIPAMIENTO POZO CALABAZAS 5 5000 33550 RANCHO CALABAZAS, EL TULE SE ENCUENTRA LLEGANDO A LA RANCHERIA CALABAZAS, A LADO DERECHO DE LA CARRETERA.</v>
      </c>
      <c r="Q1576">
        <v>-106.25713665000001</v>
      </c>
      <c r="W1576">
        <f t="shared" si="160"/>
        <v>-106.25713665000001</v>
      </c>
      <c r="X1576">
        <v>27.000793130000002</v>
      </c>
      <c r="AD1576">
        <f t="shared" si="161"/>
        <v>27.000793130000002</v>
      </c>
    </row>
    <row r="1577" spans="1:30">
      <c r="A1577" t="s">
        <v>2708</v>
      </c>
      <c r="B1577" t="b">
        <f t="shared" si="156"/>
        <v>1</v>
      </c>
      <c r="C1577" t="s">
        <v>2708</v>
      </c>
      <c r="D1577" t="s">
        <v>106</v>
      </c>
      <c r="E1577" t="s">
        <v>1471</v>
      </c>
      <c r="H1577" t="str">
        <f t="shared" si="157"/>
        <v>El Tule</v>
      </c>
      <c r="I1577" t="s">
        <v>4835</v>
      </c>
      <c r="L1577" t="str">
        <f t="shared" si="158"/>
        <v>Vaqueteros (San José de Vaqueteros)</v>
      </c>
      <c r="M1577" t="s">
        <v>4836</v>
      </c>
      <c r="P1577" t="str">
        <f t="shared" si="159"/>
        <v>Carretera libre pavimentada municipal ENTRONQUE VAQUETEROS - ENTRADA ALUMBRADO PUBLICO 0 10 33551 VAQUETEROS (SAN JOSÉ DE VAQUETEROS), EL TULE SE ENCUENTRA EN LA ENTRADA A LA COMUNIDAD</v>
      </c>
      <c r="Q1577">
        <v>-106.35357587999999</v>
      </c>
      <c r="W1577">
        <f t="shared" si="160"/>
        <v>-106.35357587999999</v>
      </c>
      <c r="X1577">
        <v>27.128587169999999</v>
      </c>
      <c r="AD1577">
        <f t="shared" si="161"/>
        <v>27.128587169999999</v>
      </c>
    </row>
    <row r="1578" spans="1:30">
      <c r="A1578" t="s">
        <v>2709</v>
      </c>
      <c r="B1578" t="b">
        <f t="shared" si="156"/>
        <v>1</v>
      </c>
      <c r="C1578" t="s">
        <v>2709</v>
      </c>
      <c r="D1578" t="s">
        <v>106</v>
      </c>
      <c r="E1578" t="s">
        <v>1473</v>
      </c>
      <c r="H1578" t="str">
        <f t="shared" si="157"/>
        <v>Urique</v>
      </c>
      <c r="I1578" t="s">
        <v>1473</v>
      </c>
      <c r="L1578" t="str">
        <f t="shared" si="158"/>
        <v>Urique</v>
      </c>
      <c r="M1578" t="s">
        <v>4837</v>
      </c>
      <c r="P1578" t="str">
        <f t="shared" si="159"/>
        <v>Urique - El Pabellón 1 1000 33420 URIQUE, URIQUE Rastreo y rehabilitación de camino rural inicia en la localidad de Urique con una longitud de 1 kilometro hacia la localidad de El Pabellón</v>
      </c>
      <c r="Q1578">
        <v>-107.92168894</v>
      </c>
      <c r="W1578">
        <f t="shared" si="160"/>
        <v>-107.92168894</v>
      </c>
      <c r="X1578">
        <v>27.209664270000001</v>
      </c>
      <c r="AD1578">
        <f t="shared" si="161"/>
        <v>27.209664270000001</v>
      </c>
    </row>
    <row r="1579" spans="1:30">
      <c r="A1579" t="s">
        <v>2710</v>
      </c>
      <c r="B1579" t="b">
        <f t="shared" si="156"/>
        <v>1</v>
      </c>
      <c r="C1579" t="s">
        <v>2710</v>
      </c>
      <c r="D1579" t="s">
        <v>106</v>
      </c>
      <c r="E1579" t="s">
        <v>1473</v>
      </c>
      <c r="H1579" t="str">
        <f t="shared" si="157"/>
        <v>Urique</v>
      </c>
      <c r="I1579" t="s">
        <v>4838</v>
      </c>
      <c r="L1579" t="str">
        <f t="shared" si="158"/>
        <v>La Pinosa</v>
      </c>
      <c r="M1579" t="s">
        <v>4839</v>
      </c>
      <c r="P1579" t="str">
        <f t="shared" si="159"/>
        <v>La Pinosa - El Nopalito 6 600 33420 LA PINOSA, URIQUE Rastreo y rehabilitación de camino inicia en la localidad de La Pinosa con una longitud de 6 km hasta la localidad El Nopalito</v>
      </c>
      <c r="Q1579">
        <v>-107.93264035999999</v>
      </c>
      <c r="W1579">
        <f t="shared" si="160"/>
        <v>-107.93264035999999</v>
      </c>
      <c r="X1579">
        <v>27.22196877</v>
      </c>
      <c r="AD1579">
        <f t="shared" si="161"/>
        <v>27.22196877</v>
      </c>
    </row>
    <row r="1580" spans="1:30">
      <c r="A1580" t="s">
        <v>2711</v>
      </c>
      <c r="B1580" t="b">
        <f t="shared" si="156"/>
        <v>1</v>
      </c>
      <c r="C1580" t="s">
        <v>2711</v>
      </c>
      <c r="D1580" t="s">
        <v>106</v>
      </c>
      <c r="E1580" t="s">
        <v>1541</v>
      </c>
      <c r="H1580" t="str">
        <f t="shared" si="157"/>
        <v>Valle de Zaragoza</v>
      </c>
      <c r="I1580" t="s">
        <v>1541</v>
      </c>
      <c r="L1580" t="str">
        <f t="shared" si="158"/>
        <v>Valle de Zaragoza</v>
      </c>
      <c r="M1580" t="s">
        <v>4840</v>
      </c>
      <c r="P1580" t="str">
        <f t="shared" si="159"/>
        <v>Camino ARROYO ZARAGOZA - SECUNDARIA TECNICA 1 250 33650 VALLE DE ZARAGOZA, VALLE DE ZARAGOZA LA OBRA SE VA HACER DE EL ARROYO ZARAGOZA PASANDO POR LA IGLESIA VIAJA HACIA LA SECUNDARIA TECNICA POR EL CAMINO A RANCHO OCHO</v>
      </c>
      <c r="Q1580">
        <v>-105.80595</v>
      </c>
      <c r="W1580">
        <f t="shared" si="160"/>
        <v>-105.80595</v>
      </c>
      <c r="X1580">
        <v>27.460970190000001</v>
      </c>
      <c r="AD1580">
        <f t="shared" si="161"/>
        <v>27.460970190000001</v>
      </c>
    </row>
    <row r="1581" spans="1:30">
      <c r="A1581" t="s">
        <v>2712</v>
      </c>
      <c r="B1581" t="b">
        <f t="shared" si="156"/>
        <v>1</v>
      </c>
      <c r="C1581" t="s">
        <v>2712</v>
      </c>
      <c r="D1581" t="s">
        <v>106</v>
      </c>
      <c r="E1581" t="s">
        <v>1541</v>
      </c>
      <c r="H1581" t="str">
        <f t="shared" si="157"/>
        <v>Valle de Zaragoza</v>
      </c>
      <c r="I1581" t="s">
        <v>4841</v>
      </c>
      <c r="L1581" t="str">
        <f t="shared" si="158"/>
        <v>Colonia Galván (Rancho Ocho)</v>
      </c>
      <c r="M1581" t="s">
        <v>4842</v>
      </c>
      <c r="P1581" t="str">
        <f t="shared" si="159"/>
        <v>Calle CAMINO A EMILIANO ZAPATA Colonia COLONIA GALVAN 33650 COLONIA GALVÁN (RANCHO OCHO), VALLE DE ZARAGOZA ENTRE Calle SIN NOMBRE Y LA ESCUELA SE ENCUENTRA A UN COSTADO DEL ARROYO LOS ARCOS Y DEL CAMINO A EL REBALSE</v>
      </c>
      <c r="Q1581">
        <v>-105.80266129</v>
      </c>
      <c r="W1581">
        <f t="shared" si="160"/>
        <v>-105.80266129</v>
      </c>
      <c r="X1581">
        <v>27.470289229999999</v>
      </c>
      <c r="AD1581">
        <f t="shared" si="161"/>
        <v>27.470289229999999</v>
      </c>
    </row>
    <row r="1582" spans="1:30">
      <c r="A1582" t="s">
        <v>2713</v>
      </c>
      <c r="B1582" t="b">
        <f t="shared" si="156"/>
        <v>1</v>
      </c>
      <c r="C1582" t="s">
        <v>2713</v>
      </c>
      <c r="D1582" t="s">
        <v>106</v>
      </c>
      <c r="E1582" t="s">
        <v>1541</v>
      </c>
      <c r="H1582" t="str">
        <f t="shared" si="157"/>
        <v>Valle de Zaragoza</v>
      </c>
      <c r="I1582" t="s">
        <v>1541</v>
      </c>
      <c r="L1582" t="str">
        <f t="shared" si="158"/>
        <v>Valle de Zaragoza</v>
      </c>
      <c r="M1582" t="s">
        <v>4843</v>
      </c>
      <c r="P1582" t="str">
        <f t="shared" si="159"/>
        <v>Calle SALIDA A RANCHO OCHO Colonia CAMPESINA 33650 VALLE DE ZARAGOZA, VALLE DE ZARAGOZA LA OBRA DE LA CONSTRUCCION DE TECHUMBRE EN LA ESCUELA SECUNDARIA ESTA UBICADA EN EL CAMINO A RANCHO OCHO A UN LADO DE LA COLONIA FRANCO ENFREN</v>
      </c>
      <c r="Q1582">
        <v>-105.80508096</v>
      </c>
      <c r="W1582">
        <f t="shared" si="160"/>
        <v>-105.80508096</v>
      </c>
      <c r="X1582">
        <v>27.461591370000001</v>
      </c>
      <c r="AD1582">
        <f t="shared" si="161"/>
        <v>27.461591370000001</v>
      </c>
    </row>
    <row r="1583" spans="1:30">
      <c r="A1583" t="s">
        <v>2714</v>
      </c>
      <c r="B1583" t="b">
        <f t="shared" si="156"/>
        <v>1</v>
      </c>
      <c r="C1583" t="s">
        <v>2714</v>
      </c>
      <c r="D1583" t="s">
        <v>106</v>
      </c>
      <c r="E1583" t="s">
        <v>1541</v>
      </c>
      <c r="H1583" t="str">
        <f t="shared" si="157"/>
        <v>Valle de Zaragoza</v>
      </c>
      <c r="I1583" t="s">
        <v>4844</v>
      </c>
      <c r="L1583" t="str">
        <f t="shared" si="158"/>
        <v>Ranchería Valerio</v>
      </c>
      <c r="M1583" t="s">
        <v>4845</v>
      </c>
      <c r="P1583" t="str">
        <f t="shared" si="159"/>
        <v>Callejón SIN NOMBRE Ranchería RANCHERIA VALERIO 33650 RANCHERÍA VALERIO, VALLE DE ZARAGOZA LA OBRA DE EQUIPAMIENTO DEL POZO DE AGUA POTABLE SE VA A LLEVAR ACABO A UN COSTADO DEL ARROYO VALERIO POR LAS TIERRAS DE CULTIVO</v>
      </c>
      <c r="Q1583">
        <v>-106.11578471999999</v>
      </c>
      <c r="W1583">
        <f t="shared" si="160"/>
        <v>-106.11578471999999</v>
      </c>
      <c r="X1583">
        <v>27.691923679999999</v>
      </c>
      <c r="AD1583">
        <f t="shared" si="161"/>
        <v>27.691923679999999</v>
      </c>
    </row>
    <row r="1584" spans="1:30">
      <c r="A1584" t="s">
        <v>2715</v>
      </c>
      <c r="B1584" t="b">
        <f t="shared" si="156"/>
        <v>1</v>
      </c>
      <c r="C1584" t="s">
        <v>2715</v>
      </c>
      <c r="D1584" t="s">
        <v>106</v>
      </c>
      <c r="E1584" t="s">
        <v>1081</v>
      </c>
      <c r="H1584" t="str">
        <f t="shared" si="157"/>
        <v>Praxedis G. Guerrero</v>
      </c>
      <c r="I1584" t="s">
        <v>1081</v>
      </c>
      <c r="L1584" t="str">
        <f t="shared" si="158"/>
        <v>Praxedis G. Guerrero</v>
      </c>
      <c r="M1584" t="s">
        <v>4846</v>
      </c>
      <c r="P1584" t="str">
        <f t="shared" si="159"/>
        <v>C. RAMÍREZ NTE.</v>
      </c>
      <c r="Q1584">
        <v>-106.005708</v>
      </c>
      <c r="W1584">
        <f t="shared" si="160"/>
        <v>-106.005708</v>
      </c>
      <c r="X1584">
        <v>31.373090000000001</v>
      </c>
      <c r="AD1584">
        <f t="shared" si="161"/>
        <v>31.373090000000001</v>
      </c>
    </row>
    <row r="1585" spans="1:30">
      <c r="A1585" t="s">
        <v>2716</v>
      </c>
      <c r="B1585" t="b">
        <f t="shared" si="156"/>
        <v>1</v>
      </c>
      <c r="C1585" t="s">
        <v>2716</v>
      </c>
      <c r="D1585" t="s">
        <v>106</v>
      </c>
      <c r="E1585" t="s">
        <v>1099</v>
      </c>
      <c r="H1585" t="str">
        <f t="shared" si="157"/>
        <v>Rosales</v>
      </c>
      <c r="I1585" t="s">
        <v>3457</v>
      </c>
      <c r="L1585" t="str">
        <f t="shared" si="158"/>
        <v>Orinda</v>
      </c>
      <c r="M1585" t="s">
        <v>4847</v>
      </c>
      <c r="P1585" t="str">
        <f t="shared" si="159"/>
        <v>CALLE CENTRAL, ENTRE CALLE SIN NOMBRE Y CALLE SIN NOMBRE A 15 MTS DE LA PRIMARIA LIC. ADOLFO LÓPEZ MATEOS</v>
      </c>
      <c r="Q1585">
        <v>-105.564171</v>
      </c>
      <c r="W1585">
        <f t="shared" si="160"/>
        <v>-105.564171</v>
      </c>
      <c r="X1585">
        <v>28.263048999999999</v>
      </c>
      <c r="AD1585">
        <f t="shared" si="161"/>
        <v>28.263048999999999</v>
      </c>
    </row>
    <row r="1586" spans="1:30">
      <c r="A1586" t="s">
        <v>2717</v>
      </c>
      <c r="B1586" t="b">
        <f t="shared" si="156"/>
        <v>1</v>
      </c>
      <c r="C1586" t="s">
        <v>2717</v>
      </c>
      <c r="D1586" t="s">
        <v>106</v>
      </c>
      <c r="E1586" t="s">
        <v>1315</v>
      </c>
      <c r="H1586" t="str">
        <f t="shared" si="157"/>
        <v>Bocoyna</v>
      </c>
      <c r="I1586" t="s">
        <v>2941</v>
      </c>
      <c r="L1586" t="str">
        <f t="shared" si="158"/>
        <v>San Juanito</v>
      </c>
      <c r="M1586" t="s">
        <v>4848</v>
      </c>
      <c r="P1586" t="str">
        <f t="shared" si="159"/>
        <v>EN CARR. A CREEL/CALLE JUÁREZ ENTRE CALLE TEPORACA Y C. CUARTA, EN TRAMOS AISLADOS DEL KM 0+000 AL KM 0+109 Y DEL KM 0+119 AL KM 0+226</v>
      </c>
      <c r="Q1586">
        <v>-107.599536</v>
      </c>
      <c r="W1586">
        <f t="shared" si="160"/>
        <v>-107.599536</v>
      </c>
      <c r="X1586">
        <v>27.971278999999999</v>
      </c>
      <c r="AD1586">
        <f t="shared" si="161"/>
        <v>27.971278999999999</v>
      </c>
    </row>
    <row r="1587" spans="1:30">
      <c r="A1587" t="s">
        <v>2718</v>
      </c>
      <c r="B1587" t="b">
        <f t="shared" si="156"/>
        <v>1</v>
      </c>
      <c r="C1587" t="s">
        <v>2718</v>
      </c>
      <c r="D1587" t="s">
        <v>106</v>
      </c>
      <c r="E1587" t="s">
        <v>684</v>
      </c>
      <c r="H1587" t="str">
        <f t="shared" si="157"/>
        <v>Casas Grandes</v>
      </c>
      <c r="I1587" t="s">
        <v>684</v>
      </c>
      <c r="L1587" t="str">
        <f t="shared" si="158"/>
        <v>Casas Grandes</v>
      </c>
      <c r="M1587" t="s">
        <v>4849</v>
      </c>
      <c r="P1587" t="str">
        <f t="shared" si="159"/>
        <v>Ave. Niños Héroes S/N Colonia la Esperanza C.P. 31850</v>
      </c>
      <c r="Q1587">
        <v>-107.9669778</v>
      </c>
      <c r="W1587">
        <f t="shared" si="160"/>
        <v>-107.9669778</v>
      </c>
      <c r="X1587">
        <v>30.3798472</v>
      </c>
      <c r="AD1587">
        <f t="shared" si="161"/>
        <v>30.3798472</v>
      </c>
    </row>
    <row r="1588" spans="1:30" s="49" customFormat="1">
      <c r="A1588" s="49" t="s">
        <v>2719</v>
      </c>
      <c r="B1588" t="b">
        <f t="shared" si="156"/>
        <v>1</v>
      </c>
      <c r="C1588" s="49" t="s">
        <v>2719</v>
      </c>
      <c r="D1588" s="49" t="s">
        <v>106</v>
      </c>
      <c r="E1588" s="49" t="s">
        <v>1083</v>
      </c>
      <c r="F1588" s="49" t="s">
        <v>1083</v>
      </c>
      <c r="G1588" s="49" t="s">
        <v>1083</v>
      </c>
      <c r="H1588" t="str">
        <f>CONCATENATE(E1588,"/",F1588,"/",G1588)</f>
        <v>Riva Palacio/Riva Palacio/Riva Palacio</v>
      </c>
      <c r="I1588" s="49" t="s">
        <v>3451</v>
      </c>
      <c r="J1588" s="49" t="s">
        <v>3451</v>
      </c>
      <c r="K1588" s="49" t="s">
        <v>3451</v>
      </c>
      <c r="L1588" t="str">
        <f>CONCATENATE(I1588,"/",J1588,"/",K1588)</f>
        <v>San Andrés/San Andrés/San Andrés</v>
      </c>
      <c r="M1588" s="49" t="s">
        <v>4850</v>
      </c>
      <c r="N1588" s="49" t="s">
        <v>4850</v>
      </c>
      <c r="O1588" s="49" t="s">
        <v>4850</v>
      </c>
      <c r="P1588" t="str">
        <f>CONCATENATE(M1588,"/",N1588,"/",O1588)</f>
        <v>calle prolongacion Morelos entre calle Venustino Carranza y calle sin nombre c.p 31640/calle prolongacion Morelos entre calle Venustino Carranza y calle sin nombre c.p 31640/calle prolongacion Morelos entre calle Venustino Carranza y calle sin nombre c.p 31640</v>
      </c>
      <c r="Q1588" s="49">
        <v>-106.50111099999999</v>
      </c>
      <c r="R1588" s="49">
        <v>-106.500833</v>
      </c>
      <c r="S1588" s="49">
        <v>-106.50111099999999</v>
      </c>
      <c r="W1588" t="str">
        <f>CONCATENATE(Q1588,"/",R1588,"/",S1588)</f>
        <v>-106.501111/-106.500833/-106.501111</v>
      </c>
      <c r="X1588" s="49">
        <v>28.546665999999998</v>
      </c>
      <c r="Y1588" s="49">
        <v>28.546388</v>
      </c>
      <c r="Z1588" s="49">
        <v>28.546944</v>
      </c>
      <c r="AD1588" t="str">
        <f>CONCATENATE(X1588,"/",Y1588,"/",Z1588)</f>
        <v>28.546666/28.546388/28.546944</v>
      </c>
    </row>
    <row r="1589" spans="1:30">
      <c r="A1589" t="s">
        <v>2720</v>
      </c>
      <c r="B1589" t="b">
        <f t="shared" si="156"/>
        <v>1</v>
      </c>
      <c r="C1589" t="s">
        <v>2720</v>
      </c>
      <c r="D1589" t="s">
        <v>106</v>
      </c>
      <c r="E1589" t="s">
        <v>1471</v>
      </c>
      <c r="H1589" t="str">
        <f t="shared" si="157"/>
        <v>El Tule</v>
      </c>
      <c r="I1589" t="s">
        <v>4851</v>
      </c>
      <c r="L1589" t="str">
        <f t="shared" si="158"/>
        <v>Carlos A. Madrazo (Ejido el Álamo)</v>
      </c>
      <c r="M1589" t="s">
        <v>4852</v>
      </c>
      <c r="P1589" t="str">
        <f t="shared" si="159"/>
        <v>Camino / Terracería ENTRADA AL ALAMO - EQUIPAMIENTO POZO SOLAR LAS MORAS 1 1000 33553 CARLOS A. MADRAZO (EJIDO EL ÁLAMO), EL TULE SE ENCUENTRA DENTRO DE UN PREDIO</v>
      </c>
      <c r="Q1589">
        <v>-106.24424978</v>
      </c>
      <c r="W1589">
        <f t="shared" si="160"/>
        <v>-106.24424978</v>
      </c>
      <c r="X1589">
        <v>27.128716919999999</v>
      </c>
      <c r="AD1589">
        <f t="shared" si="161"/>
        <v>27.128716919999999</v>
      </c>
    </row>
    <row r="1590" spans="1:30">
      <c r="A1590" t="s">
        <v>2721</v>
      </c>
      <c r="B1590" t="b">
        <f t="shared" si="156"/>
        <v>1</v>
      </c>
      <c r="C1590" t="s">
        <v>2721</v>
      </c>
      <c r="D1590" t="s">
        <v>106</v>
      </c>
      <c r="E1590" t="s">
        <v>1188</v>
      </c>
      <c r="H1590" t="str">
        <f t="shared" si="157"/>
        <v>Ascensión</v>
      </c>
      <c r="I1590" t="s">
        <v>1188</v>
      </c>
      <c r="L1590" t="str">
        <f t="shared" si="158"/>
        <v>Ascensión</v>
      </c>
      <c r="M1590" t="s">
        <v>4853</v>
      </c>
      <c r="P1590" t="str">
        <f t="shared" si="159"/>
        <v>CALLE DURAZNO ENTRE MATAMOROS Y EJIDO</v>
      </c>
      <c r="Q1590">
        <v>-108.000721</v>
      </c>
      <c r="W1590">
        <f t="shared" si="160"/>
        <v>-108.000721</v>
      </c>
      <c r="X1590">
        <v>31.101655770000001</v>
      </c>
      <c r="AD1590">
        <f t="shared" si="161"/>
        <v>31.101655770000001</v>
      </c>
    </row>
    <row r="1591" spans="1:30">
      <c r="A1591" t="s">
        <v>2722</v>
      </c>
      <c r="B1591" t="b">
        <f t="shared" si="156"/>
        <v>1</v>
      </c>
      <c r="C1591" t="s">
        <v>2722</v>
      </c>
      <c r="D1591" t="s">
        <v>106</v>
      </c>
      <c r="E1591" t="s">
        <v>106</v>
      </c>
      <c r="H1591" t="str">
        <f t="shared" si="157"/>
        <v>Chihuahua</v>
      </c>
      <c r="I1591" t="s">
        <v>106</v>
      </c>
      <c r="L1591" t="str">
        <f t="shared" si="158"/>
        <v>Chihuahua</v>
      </c>
      <c r="M1591" t="s">
        <v>4449</v>
      </c>
      <c r="P1591" t="str">
        <f t="shared" si="159"/>
        <v>COLINAS DE LEON #41501</v>
      </c>
      <c r="Q1591">
        <v>-106.0372222</v>
      </c>
      <c r="W1591">
        <f t="shared" si="160"/>
        <v>-106.0372222</v>
      </c>
      <c r="X1591">
        <v>28.661265</v>
      </c>
      <c r="AD1591">
        <f t="shared" si="161"/>
        <v>28.661265</v>
      </c>
    </row>
    <row r="1592" spans="1:30">
      <c r="A1592" t="s">
        <v>2723</v>
      </c>
      <c r="B1592" t="b">
        <f t="shared" si="156"/>
        <v>1</v>
      </c>
      <c r="C1592" t="s">
        <v>2723</v>
      </c>
      <c r="D1592" t="s">
        <v>106</v>
      </c>
      <c r="E1592" t="s">
        <v>1208</v>
      </c>
      <c r="H1592" t="str">
        <f t="shared" si="157"/>
        <v>Balleza</v>
      </c>
      <c r="I1592" t="s">
        <v>3645</v>
      </c>
      <c r="L1592" t="str">
        <f t="shared" si="158"/>
        <v>El Tigre (Casita del Alto)</v>
      </c>
      <c r="M1592" t="s">
        <v>4854</v>
      </c>
      <c r="P1592" t="str">
        <f t="shared" si="159"/>
        <v>Ranchería EL TIGRE 33560 EL TIGRE (CASITA DEL ALTO), BALLEZA LO ENCONTRAMOS A 52.2 KILOMETROS, EN DIRECCION NOROESTE , DE LA LOCALIDAD DE MARIANO BALLEZA. LLEGANDO AL VERGEL CORTANDO POR UNA BRECHA PASARA POR UN ASERRADER Y ENSEG</v>
      </c>
      <c r="Q1592">
        <v>-106.66397283000001</v>
      </c>
      <c r="W1592">
        <f t="shared" si="160"/>
        <v>-106.66397283000001</v>
      </c>
      <c r="X1592">
        <v>26.580661840000001</v>
      </c>
      <c r="AD1592">
        <f t="shared" si="161"/>
        <v>26.580661840000001</v>
      </c>
    </row>
    <row r="1593" spans="1:30">
      <c r="A1593" t="s">
        <v>2724</v>
      </c>
      <c r="B1593" t="b">
        <f t="shared" si="156"/>
        <v>1</v>
      </c>
      <c r="C1593" t="s">
        <v>2724</v>
      </c>
      <c r="D1593" t="s">
        <v>106</v>
      </c>
      <c r="E1593" t="s">
        <v>1473</v>
      </c>
      <c r="H1593" t="str">
        <f t="shared" si="157"/>
        <v>Urique</v>
      </c>
      <c r="I1593" t="s">
        <v>3833</v>
      </c>
      <c r="L1593" t="str">
        <f t="shared" si="158"/>
        <v>Cerocahui</v>
      </c>
      <c r="M1593" t="s">
        <v>4855</v>
      </c>
      <c r="P1593" t="str">
        <f t="shared" si="159"/>
        <v>Pueblo CEROCAHUI 33421 CEROCAHUI, URIQUE ENTRE Calle ALBERGUE RARAMURI Y Cerrada PLAZA Diagonal CAMPO DE BEIS ESTA OBRA SE ENCUENTRA ENTRE CAMINO ALBERGUE RARAMURI Y CERRADA CALLE PLAZA PASANDO CAMINO CAMPO DE BEIS</v>
      </c>
      <c r="Q1593">
        <v>-108.05541644</v>
      </c>
      <c r="W1593">
        <f t="shared" si="160"/>
        <v>-108.05541644</v>
      </c>
      <c r="X1593">
        <v>27.298001970000001</v>
      </c>
      <c r="AD1593">
        <f t="shared" si="161"/>
        <v>27.298001970000001</v>
      </c>
    </row>
    <row r="1594" spans="1:30">
      <c r="A1594" t="s">
        <v>2725</v>
      </c>
      <c r="B1594" t="b">
        <f t="shared" si="156"/>
        <v>1</v>
      </c>
      <c r="C1594" t="s">
        <v>2725</v>
      </c>
      <c r="D1594" t="s">
        <v>106</v>
      </c>
      <c r="E1594" t="s">
        <v>1168</v>
      </c>
      <c r="H1594" t="str">
        <f t="shared" si="157"/>
        <v>Batopilas de Manuel Gómez Morín</v>
      </c>
      <c r="I1594" t="s">
        <v>3691</v>
      </c>
      <c r="L1594" t="str">
        <f t="shared" si="158"/>
        <v>Casas Coloradas</v>
      </c>
      <c r="M1594" t="s">
        <v>4856</v>
      </c>
      <c r="P1594" t="str">
        <f t="shared" si="159"/>
        <v>Camino / Terracería CASAS COLORADAS - CERRO COLORADO 0 0 33400 CASAS COLORADAS, BATOPILAS DE MANUEL GÓMEZ MORÍN LA REHABILITACION DEL CAMINO SE NESECITA JUSTO DESDE LA SALIDA DE CASAS COLORADAS HASTA LA SECCION DE CERRO COLORADO</v>
      </c>
      <c r="Q1594">
        <v>-107.71833966</v>
      </c>
      <c r="W1594">
        <f t="shared" si="160"/>
        <v>-107.71833966</v>
      </c>
      <c r="X1594">
        <v>27.05883103</v>
      </c>
      <c r="AD1594">
        <f t="shared" si="161"/>
        <v>27.05883103</v>
      </c>
    </row>
    <row r="1595" spans="1:30">
      <c r="A1595" t="s">
        <v>2726</v>
      </c>
      <c r="B1595" t="b">
        <f t="shared" si="156"/>
        <v>1</v>
      </c>
      <c r="C1595" t="s">
        <v>2726</v>
      </c>
      <c r="D1595" t="s">
        <v>106</v>
      </c>
      <c r="E1595" t="s">
        <v>1401</v>
      </c>
      <c r="H1595" t="str">
        <f t="shared" si="157"/>
        <v>San Francisco del Oro</v>
      </c>
      <c r="I1595" t="s">
        <v>1401</v>
      </c>
      <c r="L1595" t="str">
        <f t="shared" si="158"/>
        <v>San Francisco del Oro</v>
      </c>
      <c r="M1595" t="s">
        <v>3498</v>
      </c>
      <c r="P1595" t="str">
        <f t="shared" si="159"/>
        <v>DADO QUE ES GASTO INDIRECTO EL PROYECTO SE UBICA EN LA CABECERA MUNICIPAL</v>
      </c>
      <c r="Q1595">
        <v>-105.85008000000001</v>
      </c>
      <c r="W1595">
        <f t="shared" si="160"/>
        <v>-105.85008000000001</v>
      </c>
      <c r="X1595">
        <v>26.858993999999999</v>
      </c>
      <c r="AD1595">
        <f t="shared" si="161"/>
        <v>26.858993999999999</v>
      </c>
    </row>
    <row r="1596" spans="1:30">
      <c r="A1596" t="s">
        <v>2727</v>
      </c>
      <c r="B1596" t="b">
        <f t="shared" si="156"/>
        <v>1</v>
      </c>
      <c r="C1596" t="s">
        <v>2727</v>
      </c>
      <c r="D1596" t="s">
        <v>106</v>
      </c>
      <c r="E1596" t="s">
        <v>924</v>
      </c>
      <c r="H1596" t="str">
        <f t="shared" si="157"/>
        <v>Janos</v>
      </c>
      <c r="I1596" t="s">
        <v>924</v>
      </c>
      <c r="L1596" t="str">
        <f t="shared" si="158"/>
        <v>Janos</v>
      </c>
      <c r="M1596" t="s">
        <v>4857</v>
      </c>
      <c r="P1596" t="str">
        <f t="shared" si="159"/>
        <v>CALLE OJINAGA SIN NUMERO CODIGO POSTAL 31840</v>
      </c>
      <c r="Q1596">
        <v>-108.18986</v>
      </c>
      <c r="W1596">
        <f t="shared" si="160"/>
        <v>-108.18986</v>
      </c>
      <c r="X1596">
        <v>30.887309999999999</v>
      </c>
      <c r="AD1596">
        <f t="shared" si="161"/>
        <v>30.887309999999999</v>
      </c>
    </row>
    <row r="1597" spans="1:30">
      <c r="A1597" t="s">
        <v>2728</v>
      </c>
      <c r="B1597" t="b">
        <f t="shared" si="156"/>
        <v>1</v>
      </c>
      <c r="C1597" t="s">
        <v>2728</v>
      </c>
      <c r="D1597" t="s">
        <v>106</v>
      </c>
      <c r="E1597" t="s">
        <v>1541</v>
      </c>
      <c r="H1597" t="str">
        <f t="shared" si="157"/>
        <v>Valle de Zaragoza</v>
      </c>
      <c r="I1597" t="s">
        <v>1541</v>
      </c>
      <c r="L1597" t="str">
        <f t="shared" si="158"/>
        <v>Valle de Zaragoza</v>
      </c>
      <c r="M1597" t="s">
        <v>4858</v>
      </c>
      <c r="P1597" t="str">
        <f t="shared" si="159"/>
        <v>Calle AVENIDAD BENITO JUAREZ Colonia LA PILA 33650 VALLE DE ZARAGOZA, VALLE DE ZARAGOZA ENTRE Calle VICTORIA Y Calle SIN NOMBRE Calle PIPÍLA LA DE LA AMPLIACION DE LA RED DE ELECTRIFICACION SE VA A LLEVAR ABAJO DE LA PILA DEL</v>
      </c>
      <c r="Q1597">
        <v>-105.80276622</v>
      </c>
      <c r="W1597">
        <f t="shared" si="160"/>
        <v>-105.80276622</v>
      </c>
      <c r="X1597">
        <v>27.44831624</v>
      </c>
      <c r="AD1597">
        <f t="shared" si="161"/>
        <v>27.44831624</v>
      </c>
    </row>
    <row r="1598" spans="1:30">
      <c r="A1598" t="s">
        <v>2729</v>
      </c>
      <c r="B1598" t="b">
        <f t="shared" si="156"/>
        <v>1</v>
      </c>
      <c r="C1598" t="s">
        <v>2729</v>
      </c>
      <c r="D1598" t="s">
        <v>106</v>
      </c>
      <c r="E1598" t="s">
        <v>684</v>
      </c>
      <c r="H1598" t="str">
        <f t="shared" si="157"/>
        <v>Casas Grandes</v>
      </c>
      <c r="I1598" t="s">
        <v>684</v>
      </c>
      <c r="L1598" t="str">
        <f t="shared" si="158"/>
        <v>Casas Grandes</v>
      </c>
      <c r="M1598" t="s">
        <v>4859</v>
      </c>
      <c r="P1598" t="str">
        <f t="shared" si="159"/>
        <v>Avenida Benito Juárez Colonia centro 31850 CASAS GRANDES, CASAS GRANDES ENTRE Y Avenida Revolucion EL pozo profundo se encuentra sobre la Av. Benito Juárez a la altura de la Gasolinera San Antonio Comercial SA. de CV</v>
      </c>
      <c r="Q1598">
        <v>-107.94369584</v>
      </c>
      <c r="W1598">
        <f t="shared" si="160"/>
        <v>-107.94369584</v>
      </c>
      <c r="X1598">
        <v>30.376831729999999</v>
      </c>
      <c r="AD1598">
        <f t="shared" si="161"/>
        <v>30.376831729999999</v>
      </c>
    </row>
    <row r="1599" spans="1:30">
      <c r="A1599" t="s">
        <v>2730</v>
      </c>
      <c r="B1599" t="b">
        <f t="shared" si="156"/>
        <v>1</v>
      </c>
      <c r="C1599" t="s">
        <v>2730</v>
      </c>
      <c r="D1599" t="s">
        <v>106</v>
      </c>
      <c r="E1599" t="s">
        <v>2541</v>
      </c>
      <c r="H1599" t="str">
        <f t="shared" si="157"/>
        <v>Guerrero</v>
      </c>
      <c r="I1599" t="s">
        <v>4622</v>
      </c>
      <c r="L1599" t="str">
        <f t="shared" si="158"/>
        <v>Vicente Guerrero</v>
      </c>
      <c r="M1599" t="s">
        <v>4860</v>
      </c>
      <c r="P1599" t="str">
        <f t="shared" si="159"/>
        <v>CALLE VICTORIA ENTRE C. NOVENA Y C. MANUEL SÁENZ TARANGO DEL KM 0+059.16 AL KM 0+072.76</v>
      </c>
      <c r="Q1599">
        <v>-107.484826</v>
      </c>
      <c r="W1599">
        <f t="shared" si="160"/>
        <v>-107.484826</v>
      </c>
      <c r="X1599">
        <v>28.54964</v>
      </c>
      <c r="AD1599">
        <f t="shared" si="161"/>
        <v>28.54964</v>
      </c>
    </row>
    <row r="1600" spans="1:30">
      <c r="A1600" t="s">
        <v>2731</v>
      </c>
      <c r="B1600" t="b">
        <f t="shared" si="156"/>
        <v>1</v>
      </c>
      <c r="C1600" t="s">
        <v>2731</v>
      </c>
      <c r="D1600" t="s">
        <v>106</v>
      </c>
      <c r="E1600" t="s">
        <v>704</v>
      </c>
      <c r="H1600" t="str">
        <f t="shared" si="157"/>
        <v>Cuauhtémoc</v>
      </c>
      <c r="I1600" t="s">
        <v>704</v>
      </c>
      <c r="L1600" t="str">
        <f t="shared" si="158"/>
        <v>Cuauhtémoc</v>
      </c>
      <c r="M1600" t="s">
        <v>4861</v>
      </c>
      <c r="P1600" t="str">
        <f t="shared" si="159"/>
        <v>AV. VERACRUZ ENTRE CALLE 6 Y CALLE 8A</v>
      </c>
      <c r="Q1600">
        <v>-106.865936</v>
      </c>
      <c r="W1600">
        <f t="shared" si="160"/>
        <v>-106.865936</v>
      </c>
      <c r="X1600">
        <v>28.392420000000001</v>
      </c>
      <c r="AD1600">
        <f t="shared" si="161"/>
        <v>28.392420000000001</v>
      </c>
    </row>
    <row r="1601" spans="1:30">
      <c r="A1601" t="s">
        <v>2732</v>
      </c>
      <c r="B1601" t="b">
        <f t="shared" si="156"/>
        <v>1</v>
      </c>
      <c r="C1601" t="s">
        <v>2732</v>
      </c>
      <c r="D1601" t="s">
        <v>106</v>
      </c>
      <c r="E1601" t="s">
        <v>1353</v>
      </c>
      <c r="H1601" t="str">
        <f t="shared" si="157"/>
        <v>Camargo</v>
      </c>
      <c r="I1601" t="s">
        <v>3742</v>
      </c>
      <c r="L1601" t="str">
        <f t="shared" si="158"/>
        <v>Santa Rosalía de Camargo</v>
      </c>
      <c r="M1601" t="s">
        <v>4862</v>
      </c>
      <c r="P1601" t="str">
        <f t="shared" si="159"/>
        <v>Calle Juan de Dios Peza, esquina con Av. Luis H. Álvarez #1301-A</v>
      </c>
      <c r="Q1601">
        <v>-105.16881600000001</v>
      </c>
      <c r="W1601">
        <f t="shared" si="160"/>
        <v>-105.16881600000001</v>
      </c>
      <c r="X1601">
        <v>27.668133999999998</v>
      </c>
      <c r="AD1601">
        <f t="shared" si="161"/>
        <v>27.668133999999998</v>
      </c>
    </row>
    <row r="1602" spans="1:30">
      <c r="A1602" t="s">
        <v>2733</v>
      </c>
      <c r="B1602" t="b">
        <f t="shared" si="156"/>
        <v>1</v>
      </c>
      <c r="C1602" t="s">
        <v>2733</v>
      </c>
      <c r="D1602" t="s">
        <v>106</v>
      </c>
      <c r="E1602" t="s">
        <v>1401</v>
      </c>
      <c r="H1602" t="str">
        <f t="shared" si="157"/>
        <v>San Francisco del Oro</v>
      </c>
      <c r="I1602" t="s">
        <v>4863</v>
      </c>
      <c r="L1602" t="str">
        <f t="shared" si="158"/>
        <v>San José de los Baylón</v>
      </c>
      <c r="M1602" t="s">
        <v>4864</v>
      </c>
      <c r="P1602" t="str">
        <f t="shared" si="159"/>
        <v>Calle SALIDA A SAN FRANCISCO DEL ORO Ejido SAN JOSE DE LOS BAYLON 33505 SAN JOSÉ DE LOS BAYLÓN, SAN FRANCISCO DEL ORO LA OBRA SE VA A LLEVAR EN LA ESCUELA PRIMARIA QUE ESTA A UN LADO DE LA CASA DE SALUD Y A ESPALDAS DE CENTRO COM</v>
      </c>
      <c r="Q1602">
        <v>-105.85970414000001</v>
      </c>
      <c r="W1602">
        <f t="shared" si="160"/>
        <v>-105.85970414000001</v>
      </c>
      <c r="X1602">
        <v>26.910817269999999</v>
      </c>
      <c r="AD1602">
        <f t="shared" si="161"/>
        <v>26.910817269999999</v>
      </c>
    </row>
    <row r="1603" spans="1:30">
      <c r="A1603" t="s">
        <v>2734</v>
      </c>
      <c r="B1603" t="b">
        <f t="shared" ref="B1603:B1666" si="162">+A1603=C1603</f>
        <v>1</v>
      </c>
      <c r="C1603" t="s">
        <v>2734</v>
      </c>
      <c r="D1603" t="s">
        <v>106</v>
      </c>
      <c r="E1603" t="s">
        <v>1025</v>
      </c>
      <c r="H1603" t="str">
        <f t="shared" ref="H1603:H1666" si="163">+E1603</f>
        <v>Namiquipa</v>
      </c>
      <c r="I1603" t="s">
        <v>4865</v>
      </c>
      <c r="L1603" t="str">
        <f t="shared" ref="L1603:L1666" si="164">+I1603</f>
        <v>Cruces</v>
      </c>
      <c r="M1603" t="s">
        <v>4866</v>
      </c>
      <c r="P1603" t="str">
        <f t="shared" ref="P1603:P1666" si="165">+M1603</f>
        <v>CALLE. 3a. ENTRE LA CALLE CERVANTES Y CALLE ABRAHAM GONZÁLEZ</v>
      </c>
      <c r="Q1603">
        <v>-107.387772</v>
      </c>
      <c r="W1603">
        <f t="shared" ref="W1603:W1666" si="166">+Q1603</f>
        <v>-107.387772</v>
      </c>
      <c r="X1603">
        <v>29.433029999999999</v>
      </c>
      <c r="AD1603">
        <f t="shared" ref="AD1603:AD1666" si="167">+X1603</f>
        <v>29.433029999999999</v>
      </c>
    </row>
    <row r="1604" spans="1:30">
      <c r="A1604" t="s">
        <v>2735</v>
      </c>
      <c r="B1604" t="b">
        <f t="shared" si="162"/>
        <v>1</v>
      </c>
      <c r="C1604" t="s">
        <v>2735</v>
      </c>
      <c r="D1604" t="s">
        <v>106</v>
      </c>
      <c r="E1604" t="s">
        <v>934</v>
      </c>
      <c r="H1604" t="str">
        <f t="shared" si="163"/>
        <v>Juárez</v>
      </c>
      <c r="I1604" t="s">
        <v>934</v>
      </c>
      <c r="L1604" t="str">
        <f t="shared" si="164"/>
        <v>Juárez</v>
      </c>
      <c r="M1604" t="s">
        <v>4867</v>
      </c>
      <c r="P1604" t="str">
        <f t="shared" si="165"/>
        <v>AV. UNIVERSIDAD TECNOLÓGICA, No. 3051 COL. LOTE BRAVO II</v>
      </c>
      <c r="Q1604">
        <v>-106.40624</v>
      </c>
      <c r="W1604">
        <f t="shared" si="166"/>
        <v>-106.40624</v>
      </c>
      <c r="X1604">
        <v>31.5991</v>
      </c>
      <c r="AD1604">
        <f t="shared" si="167"/>
        <v>31.5991</v>
      </c>
    </row>
    <row r="1605" spans="1:30" s="49" customFormat="1">
      <c r="A1605" s="49" t="s">
        <v>2737</v>
      </c>
      <c r="B1605" t="b">
        <f t="shared" si="162"/>
        <v>1</v>
      </c>
      <c r="C1605" s="49" t="s">
        <v>2737</v>
      </c>
      <c r="D1605" s="49" t="s">
        <v>106</v>
      </c>
      <c r="E1605" s="49" t="s">
        <v>1188</v>
      </c>
      <c r="F1605" s="49" t="s">
        <v>1188</v>
      </c>
      <c r="H1605" t="str">
        <f>CONCATENATE(E1605,"/",F1605)</f>
        <v>Ascensión/Ascensión</v>
      </c>
      <c r="I1605" s="49" t="s">
        <v>1188</v>
      </c>
      <c r="J1605" s="49" t="s">
        <v>1188</v>
      </c>
      <c r="L1605" t="str">
        <f>CONCATENATE(I1605,"/",J1605)</f>
        <v>Ascensión/Ascensión</v>
      </c>
      <c r="M1605" s="49" t="s">
        <v>4868</v>
      </c>
      <c r="N1605" s="49" t="s">
        <v>4868</v>
      </c>
      <c r="P1605" t="str">
        <f>CONCATENATE(M1605,"/",N1605)</f>
        <v>CALLE TRIGO ENTRE CALLE MEZQUITE Y TULLA/CALLE TRIGO ENTRE CALLE MEZQUITE Y TULLA</v>
      </c>
      <c r="Q1605" s="49">
        <v>-107.98810486000001</v>
      </c>
      <c r="R1605" s="49">
        <v>-107.98810486000001</v>
      </c>
      <c r="W1605" t="str">
        <f>CONCATENATE(Q1605,"/",R1605)</f>
        <v>-107.98810486/-107.98810486</v>
      </c>
      <c r="X1605" s="49">
        <v>31.082160529999999</v>
      </c>
      <c r="Y1605" s="49">
        <v>31.082160529999999</v>
      </c>
      <c r="AD1605" t="str">
        <f>CONCATENATE(X1605,"/",Y1605)</f>
        <v>31.08216053/31.08216053</v>
      </c>
    </row>
    <row r="1606" spans="1:30">
      <c r="A1606" t="s">
        <v>2738</v>
      </c>
      <c r="B1606" t="b">
        <f t="shared" si="162"/>
        <v>1</v>
      </c>
      <c r="C1606" t="s">
        <v>2738</v>
      </c>
      <c r="D1606" t="s">
        <v>106</v>
      </c>
      <c r="E1606" t="s">
        <v>1177</v>
      </c>
      <c r="H1606" t="str">
        <f t="shared" si="163"/>
        <v>Ahumada</v>
      </c>
      <c r="I1606" t="s">
        <v>3502</v>
      </c>
      <c r="L1606" t="str">
        <f t="shared" si="164"/>
        <v>Miguel Ahumada</v>
      </c>
      <c r="M1606" t="s">
        <v>4869</v>
      </c>
      <c r="P1606" t="str">
        <f t="shared" si="165"/>
        <v>AV. SAN LUIS POTOSI ETRE CALLE AYUNTAMIENTO Y C. GRAL. FELIX GOMEZ</v>
      </c>
      <c r="Q1606">
        <v>-106.52366670000001</v>
      </c>
      <c r="W1606">
        <f t="shared" si="166"/>
        <v>-106.52366670000001</v>
      </c>
      <c r="X1606">
        <v>30.6091944</v>
      </c>
      <c r="AD1606">
        <f t="shared" si="167"/>
        <v>30.6091944</v>
      </c>
    </row>
    <row r="1607" spans="1:30">
      <c r="A1607" t="s">
        <v>2739</v>
      </c>
      <c r="B1607" t="b">
        <f t="shared" si="162"/>
        <v>1</v>
      </c>
      <c r="C1607" t="s">
        <v>2739</v>
      </c>
      <c r="D1607" t="s">
        <v>106</v>
      </c>
      <c r="E1607" t="s">
        <v>1179</v>
      </c>
      <c r="H1607" t="str">
        <f t="shared" si="163"/>
        <v>Aldama</v>
      </c>
      <c r="I1607" t="s">
        <v>2914</v>
      </c>
      <c r="L1607" t="str">
        <f t="shared" si="164"/>
        <v>Juan Aldama</v>
      </c>
      <c r="M1607" t="s">
        <v>4870</v>
      </c>
      <c r="P1607" t="str">
        <f t="shared" si="165"/>
        <v>calle 3 ters entre calle Cuauhtémoc y calle ángel trías</v>
      </c>
      <c r="Q1607">
        <v>-105.9150556</v>
      </c>
      <c r="W1607">
        <f t="shared" si="166"/>
        <v>-105.9150556</v>
      </c>
      <c r="X1607">
        <v>28.839555600000001</v>
      </c>
      <c r="AD1607">
        <f t="shared" si="167"/>
        <v>28.839555600000001</v>
      </c>
    </row>
    <row r="1608" spans="1:30">
      <c r="A1608" t="s">
        <v>2740</v>
      </c>
      <c r="B1608" t="b">
        <f t="shared" si="162"/>
        <v>1</v>
      </c>
      <c r="C1608" t="s">
        <v>2740</v>
      </c>
      <c r="D1608" t="s">
        <v>106</v>
      </c>
      <c r="E1608" t="s">
        <v>1063</v>
      </c>
      <c r="H1608" t="str">
        <f t="shared" si="163"/>
        <v>Ocampo</v>
      </c>
      <c r="I1608" t="s">
        <v>4871</v>
      </c>
      <c r="L1608" t="str">
        <f t="shared" si="164"/>
        <v>Melchor Ocampo</v>
      </c>
      <c r="M1608" t="s">
        <v>4872</v>
      </c>
      <c r="P1608" t="str">
        <f t="shared" si="165"/>
        <v>EN CALLE SIN NOMBRE ENTRE CALLE SIN NOMBRE Y CALLE SIN NOMBRE, DEL KM 0+099 AL KM 0+139, EN TRAMOS AISLADOS, A 10 METROS DEL KIOSKO OCAMPO</v>
      </c>
      <c r="Q1608">
        <v>-108.366742</v>
      </c>
      <c r="W1608">
        <f t="shared" si="166"/>
        <v>-108.366742</v>
      </c>
      <c r="X1608">
        <v>28.194092999999999</v>
      </c>
      <c r="AD1608">
        <f t="shared" si="167"/>
        <v>28.194092999999999</v>
      </c>
    </row>
    <row r="1609" spans="1:30">
      <c r="A1609" t="s">
        <v>2741</v>
      </c>
      <c r="B1609" t="b">
        <f t="shared" si="162"/>
        <v>1</v>
      </c>
      <c r="C1609" t="s">
        <v>2741</v>
      </c>
      <c r="D1609" t="s">
        <v>106</v>
      </c>
      <c r="E1609" t="s">
        <v>1376</v>
      </c>
      <c r="H1609" t="str">
        <f t="shared" si="163"/>
        <v>Rosario</v>
      </c>
      <c r="I1609" t="s">
        <v>2997</v>
      </c>
      <c r="L1609" t="str">
        <f t="shared" si="164"/>
        <v>Valle del Rosario</v>
      </c>
      <c r="M1609" t="s">
        <v>4873</v>
      </c>
      <c r="P1609" t="str">
        <f t="shared" si="165"/>
        <v>PAVIMENTACION D ECALLE SIN NOMBRE ENTRE CALLE CUAUHTEMOC Y CALLE MIGUEL HIDALGO DEL KM 0+011 AL KM 0+012</v>
      </c>
      <c r="Q1609">
        <v>-106.2944778</v>
      </c>
      <c r="W1609">
        <f t="shared" si="166"/>
        <v>-106.2944778</v>
      </c>
      <c r="X1609">
        <v>27.3191083</v>
      </c>
      <c r="AD1609">
        <f t="shared" si="167"/>
        <v>27.3191083</v>
      </c>
    </row>
    <row r="1610" spans="1:30">
      <c r="A1610" t="s">
        <v>2742</v>
      </c>
      <c r="B1610" t="b">
        <f t="shared" si="162"/>
        <v>1</v>
      </c>
      <c r="C1610" t="s">
        <v>2742</v>
      </c>
      <c r="D1610" t="s">
        <v>106</v>
      </c>
      <c r="E1610" t="s">
        <v>1411</v>
      </c>
      <c r="H1610" t="str">
        <f t="shared" si="163"/>
        <v>Santa Bárbara</v>
      </c>
      <c r="I1610" t="s">
        <v>1411</v>
      </c>
      <c r="L1610" t="str">
        <f t="shared" si="164"/>
        <v>Santa Bárbara</v>
      </c>
      <c r="M1610" t="s">
        <v>4874</v>
      </c>
      <c r="P1610" t="str">
        <f t="shared" si="165"/>
        <v>CALLE CORONADO, CALLE JIMENEZ ENTRE CALLE ZARCO Y CALLE JUAREZ</v>
      </c>
      <c r="Q1610">
        <v>-105.8205306</v>
      </c>
      <c r="W1610">
        <f t="shared" si="166"/>
        <v>-105.8205306</v>
      </c>
      <c r="X1610">
        <v>26.798580600000001</v>
      </c>
      <c r="AD1610">
        <f t="shared" si="167"/>
        <v>26.798580600000001</v>
      </c>
    </row>
    <row r="1611" spans="1:30">
      <c r="A1611" t="s">
        <v>2743</v>
      </c>
      <c r="B1611" t="b">
        <f t="shared" si="162"/>
        <v>1</v>
      </c>
      <c r="C1611" t="s">
        <v>2743</v>
      </c>
      <c r="D1611" t="s">
        <v>106</v>
      </c>
      <c r="E1611" t="s">
        <v>1703</v>
      </c>
      <c r="H1611" t="str">
        <f t="shared" si="163"/>
        <v>Coronado</v>
      </c>
      <c r="I1611" t="s">
        <v>2947</v>
      </c>
      <c r="L1611" t="str">
        <f t="shared" si="164"/>
        <v>Emiliano Zapata</v>
      </c>
      <c r="M1611" t="s">
        <v>4127</v>
      </c>
      <c r="P1611" t="str">
        <f t="shared" si="165"/>
        <v>EJIDO EMILIANO ZAPATA, 33992 EMILIANO ZAPATA, CORONADO CHIHUAHUA ENTRE Y , ESCUELA PRIMARIA EMILIANO ZAPATA UBOCADA EN LOCALIDAD EMILIANO ZAPATA, DENTRO DEL MUNICIPIO DE CORONADO, CHIHUAHUA</v>
      </c>
      <c r="Q1611">
        <v>-105.13070335</v>
      </c>
      <c r="W1611">
        <f t="shared" si="166"/>
        <v>-105.13070335</v>
      </c>
      <c r="X1611">
        <v>26.875295749999999</v>
      </c>
      <c r="AD1611">
        <f t="shared" si="167"/>
        <v>26.875295749999999</v>
      </c>
    </row>
    <row r="1612" spans="1:30">
      <c r="A1612" t="s">
        <v>2744</v>
      </c>
      <c r="B1612" t="b">
        <f t="shared" si="162"/>
        <v>1</v>
      </c>
      <c r="C1612" t="s">
        <v>2744</v>
      </c>
      <c r="D1612" t="s">
        <v>106</v>
      </c>
      <c r="E1612" t="s">
        <v>1473</v>
      </c>
      <c r="H1612" t="str">
        <f t="shared" si="163"/>
        <v>Urique</v>
      </c>
      <c r="I1612" t="s">
        <v>4150</v>
      </c>
      <c r="L1612" t="str">
        <f t="shared" si="164"/>
        <v>Mesa de Arturo</v>
      </c>
      <c r="M1612" t="s">
        <v>4875</v>
      </c>
      <c r="P1612" t="str">
        <f t="shared" si="165"/>
        <v>Mesa de Arturo - Cerocahui 11 11000 33420 MESA DE ARTURO, URIQUE Esta obra se encuentra al iniciar en la localidad de Mesa de Arturo terminado en la localidad de Cerocahui</v>
      </c>
      <c r="Q1612">
        <v>-107.99812975</v>
      </c>
      <c r="W1612">
        <f t="shared" si="166"/>
        <v>-107.99812975</v>
      </c>
      <c r="X1612">
        <v>27.227788879999999</v>
      </c>
      <c r="AD1612">
        <f t="shared" si="167"/>
        <v>27.227788879999999</v>
      </c>
    </row>
    <row r="1613" spans="1:30">
      <c r="A1613" t="s">
        <v>2745</v>
      </c>
      <c r="B1613" t="b">
        <f t="shared" si="162"/>
        <v>1</v>
      </c>
      <c r="C1613" t="s">
        <v>2745</v>
      </c>
      <c r="D1613" t="s">
        <v>106</v>
      </c>
      <c r="E1613" t="s">
        <v>1168</v>
      </c>
      <c r="H1613" t="str">
        <f t="shared" si="163"/>
        <v>Batopilas de Manuel Gómez Morín</v>
      </c>
      <c r="I1613" t="s">
        <v>1168</v>
      </c>
      <c r="L1613" t="str">
        <f t="shared" si="164"/>
        <v>Batopilas de Manuel Gómez Morín</v>
      </c>
      <c r="M1613" t="s">
        <v>4876</v>
      </c>
      <c r="P1613" t="str">
        <f t="shared" si="165"/>
        <v>Pueblo BATOPILAS DE MANUEL GOMEZ MORIN 33400 BATOPILAS DE MANUEL GÓMEZ MORÍN, BATOPILAS DE MANUEL GÓMEZ MORÍN LA CONSTRUCCIONDE MUROS DE CONTENCION SE LLEVARAN ACABO EN ZONAS DE ALTO RIESGO DE DERRUMBRE DETECTADAS MEDIANTE UN CENS</v>
      </c>
      <c r="Q1613">
        <v>-107.737639</v>
      </c>
      <c r="W1613">
        <f t="shared" si="166"/>
        <v>-107.737639</v>
      </c>
      <c r="X1613">
        <v>27.027813800000001</v>
      </c>
      <c r="AD1613">
        <f t="shared" si="167"/>
        <v>27.027813800000001</v>
      </c>
    </row>
    <row r="1614" spans="1:30">
      <c r="A1614" t="s">
        <v>2746</v>
      </c>
      <c r="B1614" t="b">
        <f t="shared" si="162"/>
        <v>1</v>
      </c>
      <c r="C1614" t="s">
        <v>2746</v>
      </c>
      <c r="D1614" t="s">
        <v>106</v>
      </c>
      <c r="E1614" t="s">
        <v>1168</v>
      </c>
      <c r="H1614" t="str">
        <f t="shared" si="163"/>
        <v>Batopilas de Manuel Gómez Morín</v>
      </c>
      <c r="I1614" t="s">
        <v>4877</v>
      </c>
      <c r="L1614" t="str">
        <f t="shared" si="164"/>
        <v>Chinivo</v>
      </c>
      <c r="M1614" t="s">
        <v>4878</v>
      </c>
      <c r="P1614" t="str">
        <f t="shared" si="165"/>
        <v>Ranchería CHINIVO Y 23 LOCALIDAD MAS 33400 CHINIVO, BATOPILAS DE MANUEL GÓMEZ MORÍN ESTA OBRA SE LLEVARA ACABO EN 24 LOCALIDADES DEL MUNICIPIO DE BATOPILAS DE MANUEL GOMEZ MORIN, CHIHUAHUA ENTRE LAS CUALES ESTAN: COYACHIQUE, EL C</v>
      </c>
      <c r="Q1614">
        <v>-107.69531112999999</v>
      </c>
      <c r="W1614">
        <f t="shared" si="166"/>
        <v>-107.69531112999999</v>
      </c>
      <c r="X1614">
        <v>27.15725016</v>
      </c>
      <c r="AD1614">
        <f t="shared" si="167"/>
        <v>27.15725016</v>
      </c>
    </row>
    <row r="1615" spans="1:30">
      <c r="A1615" t="s">
        <v>2747</v>
      </c>
      <c r="B1615" t="b">
        <f t="shared" si="162"/>
        <v>1</v>
      </c>
      <c r="C1615" t="s">
        <v>2747</v>
      </c>
      <c r="D1615" t="s">
        <v>106</v>
      </c>
      <c r="E1615" t="s">
        <v>1315</v>
      </c>
      <c r="H1615" t="str">
        <f t="shared" si="163"/>
        <v>Bocoyna</v>
      </c>
      <c r="I1615" t="s">
        <v>2941</v>
      </c>
      <c r="L1615" t="str">
        <f t="shared" si="164"/>
        <v>San Juanito</v>
      </c>
      <c r="M1615" t="s">
        <v>4879</v>
      </c>
      <c r="P1615" t="str">
        <f t="shared" si="165"/>
        <v>EN CALLE TEPORACA ENTRE CALLE ALDAMA Y CALLE MAURICIO CORREDOR, EN TRAMOS AISLADOS</v>
      </c>
      <c r="Q1615">
        <v>-107.598176</v>
      </c>
      <c r="W1615">
        <f t="shared" si="166"/>
        <v>-107.598176</v>
      </c>
      <c r="X1615">
        <v>27.970379000000001</v>
      </c>
      <c r="AD1615">
        <f t="shared" si="167"/>
        <v>27.970379000000001</v>
      </c>
    </row>
    <row r="1616" spans="1:30">
      <c r="A1616" t="s">
        <v>2748</v>
      </c>
      <c r="B1616" t="b">
        <f t="shared" si="162"/>
        <v>1</v>
      </c>
      <c r="C1616" t="s">
        <v>2748</v>
      </c>
      <c r="D1616" t="s">
        <v>106</v>
      </c>
      <c r="E1616" t="s">
        <v>1016</v>
      </c>
      <c r="H1616" t="str">
        <f t="shared" si="163"/>
        <v>Moris</v>
      </c>
      <c r="I1616" t="s">
        <v>4880</v>
      </c>
      <c r="L1616" t="str">
        <f t="shared" si="164"/>
        <v>Mesa de Abajo</v>
      </c>
      <c r="M1616" t="s">
        <v>4881</v>
      </c>
      <c r="P1616" t="str">
        <f t="shared" si="165"/>
        <v>Pueblo MESA DE ABAJO 33340 MESA DE ABAJO, MORIS LA OBRA BENEFICIA A TODA LA LOCALIDAD DE MESA DE ABAJO, MUNICIPIO DE MORIS, CHIHUAHUA</v>
      </c>
      <c r="Q1616">
        <v>-109.0326582</v>
      </c>
      <c r="W1616">
        <f t="shared" si="166"/>
        <v>-109.0326582</v>
      </c>
      <c r="X1616">
        <v>28.17635894</v>
      </c>
      <c r="AD1616">
        <f t="shared" si="167"/>
        <v>28.17635894</v>
      </c>
    </row>
    <row r="1617" spans="1:30">
      <c r="A1617" t="s">
        <v>2749</v>
      </c>
      <c r="B1617" t="b">
        <f t="shared" si="162"/>
        <v>1</v>
      </c>
      <c r="C1617" t="s">
        <v>2749</v>
      </c>
      <c r="D1617" t="s">
        <v>106</v>
      </c>
      <c r="E1617" t="s">
        <v>1016</v>
      </c>
      <c r="H1617" t="str">
        <f t="shared" si="163"/>
        <v>Moris</v>
      </c>
      <c r="I1617" t="s">
        <v>4882</v>
      </c>
      <c r="L1617" t="str">
        <f t="shared" si="164"/>
        <v>El Cordón</v>
      </c>
      <c r="M1617" t="s">
        <v>4883</v>
      </c>
      <c r="P1617" t="str">
        <f t="shared" si="165"/>
        <v>Pueblo El Cordon 33350 EL CORDÓN, MORIS la obra beneficia a toda la poblacion de la localidad de El Cordon</v>
      </c>
      <c r="Q1617">
        <v>-109.04882335000001</v>
      </c>
      <c r="W1617">
        <f t="shared" si="166"/>
        <v>-109.04882335000001</v>
      </c>
      <c r="X1617">
        <v>28.20729029</v>
      </c>
      <c r="AD1617">
        <f t="shared" si="167"/>
        <v>28.20729029</v>
      </c>
    </row>
    <row r="1618" spans="1:30">
      <c r="A1618" t="s">
        <v>2750</v>
      </c>
      <c r="B1618" t="b">
        <f t="shared" si="162"/>
        <v>1</v>
      </c>
      <c r="C1618" t="s">
        <v>2750</v>
      </c>
      <c r="D1618" t="s">
        <v>106</v>
      </c>
      <c r="E1618" t="s">
        <v>914</v>
      </c>
      <c r="H1618" t="str">
        <f t="shared" si="163"/>
        <v>Ignacio Zaragoza</v>
      </c>
      <c r="I1618" t="s">
        <v>914</v>
      </c>
      <c r="L1618" t="str">
        <f t="shared" si="164"/>
        <v>Ignacio Zaragoza</v>
      </c>
      <c r="M1618" t="s">
        <v>4884</v>
      </c>
      <c r="P1618" t="str">
        <f t="shared" si="165"/>
        <v>Calle Guillermo Prieto entre Calle 5 de Mayo y Calle Ocampo del Km 0+000 al Km 0+020</v>
      </c>
      <c r="Q1618">
        <v>-107.76595</v>
      </c>
      <c r="W1618">
        <f t="shared" si="166"/>
        <v>-107.76595</v>
      </c>
      <c r="X1618">
        <v>29.6431</v>
      </c>
      <c r="AD1618">
        <f t="shared" si="167"/>
        <v>29.6431</v>
      </c>
    </row>
    <row r="1619" spans="1:30" s="49" customFormat="1">
      <c r="A1619" s="49" t="s">
        <v>2751</v>
      </c>
      <c r="B1619" t="b">
        <f t="shared" si="162"/>
        <v>1</v>
      </c>
      <c r="C1619" s="49" t="s">
        <v>2751</v>
      </c>
      <c r="D1619" s="49" t="s">
        <v>106</v>
      </c>
      <c r="E1619" s="49" t="s">
        <v>934</v>
      </c>
      <c r="F1619" s="49" t="s">
        <v>934</v>
      </c>
      <c r="H1619" t="str">
        <f>CONCATENATE(E1619,"/",F1619)</f>
        <v>Juárez/Juárez</v>
      </c>
      <c r="I1619" s="49" t="s">
        <v>934</v>
      </c>
      <c r="J1619" s="49" t="s">
        <v>934</v>
      </c>
      <c r="L1619" t="str">
        <f>CONCATENATE(I1619,"/",J1619)</f>
        <v>Juárez/Juárez</v>
      </c>
      <c r="M1619" s="49" t="s">
        <v>4885</v>
      </c>
      <c r="N1619" s="49" t="s">
        <v>4885</v>
      </c>
      <c r="P1619" t="str">
        <f>CONCATENATE(M1619,"/",N1619)</f>
        <v>TRAMO: DE C. JUAN MATA ORTIZ A C. MELCHOR OCAMPO/TRAMO: DE C. JUAN MATA ORTIZ A C. MELCHOR OCAMPO</v>
      </c>
      <c r="Q1619" s="49">
        <v>-106.487416</v>
      </c>
      <c r="R1619" s="49">
        <v>-106.490083</v>
      </c>
      <c r="W1619" t="str">
        <f>CONCATENATE(Q1619,"/",R1619)</f>
        <v>-106.487416/-106.490083</v>
      </c>
      <c r="X1619" s="49">
        <v>31.744444000000001</v>
      </c>
      <c r="Y1619" s="49">
        <v>31.745249999999999</v>
      </c>
      <c r="AD1619" t="str">
        <f>CONCATENATE(X1619,"/",Y1619)</f>
        <v>31.744444/31.74525</v>
      </c>
    </row>
    <row r="1620" spans="1:30" s="49" customFormat="1">
      <c r="A1620" s="49" t="s">
        <v>2752</v>
      </c>
      <c r="B1620" t="b">
        <f t="shared" si="162"/>
        <v>1</v>
      </c>
      <c r="C1620" s="49" t="s">
        <v>2752</v>
      </c>
      <c r="D1620" s="49" t="s">
        <v>106</v>
      </c>
      <c r="E1620" s="49" t="s">
        <v>1703</v>
      </c>
      <c r="F1620" s="49" t="s">
        <v>1703</v>
      </c>
      <c r="G1620" s="49" t="s">
        <v>1703</v>
      </c>
      <c r="H1620" t="str">
        <f>CONCATENATE(E1620,"/",F1620,"/",G1620)</f>
        <v>Coronado/Coronado/Coronado</v>
      </c>
      <c r="I1620" s="49" t="s">
        <v>2943</v>
      </c>
      <c r="J1620" s="49" t="s">
        <v>2943</v>
      </c>
      <c r="K1620" s="49" t="s">
        <v>2943</v>
      </c>
      <c r="L1620" t="str">
        <f>CONCATENATE(I1620,"/",J1620,"/",K1620)</f>
        <v>José Esteban Coronado/José Esteban Coronado/José Esteban Coronado</v>
      </c>
      <c r="M1620" s="49" t="s">
        <v>4886</v>
      </c>
      <c r="N1620" s="49" t="s">
        <v>4886</v>
      </c>
      <c r="O1620" s="49" t="s">
        <v>4886</v>
      </c>
      <c r="P1620" t="str">
        <f>CONCATENATE(M1620,"/",N1620,"/",O1620)</f>
        <v>C. CORONADO Y CALLE INDEPENDENCIA AMBAS ENTRE AV. CHIHUAHUA Y MIRAMAR (TRAMOS AISLADOS) CIUDAD JOSE ESTEBAN CORONADO,33990 JOSE ESTEBAN CORONADO,CORONADO CHIHUAHUA/C. CORONADO Y CALLE INDEPENDENCIA AMBAS ENTRE AV. CHIHUAHUA Y MIRAMAR (TRAMOS AISLADOS) CIUDAD JOSE ESTEBAN CORONADO,33990 JOSE ESTEBAN CORONADO,CORONADO CHIHUAHUA/C. CORONADO Y CALLE INDEPENDENCIA AMBAS ENTRE AV. CHIHUAHUA Y MIRAMAR (TRAMOS AISLADOS) CIUDAD JOSE ESTEBAN CORONADO,33990 JOSE ESTEBAN CORONADO,CORONADO CHIHUAHUA</v>
      </c>
      <c r="Q1620" s="49">
        <v>-105.157871</v>
      </c>
      <c r="R1620" s="49">
        <v>-105.15781</v>
      </c>
      <c r="S1620" s="49">
        <v>-105.15728900000001</v>
      </c>
      <c r="T1620" s="49">
        <v>-105.15786</v>
      </c>
      <c r="W1620" t="str">
        <f>CONCATENATE(Q1620,"/",R1620,"/",S1620,"/",T1620)</f>
        <v>-105.157871/-105.15781/-105.157289/-105.15786</v>
      </c>
      <c r="X1620" s="49">
        <v>26.740064</v>
      </c>
      <c r="Y1620" s="49">
        <v>26.740117000000001</v>
      </c>
      <c r="Z1620" s="49">
        <v>26.735676999999999</v>
      </c>
      <c r="AA1620" s="49">
        <v>26.735724999999999</v>
      </c>
      <c r="AD1620" t="str">
        <f>CONCATENATE(X1620,"/",Y1620,"/",Z1620,"/",AA1620)</f>
        <v>26.740064/26.740117/26.735677/26.735725</v>
      </c>
    </row>
    <row r="1621" spans="1:30">
      <c r="A1621" t="s">
        <v>2753</v>
      </c>
      <c r="B1621" t="b">
        <f t="shared" si="162"/>
        <v>1</v>
      </c>
      <c r="C1621" t="s">
        <v>2753</v>
      </c>
      <c r="D1621" t="s">
        <v>106</v>
      </c>
      <c r="E1621" t="s">
        <v>1874</v>
      </c>
      <c r="H1621" t="str">
        <f t="shared" si="163"/>
        <v>Coyame del Sotol</v>
      </c>
      <c r="I1621" t="s">
        <v>2962</v>
      </c>
      <c r="L1621" t="str">
        <f t="shared" si="164"/>
        <v>Santiago de Coyame</v>
      </c>
      <c r="M1621" t="s">
        <v>4887</v>
      </c>
      <c r="P1621" t="str">
        <f t="shared" si="165"/>
        <v>CALLE CENTENARIO ENTRE CALLE DEL PILAR Y CALLE IGNACIO RAMÍREZ</v>
      </c>
      <c r="Q1621">
        <v>-105.095251</v>
      </c>
      <c r="W1621">
        <f t="shared" si="166"/>
        <v>-105.095251</v>
      </c>
      <c r="X1621">
        <v>29.462081000000001</v>
      </c>
      <c r="AD1621">
        <f t="shared" si="167"/>
        <v>29.462081000000001</v>
      </c>
    </row>
    <row r="1622" spans="1:30">
      <c r="A1622" t="s">
        <v>2754</v>
      </c>
      <c r="B1622" t="b">
        <f t="shared" si="162"/>
        <v>1</v>
      </c>
      <c r="C1622" t="s">
        <v>2754</v>
      </c>
      <c r="D1622" t="s">
        <v>106</v>
      </c>
      <c r="E1622" t="s">
        <v>1099</v>
      </c>
      <c r="H1622" t="str">
        <f t="shared" si="163"/>
        <v>Rosales</v>
      </c>
      <c r="I1622" t="s">
        <v>3457</v>
      </c>
      <c r="L1622" t="str">
        <f t="shared" si="164"/>
        <v>Orinda</v>
      </c>
      <c r="M1622" t="s">
        <v>4888</v>
      </c>
      <c r="P1622" t="str">
        <f t="shared" si="165"/>
        <v>CALLE CENTRAL Y CALLE SIN NOMBRE DEL KM 0+000 AL KM 0+024 (A 80 METROS AL ESTE DE LA ESCUELA PRIMARIA LIC. ADOLFO LÓPEZ MATEOS)</v>
      </c>
      <c r="Q1622">
        <v>-105.564126</v>
      </c>
      <c r="W1622">
        <f t="shared" si="166"/>
        <v>-105.564126</v>
      </c>
      <c r="X1622">
        <v>28.263048999999999</v>
      </c>
      <c r="AD1622">
        <f t="shared" si="167"/>
        <v>28.263048999999999</v>
      </c>
    </row>
    <row r="1623" spans="1:30">
      <c r="A1623" t="s">
        <v>2755</v>
      </c>
      <c r="B1623" t="b">
        <f t="shared" si="162"/>
        <v>1</v>
      </c>
      <c r="C1623" t="s">
        <v>2755</v>
      </c>
      <c r="D1623" t="s">
        <v>106</v>
      </c>
      <c r="E1623" t="s">
        <v>737</v>
      </c>
      <c r="H1623" t="str">
        <f t="shared" si="163"/>
        <v>Cusihuiriachi</v>
      </c>
      <c r="I1623" t="s">
        <v>4889</v>
      </c>
      <c r="L1623" t="str">
        <f t="shared" si="164"/>
        <v>Chopeque</v>
      </c>
      <c r="M1623" t="s">
        <v>4890</v>
      </c>
      <c r="P1623" t="str">
        <f t="shared" si="165"/>
        <v>REHABILITACIÓN A BASE DE RIEGO DE SELLO EN ENT. (CUAUHTÉMOC-CARICHÍ) - CHOPEQUE - CASA BLANCA ENTRE CAMINO SIN NOMBRE Y CAMINO SIN NOMBRE DEL KM 0+480 AL KM 0+600, A 1.96 KM DE LA LOCALIDAD DE CARBAJAL DE ABAJO ¿</v>
      </c>
      <c r="Q1623">
        <v>-107.16867999999999</v>
      </c>
      <c r="W1623">
        <f t="shared" si="166"/>
        <v>-107.16867999999999</v>
      </c>
      <c r="X1623">
        <v>28.260909999999999</v>
      </c>
      <c r="AD1623">
        <f t="shared" si="167"/>
        <v>28.260909999999999</v>
      </c>
    </row>
    <row r="1624" spans="1:30">
      <c r="A1624" t="s">
        <v>2756</v>
      </c>
      <c r="B1624" t="b">
        <f t="shared" si="162"/>
        <v>1</v>
      </c>
      <c r="C1624" t="s">
        <v>2756</v>
      </c>
      <c r="D1624" t="s">
        <v>106</v>
      </c>
      <c r="E1624" t="s">
        <v>1491</v>
      </c>
      <c r="H1624" t="str">
        <f t="shared" si="163"/>
        <v>Uruachi</v>
      </c>
      <c r="I1624" t="s">
        <v>1491</v>
      </c>
      <c r="L1624" t="str">
        <f t="shared" si="164"/>
        <v>Uruachi</v>
      </c>
      <c r="M1624" t="s">
        <v>4891</v>
      </c>
      <c r="P1624" t="str">
        <f t="shared" si="165"/>
        <v>LA CALLE SIN NOMBRE DESDE FIN DE CALLE A CALLE CERRO DEL KM. 0+018 AL 0+033, A 10 MTS DE LA ESCUELA PRIMARIA JOSÉ ALBINO LÓPEZ CARRASCO 2213</v>
      </c>
      <c r="Q1624">
        <v>-108.214725</v>
      </c>
      <c r="W1624">
        <f t="shared" si="166"/>
        <v>-108.214725</v>
      </c>
      <c r="X1624">
        <v>27.870774999999998</v>
      </c>
      <c r="AD1624">
        <f t="shared" si="167"/>
        <v>27.870774999999998</v>
      </c>
    </row>
    <row r="1625" spans="1:30">
      <c r="A1625" t="s">
        <v>2757</v>
      </c>
      <c r="B1625" t="b">
        <f t="shared" si="162"/>
        <v>1</v>
      </c>
      <c r="C1625" t="s">
        <v>2757</v>
      </c>
      <c r="D1625" t="s">
        <v>106</v>
      </c>
      <c r="E1625" t="s">
        <v>1703</v>
      </c>
      <c r="H1625" t="str">
        <f t="shared" si="163"/>
        <v>Coronado</v>
      </c>
      <c r="I1625" t="s">
        <v>2947</v>
      </c>
      <c r="L1625" t="str">
        <f t="shared" si="164"/>
        <v>Emiliano Zapata</v>
      </c>
      <c r="M1625" t="s">
        <v>4127</v>
      </c>
      <c r="P1625" t="str">
        <f t="shared" si="165"/>
        <v>EJIDO EMILIANO ZAPATA, 33992 EMILIANO ZAPATA, CORONADO CHIHUAHUA ENTRE Y , ESCUELA PRIMARIA EMILIANO ZAPATA UBOCADA EN LOCALIDAD EMILIANO ZAPATA, DENTRO DEL MUNICIPIO DE CORONADO, CHIHUAHUA</v>
      </c>
      <c r="Q1625">
        <v>-105.13072508</v>
      </c>
      <c r="W1625">
        <f t="shared" si="166"/>
        <v>-105.13072508</v>
      </c>
      <c r="X1625">
        <v>26.875342159999999</v>
      </c>
      <c r="AD1625">
        <f t="shared" si="167"/>
        <v>26.875342159999999</v>
      </c>
    </row>
    <row r="1626" spans="1:30">
      <c r="A1626" t="s">
        <v>2758</v>
      </c>
      <c r="B1626" t="b">
        <f t="shared" si="162"/>
        <v>1</v>
      </c>
      <c r="C1626" t="s">
        <v>2758</v>
      </c>
      <c r="D1626" t="s">
        <v>106</v>
      </c>
      <c r="E1626" t="s">
        <v>2541</v>
      </c>
      <c r="H1626" t="str">
        <f t="shared" si="163"/>
        <v>Guerrero</v>
      </c>
      <c r="I1626" t="s">
        <v>4622</v>
      </c>
      <c r="L1626" t="str">
        <f t="shared" si="164"/>
        <v>Vicente Guerrero</v>
      </c>
      <c r="M1626" t="s">
        <v>4892</v>
      </c>
      <c r="P1626" t="str">
        <f t="shared" si="165"/>
        <v>CALLE VICTORIA ENTRE C. NOVENA Y C. MANUEL SÁENZ TARANGO DEL KM 0+036.44 A KM 0+059.16</v>
      </c>
      <c r="Q1626">
        <v>-107.484837</v>
      </c>
      <c r="W1626">
        <f t="shared" si="166"/>
        <v>-107.484837</v>
      </c>
      <c r="X1626">
        <v>28.54964</v>
      </c>
      <c r="AD1626">
        <f t="shared" si="167"/>
        <v>28.54964</v>
      </c>
    </row>
    <row r="1627" spans="1:30">
      <c r="A1627" t="s">
        <v>2759</v>
      </c>
      <c r="B1627" t="b">
        <f t="shared" si="162"/>
        <v>1</v>
      </c>
      <c r="C1627" t="s">
        <v>2759</v>
      </c>
      <c r="D1627" t="s">
        <v>106</v>
      </c>
      <c r="E1627" t="s">
        <v>704</v>
      </c>
      <c r="H1627" t="str">
        <f t="shared" si="163"/>
        <v>Cuauhtémoc</v>
      </c>
      <c r="I1627" t="s">
        <v>704</v>
      </c>
      <c r="L1627" t="str">
        <f t="shared" si="164"/>
        <v>Cuauhtémoc</v>
      </c>
      <c r="M1627" t="s">
        <v>4893</v>
      </c>
      <c r="P1627" t="str">
        <f t="shared" si="165"/>
        <v>C. Río Grijalba entre C. Sin Nombre y C sin nombre del Km. 0+178 al Km. 0+478</v>
      </c>
      <c r="Q1627">
        <v>-106.870363</v>
      </c>
      <c r="W1627">
        <f t="shared" si="166"/>
        <v>-106.870363</v>
      </c>
      <c r="X1627">
        <v>28.378912</v>
      </c>
      <c r="AD1627">
        <f t="shared" si="167"/>
        <v>28.378912</v>
      </c>
    </row>
    <row r="1628" spans="1:30" s="49" customFormat="1">
      <c r="A1628" s="49" t="s">
        <v>2760</v>
      </c>
      <c r="B1628" t="b">
        <f t="shared" si="162"/>
        <v>1</v>
      </c>
      <c r="C1628" s="49" t="s">
        <v>2760</v>
      </c>
      <c r="D1628" s="49" t="s">
        <v>106</v>
      </c>
      <c r="E1628" s="49" t="s">
        <v>1083</v>
      </c>
      <c r="F1628" s="49" t="s">
        <v>1083</v>
      </c>
      <c r="G1628" s="49" t="s">
        <v>1083</v>
      </c>
      <c r="H1628" t="str">
        <f>CONCATENATE(E1628,"/",F1628,"/",G1628)</f>
        <v>Riva Palacio/Riva Palacio/Riva Palacio</v>
      </c>
      <c r="I1628" s="49" t="s">
        <v>4894</v>
      </c>
      <c r="J1628" s="49" t="s">
        <v>4894</v>
      </c>
      <c r="K1628" s="49" t="s">
        <v>4894</v>
      </c>
      <c r="L1628" t="str">
        <f>CONCATENATE(I1628,"/",J1628,"/",K1628)</f>
        <v>La Nueva Paz/La Nueva Paz/La Nueva Paz</v>
      </c>
      <c r="M1628" s="49" t="s">
        <v>4895</v>
      </c>
      <c r="N1628" s="49" t="s">
        <v>4895</v>
      </c>
      <c r="O1628" s="49" t="s">
        <v>4895</v>
      </c>
      <c r="P1628" t="str">
        <f>CONCATENATE(M1628,"/",N1628,"/",O1628)</f>
        <v>CARRETERA CAMPO 74 LA NUEVA PAZ A 100 METROS DE LA ENTRADA A LA NUEVA PAZ/CARRETERA CAMPO 74 LA NUEVA PAZ A 100 METROS DE LA ENTRADA A LA NUEVA PAZ/CARRETERA CAMPO 74 LA NUEVA PAZ A 100 METROS DE LA ENTRADA A LA NUEVA PAZ</v>
      </c>
      <c r="Q1628" s="49">
        <v>-106.783</v>
      </c>
      <c r="R1628" s="49">
        <v>-106.783</v>
      </c>
      <c r="S1628" s="49">
        <v>-106.7838</v>
      </c>
      <c r="W1628" t="str">
        <f>CONCATENATE(Q1628,"/",R1628,"/",S1628)</f>
        <v>-106.783/-106.783/-106.7838</v>
      </c>
      <c r="X1628" s="49">
        <v>29.206399999999999</v>
      </c>
      <c r="Y1628" s="49">
        <v>29.203600000000002</v>
      </c>
      <c r="Z1628" s="49">
        <v>29.187200000000001</v>
      </c>
      <c r="AD1628" t="str">
        <f>CONCATENATE(X1628,"/",Y1628,"/",Z1628)</f>
        <v>29.2064/29.2036/29.1872</v>
      </c>
    </row>
    <row r="1629" spans="1:30">
      <c r="A1629" t="s">
        <v>2761</v>
      </c>
      <c r="B1629" t="b">
        <f t="shared" si="162"/>
        <v>1</v>
      </c>
      <c r="C1629" t="s">
        <v>2761</v>
      </c>
      <c r="D1629" t="s">
        <v>106</v>
      </c>
      <c r="E1629" t="s">
        <v>1315</v>
      </c>
      <c r="H1629" t="str">
        <f t="shared" si="163"/>
        <v>Bocoyna</v>
      </c>
      <c r="I1629" t="s">
        <v>2941</v>
      </c>
      <c r="L1629" t="str">
        <f t="shared" si="164"/>
        <v>San Juanito</v>
      </c>
      <c r="M1629" t="s">
        <v>4896</v>
      </c>
      <c r="P1629" t="str">
        <f t="shared" si="165"/>
        <v>EN CARR. A CREEL/C. TERCERA ENTRE CARR. A CREEL/CALLE JUÁREZ Y CALLE FCO. I. MADERO, EN TRAMOS AISLADOS</v>
      </c>
      <c r="Q1629">
        <v>-107.6011</v>
      </c>
      <c r="W1629">
        <f t="shared" si="166"/>
        <v>-107.6011</v>
      </c>
      <c r="X1629">
        <v>27.969100000000001</v>
      </c>
      <c r="AD1629">
        <f t="shared" si="167"/>
        <v>27.969100000000001</v>
      </c>
    </row>
    <row r="1630" spans="1:30">
      <c r="A1630" t="s">
        <v>2762</v>
      </c>
      <c r="B1630" t="b">
        <f t="shared" si="162"/>
        <v>1</v>
      </c>
      <c r="C1630" t="s">
        <v>2762</v>
      </c>
      <c r="D1630" t="s">
        <v>106</v>
      </c>
      <c r="E1630" t="s">
        <v>1315</v>
      </c>
      <c r="H1630" t="str">
        <f t="shared" si="163"/>
        <v>Bocoyna</v>
      </c>
      <c r="I1630" t="s">
        <v>2941</v>
      </c>
      <c r="L1630" t="str">
        <f t="shared" si="164"/>
        <v>San Juanito</v>
      </c>
      <c r="M1630" t="s">
        <v>4897</v>
      </c>
      <c r="P1630" t="str">
        <f t="shared" si="165"/>
        <v>EN CALLE TEPORACA ENTRE CALLE MARIANO IRIGOYEN Y CALLE FCO. I MADERO EN TRAMOS AISLADOS</v>
      </c>
      <c r="Q1630">
        <v>-107.60148</v>
      </c>
      <c r="W1630">
        <f t="shared" si="166"/>
        <v>-107.60148</v>
      </c>
      <c r="X1630">
        <v>27.970133000000001</v>
      </c>
      <c r="AD1630">
        <f t="shared" si="167"/>
        <v>27.970133000000001</v>
      </c>
    </row>
    <row r="1631" spans="1:30">
      <c r="A1631" t="s">
        <v>2763</v>
      </c>
      <c r="B1631" t="b">
        <f t="shared" si="162"/>
        <v>1</v>
      </c>
      <c r="C1631" t="s">
        <v>2763</v>
      </c>
      <c r="D1631" t="s">
        <v>106</v>
      </c>
      <c r="E1631" t="s">
        <v>1183</v>
      </c>
      <c r="H1631" t="str">
        <f t="shared" si="163"/>
        <v>Allende</v>
      </c>
      <c r="I1631" t="s">
        <v>4702</v>
      </c>
      <c r="L1631" t="str">
        <f t="shared" si="164"/>
        <v>Valle de Ignacio Allende</v>
      </c>
      <c r="M1631" t="s">
        <v>4898</v>
      </c>
      <c r="P1631" t="str">
        <f t="shared" si="165"/>
        <v>Calle AVENIDA TALAMNTES Colonia INFONAVIT 33920 VALLE DE IGNACIO ALLENDE, ALLENDE POR EL CENTRO RECREATIVO EL TREBOL</v>
      </c>
      <c r="Q1631">
        <v>-105.40720482</v>
      </c>
      <c r="W1631">
        <f t="shared" si="166"/>
        <v>-105.40720482</v>
      </c>
      <c r="X1631">
        <v>26.928709319999999</v>
      </c>
      <c r="AD1631">
        <f t="shared" si="167"/>
        <v>26.928709319999999</v>
      </c>
    </row>
    <row r="1632" spans="1:30">
      <c r="A1632" t="s">
        <v>2764</v>
      </c>
      <c r="B1632" t="b">
        <f t="shared" si="162"/>
        <v>1</v>
      </c>
      <c r="C1632" t="s">
        <v>2764</v>
      </c>
      <c r="D1632" t="s">
        <v>106</v>
      </c>
      <c r="E1632" t="s">
        <v>1315</v>
      </c>
      <c r="H1632" t="str">
        <f t="shared" si="163"/>
        <v>Bocoyna</v>
      </c>
      <c r="I1632" t="s">
        <v>2945</v>
      </c>
      <c r="L1632" t="str">
        <f t="shared" si="164"/>
        <v>Creel</v>
      </c>
      <c r="M1632" t="s">
        <v>4899</v>
      </c>
      <c r="P1632" t="str">
        <f t="shared" si="165"/>
        <v>CARR. A CREEL / C. TERCERA, ENTRE CARRETERA SAN JUANITO -ENT. BASASEACHI Y CALLE TEPORACA DEL KM. 0+077 AL KM. 0+156, EN TRAMOS AISLADOS</v>
      </c>
      <c r="Q1632">
        <v>-107.639346</v>
      </c>
      <c r="W1632">
        <f t="shared" si="166"/>
        <v>-107.639346</v>
      </c>
      <c r="X1632">
        <v>27.742612000000001</v>
      </c>
      <c r="AD1632">
        <f t="shared" si="167"/>
        <v>27.742612000000001</v>
      </c>
    </row>
    <row r="1633" spans="1:30">
      <c r="A1633" t="s">
        <v>2765</v>
      </c>
      <c r="B1633" t="b">
        <f t="shared" si="162"/>
        <v>1</v>
      </c>
      <c r="C1633" t="s">
        <v>2765</v>
      </c>
      <c r="D1633" t="s">
        <v>106</v>
      </c>
      <c r="E1633" t="s">
        <v>1338</v>
      </c>
      <c r="H1633" t="str">
        <f t="shared" si="163"/>
        <v>Buenaventura</v>
      </c>
      <c r="I1633" t="s">
        <v>3725</v>
      </c>
      <c r="L1633" t="str">
        <f t="shared" si="164"/>
        <v>Flores Magón</v>
      </c>
      <c r="M1633" t="s">
        <v>4900</v>
      </c>
      <c r="P1633" t="str">
        <f t="shared" si="165"/>
        <v>CARRETERA EL SUECO - JANOS / FEDERAL HWY 10 ENTRE CARRETERA OJO LAGUNA - RICARDO FLORES MAGÓN / CARRETERA VILLA AHUAMDA - RICARDO FLORES MAGÓN Y E.C. CARRETERA SOTO MÁYNEZ - NAMIQUIPA - BUENAVENTURA</v>
      </c>
      <c r="Q1633">
        <v>-106.949</v>
      </c>
      <c r="W1633">
        <f t="shared" si="166"/>
        <v>-106.949</v>
      </c>
      <c r="X1633">
        <v>29.940740000000002</v>
      </c>
      <c r="AD1633">
        <f t="shared" si="167"/>
        <v>29.940740000000002</v>
      </c>
    </row>
    <row r="1634" spans="1:30" s="49" customFormat="1">
      <c r="A1634" s="49" t="s">
        <v>2766</v>
      </c>
      <c r="B1634" t="b">
        <f t="shared" si="162"/>
        <v>1</v>
      </c>
      <c r="C1634" s="49" t="s">
        <v>2766</v>
      </c>
      <c r="D1634" s="49" t="s">
        <v>106</v>
      </c>
      <c r="E1634" s="49" t="s">
        <v>684</v>
      </c>
      <c r="F1634" s="49" t="s">
        <v>684</v>
      </c>
      <c r="H1634" t="str">
        <f>CONCATENATE(E1634,"/",F1634)</f>
        <v>Casas Grandes/Casas Grandes</v>
      </c>
      <c r="I1634" s="49" t="s">
        <v>640</v>
      </c>
      <c r="J1634" s="49" t="s">
        <v>684</v>
      </c>
      <c r="L1634" t="str">
        <f>CONCATENATE(I1634,"/",J1634)</f>
        <v>/Casas Grandes</v>
      </c>
      <c r="M1634" s="49" t="s">
        <v>4901</v>
      </c>
      <c r="N1634" s="49" t="s">
        <v>4901</v>
      </c>
      <c r="P1634" t="str">
        <f>CONCATENATE(M1634,"/",N1634)</f>
        <v>carretera colonia Juárez -colonia Cuauhtémoc de calle Snow y galeana/carretera colonia Juárez -colonia Cuauhtémoc de calle Snow y galeana</v>
      </c>
      <c r="Q1634" s="49">
        <v>-108.07773330000001</v>
      </c>
      <c r="R1634" s="49">
        <v>-108.07756000000001</v>
      </c>
      <c r="W1634" t="str">
        <f>CONCATENATE(Q1634,"/",R1634)</f>
        <v>-108.0777333/-108.07756</v>
      </c>
      <c r="X1634" s="49">
        <v>30.311027800000002</v>
      </c>
      <c r="Y1634" s="49">
        <v>30.311150000000001</v>
      </c>
      <c r="AD1634" t="str">
        <f>CONCATENATE(X1634,"/",Y1634)</f>
        <v>30.3110278/30.31115</v>
      </c>
    </row>
    <row r="1635" spans="1:30">
      <c r="A1635" t="s">
        <v>2767</v>
      </c>
      <c r="B1635" t="b">
        <f t="shared" si="162"/>
        <v>1</v>
      </c>
      <c r="C1635" t="s">
        <v>2767</v>
      </c>
      <c r="D1635" t="s">
        <v>106</v>
      </c>
      <c r="E1635" t="s">
        <v>684</v>
      </c>
      <c r="H1635" t="str">
        <f t="shared" si="163"/>
        <v>Casas Grandes</v>
      </c>
      <c r="I1635" t="s">
        <v>640</v>
      </c>
      <c r="L1635" t="str">
        <f t="shared" si="164"/>
        <v/>
      </c>
      <c r="M1635" t="s">
        <v>4902</v>
      </c>
      <c r="P1635" t="str">
        <f t="shared" si="165"/>
        <v>CALLE  SNOW ENTRE CALLE ANAHUAC Y CALLE CHIHUAHUA</v>
      </c>
      <c r="Q1635">
        <v>-108.07773330000001</v>
      </c>
      <c r="W1635">
        <f t="shared" si="166"/>
        <v>-108.07773330000001</v>
      </c>
      <c r="X1635">
        <v>30.311027800000002</v>
      </c>
      <c r="AD1635">
        <f t="shared" si="167"/>
        <v>30.311027800000002</v>
      </c>
    </row>
    <row r="1636" spans="1:30">
      <c r="A1636" t="s">
        <v>2768</v>
      </c>
      <c r="B1636" t="b">
        <f t="shared" si="162"/>
        <v>1</v>
      </c>
      <c r="C1636" t="s">
        <v>2768</v>
      </c>
      <c r="D1636" t="s">
        <v>106</v>
      </c>
      <c r="E1636" t="s">
        <v>684</v>
      </c>
      <c r="H1636" t="str">
        <f t="shared" si="163"/>
        <v>Casas Grandes</v>
      </c>
      <c r="I1636" t="s">
        <v>640</v>
      </c>
      <c r="L1636" t="str">
        <f t="shared" si="164"/>
        <v/>
      </c>
      <c r="M1636" t="s">
        <v>4903</v>
      </c>
      <c r="P1636" t="str">
        <f t="shared" si="165"/>
        <v>calle chihuahua entre calle sin nombre y calle Díaz</v>
      </c>
      <c r="Q1636">
        <v>-108.08172999999999</v>
      </c>
      <c r="W1636">
        <f t="shared" si="166"/>
        <v>-108.08172999999999</v>
      </c>
      <c r="X1636">
        <v>30.305769999999999</v>
      </c>
      <c r="AD1636">
        <f t="shared" si="167"/>
        <v>30.305769999999999</v>
      </c>
    </row>
    <row r="1637" spans="1:30">
      <c r="A1637" t="s">
        <v>2769</v>
      </c>
      <c r="B1637" t="b">
        <f t="shared" si="162"/>
        <v>1</v>
      </c>
      <c r="C1637" t="s">
        <v>2769</v>
      </c>
      <c r="D1637" t="s">
        <v>106</v>
      </c>
      <c r="E1637" t="s">
        <v>684</v>
      </c>
      <c r="H1637" t="str">
        <f t="shared" si="163"/>
        <v>Casas Grandes</v>
      </c>
      <c r="I1637" t="s">
        <v>684</v>
      </c>
      <c r="L1637" t="str">
        <f t="shared" si="164"/>
        <v>Casas Grandes</v>
      </c>
      <c r="M1637" t="s">
        <v>4904</v>
      </c>
      <c r="P1637" t="str">
        <f t="shared" si="165"/>
        <v>CALLE DIAZ ENTRE CARRETERA COLONIA JUAREZ COLONIA CUACHTEMOC Y CALLE CHIHUAHUA</v>
      </c>
      <c r="Q1637">
        <v>-108.08082779999999</v>
      </c>
      <c r="W1637">
        <f t="shared" si="166"/>
        <v>-108.08082779999999</v>
      </c>
      <c r="X1637">
        <v>30.3057944</v>
      </c>
      <c r="AD1637">
        <f t="shared" si="167"/>
        <v>30.3057944</v>
      </c>
    </row>
    <row r="1638" spans="1:30">
      <c r="A1638" t="s">
        <v>2770</v>
      </c>
      <c r="B1638" t="b">
        <f t="shared" si="162"/>
        <v>1</v>
      </c>
      <c r="C1638" t="s">
        <v>2770</v>
      </c>
      <c r="D1638" t="s">
        <v>106</v>
      </c>
      <c r="E1638" t="s">
        <v>684</v>
      </c>
      <c r="H1638" t="str">
        <f t="shared" si="163"/>
        <v>Casas Grandes</v>
      </c>
      <c r="I1638" t="s">
        <v>684</v>
      </c>
      <c r="L1638" t="str">
        <f t="shared" si="164"/>
        <v>Casas Grandes</v>
      </c>
      <c r="M1638" t="s">
        <v>4905</v>
      </c>
      <c r="P1638" t="str">
        <f t="shared" si="165"/>
        <v>calle sonora entre calle sonora y carretera colinia juarez</v>
      </c>
      <c r="Q1638">
        <v>-108.07841000000001</v>
      </c>
      <c r="W1638">
        <f t="shared" si="166"/>
        <v>-108.07841000000001</v>
      </c>
      <c r="X1638">
        <v>30.310379999999999</v>
      </c>
      <c r="AD1638">
        <f t="shared" si="167"/>
        <v>30.310379999999999</v>
      </c>
    </row>
    <row r="1639" spans="1:30">
      <c r="A1639" t="s">
        <v>2771</v>
      </c>
      <c r="B1639" t="b">
        <f t="shared" si="162"/>
        <v>1</v>
      </c>
      <c r="C1639" t="s">
        <v>2771</v>
      </c>
      <c r="D1639" t="s">
        <v>106</v>
      </c>
      <c r="E1639" t="s">
        <v>2772</v>
      </c>
      <c r="H1639" t="str">
        <f t="shared" si="163"/>
        <v>Chínipas</v>
      </c>
      <c r="I1639" t="s">
        <v>4906</v>
      </c>
      <c r="L1639" t="str">
        <f t="shared" si="164"/>
        <v>Chínipas de Almada</v>
      </c>
      <c r="M1639" t="s">
        <v>4907</v>
      </c>
      <c r="P1639" t="str">
        <f t="shared" si="165"/>
        <v>33360 Chínipas de Almada, Chih.</v>
      </c>
      <c r="Q1639">
        <v>-108.52831</v>
      </c>
      <c r="W1639">
        <f t="shared" si="166"/>
        <v>-108.52831</v>
      </c>
      <c r="X1639">
        <v>27.399930000000001</v>
      </c>
      <c r="AD1639">
        <f t="shared" si="167"/>
        <v>27.399930000000001</v>
      </c>
    </row>
    <row r="1640" spans="1:30">
      <c r="A1640" t="s">
        <v>2773</v>
      </c>
      <c r="B1640" t="b">
        <f t="shared" si="162"/>
        <v>1</v>
      </c>
      <c r="C1640" t="s">
        <v>2773</v>
      </c>
      <c r="D1640" t="s">
        <v>106</v>
      </c>
      <c r="E1640" t="s">
        <v>1473</v>
      </c>
      <c r="H1640" t="str">
        <f t="shared" si="163"/>
        <v>Urique</v>
      </c>
      <c r="I1640" t="s">
        <v>3836</v>
      </c>
      <c r="L1640" t="str">
        <f t="shared" si="164"/>
        <v>Moribo</v>
      </c>
      <c r="M1640" t="s">
        <v>4908</v>
      </c>
      <c r="P1640" t="str">
        <f t="shared" si="165"/>
        <v>GUADALUPE CORONADO - MORIBO 1 500 33420 MORIBO, URIQUE Barrenación para construcción de caminos inicia en la localidad de Moribo cubriendo la barrenación de un volumen aproximado de 2880 m3 y una longitud de camino de 500 metros</v>
      </c>
      <c r="Q1640">
        <v>-107.839769</v>
      </c>
      <c r="W1640">
        <f t="shared" si="166"/>
        <v>-107.839769</v>
      </c>
      <c r="X1640">
        <v>27.23865327</v>
      </c>
      <c r="AD1640">
        <f t="shared" si="167"/>
        <v>27.23865327</v>
      </c>
    </row>
    <row r="1641" spans="1:30">
      <c r="A1641" t="s">
        <v>2774</v>
      </c>
      <c r="B1641" t="b">
        <f t="shared" si="162"/>
        <v>1</v>
      </c>
      <c r="C1641" t="s">
        <v>2774</v>
      </c>
      <c r="D1641" t="s">
        <v>106</v>
      </c>
      <c r="E1641" t="s">
        <v>1473</v>
      </c>
      <c r="H1641" t="str">
        <f t="shared" si="163"/>
        <v>Urique</v>
      </c>
      <c r="I1641" t="s">
        <v>3831</v>
      </c>
      <c r="L1641" t="str">
        <f t="shared" si="164"/>
        <v>Churo</v>
      </c>
      <c r="M1641" t="s">
        <v>4909</v>
      </c>
      <c r="P1641" t="str">
        <f t="shared" si="165"/>
        <v>Camino / Terracería El churo - Entronque San Rafael 25 25000 33420 CHURO, URIQUE Esta obra inicia en la localidad de el churo, con una distancia de 25 km mediante rehabilitación de camino hasta llegar al entronque de Bahuichivo-S</v>
      </c>
      <c r="Q1641">
        <v>-107.90258177</v>
      </c>
      <c r="W1641">
        <f t="shared" si="166"/>
        <v>-107.90258177</v>
      </c>
      <c r="X1641">
        <v>27.364441289999998</v>
      </c>
      <c r="AD1641">
        <f t="shared" si="167"/>
        <v>27.364441289999998</v>
      </c>
    </row>
    <row r="1642" spans="1:30">
      <c r="A1642" t="s">
        <v>2775</v>
      </c>
      <c r="B1642" t="b">
        <f t="shared" si="162"/>
        <v>1</v>
      </c>
      <c r="C1642" t="s">
        <v>2775</v>
      </c>
      <c r="D1642" t="s">
        <v>106</v>
      </c>
      <c r="E1642" t="s">
        <v>1473</v>
      </c>
      <c r="H1642" t="str">
        <f t="shared" si="163"/>
        <v>Urique</v>
      </c>
      <c r="I1642" t="s">
        <v>4910</v>
      </c>
      <c r="L1642" t="str">
        <f t="shared" si="164"/>
        <v>Guapalayna</v>
      </c>
      <c r="M1642" t="s">
        <v>4911</v>
      </c>
      <c r="P1642" t="str">
        <f t="shared" si="165"/>
        <v>GUAPALAYNA - GUAPALAYNA 32 32 33420 GUAPALAYNA, URIQUE Construcción de pavimentación en la calle lateral de Guapalayna se encuentra en la localidad de Guapalayna sobre la calle principal a 80 metros laterales sobre el panteón de</v>
      </c>
      <c r="Q1642">
        <v>-107.89301278000001</v>
      </c>
      <c r="W1642">
        <f t="shared" si="166"/>
        <v>-107.89301278000001</v>
      </c>
      <c r="X1642">
        <v>27.176174199999998</v>
      </c>
      <c r="AD1642">
        <f t="shared" si="167"/>
        <v>27.176174199999998</v>
      </c>
    </row>
    <row r="1643" spans="1:30">
      <c r="A1643" t="s">
        <v>2776</v>
      </c>
      <c r="B1643" t="b">
        <f t="shared" si="162"/>
        <v>1</v>
      </c>
      <c r="C1643" t="s">
        <v>2776</v>
      </c>
      <c r="D1643" t="s">
        <v>106</v>
      </c>
      <c r="E1643" t="s">
        <v>1188</v>
      </c>
      <c r="H1643" t="str">
        <f t="shared" si="163"/>
        <v>Ascensión</v>
      </c>
      <c r="I1643" t="s">
        <v>1188</v>
      </c>
      <c r="L1643" t="str">
        <f t="shared" si="164"/>
        <v>Ascensión</v>
      </c>
      <c r="M1643" t="s">
        <v>4853</v>
      </c>
      <c r="P1643" t="str">
        <f t="shared" si="165"/>
        <v>CALLE DURAZNO ENTRE MATAMOROS Y EJIDO</v>
      </c>
      <c r="Q1643">
        <v>-108.0005184</v>
      </c>
      <c r="W1643">
        <f t="shared" si="166"/>
        <v>-108.0005184</v>
      </c>
      <c r="X1643">
        <v>31.101445590000001</v>
      </c>
      <c r="AD1643">
        <f t="shared" si="167"/>
        <v>31.101445590000001</v>
      </c>
    </row>
    <row r="1644" spans="1:30" s="49" customFormat="1">
      <c r="A1644" s="49" t="s">
        <v>2777</v>
      </c>
      <c r="B1644" t="b">
        <f t="shared" si="162"/>
        <v>1</v>
      </c>
      <c r="C1644" s="49" t="s">
        <v>2777</v>
      </c>
      <c r="D1644" s="49" t="s">
        <v>106</v>
      </c>
      <c r="E1644" s="49" t="s">
        <v>1703</v>
      </c>
      <c r="F1644" s="49" t="s">
        <v>1703</v>
      </c>
      <c r="H1644" t="str">
        <f>CONCATENATE(E1644,"/",F1644)</f>
        <v>Coronado/Coronado</v>
      </c>
      <c r="I1644" s="49" t="s">
        <v>2943</v>
      </c>
      <c r="J1644" s="49" t="s">
        <v>2943</v>
      </c>
      <c r="L1644" t="str">
        <f>CONCATENATE(I1644,"/",J1644)</f>
        <v>José Esteban Coronado/José Esteban Coronado</v>
      </c>
      <c r="M1644" s="49" t="s">
        <v>4912</v>
      </c>
      <c r="N1644" s="49" t="s">
        <v>4912</v>
      </c>
      <c r="P1644" t="str">
        <f>CONCATENATE(M1644,"/",N1644)</f>
        <v>AVENIDA ZARAGOZA ENTRE 20 DE NOVIEMBRE Y CALLE CORONADO/AVENIDA ZARAGOZA ENTRE 20 DE NOVIEMBRE Y CALLE CORONADO</v>
      </c>
      <c r="Q1644" s="49">
        <v>-105.1579917</v>
      </c>
      <c r="R1644" s="49">
        <v>-105.1605167</v>
      </c>
      <c r="W1644" t="str">
        <f>CONCATENATE(Q1644,"/",R1644)</f>
        <v>-105.1579917/-105.1605167</v>
      </c>
      <c r="X1644" s="49">
        <v>26.7382417</v>
      </c>
      <c r="Y1644" s="49">
        <v>26.738686099999999</v>
      </c>
      <c r="AD1644" t="str">
        <f>CONCATENATE(X1644,"/",Y1644)</f>
        <v>26.7382417/26.7386861</v>
      </c>
    </row>
    <row r="1645" spans="1:30">
      <c r="A1645" t="s">
        <v>2778</v>
      </c>
      <c r="B1645" t="b">
        <f t="shared" si="162"/>
        <v>1</v>
      </c>
      <c r="C1645" t="s">
        <v>2778</v>
      </c>
      <c r="D1645" t="s">
        <v>106</v>
      </c>
      <c r="E1645" t="s">
        <v>737</v>
      </c>
      <c r="H1645" t="str">
        <f t="shared" si="163"/>
        <v>Cusihuiriachi</v>
      </c>
      <c r="I1645" t="s">
        <v>4913</v>
      </c>
      <c r="L1645" t="str">
        <f t="shared" si="164"/>
        <v>Casa Blanca</v>
      </c>
      <c r="M1645" t="s">
        <v>4914</v>
      </c>
      <c r="P1645" t="str">
        <f t="shared" si="165"/>
        <v>ENT (CUAUHTÉMOC - CARICHÍ) - CHOPEQUE - CASA BLANCA ENTRE CAMINO SIN NOMBRE Y CAMINO SIN NOMBRE DEL KM 0+043 AL KM 0+075, A 1.25 KM DE LA LOCALIDAD DE CARBAJAL DE ABAJO</v>
      </c>
      <c r="Q1645">
        <v>-106.876385</v>
      </c>
      <c r="W1645">
        <f t="shared" si="166"/>
        <v>-106.876385</v>
      </c>
      <c r="X1645">
        <v>28.26605</v>
      </c>
      <c r="AD1645">
        <f t="shared" si="167"/>
        <v>28.26605</v>
      </c>
    </row>
    <row r="1646" spans="1:30">
      <c r="A1646" t="s">
        <v>2779</v>
      </c>
      <c r="B1646" t="b">
        <f t="shared" si="162"/>
        <v>1</v>
      </c>
      <c r="C1646" t="s">
        <v>2779</v>
      </c>
      <c r="D1646" t="s">
        <v>106</v>
      </c>
      <c r="E1646" t="s">
        <v>1471</v>
      </c>
      <c r="H1646" t="str">
        <f t="shared" si="163"/>
        <v>El Tule</v>
      </c>
      <c r="I1646" t="s">
        <v>1471</v>
      </c>
      <c r="L1646" t="str">
        <f t="shared" si="164"/>
        <v>El Tule</v>
      </c>
      <c r="M1646" t="s">
        <v>4915</v>
      </c>
      <c r="P1646" t="str">
        <f t="shared" si="165"/>
        <v>CALLEJÓN SIN NOMBRE ENTRE CALLE JUAREZ Y FIN DE CALLEJON EN EL KM 0+015 A 10 MTS DE ABARROTES CHAVEZ</v>
      </c>
      <c r="Q1646">
        <v>-106.2650361</v>
      </c>
      <c r="W1646">
        <f t="shared" si="166"/>
        <v>-106.2650361</v>
      </c>
      <c r="X1646">
        <v>27.0537806</v>
      </c>
      <c r="AD1646">
        <f t="shared" si="167"/>
        <v>27.0537806</v>
      </c>
    </row>
    <row r="1647" spans="1:30" s="49" customFormat="1">
      <c r="A1647" s="49" t="s">
        <v>2780</v>
      </c>
      <c r="B1647" t="b">
        <f t="shared" si="162"/>
        <v>1</v>
      </c>
      <c r="C1647" s="49" t="s">
        <v>2780</v>
      </c>
      <c r="D1647" s="49" t="s">
        <v>106</v>
      </c>
      <c r="E1647" s="49" t="s">
        <v>782</v>
      </c>
      <c r="F1647" s="49" t="s">
        <v>782</v>
      </c>
      <c r="H1647" t="str">
        <f>CONCATENATE(E1647,"/",F1647)</f>
        <v>Galeana/Galeana</v>
      </c>
      <c r="I1647" s="49" t="s">
        <v>3155</v>
      </c>
      <c r="J1647" s="49" t="s">
        <v>3155</v>
      </c>
      <c r="L1647" t="str">
        <f>CONCATENATE(I1647,"/",J1647)</f>
        <v>Abdenago C. García (Lagunitas)/Abdenago C. García (Lagunitas)</v>
      </c>
      <c r="M1647" s="49" t="s">
        <v>4916</v>
      </c>
      <c r="N1647" s="49" t="s">
        <v>4916</v>
      </c>
      <c r="P1647" t="str">
        <f>CONCATENATE(M1647,"/",N1647)</f>
        <v>CARRETERA GALEANA - BUENAVENTURA / FEDERAL HWY 10/CARRETERA GALEANA - BUENAVENTURA / FEDERAL HWY 10</v>
      </c>
      <c r="Q1647" s="49">
        <v>-107.5341667</v>
      </c>
      <c r="R1647" s="49">
        <v>-107.5408333</v>
      </c>
      <c r="W1647" t="str">
        <f>CONCATENATE(Q1647,"/",R1647)</f>
        <v>-107.5341667/-107.5408333</v>
      </c>
      <c r="X1647" s="49">
        <v>29.961666699999999</v>
      </c>
      <c r="Y1647" s="49">
        <v>29.973055599999999</v>
      </c>
      <c r="AD1647" t="str">
        <f>CONCATENATE(X1647,"/",Y1647)</f>
        <v>29.9616667/29.9730556</v>
      </c>
    </row>
    <row r="1648" spans="1:30">
      <c r="A1648" t="s">
        <v>2781</v>
      </c>
      <c r="B1648" t="b">
        <f t="shared" si="162"/>
        <v>1</v>
      </c>
      <c r="C1648" t="s">
        <v>2781</v>
      </c>
      <c r="D1648" t="s">
        <v>106</v>
      </c>
      <c r="E1648" t="s">
        <v>790</v>
      </c>
      <c r="H1648" t="str">
        <f t="shared" si="163"/>
        <v>Gómez Farías</v>
      </c>
      <c r="I1648" t="s">
        <v>3161</v>
      </c>
      <c r="L1648" t="str">
        <f t="shared" si="164"/>
        <v>Valentín Gómez Farías</v>
      </c>
      <c r="M1648" t="s">
        <v>4917</v>
      </c>
      <c r="P1648" t="str">
        <f t="shared" si="165"/>
        <v>EN CALLE QUINTA ENTRE CALLE SOCORRO RIVERA Y CALLE 4 DE OCTUBRE DEL KM 0+006 AL KM 0+012 ¿¿</v>
      </c>
      <c r="Q1648">
        <v>-107.73781</v>
      </c>
      <c r="W1648">
        <f t="shared" si="166"/>
        <v>-107.73781</v>
      </c>
      <c r="X1648">
        <v>29.358339999999998</v>
      </c>
      <c r="AD1648">
        <f t="shared" si="167"/>
        <v>29.358339999999998</v>
      </c>
    </row>
    <row r="1649" spans="1:30">
      <c r="A1649" t="s">
        <v>2782</v>
      </c>
      <c r="B1649" t="b">
        <f t="shared" si="162"/>
        <v>1</v>
      </c>
      <c r="C1649" t="s">
        <v>2782</v>
      </c>
      <c r="D1649" t="s">
        <v>106</v>
      </c>
      <c r="E1649" t="s">
        <v>817</v>
      </c>
      <c r="H1649" t="str">
        <f t="shared" si="163"/>
        <v>Guadalupe</v>
      </c>
      <c r="I1649" t="s">
        <v>817</v>
      </c>
      <c r="L1649" t="str">
        <f t="shared" si="164"/>
        <v>Guadalupe</v>
      </c>
      <c r="M1649" t="s">
        <v>4918</v>
      </c>
      <c r="P1649" t="str">
        <f t="shared" si="165"/>
        <v>Av. Morelos</v>
      </c>
      <c r="Q1649">
        <v>-106.10972219999999</v>
      </c>
      <c r="W1649">
        <f t="shared" si="166"/>
        <v>-106.10972219999999</v>
      </c>
      <c r="X1649">
        <v>31.3902778</v>
      </c>
      <c r="AD1649">
        <f t="shared" si="167"/>
        <v>31.3902778</v>
      </c>
    </row>
    <row r="1650" spans="1:30">
      <c r="A1650" t="s">
        <v>2783</v>
      </c>
      <c r="B1650" t="b">
        <f t="shared" si="162"/>
        <v>1</v>
      </c>
      <c r="C1650" t="s">
        <v>2783</v>
      </c>
      <c r="D1650" t="s">
        <v>106</v>
      </c>
      <c r="E1650" t="s">
        <v>831</v>
      </c>
      <c r="H1650" t="str">
        <f t="shared" si="163"/>
        <v>Guadalupe y Calvo</v>
      </c>
      <c r="I1650" t="s">
        <v>831</v>
      </c>
      <c r="L1650" t="str">
        <f t="shared" si="164"/>
        <v>Guadalupe y Calvo</v>
      </c>
      <c r="M1650" t="s">
        <v>4919</v>
      </c>
      <c r="P1650" t="str">
        <f t="shared" si="165"/>
        <v>CALLE CAHUITE ENTRE CALLE SIN NOMBRE Y CALLEJON SIN NOMBRE</v>
      </c>
      <c r="Q1650">
        <v>-106.9524917</v>
      </c>
      <c r="W1650">
        <f t="shared" si="166"/>
        <v>-106.9524917</v>
      </c>
      <c r="X1650">
        <v>26.079180600000001</v>
      </c>
      <c r="AD1650">
        <f t="shared" si="167"/>
        <v>26.079180600000001</v>
      </c>
    </row>
    <row r="1651" spans="1:30">
      <c r="A1651" t="s">
        <v>2784</v>
      </c>
      <c r="B1651" t="b">
        <f t="shared" si="162"/>
        <v>1</v>
      </c>
      <c r="C1651" t="s">
        <v>2784</v>
      </c>
      <c r="D1651" t="s">
        <v>106</v>
      </c>
      <c r="E1651" t="s">
        <v>872</v>
      </c>
      <c r="H1651" t="str">
        <f t="shared" si="163"/>
        <v>Guazapares</v>
      </c>
      <c r="I1651" t="s">
        <v>2981</v>
      </c>
      <c r="L1651" t="str">
        <f t="shared" si="164"/>
        <v>Témoris</v>
      </c>
      <c r="M1651" t="s">
        <v>4920</v>
      </c>
      <c r="P1651" t="str">
        <f t="shared" si="165"/>
        <v>CALLE LÁZARO CÁRDENAS, ENTRE CALLE SIN NOMBRE Y CALLE JOHN FITZGERALD KENNEDY/SALVADOR CARSON DEL KM 0+018 AL KM 0+023 ( A 50 METROS DE LA IGLESIA DE SAN MIGUEL ARCÁNGEL)</v>
      </c>
      <c r="Q1651">
        <v>-108.280294</v>
      </c>
      <c r="W1651">
        <f t="shared" si="166"/>
        <v>-108.280294</v>
      </c>
      <c r="X1651">
        <v>27.277076999999998</v>
      </c>
      <c r="AD1651">
        <f t="shared" si="167"/>
        <v>27.277076999999998</v>
      </c>
    </row>
    <row r="1652" spans="1:30">
      <c r="A1652" t="s">
        <v>2785</v>
      </c>
      <c r="B1652" t="b">
        <f t="shared" si="162"/>
        <v>1</v>
      </c>
      <c r="C1652" t="s">
        <v>2785</v>
      </c>
      <c r="D1652" t="s">
        <v>106</v>
      </c>
      <c r="E1652" t="s">
        <v>2541</v>
      </c>
      <c r="H1652" t="str">
        <f t="shared" si="163"/>
        <v>Guerrero</v>
      </c>
      <c r="I1652" t="s">
        <v>4622</v>
      </c>
      <c r="L1652" t="str">
        <f t="shared" si="164"/>
        <v>Vicente Guerrero</v>
      </c>
      <c r="M1652" t="s">
        <v>4921</v>
      </c>
      <c r="P1652" t="str">
        <f t="shared" si="165"/>
        <v>CALLE VICTORIA ENTRE C. NOVENA Y C. MANUEL SÁENZ TARANGO DEL KM 0+072.76 AL KM 0+089.56 ¿¿</v>
      </c>
      <c r="Q1652">
        <v>-107.48480000000001</v>
      </c>
      <c r="W1652">
        <f t="shared" si="166"/>
        <v>-107.48480000000001</v>
      </c>
      <c r="X1652">
        <v>28.549800000000001</v>
      </c>
      <c r="AD1652">
        <f t="shared" si="167"/>
        <v>28.549800000000001</v>
      </c>
    </row>
    <row r="1653" spans="1:30">
      <c r="A1653" t="s">
        <v>2786</v>
      </c>
      <c r="B1653" t="b">
        <f t="shared" si="162"/>
        <v>1</v>
      </c>
      <c r="C1653" t="s">
        <v>2786</v>
      </c>
      <c r="D1653" t="s">
        <v>106</v>
      </c>
      <c r="E1653" t="s">
        <v>914</v>
      </c>
      <c r="H1653" t="str">
        <f t="shared" si="163"/>
        <v>Ignacio Zaragoza</v>
      </c>
      <c r="I1653" t="s">
        <v>914</v>
      </c>
      <c r="L1653" t="str">
        <f t="shared" si="164"/>
        <v>Ignacio Zaragoza</v>
      </c>
      <c r="M1653" t="s">
        <v>4922</v>
      </c>
      <c r="P1653" t="str">
        <f t="shared" si="165"/>
        <v>EN CALLE INDEPENDENCIA ENTRE CARRETERA SOTO MÁYNEZ-GÓMEZ FARÍAS-BUENAVENTURA Y CALLE 14</v>
      </c>
      <c r="Q1653">
        <v>-107.75462899999999</v>
      </c>
      <c r="W1653">
        <f t="shared" si="166"/>
        <v>-107.75462899999999</v>
      </c>
      <c r="X1653">
        <v>29.651647000000001</v>
      </c>
      <c r="AD1653">
        <f t="shared" si="167"/>
        <v>29.651647000000001</v>
      </c>
    </row>
    <row r="1654" spans="1:30">
      <c r="A1654" t="s">
        <v>2787</v>
      </c>
      <c r="B1654" t="b">
        <f t="shared" si="162"/>
        <v>1</v>
      </c>
      <c r="C1654" t="s">
        <v>2787</v>
      </c>
      <c r="D1654" t="s">
        <v>106</v>
      </c>
      <c r="E1654" t="s">
        <v>924</v>
      </c>
      <c r="H1654" t="str">
        <f t="shared" si="163"/>
        <v>Janos</v>
      </c>
      <c r="I1654" t="s">
        <v>4923</v>
      </c>
      <c r="L1654" t="str">
        <f t="shared" si="164"/>
        <v>Fernández Leal</v>
      </c>
      <c r="M1654" t="s">
        <v>4924</v>
      </c>
      <c r="P1654" t="str">
        <f t="shared" si="165"/>
        <v>carretera fernandez leal - ejido tres alamos</v>
      </c>
      <c r="Q1654">
        <v>-108.28725</v>
      </c>
      <c r="W1654">
        <f t="shared" si="166"/>
        <v>-108.28725</v>
      </c>
      <c r="X1654">
        <v>30.846699999999998</v>
      </c>
      <c r="AD1654">
        <f t="shared" si="167"/>
        <v>30.846699999999998</v>
      </c>
    </row>
    <row r="1655" spans="1:30" s="49" customFormat="1">
      <c r="A1655" s="49" t="s">
        <v>2788</v>
      </c>
      <c r="B1655" t="b">
        <f t="shared" si="162"/>
        <v>1</v>
      </c>
      <c r="C1655" s="49" t="s">
        <v>2788</v>
      </c>
      <c r="D1655" s="49" t="s">
        <v>106</v>
      </c>
      <c r="E1655" s="49" t="s">
        <v>955</v>
      </c>
      <c r="F1655" s="49" t="s">
        <v>955</v>
      </c>
      <c r="G1655" s="49" t="s">
        <v>955</v>
      </c>
      <c r="H1655" t="str">
        <f>CONCATENATE(E1655,"/",F1655,"/",G1655)</f>
        <v>Julimes/Julimes/Julimes</v>
      </c>
      <c r="I1655" s="49" t="s">
        <v>955</v>
      </c>
      <c r="J1655" s="49" t="s">
        <v>955</v>
      </c>
      <c r="K1655" s="49" t="s">
        <v>955</v>
      </c>
      <c r="L1655" t="str">
        <f>CONCATENATE(I1655,"/",J1655,"/",K1655)</f>
        <v>Julimes/Julimes/Julimes</v>
      </c>
      <c r="M1655" s="49" t="s">
        <v>4925</v>
      </c>
      <c r="N1655" s="49" t="s">
        <v>4926</v>
      </c>
      <c r="O1655" s="49" t="s">
        <v>4927</v>
      </c>
      <c r="P1655" t="str">
        <f>CONCATENATE(M1655,"/",N1655,"/",O1655)</f>
        <v>CORONEL L. MONTOYA/PROF. JORGE MENDOZA/CALLE CUAUHTEMOC</v>
      </c>
      <c r="Q1655" s="49">
        <v>-105.432098</v>
      </c>
      <c r="R1655" s="49">
        <v>-105.432141</v>
      </c>
      <c r="S1655" s="49">
        <v>-105.434203</v>
      </c>
      <c r="T1655" s="49">
        <v>-105.43114</v>
      </c>
      <c r="U1655" s="49">
        <v>-105.43105300000001</v>
      </c>
      <c r="V1655" s="49">
        <v>-105.43109</v>
      </c>
      <c r="W1655" t="str">
        <f>CONCATENATE(Q1655,"/",R1655,"/",S1655,"/",T1655,"/",U1655,"/",V1655)</f>
        <v>-105.432098/-105.432141/-105.434203/-105.43114/-105.431053/-105.43109</v>
      </c>
      <c r="X1655" s="49">
        <v>28.426777999999999</v>
      </c>
      <c r="Y1655" s="49">
        <v>28.425629000000001</v>
      </c>
      <c r="Z1655" s="49">
        <v>28.426998000000001</v>
      </c>
      <c r="AA1655" s="49">
        <v>28.426767999999999</v>
      </c>
      <c r="AB1655" s="49">
        <v>28.426708999999999</v>
      </c>
      <c r="AC1655" s="49">
        <v>28.424493999999999</v>
      </c>
      <c r="AD1655" t="str">
        <f>CONCATENATE(X1655,"/",Y1655,"/",Z1655,"/",AA1655,"/",AB1655,"/",AC1655)</f>
        <v>28.426778/28.425629/28.426998/28.426768/28.426709/28.424494</v>
      </c>
    </row>
    <row r="1656" spans="1:30">
      <c r="A1656" t="s">
        <v>2789</v>
      </c>
      <c r="B1656" t="b">
        <f t="shared" si="162"/>
        <v>1</v>
      </c>
      <c r="C1656" t="s">
        <v>2789</v>
      </c>
      <c r="D1656" t="s">
        <v>106</v>
      </c>
      <c r="E1656" t="s">
        <v>1003</v>
      </c>
      <c r="H1656" t="str">
        <f t="shared" si="163"/>
        <v>Matachí</v>
      </c>
      <c r="I1656" t="s">
        <v>1003</v>
      </c>
      <c r="L1656" t="str">
        <f t="shared" si="164"/>
        <v>Matachí</v>
      </c>
      <c r="M1656" t="s">
        <v>4928</v>
      </c>
      <c r="P1656" t="str">
        <f t="shared" si="165"/>
        <v>CALLE JOSÉ MARÍA MORELOS ENTRE CALLE MARIANO ABASOLO Y F.G. QUINTANA, DEL KM 0+000 AL KM 0+350, EN TRAMOS AISLADOS ¿</v>
      </c>
      <c r="Q1656">
        <v>-107.7544</v>
      </c>
      <c r="W1656">
        <f t="shared" si="166"/>
        <v>-107.7544</v>
      </c>
      <c r="X1656">
        <v>28.843450000000001</v>
      </c>
      <c r="AD1656">
        <f t="shared" si="167"/>
        <v>28.843450000000001</v>
      </c>
    </row>
    <row r="1657" spans="1:30">
      <c r="A1657" t="s">
        <v>2790</v>
      </c>
      <c r="B1657" t="b">
        <f t="shared" si="162"/>
        <v>1</v>
      </c>
      <c r="C1657" t="s">
        <v>2790</v>
      </c>
      <c r="D1657" t="s">
        <v>106</v>
      </c>
      <c r="E1657" t="s">
        <v>1012</v>
      </c>
      <c r="H1657" t="str">
        <f t="shared" si="163"/>
        <v>Morelos</v>
      </c>
      <c r="I1657" t="s">
        <v>1012</v>
      </c>
      <c r="L1657" t="str">
        <f t="shared" si="164"/>
        <v>Morelos</v>
      </c>
      <c r="M1657" t="s">
        <v>4929</v>
      </c>
      <c r="P1657" t="str">
        <f t="shared" si="165"/>
        <v>CARRETERA JOSÉ MARÍA MORELOS Y PAVÓN ENTRE CALLE SIN NOMBRE Y CALLE SIN NOMBRE DEL KM 0+000 AL KM 0+050, A 330 METROS DE LA PRIMARIA MARIANO ARISTA</v>
      </c>
      <c r="Q1657">
        <v>-107.6770556</v>
      </c>
      <c r="W1657">
        <f t="shared" si="166"/>
        <v>-107.6770556</v>
      </c>
      <c r="X1657">
        <v>26.678105599999999</v>
      </c>
      <c r="AD1657">
        <f t="shared" si="167"/>
        <v>26.678105599999999</v>
      </c>
    </row>
    <row r="1658" spans="1:30">
      <c r="A1658" t="s">
        <v>2791</v>
      </c>
      <c r="B1658" t="b">
        <f t="shared" si="162"/>
        <v>1</v>
      </c>
      <c r="C1658" t="s">
        <v>2791</v>
      </c>
      <c r="D1658" t="s">
        <v>106</v>
      </c>
      <c r="E1658" t="s">
        <v>1042</v>
      </c>
      <c r="H1658" t="str">
        <f t="shared" si="163"/>
        <v>Nonoava</v>
      </c>
      <c r="I1658" t="s">
        <v>1042</v>
      </c>
      <c r="L1658" t="str">
        <f t="shared" si="164"/>
        <v>Nonoava</v>
      </c>
      <c r="M1658" t="s">
        <v>4930</v>
      </c>
      <c r="P1658" t="str">
        <f t="shared" si="165"/>
        <v>calle jimenez</v>
      </c>
      <c r="Q1658">
        <v>-106.7335389</v>
      </c>
      <c r="W1658">
        <f t="shared" si="166"/>
        <v>-106.7335389</v>
      </c>
      <c r="X1658">
        <v>27.469077800000001</v>
      </c>
      <c r="AD1658">
        <f t="shared" si="167"/>
        <v>27.469077800000001</v>
      </c>
    </row>
    <row r="1659" spans="1:30">
      <c r="A1659" t="s">
        <v>2792</v>
      </c>
      <c r="B1659" t="b">
        <f t="shared" si="162"/>
        <v>1</v>
      </c>
      <c r="C1659" t="s">
        <v>2792</v>
      </c>
      <c r="D1659" t="s">
        <v>106</v>
      </c>
      <c r="E1659" t="s">
        <v>1063</v>
      </c>
      <c r="H1659" t="str">
        <f t="shared" si="163"/>
        <v>Ocampo</v>
      </c>
      <c r="I1659" t="s">
        <v>3425</v>
      </c>
      <c r="L1659" t="str">
        <f t="shared" si="164"/>
        <v>Basaseachi</v>
      </c>
      <c r="M1659" t="s">
        <v>4931</v>
      </c>
      <c r="P1659" t="str">
        <f t="shared" si="165"/>
        <v>EN LA CARRETERA CUAUHTÉMOC-YECORA/FEDERAL HWY 16,ENTRE CARRETERA SAN JUANITO-ENT. BASASEACHI/ENTRONQUE LAS ESTRELLAS Y E.C. CAMINO LA CASITA, DEL KM 0+000 AL KM 3+600, EN TRAMOS AISLADOS. ¿¿</v>
      </c>
      <c r="Q1659">
        <v>-108.17355499999999</v>
      </c>
      <c r="W1659">
        <f t="shared" si="166"/>
        <v>-108.17355499999999</v>
      </c>
      <c r="X1659">
        <v>28.191645999999999</v>
      </c>
      <c r="AD1659">
        <f t="shared" si="167"/>
        <v>28.191645999999999</v>
      </c>
    </row>
    <row r="1660" spans="1:30" s="49" customFormat="1">
      <c r="A1660" s="49" t="s">
        <v>2793</v>
      </c>
      <c r="B1660" t="b">
        <f t="shared" si="162"/>
        <v>1</v>
      </c>
      <c r="C1660" s="49" t="s">
        <v>2793</v>
      </c>
      <c r="D1660" s="49" t="s">
        <v>106</v>
      </c>
      <c r="E1660" s="49" t="s">
        <v>1081</v>
      </c>
      <c r="F1660" s="49" t="s">
        <v>1081</v>
      </c>
      <c r="H1660" t="str">
        <f>CONCATENATE(E1660,"/",F1660)</f>
        <v>Praxedis G. Guerrero/Praxedis G. Guerrero</v>
      </c>
      <c r="I1660" s="49" t="s">
        <v>1081</v>
      </c>
      <c r="J1660" s="49" t="s">
        <v>1081</v>
      </c>
      <c r="L1660" t="str">
        <f>CONCATENATE(I1660,"/",J1660)</f>
        <v>Praxedis G. Guerrero/Praxedis G. Guerrero</v>
      </c>
      <c r="M1660" s="49" t="s">
        <v>4846</v>
      </c>
      <c r="N1660" s="49" t="s">
        <v>4846</v>
      </c>
      <c r="P1660" t="str">
        <f>CONCATENATE(M1660,"/",N1660)</f>
        <v>C. RAMÍREZ NTE./C. RAMÍREZ NTE.</v>
      </c>
      <c r="Q1660" s="49">
        <v>-106.00542</v>
      </c>
      <c r="R1660" s="49">
        <v>-106.005522</v>
      </c>
      <c r="W1660" t="str">
        <f>CONCATENATE(Q1660,"/",R1660)</f>
        <v>-106.00542/-106.005522</v>
      </c>
      <c r="X1660" s="49">
        <v>31.373398999999999</v>
      </c>
      <c r="Y1660" s="49">
        <v>31.373284000000002</v>
      </c>
      <c r="AD1660" t="str">
        <f>CONCATENATE(X1660,"/",Y1660)</f>
        <v>31.373399/31.373284</v>
      </c>
    </row>
    <row r="1661" spans="1:30">
      <c r="A1661" t="s">
        <v>2794</v>
      </c>
      <c r="B1661" t="b">
        <f t="shared" si="162"/>
        <v>1</v>
      </c>
      <c r="C1661" t="s">
        <v>2794</v>
      </c>
      <c r="D1661" t="s">
        <v>106</v>
      </c>
      <c r="E1661" t="s">
        <v>1099</v>
      </c>
      <c r="H1661" t="str">
        <f t="shared" si="163"/>
        <v>Rosales</v>
      </c>
      <c r="I1661" t="s">
        <v>3399</v>
      </c>
      <c r="L1661" t="str">
        <f t="shared" si="164"/>
        <v>El Molino</v>
      </c>
      <c r="M1661" t="s">
        <v>4932</v>
      </c>
      <c r="P1661" t="str">
        <f t="shared" si="165"/>
        <v>CALLE SEXTA ENTRE CALLE SIN NOMBRE Y AV. CARRANZA Y EN AV. CARRANZA ENTRE CALLE SEXTA Y CALLE 4a. A 325 MTS DE LA IGLESIA DEL ALFA</v>
      </c>
      <c r="Q1661">
        <v>-105.540666</v>
      </c>
      <c r="W1661">
        <f t="shared" si="166"/>
        <v>-105.540666</v>
      </c>
      <c r="X1661">
        <v>28.166215999999999</v>
      </c>
      <c r="AD1661">
        <f t="shared" si="167"/>
        <v>28.166215999999999</v>
      </c>
    </row>
    <row r="1662" spans="1:30">
      <c r="A1662" t="s">
        <v>2795</v>
      </c>
      <c r="B1662" t="b">
        <f t="shared" si="162"/>
        <v>1</v>
      </c>
      <c r="C1662" t="s">
        <v>2795</v>
      </c>
      <c r="D1662" t="s">
        <v>106</v>
      </c>
      <c r="E1662" t="s">
        <v>1376</v>
      </c>
      <c r="H1662" t="str">
        <f t="shared" si="163"/>
        <v>Rosario</v>
      </c>
      <c r="I1662" t="s">
        <v>2997</v>
      </c>
      <c r="L1662" t="str">
        <f t="shared" si="164"/>
        <v>Valle del Rosario</v>
      </c>
      <c r="M1662" t="s">
        <v>4933</v>
      </c>
      <c r="P1662" t="str">
        <f t="shared" si="165"/>
        <v>PAVIMENTACION DE CALLE SIN NOMBRE ENTRE CALLE CUAUHTEMOC Y CALLE MIGUEL HIDALGO DEL KM 0+010 AL KM 0+011</v>
      </c>
      <c r="Q1662">
        <v>-106.2944972</v>
      </c>
      <c r="W1662">
        <f t="shared" si="166"/>
        <v>-106.2944972</v>
      </c>
      <c r="X1662">
        <v>27.319116699999999</v>
      </c>
      <c r="AD1662">
        <f t="shared" si="167"/>
        <v>27.319116699999999</v>
      </c>
    </row>
    <row r="1663" spans="1:30">
      <c r="A1663" t="s">
        <v>2796</v>
      </c>
      <c r="B1663" t="b">
        <f t="shared" si="162"/>
        <v>1</v>
      </c>
      <c r="C1663" t="s">
        <v>2796</v>
      </c>
      <c r="D1663" t="s">
        <v>106</v>
      </c>
      <c r="E1663" t="s">
        <v>1473</v>
      </c>
      <c r="H1663" t="str">
        <f t="shared" si="163"/>
        <v>Urique</v>
      </c>
      <c r="I1663" t="s">
        <v>1473</v>
      </c>
      <c r="L1663" t="str">
        <f t="shared" si="164"/>
        <v>Urique</v>
      </c>
      <c r="M1663" t="s">
        <v>4934</v>
      </c>
      <c r="P1663" t="str">
        <f t="shared" si="165"/>
        <v>CALLE CALLEJÓN DE LA IGLESIA, ENTRE CALLE UNIDAD DEPORTIVA Y CALLE PRINCIPAL, EN TRAMOS AISLADOS ¿</v>
      </c>
      <c r="Q1663">
        <v>-107.91759999999999</v>
      </c>
      <c r="W1663">
        <f t="shared" si="166"/>
        <v>-107.91759999999999</v>
      </c>
      <c r="X1663">
        <v>27.211200000000002</v>
      </c>
      <c r="AD1663">
        <f t="shared" si="167"/>
        <v>27.211200000000002</v>
      </c>
    </row>
    <row r="1664" spans="1:30">
      <c r="A1664" t="s">
        <v>2797</v>
      </c>
      <c r="B1664" t="b">
        <f t="shared" si="162"/>
        <v>1</v>
      </c>
      <c r="C1664" t="s">
        <v>2797</v>
      </c>
      <c r="D1664" t="s">
        <v>106</v>
      </c>
      <c r="E1664" t="s">
        <v>1491</v>
      </c>
      <c r="H1664" t="str">
        <f t="shared" si="163"/>
        <v>Uruachi</v>
      </c>
      <c r="I1664" t="s">
        <v>1491</v>
      </c>
      <c r="L1664" t="str">
        <f t="shared" si="164"/>
        <v>Uruachi</v>
      </c>
      <c r="M1664" t="s">
        <v>4935</v>
      </c>
      <c r="P1664" t="str">
        <f t="shared" si="165"/>
        <v>CALLE RAFAEL ORTIZ ENTRE CALLE SIN NOMBRE Y CALLE SIN NOMBRE DEL KM 0+021 AL KM 0+028, EN TRAMOS AISLADOS. A 20 MTS DE PANTEÓN MUNICIPAL</v>
      </c>
      <c r="Q1664">
        <v>-108.218192</v>
      </c>
      <c r="W1664">
        <f t="shared" si="166"/>
        <v>-108.218192</v>
      </c>
      <c r="X1664">
        <v>27.869288999999998</v>
      </c>
      <c r="AD1664">
        <f t="shared" si="167"/>
        <v>27.869288999999998</v>
      </c>
    </row>
    <row r="1665" spans="1:30">
      <c r="A1665" t="s">
        <v>2798</v>
      </c>
      <c r="B1665" t="b">
        <f t="shared" si="162"/>
        <v>1</v>
      </c>
      <c r="C1665" t="s">
        <v>2798</v>
      </c>
      <c r="D1665" t="s">
        <v>106</v>
      </c>
      <c r="E1665" t="s">
        <v>1417</v>
      </c>
      <c r="H1665" t="str">
        <f t="shared" si="163"/>
        <v>Satevó</v>
      </c>
      <c r="I1665" t="s">
        <v>3801</v>
      </c>
      <c r="L1665" t="str">
        <f t="shared" si="164"/>
        <v>San Francisco Javier de Satevó</v>
      </c>
      <c r="M1665" t="s">
        <v>4221</v>
      </c>
      <c r="P1665" t="str">
        <f t="shared" si="165"/>
        <v>DOMICILIO CONOCIDO S/N</v>
      </c>
      <c r="Q1665">
        <v>-106.1127</v>
      </c>
      <c r="W1665">
        <f t="shared" si="166"/>
        <v>-106.1127</v>
      </c>
      <c r="X1665">
        <v>27.961541700000001</v>
      </c>
      <c r="AD1665">
        <f t="shared" si="167"/>
        <v>27.961541700000001</v>
      </c>
    </row>
    <row r="1666" spans="1:30">
      <c r="A1666" t="s">
        <v>2799</v>
      </c>
      <c r="B1666" t="b">
        <f t="shared" si="162"/>
        <v>1</v>
      </c>
      <c r="C1666" t="s">
        <v>2799</v>
      </c>
      <c r="D1666" t="s">
        <v>106</v>
      </c>
      <c r="E1666" t="s">
        <v>1464</v>
      </c>
      <c r="H1666" t="str">
        <f t="shared" si="163"/>
        <v>Temósachic</v>
      </c>
      <c r="I1666" t="s">
        <v>1464</v>
      </c>
      <c r="L1666" t="str">
        <f t="shared" si="164"/>
        <v>Temósachic</v>
      </c>
      <c r="M1666" t="s">
        <v>4936</v>
      </c>
      <c r="P1666" t="str">
        <f t="shared" si="165"/>
        <v>Calle Carretera Federal 16 Fraccionamiento La Paz 31980 TEMÓSACHIC, TEMÓSACHIC Entrada a la cabecera municipal con direccion de Cd. Guerrero a Cd. Madera</v>
      </c>
      <c r="Q1666">
        <v>-107.82118692</v>
      </c>
      <c r="W1666">
        <f t="shared" si="166"/>
        <v>-107.82118692</v>
      </c>
      <c r="X1666">
        <v>28.951192800000001</v>
      </c>
      <c r="AD1666">
        <f t="shared" si="167"/>
        <v>28.951192800000001</v>
      </c>
    </row>
    <row r="1667" spans="1:30">
      <c r="A1667" t="s">
        <v>2800</v>
      </c>
      <c r="B1667" t="b">
        <f t="shared" ref="B1667:B1710" si="168">+A1667=C1667</f>
        <v>1</v>
      </c>
      <c r="C1667" t="s">
        <v>2800</v>
      </c>
      <c r="D1667" t="s">
        <v>106</v>
      </c>
      <c r="E1667" t="s">
        <v>1188</v>
      </c>
      <c r="H1667" t="str">
        <f t="shared" ref="H1667:H1710" si="169">+E1667</f>
        <v>Ascensión</v>
      </c>
      <c r="I1667" t="s">
        <v>1188</v>
      </c>
      <c r="L1667" t="str">
        <f t="shared" ref="L1667:L1710" si="170">+I1667</f>
        <v>Ascensión</v>
      </c>
      <c r="M1667" t="s">
        <v>4937</v>
      </c>
      <c r="P1667" t="str">
        <f t="shared" ref="P1667:P1710" si="171">+M1667</f>
        <v>CALLE TRIGO Y DEL CARMEN</v>
      </c>
      <c r="Q1667">
        <v>-108.00240485</v>
      </c>
      <c r="W1667">
        <f t="shared" ref="W1667:W1710" si="172">+Q1667</f>
        <v>-108.00240485</v>
      </c>
      <c r="X1667">
        <v>31.084362689999999</v>
      </c>
      <c r="AD1667">
        <f t="shared" ref="AD1667:AD1710" si="173">+X1667</f>
        <v>31.084362689999999</v>
      </c>
    </row>
    <row r="1668" spans="1:30">
      <c r="A1668" t="s">
        <v>2801</v>
      </c>
      <c r="B1668" t="b">
        <f t="shared" si="168"/>
        <v>1</v>
      </c>
      <c r="C1668" t="s">
        <v>2801</v>
      </c>
      <c r="D1668" t="s">
        <v>106</v>
      </c>
      <c r="E1668" t="s">
        <v>645</v>
      </c>
      <c r="H1668" t="str">
        <f t="shared" si="169"/>
        <v>Carichí</v>
      </c>
      <c r="I1668" t="s">
        <v>3016</v>
      </c>
      <c r="L1668" t="str">
        <f t="shared" si="170"/>
        <v>Ciénega de Ojos Azules</v>
      </c>
      <c r="M1668" t="s">
        <v>4938</v>
      </c>
      <c r="P1668" t="str">
        <f t="shared" si="171"/>
        <v>calle 24 de febrero, entre calle 23 de noviembre y calle 22 de diciembre</v>
      </c>
      <c r="Q1668">
        <v>-107.024672</v>
      </c>
      <c r="W1668">
        <f t="shared" si="172"/>
        <v>-107.024672</v>
      </c>
      <c r="X1668">
        <v>28.058495000000001</v>
      </c>
      <c r="AD1668">
        <f t="shared" si="173"/>
        <v>28.058495000000001</v>
      </c>
    </row>
    <row r="1669" spans="1:30">
      <c r="A1669" t="s">
        <v>2802</v>
      </c>
      <c r="B1669" t="b">
        <f t="shared" si="168"/>
        <v>1</v>
      </c>
      <c r="C1669" t="s">
        <v>2802</v>
      </c>
      <c r="D1669" t="s">
        <v>106</v>
      </c>
      <c r="E1669" t="s">
        <v>1541</v>
      </c>
      <c r="H1669" t="str">
        <f t="shared" si="169"/>
        <v>Valle de Zaragoza</v>
      </c>
      <c r="I1669" t="s">
        <v>1541</v>
      </c>
      <c r="L1669" t="str">
        <f t="shared" si="170"/>
        <v>Valle de Zaragoza</v>
      </c>
      <c r="M1669" t="s">
        <v>4939</v>
      </c>
      <c r="P1669" t="str">
        <f t="shared" si="171"/>
        <v>VALLE DE ZARAGOZA</v>
      </c>
      <c r="Q1669">
        <v>-105.8111248</v>
      </c>
      <c r="W1669">
        <f t="shared" si="172"/>
        <v>-105.8111248</v>
      </c>
      <c r="X1669">
        <v>27.456455200000001</v>
      </c>
      <c r="AD1669">
        <f t="shared" si="173"/>
        <v>27.456455200000001</v>
      </c>
    </row>
    <row r="1670" spans="1:30" s="49" customFormat="1">
      <c r="A1670" s="49" t="s">
        <v>2803</v>
      </c>
      <c r="B1670" t="b">
        <f t="shared" si="168"/>
        <v>1</v>
      </c>
      <c r="C1670" s="49" t="s">
        <v>2803</v>
      </c>
      <c r="D1670" s="49" t="s">
        <v>106</v>
      </c>
      <c r="E1670" s="49" t="s">
        <v>1007</v>
      </c>
      <c r="F1670" s="49" t="s">
        <v>1007</v>
      </c>
      <c r="H1670" t="str">
        <f>CONCATENATE(E1670,"/",F1670)</f>
        <v>Meoqui/Meoqui</v>
      </c>
      <c r="I1670" s="49" t="s">
        <v>2995</v>
      </c>
      <c r="J1670" s="49" t="s">
        <v>2995</v>
      </c>
      <c r="L1670" t="str">
        <f>CONCATENATE(I1670,"/",J1670)</f>
        <v>Pedro Meoqui/Pedro Meoqui</v>
      </c>
      <c r="M1670" s="49" t="s">
        <v>4940</v>
      </c>
      <c r="N1670" s="49" t="s">
        <v>4940</v>
      </c>
      <c r="P1670" t="str">
        <f>CONCATENATE(M1670,"/",N1670)</f>
        <v>CALLE SIN NOMBRE ENTRE CALLE SANTOS DEGOLLADO Y CALLE JOVENES VANGUARDISTAS/CALLE SIN NOMBRE ENTRE CALLE SANTOS DEGOLLADO Y CALLE JOVENES VANGUARDISTAS</v>
      </c>
      <c r="Q1670" s="49">
        <v>-105.47147200000001</v>
      </c>
      <c r="R1670" s="49">
        <v>-105.470556</v>
      </c>
      <c r="W1670" t="str">
        <f>CONCATENATE(Q1670,"/",R1670)</f>
        <v>-105.471472/-105.470556</v>
      </c>
      <c r="X1670" s="49">
        <v>28.274079</v>
      </c>
      <c r="Y1670" s="49">
        <v>28.273634000000001</v>
      </c>
      <c r="AD1670" t="str">
        <f>CONCATENATE(X1670,"/",Y1670)</f>
        <v>28.274079/28.273634</v>
      </c>
    </row>
    <row r="1671" spans="1:30">
      <c r="A1671" t="s">
        <v>2804</v>
      </c>
      <c r="B1671" t="b">
        <f t="shared" si="168"/>
        <v>1</v>
      </c>
      <c r="C1671" t="s">
        <v>2804</v>
      </c>
      <c r="D1671" t="s">
        <v>106</v>
      </c>
      <c r="E1671" t="s">
        <v>1411</v>
      </c>
      <c r="H1671" t="str">
        <f t="shared" si="169"/>
        <v>Santa Bárbara</v>
      </c>
      <c r="I1671" t="s">
        <v>1411</v>
      </c>
      <c r="L1671" t="str">
        <f t="shared" si="170"/>
        <v>Santa Bárbara</v>
      </c>
      <c r="M1671" t="s">
        <v>4941</v>
      </c>
      <c r="P1671" t="str">
        <f t="shared" si="171"/>
        <v>CALLE PONCIANO ARRIAGA Y CALLE SIN NOMBRE</v>
      </c>
      <c r="Q1671">
        <v>-105.82518330000001</v>
      </c>
      <c r="W1671">
        <f t="shared" si="172"/>
        <v>-105.82518330000001</v>
      </c>
      <c r="X1671">
        <v>26.80087722</v>
      </c>
      <c r="AD1671">
        <f t="shared" si="173"/>
        <v>26.80087722</v>
      </c>
    </row>
    <row r="1672" spans="1:30">
      <c r="A1672" t="s">
        <v>2805</v>
      </c>
      <c r="B1672" t="b">
        <f t="shared" si="168"/>
        <v>1</v>
      </c>
      <c r="C1672" t="s">
        <v>2805</v>
      </c>
      <c r="D1672" t="s">
        <v>106</v>
      </c>
      <c r="E1672" t="s">
        <v>1208</v>
      </c>
      <c r="H1672" t="str">
        <f t="shared" si="169"/>
        <v>Balleza</v>
      </c>
      <c r="I1672" t="s">
        <v>3546</v>
      </c>
      <c r="L1672" t="str">
        <f t="shared" si="170"/>
        <v>La Haciendita</v>
      </c>
      <c r="M1672" t="s">
        <v>4942</v>
      </c>
      <c r="P1672" t="str">
        <f t="shared" si="171"/>
        <v>Ranchería LaHaciendita 33560 LA HACIENDITA, BALLEZA CAMINO QUE CONECTA CON CARRETERA QUE VA DE PARRAL A GUADALUPE Y CALVO</v>
      </c>
      <c r="Q1672">
        <v>-106.2881974</v>
      </c>
      <c r="W1672">
        <f t="shared" si="172"/>
        <v>-106.2881974</v>
      </c>
      <c r="X1672">
        <v>26.756865359999999</v>
      </c>
      <c r="AD1672">
        <f t="shared" si="173"/>
        <v>26.756865359999999</v>
      </c>
    </row>
    <row r="1673" spans="1:30">
      <c r="A1673" t="s">
        <v>2806</v>
      </c>
      <c r="B1673" t="b">
        <f t="shared" si="168"/>
        <v>1</v>
      </c>
      <c r="C1673" t="s">
        <v>2806</v>
      </c>
      <c r="D1673" t="s">
        <v>106</v>
      </c>
      <c r="E1673" t="s">
        <v>2541</v>
      </c>
      <c r="H1673" t="str">
        <f t="shared" si="169"/>
        <v>Guerrero</v>
      </c>
      <c r="I1673" t="s">
        <v>4622</v>
      </c>
      <c r="L1673" t="str">
        <f t="shared" si="170"/>
        <v>Vicente Guerrero</v>
      </c>
      <c r="M1673" t="s">
        <v>4943</v>
      </c>
      <c r="P1673" t="str">
        <f t="shared" si="171"/>
        <v>CALLE VICTORIA ENTRE C. NOVENA Y C. MANUEL SÁENZ TARANGO DEL KM 0+089.56 A KM 0+090.00</v>
      </c>
      <c r="Q1673">
        <v>-107.484891</v>
      </c>
      <c r="W1673">
        <f t="shared" si="172"/>
        <v>-107.484891</v>
      </c>
      <c r="X1673">
        <v>28.549485000000001</v>
      </c>
      <c r="AD1673">
        <f t="shared" si="173"/>
        <v>28.549485000000001</v>
      </c>
    </row>
    <row r="1674" spans="1:30">
      <c r="A1674" t="s">
        <v>2807</v>
      </c>
      <c r="B1674" t="b">
        <f t="shared" si="168"/>
        <v>1</v>
      </c>
      <c r="C1674" t="s">
        <v>2807</v>
      </c>
      <c r="D1674" t="s">
        <v>106</v>
      </c>
      <c r="E1674" t="s">
        <v>1025</v>
      </c>
      <c r="H1674" t="str">
        <f t="shared" si="169"/>
        <v>Namiquipa</v>
      </c>
      <c r="I1674" t="s">
        <v>1025</v>
      </c>
      <c r="L1674" t="str">
        <f t="shared" si="170"/>
        <v>Namiquipa</v>
      </c>
      <c r="M1674" t="s">
        <v>4944</v>
      </c>
      <c r="P1674" t="str">
        <f t="shared" si="171"/>
        <v>C. 42 ENTRE CALLE ADOLFO LOPEZ MATEO Y CALLE CASAVANTES</v>
      </c>
      <c r="Q1674">
        <v>-107.41500000000001</v>
      </c>
      <c r="W1674">
        <f t="shared" si="172"/>
        <v>-107.41500000000001</v>
      </c>
      <c r="X1674">
        <v>29.222556000000001</v>
      </c>
      <c r="AD1674">
        <f t="shared" si="173"/>
        <v>29.222556000000001</v>
      </c>
    </row>
    <row r="1675" spans="1:30">
      <c r="A1675" t="s">
        <v>2808</v>
      </c>
      <c r="B1675" t="b">
        <f t="shared" si="168"/>
        <v>1</v>
      </c>
      <c r="C1675" t="s">
        <v>2808</v>
      </c>
      <c r="D1675" t="s">
        <v>106</v>
      </c>
      <c r="E1675" t="s">
        <v>1464</v>
      </c>
      <c r="H1675" t="str">
        <f t="shared" si="169"/>
        <v>Temósachic</v>
      </c>
      <c r="I1675" t="s">
        <v>4945</v>
      </c>
      <c r="L1675" t="str">
        <f t="shared" si="170"/>
        <v>Agua de los Leones</v>
      </c>
      <c r="M1675" t="s">
        <v>4946</v>
      </c>
      <c r="P1675" t="str">
        <f t="shared" si="171"/>
        <v>Calle Entrada principal Ejido Ejido agua de los Leones 31983 AGUA DE LOS LEONES, TEMÓSACHIC Depósitos de red de agua potable al inicio de la calle principal del ejido donde comienzan las luminarias.</v>
      </c>
      <c r="Q1675">
        <v>-107.96128867</v>
      </c>
      <c r="W1675">
        <f t="shared" si="172"/>
        <v>-107.96128867</v>
      </c>
      <c r="X1675">
        <v>29.145591799999998</v>
      </c>
      <c r="AD1675">
        <f t="shared" si="173"/>
        <v>29.145591799999998</v>
      </c>
    </row>
    <row r="1676" spans="1:30">
      <c r="A1676" t="s">
        <v>2809</v>
      </c>
      <c r="B1676" t="b">
        <f t="shared" si="168"/>
        <v>1</v>
      </c>
      <c r="C1676" t="s">
        <v>2809</v>
      </c>
      <c r="D1676" t="s">
        <v>106</v>
      </c>
      <c r="E1676" t="s">
        <v>684</v>
      </c>
      <c r="H1676" t="str">
        <f t="shared" si="169"/>
        <v>Casas Grandes</v>
      </c>
      <c r="I1676" t="s">
        <v>684</v>
      </c>
      <c r="L1676" t="str">
        <f t="shared" si="170"/>
        <v>Casas Grandes</v>
      </c>
      <c r="M1676" t="s">
        <v>4947</v>
      </c>
      <c r="P1676" t="str">
        <f t="shared" si="171"/>
        <v>Niños Héroes S/N Colonia La Esperanza, Casas Grandes.</v>
      </c>
      <c r="Q1676">
        <v>-107.965219</v>
      </c>
      <c r="W1676">
        <f t="shared" si="172"/>
        <v>-107.965219</v>
      </c>
      <c r="X1676">
        <v>30.380777999999999</v>
      </c>
      <c r="AD1676">
        <f t="shared" si="173"/>
        <v>30.380777999999999</v>
      </c>
    </row>
    <row r="1677" spans="1:30">
      <c r="A1677" t="s">
        <v>2810</v>
      </c>
      <c r="B1677" t="b">
        <f t="shared" si="168"/>
        <v>1</v>
      </c>
      <c r="C1677" t="s">
        <v>2810</v>
      </c>
      <c r="D1677" t="s">
        <v>106</v>
      </c>
      <c r="E1677" t="s">
        <v>704</v>
      </c>
      <c r="H1677" t="str">
        <f t="shared" si="169"/>
        <v>Cuauhtémoc</v>
      </c>
      <c r="I1677" t="s">
        <v>704</v>
      </c>
      <c r="L1677" t="str">
        <f t="shared" si="170"/>
        <v>Cuauhtémoc</v>
      </c>
      <c r="M1677" t="s">
        <v>4948</v>
      </c>
      <c r="P1677" t="str">
        <f t="shared" si="171"/>
        <v>CALLE 28A ENTRE FCO I MADERO Y CALLE CALIFORNIA</v>
      </c>
      <c r="Q1677">
        <v>-106.86806</v>
      </c>
      <c r="W1677">
        <f t="shared" si="172"/>
        <v>-106.86806</v>
      </c>
      <c r="X1677">
        <v>28.386299999999999</v>
      </c>
      <c r="AD1677">
        <f t="shared" si="173"/>
        <v>28.386299999999999</v>
      </c>
    </row>
    <row r="1678" spans="1:30">
      <c r="A1678" t="s">
        <v>2811</v>
      </c>
      <c r="B1678" t="b">
        <f t="shared" si="168"/>
        <v>1</v>
      </c>
      <c r="C1678" t="s">
        <v>2811</v>
      </c>
      <c r="D1678" t="s">
        <v>106</v>
      </c>
      <c r="E1678" t="s">
        <v>1168</v>
      </c>
      <c r="H1678" t="str">
        <f t="shared" si="169"/>
        <v>Batopilas de Manuel Gómez Morín</v>
      </c>
      <c r="I1678" t="s">
        <v>1417</v>
      </c>
      <c r="L1678" t="str">
        <f t="shared" si="170"/>
        <v>Satevó</v>
      </c>
      <c r="M1678" t="s">
        <v>4949</v>
      </c>
      <c r="P1678" t="str">
        <f t="shared" si="171"/>
        <v>Camino / Terracería SATEVO - SAN JOSE DE VALENZUELA 0 0 33400 SATEVÓ, BATOPILAS DE MANUEL GÓMEZ MORÍN ESTE CAMINO DE TERRSERIA, SALE DE LA LOCALIDAD DE SATEVO HACIA SAN JOSE DE VALENZUELA</v>
      </c>
      <c r="Q1678">
        <v>-107.71453657000001</v>
      </c>
      <c r="W1678">
        <f t="shared" si="172"/>
        <v>-107.71453657000001</v>
      </c>
      <c r="X1678">
        <v>26.992637599999998</v>
      </c>
      <c r="AD1678">
        <f t="shared" si="173"/>
        <v>26.992637599999998</v>
      </c>
    </row>
    <row r="1679" spans="1:30">
      <c r="A1679" t="s">
        <v>2812</v>
      </c>
      <c r="B1679" t="b">
        <f t="shared" si="168"/>
        <v>1</v>
      </c>
      <c r="C1679" t="s">
        <v>2812</v>
      </c>
      <c r="D1679" t="s">
        <v>106</v>
      </c>
      <c r="E1679" t="s">
        <v>704</v>
      </c>
      <c r="H1679" t="str">
        <f t="shared" si="169"/>
        <v>Cuauhtémoc</v>
      </c>
      <c r="I1679" t="s">
        <v>704</v>
      </c>
      <c r="L1679" t="str">
        <f t="shared" si="170"/>
        <v>Cuauhtémoc</v>
      </c>
      <c r="M1679" t="s">
        <v>4950</v>
      </c>
      <c r="P1679" t="str">
        <f t="shared" si="171"/>
        <v>31543 Cuauhtémoc, Chih.</v>
      </c>
      <c r="Q1679">
        <v>-106.82802</v>
      </c>
      <c r="W1679">
        <f t="shared" si="172"/>
        <v>-106.82802</v>
      </c>
      <c r="X1679">
        <v>28.450517000000001</v>
      </c>
      <c r="AD1679">
        <f t="shared" si="173"/>
        <v>28.450517000000001</v>
      </c>
    </row>
    <row r="1680" spans="1:30">
      <c r="A1680" t="s">
        <v>2813</v>
      </c>
      <c r="B1680" t="b">
        <f t="shared" si="168"/>
        <v>1</v>
      </c>
      <c r="C1680" t="s">
        <v>2813</v>
      </c>
      <c r="D1680" t="s">
        <v>106</v>
      </c>
      <c r="E1680" t="s">
        <v>684</v>
      </c>
      <c r="H1680" t="str">
        <f t="shared" si="169"/>
        <v>Casas Grandes</v>
      </c>
      <c r="I1680" t="s">
        <v>4951</v>
      </c>
      <c r="L1680" t="str">
        <f t="shared" si="170"/>
        <v>San Diego</v>
      </c>
      <c r="M1680" t="s">
        <v>4952</v>
      </c>
      <c r="P1680" t="str">
        <f t="shared" si="171"/>
        <v>Carretera libre pavimentada estatal CASAS GRANDES-JUAN MATA ORTIZ No. 4 - N.62 Ramal ExHacienda de San Diego 1 0 31857 SAN DIEGO, CASAS GRANDES Carretera libre numero 62, en el kilometro 1 tomar brecha por 1 km con destino al pozo</v>
      </c>
      <c r="Q1680">
        <v>-108.01352083</v>
      </c>
      <c r="W1680">
        <f t="shared" si="172"/>
        <v>-108.01352083</v>
      </c>
      <c r="X1680">
        <v>30.24740779</v>
      </c>
      <c r="AD1680">
        <f t="shared" si="173"/>
        <v>30.24740779</v>
      </c>
    </row>
    <row r="1681" spans="1:30">
      <c r="A1681" t="s">
        <v>2814</v>
      </c>
      <c r="B1681" t="b">
        <f t="shared" si="168"/>
        <v>1</v>
      </c>
      <c r="C1681" t="s">
        <v>2814</v>
      </c>
      <c r="D1681" t="s">
        <v>106</v>
      </c>
      <c r="E1681" t="s">
        <v>1473</v>
      </c>
      <c r="H1681" t="str">
        <f t="shared" si="169"/>
        <v>Urique</v>
      </c>
      <c r="I1681" t="s">
        <v>1473</v>
      </c>
      <c r="L1681" t="str">
        <f t="shared" si="170"/>
        <v>Urique</v>
      </c>
      <c r="M1681" t="s">
        <v>4953</v>
      </c>
      <c r="P1681" t="str">
        <f t="shared" si="171"/>
        <v>CALLE CAMUCHÍN / LA PATRONA ENTRE CALLE SIN NOMBRE Y CALLES SIN NOMBRE, DEL 0+058 KM AL KM 0+090 KM, A 50M DE EL PANTEON DE LOS RICOS</v>
      </c>
      <c r="Q1681">
        <v>-107.9155667</v>
      </c>
      <c r="W1681">
        <f t="shared" si="172"/>
        <v>-107.9155667</v>
      </c>
      <c r="X1681">
        <v>27.2113139</v>
      </c>
      <c r="AD1681">
        <f t="shared" si="173"/>
        <v>27.2113139</v>
      </c>
    </row>
    <row r="1682" spans="1:30">
      <c r="A1682" t="s">
        <v>2815</v>
      </c>
      <c r="B1682" t="b">
        <f t="shared" si="168"/>
        <v>1</v>
      </c>
      <c r="C1682" t="s">
        <v>2815</v>
      </c>
      <c r="D1682" t="s">
        <v>106</v>
      </c>
      <c r="E1682" t="s">
        <v>1003</v>
      </c>
      <c r="H1682" t="str">
        <f t="shared" si="169"/>
        <v>Matachí</v>
      </c>
      <c r="I1682" t="s">
        <v>4085</v>
      </c>
      <c r="L1682" t="str">
        <f t="shared" si="170"/>
        <v>Tejolocachi</v>
      </c>
      <c r="M1682" t="s">
        <v>4954</v>
      </c>
      <c r="P1682" t="str">
        <f t="shared" si="171"/>
        <v>calle sin nombre entre calle sin nombre y calle sin nombre del km 0.000 al km 0.012</v>
      </c>
      <c r="Q1682">
        <v>-107.699145</v>
      </c>
      <c r="W1682">
        <f t="shared" si="172"/>
        <v>-107.699145</v>
      </c>
      <c r="X1682">
        <v>28.759967</v>
      </c>
      <c r="AD1682">
        <f t="shared" si="173"/>
        <v>28.759967</v>
      </c>
    </row>
    <row r="1683" spans="1:30">
      <c r="A1683" t="s">
        <v>2816</v>
      </c>
      <c r="B1683" t="b">
        <f t="shared" si="168"/>
        <v>1</v>
      </c>
      <c r="C1683" t="s">
        <v>2816</v>
      </c>
      <c r="D1683" t="s">
        <v>106</v>
      </c>
      <c r="E1683" t="s">
        <v>1874</v>
      </c>
      <c r="H1683" t="str">
        <f t="shared" si="169"/>
        <v>Coyame del Sotol</v>
      </c>
      <c r="I1683" t="s">
        <v>2962</v>
      </c>
      <c r="L1683" t="str">
        <f t="shared" si="170"/>
        <v>Santiago de Coyame</v>
      </c>
      <c r="M1683" t="s">
        <v>4955</v>
      </c>
      <c r="P1683" t="str">
        <f t="shared" si="171"/>
        <v>calle gomez farias entre calle galeana y calle ignacio zaragoza</v>
      </c>
      <c r="Q1683">
        <v>-105.09773</v>
      </c>
      <c r="W1683">
        <f t="shared" si="172"/>
        <v>-105.09773</v>
      </c>
      <c r="X1683">
        <v>29.462890000000002</v>
      </c>
      <c r="AD1683">
        <f t="shared" si="173"/>
        <v>29.462890000000002</v>
      </c>
    </row>
    <row r="1684" spans="1:30">
      <c r="A1684" t="s">
        <v>2817</v>
      </c>
      <c r="B1684" t="b">
        <f t="shared" si="168"/>
        <v>1</v>
      </c>
      <c r="C1684" t="s">
        <v>2817</v>
      </c>
      <c r="D1684" t="s">
        <v>106</v>
      </c>
      <c r="E1684" t="s">
        <v>1099</v>
      </c>
      <c r="H1684" t="str">
        <f t="shared" si="169"/>
        <v>Rosales</v>
      </c>
      <c r="I1684" t="s">
        <v>2972</v>
      </c>
      <c r="L1684" t="str">
        <f t="shared" si="170"/>
        <v>Santa Cruz de Rosales</v>
      </c>
      <c r="M1684" t="s">
        <v>4956</v>
      </c>
      <c r="P1684" t="str">
        <f t="shared" si="171"/>
        <v>Periférico CARRETERA ROSALES DELICIAS Colonia LOS DOS PUENTES ENTRE Eje vial A ROSALES Y Eje vial LA EXHACIENDA Diagonal GLORIETA ROSALES ESTA ENTR CAMINO A ROSALES Y CAMINO A LA EXHACIENDA DE ROSALES PASANDO DIAGONAL GLORIETA ROS</v>
      </c>
      <c r="Q1684">
        <v>-105.55299171</v>
      </c>
      <c r="W1684">
        <f t="shared" si="172"/>
        <v>-105.55299171</v>
      </c>
      <c r="X1684">
        <v>28.186083249999999</v>
      </c>
      <c r="AD1684">
        <f t="shared" si="173"/>
        <v>28.186083249999999</v>
      </c>
    </row>
    <row r="1685" spans="1:30">
      <c r="A1685" t="s">
        <v>2818</v>
      </c>
      <c r="B1685" t="b">
        <f t="shared" si="168"/>
        <v>1</v>
      </c>
      <c r="C1685" t="s">
        <v>2818</v>
      </c>
      <c r="D1685" t="s">
        <v>106</v>
      </c>
      <c r="E1685" t="s">
        <v>687</v>
      </c>
      <c r="H1685" t="str">
        <f t="shared" si="169"/>
        <v>La Cruz</v>
      </c>
      <c r="I1685" t="s">
        <v>4394</v>
      </c>
      <c r="L1685" t="str">
        <f t="shared" si="170"/>
        <v>Estación la Cruz</v>
      </c>
      <c r="M1685" t="s">
        <v>4957</v>
      </c>
      <c r="P1685" t="str">
        <f t="shared" si="171"/>
        <v>CALLE SIN NOMBRE, ENTRE CALLE SIN NOMBRE Y CALLE SIN NOMBRE, A 100 MTS DE IGLESIA SEÑOR DE LOS GUERREROS</v>
      </c>
      <c r="Q1685">
        <v>-105.18541399999999</v>
      </c>
      <c r="W1685">
        <f t="shared" si="172"/>
        <v>-105.18541399999999</v>
      </c>
      <c r="X1685">
        <v>27.824725999999998</v>
      </c>
      <c r="AD1685">
        <f t="shared" si="173"/>
        <v>27.824725999999998</v>
      </c>
    </row>
    <row r="1686" spans="1:30">
      <c r="A1686" t="s">
        <v>2819</v>
      </c>
      <c r="B1686" t="b">
        <f t="shared" si="168"/>
        <v>1</v>
      </c>
      <c r="C1686" t="s">
        <v>2819</v>
      </c>
      <c r="D1686" t="s">
        <v>106</v>
      </c>
      <c r="E1686" t="s">
        <v>912</v>
      </c>
      <c r="H1686" t="str">
        <f t="shared" si="169"/>
        <v>Huejotitán</v>
      </c>
      <c r="I1686" t="s">
        <v>4958</v>
      </c>
      <c r="L1686" t="str">
        <f t="shared" si="170"/>
        <v>El Arco</v>
      </c>
      <c r="M1686" t="s">
        <v>4959</v>
      </c>
      <c r="P1686" t="str">
        <f t="shared" si="171"/>
        <v>Camino CARRETERA LA CASITA A HUEJOTITAN - EL ARCO 45 100 33540 EL ARCO, HUEJOTITÁN LA OBRA SE VA A LLEVAR ACABO EN LA LOCALIDAD DE HUEJOTITAN EN LA CALLE DEL CENTRO DE LA POBLACION DE EL PAVIMENTO EXISTENTE AL RIO Y DEL PAVIMENTO</v>
      </c>
      <c r="Q1686">
        <v>-106.15993145</v>
      </c>
      <c r="W1686">
        <f t="shared" si="172"/>
        <v>-106.15993145</v>
      </c>
      <c r="X1686">
        <v>27.051677189999999</v>
      </c>
      <c r="AD1686">
        <f t="shared" si="173"/>
        <v>27.051677189999999</v>
      </c>
    </row>
    <row r="1687" spans="1:30">
      <c r="A1687" t="s">
        <v>2820</v>
      </c>
      <c r="B1687" t="b">
        <f t="shared" si="168"/>
        <v>1</v>
      </c>
      <c r="C1687" t="s">
        <v>2820</v>
      </c>
      <c r="D1687" t="s">
        <v>106</v>
      </c>
      <c r="E1687" t="s">
        <v>1012</v>
      </c>
      <c r="H1687" t="str">
        <f t="shared" si="169"/>
        <v>Morelos</v>
      </c>
      <c r="I1687" t="s">
        <v>4960</v>
      </c>
      <c r="L1687" t="str">
        <f t="shared" si="170"/>
        <v>Sorobuena</v>
      </c>
      <c r="M1687" t="s">
        <v>4961</v>
      </c>
      <c r="P1687" t="str">
        <f t="shared" si="171"/>
        <v>SOROBUENA, MORELOS ENTRE Calle CALLE SIN NOMBRE Y SE ENCUENTRA A 27.1 KILOMETROS EN DIRECCION NOROESTE DE LA LOCALIDAD DE MORELOS, LA ESCUELA SE ENCUENTRA A UNOS KILOMETROS DE LA ENTRADA DEL PUEBLO</v>
      </c>
      <c r="Q1687">
        <v>-107.90046887</v>
      </c>
      <c r="W1687">
        <f t="shared" si="172"/>
        <v>-107.90046887</v>
      </c>
      <c r="X1687">
        <v>26.534967869999999</v>
      </c>
      <c r="AD1687">
        <f t="shared" si="173"/>
        <v>26.534967869999999</v>
      </c>
    </row>
    <row r="1688" spans="1:30">
      <c r="A1688" t="s">
        <v>2821</v>
      </c>
      <c r="B1688" t="b">
        <f t="shared" si="168"/>
        <v>1</v>
      </c>
      <c r="C1688" t="s">
        <v>2821</v>
      </c>
      <c r="D1688" t="s">
        <v>106</v>
      </c>
      <c r="E1688" t="s">
        <v>1188</v>
      </c>
      <c r="H1688" t="str">
        <f t="shared" si="169"/>
        <v>Ascensión</v>
      </c>
      <c r="I1688" t="s">
        <v>1188</v>
      </c>
      <c r="L1688" t="str">
        <f t="shared" si="170"/>
        <v>Ascensión</v>
      </c>
      <c r="M1688" t="s">
        <v>4868</v>
      </c>
      <c r="P1688" t="str">
        <f t="shared" si="171"/>
        <v>CALLE TRIGO ENTRE CALLE MEZQUITE Y TULLA</v>
      </c>
      <c r="Q1688">
        <v>-107.9880392</v>
      </c>
      <c r="W1688">
        <f t="shared" si="172"/>
        <v>-107.9880392</v>
      </c>
      <c r="X1688">
        <v>31.082164110000001</v>
      </c>
      <c r="AD1688">
        <f t="shared" si="173"/>
        <v>31.082164110000001</v>
      </c>
    </row>
    <row r="1689" spans="1:30">
      <c r="A1689" t="s">
        <v>2822</v>
      </c>
      <c r="B1689" t="b">
        <f t="shared" si="168"/>
        <v>1</v>
      </c>
      <c r="C1689" t="s">
        <v>2822</v>
      </c>
      <c r="D1689" t="s">
        <v>106</v>
      </c>
      <c r="E1689" t="s">
        <v>1177</v>
      </c>
      <c r="H1689" t="str">
        <f t="shared" si="169"/>
        <v>Ahumada</v>
      </c>
      <c r="I1689" t="s">
        <v>3502</v>
      </c>
      <c r="L1689" t="str">
        <f t="shared" si="170"/>
        <v>Miguel Ahumada</v>
      </c>
      <c r="M1689" t="s">
        <v>4962</v>
      </c>
      <c r="P1689" t="str">
        <f t="shared" si="171"/>
        <v>CALLE JUAN ALDAMA/IGNACIO ALDAMA ENTRE AV. HIDALGO Y C. 16 DE SEPTIMBRE</v>
      </c>
      <c r="Q1689">
        <v>-106.51172219999999</v>
      </c>
      <c r="W1689">
        <f t="shared" si="172"/>
        <v>-106.51172219999999</v>
      </c>
      <c r="X1689">
        <v>30.621611099999999</v>
      </c>
      <c r="AD1689">
        <f t="shared" si="173"/>
        <v>30.621611099999999</v>
      </c>
    </row>
    <row r="1690" spans="1:30">
      <c r="A1690" t="s">
        <v>2823</v>
      </c>
      <c r="B1690" t="b">
        <f t="shared" si="168"/>
        <v>1</v>
      </c>
      <c r="C1690" t="s">
        <v>2823</v>
      </c>
      <c r="D1690" t="s">
        <v>106</v>
      </c>
      <c r="E1690" t="s">
        <v>1179</v>
      </c>
      <c r="H1690" t="str">
        <f t="shared" si="169"/>
        <v>Aldama</v>
      </c>
      <c r="I1690" t="s">
        <v>2914</v>
      </c>
      <c r="L1690" t="str">
        <f t="shared" si="170"/>
        <v>Juan Aldama</v>
      </c>
      <c r="M1690" t="s">
        <v>4963</v>
      </c>
      <c r="P1690" t="str">
        <f t="shared" si="171"/>
        <v>calle gutierrez entre calle 11 y call1 13</v>
      </c>
      <c r="Q1690">
        <v>-105.912463</v>
      </c>
      <c r="W1690">
        <f t="shared" si="172"/>
        <v>-105.912463</v>
      </c>
      <c r="X1690">
        <v>28.841670000000001</v>
      </c>
      <c r="AD1690">
        <f t="shared" si="173"/>
        <v>28.841670000000001</v>
      </c>
    </row>
    <row r="1691" spans="1:30">
      <c r="A1691" t="s">
        <v>2824</v>
      </c>
      <c r="B1691" t="b">
        <f t="shared" si="168"/>
        <v>1</v>
      </c>
      <c r="C1691" t="s">
        <v>2824</v>
      </c>
      <c r="D1691" t="s">
        <v>106</v>
      </c>
      <c r="E1691" t="s">
        <v>1183</v>
      </c>
      <c r="H1691" t="str">
        <f t="shared" si="169"/>
        <v>Allende</v>
      </c>
      <c r="I1691" t="s">
        <v>4702</v>
      </c>
      <c r="L1691" t="str">
        <f t="shared" si="170"/>
        <v>Valle de Ignacio Allende</v>
      </c>
      <c r="M1691" t="s">
        <v>4964</v>
      </c>
      <c r="P1691" t="str">
        <f t="shared" si="171"/>
        <v>av talamantes</v>
      </c>
      <c r="Q1691">
        <v>-105.398679</v>
      </c>
      <c r="W1691">
        <f t="shared" si="172"/>
        <v>-105.398679</v>
      </c>
      <c r="X1691">
        <v>26.933761000000001</v>
      </c>
      <c r="AD1691">
        <f t="shared" si="173"/>
        <v>26.933761000000001</v>
      </c>
    </row>
    <row r="1692" spans="1:30">
      <c r="A1692" t="s">
        <v>2825</v>
      </c>
      <c r="B1692" t="b">
        <f t="shared" si="168"/>
        <v>1</v>
      </c>
      <c r="C1692" t="s">
        <v>2825</v>
      </c>
      <c r="D1692" t="s">
        <v>106</v>
      </c>
      <c r="E1692" t="s">
        <v>2826</v>
      </c>
      <c r="H1692" t="str">
        <f t="shared" si="169"/>
        <v>Aquiles Serdán</v>
      </c>
      <c r="I1692" t="s">
        <v>4965</v>
      </c>
      <c r="L1692" t="str">
        <f t="shared" si="170"/>
        <v>San Guillermo (Santa Elena)</v>
      </c>
      <c r="M1692" t="s">
        <v>4966</v>
      </c>
      <c r="P1692" t="str">
        <f t="shared" si="171"/>
        <v>San Guillermo Municipio de Aquiles Serdán Chihuahua CALLE ABRAHAM GONZALEZ.</v>
      </c>
      <c r="Q1692">
        <v>-105.9305509</v>
      </c>
      <c r="W1692">
        <f t="shared" si="172"/>
        <v>-105.9305509</v>
      </c>
      <c r="X1692">
        <v>28.5864233</v>
      </c>
      <c r="AD1692">
        <f t="shared" si="173"/>
        <v>28.5864233</v>
      </c>
    </row>
    <row r="1693" spans="1:30">
      <c r="A1693" t="s">
        <v>2827</v>
      </c>
      <c r="B1693" t="b">
        <f t="shared" si="168"/>
        <v>1</v>
      </c>
      <c r="C1693" t="s">
        <v>2827</v>
      </c>
      <c r="D1693" t="s">
        <v>106</v>
      </c>
      <c r="E1693" t="s">
        <v>1201</v>
      </c>
      <c r="H1693" t="str">
        <f t="shared" si="169"/>
        <v>Bachíniva</v>
      </c>
      <c r="I1693" t="s">
        <v>1201</v>
      </c>
      <c r="L1693" t="str">
        <f t="shared" si="170"/>
        <v>Bachíniva</v>
      </c>
      <c r="M1693" t="s">
        <v>4967</v>
      </c>
      <c r="P1693" t="str">
        <f t="shared" si="171"/>
        <v>calle san jose</v>
      </c>
      <c r="Q1693">
        <v>-107.24408889999999</v>
      </c>
      <c r="W1693">
        <f t="shared" si="172"/>
        <v>-107.24408889999999</v>
      </c>
      <c r="X1693">
        <v>28.779958300000001</v>
      </c>
      <c r="AD1693">
        <f t="shared" si="173"/>
        <v>28.779958300000001</v>
      </c>
    </row>
    <row r="1694" spans="1:30">
      <c r="A1694" t="s">
        <v>2828</v>
      </c>
      <c r="B1694" t="b">
        <f t="shared" si="168"/>
        <v>1</v>
      </c>
      <c r="C1694" t="s">
        <v>2828</v>
      </c>
      <c r="D1694" t="s">
        <v>106</v>
      </c>
      <c r="E1694" t="s">
        <v>1188</v>
      </c>
      <c r="H1694" t="str">
        <f t="shared" si="169"/>
        <v>Ascensión</v>
      </c>
      <c r="I1694" t="s">
        <v>1188</v>
      </c>
      <c r="L1694" t="str">
        <f t="shared" si="170"/>
        <v>Ascensión</v>
      </c>
      <c r="M1694" t="s">
        <v>4968</v>
      </c>
      <c r="P1694" t="str">
        <f t="shared" si="171"/>
        <v>Calle AVENIDA MEXICO Colonia SECTORES NUEVOS 31820 ASCENSIÓN, ASCENSIÓN ENTRE Avenida MEXICO Y Avenida DOS NACIONES Calle ABASOLO MANTENIMIENTO DE ALUMBRADO PUBLICO EN EL MUNICIPIO DE ASCENSION EN TODO EL MUNICIPIO, INSTALACIONES</v>
      </c>
      <c r="Q1694">
        <v>-107.99635169</v>
      </c>
      <c r="W1694">
        <f t="shared" si="172"/>
        <v>-107.99635169</v>
      </c>
      <c r="X1694">
        <v>31.090319619999999</v>
      </c>
      <c r="AD1694">
        <f t="shared" si="173"/>
        <v>31.090319619999999</v>
      </c>
    </row>
    <row r="1695" spans="1:30">
      <c r="A1695" t="s">
        <v>2829</v>
      </c>
      <c r="B1695" t="b">
        <f t="shared" si="168"/>
        <v>1</v>
      </c>
      <c r="C1695" t="s">
        <v>2829</v>
      </c>
      <c r="D1695" t="s">
        <v>106</v>
      </c>
      <c r="E1695" t="s">
        <v>1183</v>
      </c>
      <c r="H1695" t="str">
        <f t="shared" si="169"/>
        <v>Allende</v>
      </c>
      <c r="I1695" t="s">
        <v>3513</v>
      </c>
      <c r="L1695" t="str">
        <f t="shared" si="170"/>
        <v>Pueblito de Allende</v>
      </c>
      <c r="M1695" t="s">
        <v>4969</v>
      </c>
      <c r="P1695" t="str">
        <f t="shared" si="171"/>
        <v>Calle ADOLFO LOPEZ MATEOS Barrio LA LOMA 33923 PUEBLITO DE ALLENDE, ALLENDE ENTRE Calle 5 DE MAYO Y A UN COSTADO DE LA CANCHA. A 300 METROS DE SUPER LA MORENA</v>
      </c>
      <c r="Q1695">
        <v>-105.31975660000001</v>
      </c>
      <c r="W1695">
        <f t="shared" si="172"/>
        <v>-105.31975660000001</v>
      </c>
      <c r="X1695">
        <v>26.990593619999999</v>
      </c>
      <c r="AD1695">
        <f t="shared" si="173"/>
        <v>26.990593619999999</v>
      </c>
    </row>
    <row r="1696" spans="1:30">
      <c r="A1696" t="s">
        <v>2830</v>
      </c>
      <c r="B1696" t="b">
        <f t="shared" si="168"/>
        <v>1</v>
      </c>
      <c r="C1696" t="s">
        <v>2830</v>
      </c>
      <c r="D1696" t="s">
        <v>106</v>
      </c>
      <c r="E1696" t="s">
        <v>1183</v>
      </c>
      <c r="H1696" t="str">
        <f t="shared" si="169"/>
        <v>Allende</v>
      </c>
      <c r="I1696" t="s">
        <v>4970</v>
      </c>
      <c r="L1696" t="str">
        <f t="shared" si="170"/>
        <v>Estación Morita</v>
      </c>
      <c r="M1696" t="s">
        <v>4971</v>
      </c>
      <c r="P1696" t="str">
        <f t="shared" si="171"/>
        <v>Calle CALLE SIN NOMBRE Ejido EJIDO MORITA 33924 ESTACIÓN MORITA, ALLENDE A UN COSTADO DE LAS ANTIGUAS VIAS DEL TREN</v>
      </c>
      <c r="Q1696">
        <v>-105.45314116</v>
      </c>
      <c r="W1696">
        <f t="shared" si="172"/>
        <v>-105.45314116</v>
      </c>
      <c r="X1696">
        <v>27.05378541</v>
      </c>
      <c r="AD1696">
        <f t="shared" si="173"/>
        <v>27.05378541</v>
      </c>
    </row>
    <row r="1697" spans="1:30">
      <c r="A1697" t="s">
        <v>2831</v>
      </c>
      <c r="B1697" t="b">
        <f t="shared" si="168"/>
        <v>1</v>
      </c>
      <c r="C1697" t="s">
        <v>2831</v>
      </c>
      <c r="D1697" t="s">
        <v>106</v>
      </c>
      <c r="E1697" t="s">
        <v>1188</v>
      </c>
      <c r="H1697" t="str">
        <f t="shared" si="169"/>
        <v>Ascensión</v>
      </c>
      <c r="I1697" t="s">
        <v>1188</v>
      </c>
      <c r="L1697" t="str">
        <f t="shared" si="170"/>
        <v>Ascensión</v>
      </c>
      <c r="M1697" t="s">
        <v>4972</v>
      </c>
      <c r="P1697" t="str">
        <f t="shared" si="171"/>
        <v>ENTRE CALLE DURANGO Y DOS NACIONES</v>
      </c>
      <c r="Q1697">
        <v>-107.9965833</v>
      </c>
      <c r="W1697">
        <f t="shared" si="172"/>
        <v>-107.9965833</v>
      </c>
      <c r="X1697">
        <v>31.096412860000001</v>
      </c>
      <c r="AD1697">
        <f t="shared" si="173"/>
        <v>31.096412860000001</v>
      </c>
    </row>
    <row r="1698" spans="1:30">
      <c r="A1698" t="s">
        <v>2832</v>
      </c>
      <c r="B1698" t="b">
        <f t="shared" si="168"/>
        <v>1</v>
      </c>
      <c r="C1698" t="s">
        <v>2832</v>
      </c>
      <c r="D1698" t="s">
        <v>106</v>
      </c>
      <c r="E1698" t="s">
        <v>790</v>
      </c>
      <c r="H1698" t="str">
        <f t="shared" si="169"/>
        <v>Gómez Farías</v>
      </c>
      <c r="I1698" t="s">
        <v>3161</v>
      </c>
      <c r="L1698" t="str">
        <f t="shared" si="170"/>
        <v>Valentín Gómez Farías</v>
      </c>
      <c r="M1698" t="s">
        <v>4973</v>
      </c>
      <c r="P1698" t="str">
        <f t="shared" si="171"/>
        <v>CALLE QUINTA ENTRE CALLE SOCORRO RIVERA Y CALLE 4 DE OCTUBRE DEL KM 0+000 AL KM 0+006</v>
      </c>
      <c r="Q1698">
        <v>-107.748548</v>
      </c>
      <c r="W1698">
        <f t="shared" si="172"/>
        <v>-107.748548</v>
      </c>
      <c r="X1698">
        <v>29.358816000000001</v>
      </c>
      <c r="AD1698">
        <f t="shared" si="173"/>
        <v>29.358816000000001</v>
      </c>
    </row>
    <row r="1699" spans="1:30">
      <c r="A1699" t="s">
        <v>2833</v>
      </c>
      <c r="B1699" t="b">
        <f t="shared" si="168"/>
        <v>1</v>
      </c>
      <c r="C1699" t="s">
        <v>2833</v>
      </c>
      <c r="D1699" t="s">
        <v>106</v>
      </c>
      <c r="E1699" t="s">
        <v>1473</v>
      </c>
      <c r="H1699" t="str">
        <f t="shared" si="169"/>
        <v>Urique</v>
      </c>
      <c r="I1699" t="s">
        <v>3846</v>
      </c>
      <c r="L1699" t="str">
        <f t="shared" si="170"/>
        <v>San Rafael</v>
      </c>
      <c r="M1699" t="s">
        <v>4974</v>
      </c>
      <c r="P1699" t="str">
        <f t="shared" si="171"/>
        <v>San Rafael - San Rafael 1 410 33430 SAN RAFAEL, URIQUE Esta obra de construcción de pavimentación con concreto hidráulico se encuentra en la localidad de San Rafael, calle centrada en el centro de salud, banco Telecomm, presidenc</v>
      </c>
      <c r="Q1699">
        <v>-107.88906722999999</v>
      </c>
      <c r="W1699">
        <f t="shared" si="172"/>
        <v>-107.88906722999999</v>
      </c>
      <c r="X1699">
        <v>27.49449924</v>
      </c>
      <c r="AD1699">
        <f t="shared" si="173"/>
        <v>27.49449924</v>
      </c>
    </row>
    <row r="1700" spans="1:30">
      <c r="A1700" t="s">
        <v>2834</v>
      </c>
      <c r="B1700" t="b">
        <f t="shared" si="168"/>
        <v>1</v>
      </c>
      <c r="C1700" t="s">
        <v>2834</v>
      </c>
      <c r="D1700" t="s">
        <v>106</v>
      </c>
      <c r="E1700" t="s">
        <v>924</v>
      </c>
      <c r="H1700" t="str">
        <f t="shared" si="169"/>
        <v>Janos</v>
      </c>
      <c r="I1700" t="s">
        <v>924</v>
      </c>
      <c r="L1700" t="str">
        <f t="shared" si="170"/>
        <v>Janos</v>
      </c>
      <c r="M1700" t="s">
        <v>4975</v>
      </c>
      <c r="P1700" t="str">
        <f t="shared" si="171"/>
        <v>CALLE CAMINO REAL Y CALLE OJINAGA, CALLE INSURGENTES SIN NUMERO</v>
      </c>
      <c r="Q1700">
        <v>-108.212098</v>
      </c>
      <c r="W1700">
        <f t="shared" si="172"/>
        <v>-108.212098</v>
      </c>
      <c r="X1700">
        <v>30.883531000000001</v>
      </c>
      <c r="AD1700">
        <f t="shared" si="173"/>
        <v>30.883531000000001</v>
      </c>
    </row>
    <row r="1701" spans="1:30" s="49" customFormat="1">
      <c r="A1701" s="49" t="s">
        <v>2835</v>
      </c>
      <c r="B1701" t="b">
        <f t="shared" si="168"/>
        <v>1</v>
      </c>
      <c r="C1701" s="49" t="s">
        <v>2835</v>
      </c>
      <c r="D1701" s="49" t="s">
        <v>106</v>
      </c>
      <c r="E1701" s="49" t="s">
        <v>795</v>
      </c>
      <c r="F1701" s="49" t="s">
        <v>795</v>
      </c>
      <c r="H1701" t="str">
        <f>CONCATENATE(E1701,"/",F1701)</f>
        <v>Gran Morelos/Gran Morelos</v>
      </c>
      <c r="I1701" s="49" t="s">
        <v>3001</v>
      </c>
      <c r="J1701" s="49" t="s">
        <v>3001</v>
      </c>
      <c r="L1701" t="str">
        <f>CONCATENATE(I1701,"/",J1701)</f>
        <v>San Nicolás de Carretas/San Nicolás de Carretas</v>
      </c>
      <c r="M1701" s="49" t="s">
        <v>4976</v>
      </c>
      <c r="N1701" s="49" t="s">
        <v>4976</v>
      </c>
      <c r="P1701" t="str">
        <f>CONCATENATE(M1701,"/",N1701)</f>
        <v>Calle Matias Portillo Castillo s/n, Gran Morelos, Chih. C.P. 33260/Calle Matias Portillo Castillo s/n, Gran Morelos, Chih. C.P. 33260</v>
      </c>
      <c r="Q1701" s="49">
        <v>-106.51204199999999</v>
      </c>
      <c r="R1701" s="49">
        <v>-106.512613</v>
      </c>
      <c r="W1701" t="str">
        <f>CONCATENATE(Q1701,"/",R1701)</f>
        <v>-106.512042/-106.512613</v>
      </c>
      <c r="X1701" s="49">
        <v>28.248716000000002</v>
      </c>
      <c r="Y1701" s="49">
        <v>28.249020999999999</v>
      </c>
      <c r="AD1701" t="str">
        <f>CONCATENATE(X1701,"/",Y1701)</f>
        <v>28.248716/28.249021</v>
      </c>
    </row>
    <row r="1702" spans="1:30">
      <c r="A1702" t="s">
        <v>2836</v>
      </c>
      <c r="B1702" t="b">
        <f t="shared" si="168"/>
        <v>1</v>
      </c>
      <c r="C1702" t="s">
        <v>2836</v>
      </c>
      <c r="D1702" t="s">
        <v>106</v>
      </c>
      <c r="E1702" t="s">
        <v>1491</v>
      </c>
      <c r="H1702" t="str">
        <f t="shared" si="169"/>
        <v>Uruachi</v>
      </c>
      <c r="I1702" t="s">
        <v>1491</v>
      </c>
      <c r="L1702" t="str">
        <f t="shared" si="170"/>
        <v>Uruachi</v>
      </c>
      <c r="M1702" t="s">
        <v>4977</v>
      </c>
      <c r="P1702" t="str">
        <f t="shared" si="171"/>
        <v>CALLE SIN NOMBRE ENTRE CALLE SIN NOMBRE Y CALLE SIN NOMBRE DEL KM 0+130 AL KM 0+260 EN TRAMOS AISLADOS, A 160 METROS DE LA IGLESIA SANTA ROSA DE LIMA</v>
      </c>
      <c r="Q1702">
        <v>-108.21765000000001</v>
      </c>
      <c r="W1702">
        <f t="shared" si="172"/>
        <v>-108.21765000000001</v>
      </c>
      <c r="X1702">
        <v>27.86795</v>
      </c>
      <c r="AD1702">
        <f t="shared" si="173"/>
        <v>27.86795</v>
      </c>
    </row>
    <row r="1703" spans="1:30">
      <c r="A1703" t="s">
        <v>2837</v>
      </c>
      <c r="B1703" t="b">
        <f t="shared" si="168"/>
        <v>1</v>
      </c>
      <c r="C1703" t="s">
        <v>2837</v>
      </c>
      <c r="D1703" t="s">
        <v>106</v>
      </c>
      <c r="E1703" t="s">
        <v>1473</v>
      </c>
      <c r="H1703" t="str">
        <f t="shared" si="169"/>
        <v>Urique</v>
      </c>
      <c r="I1703" t="s">
        <v>4978</v>
      </c>
      <c r="L1703" t="str">
        <f t="shared" si="170"/>
        <v>El Nopalito</v>
      </c>
      <c r="M1703" t="s">
        <v>4979</v>
      </c>
      <c r="P1703" t="str">
        <f t="shared" si="171"/>
        <v>El Nopalito - Mesa de Arturo 7 7000 33420 EL NOPALITO, URIQUE Rastreo y rehabilitación de camino inicia en la localidad de el Nopalito con una longitud de 7 km hasta la localidad de Mesa de Arturo</v>
      </c>
      <c r="Q1703">
        <v>-107.94094917</v>
      </c>
      <c r="W1703">
        <f t="shared" si="172"/>
        <v>-107.94094917</v>
      </c>
      <c r="X1703">
        <v>27.234951670000001</v>
      </c>
      <c r="AD1703">
        <f t="shared" si="173"/>
        <v>27.234951670000001</v>
      </c>
    </row>
    <row r="1704" spans="1:30">
      <c r="A1704" t="s">
        <v>2838</v>
      </c>
      <c r="B1704" t="b">
        <f t="shared" si="168"/>
        <v>1</v>
      </c>
      <c r="C1704" t="s">
        <v>2838</v>
      </c>
      <c r="D1704" t="s">
        <v>106</v>
      </c>
      <c r="E1704" t="s">
        <v>1063</v>
      </c>
      <c r="H1704" t="str">
        <f t="shared" si="169"/>
        <v>Ocampo</v>
      </c>
      <c r="I1704" t="s">
        <v>4871</v>
      </c>
      <c r="L1704" t="str">
        <f t="shared" si="170"/>
        <v>Melchor Ocampo</v>
      </c>
      <c r="M1704" t="s">
        <v>4980</v>
      </c>
      <c r="P1704" t="str">
        <f t="shared" si="171"/>
        <v>CALLE EMPEDRADA CON CONCRETO HIDRÁULICO, EN CALLE SIN NOMBRE ENTRE CALLE SIN NOMBRE Y CALLE SIN NOMBRE, DEL KM 0+012 AL KM 0+025, A 5 METROS DE LA ESCUELA PRIMARIA MELCHOR OCAMPO 2211</v>
      </c>
      <c r="Q1704">
        <v>-108.367722</v>
      </c>
      <c r="W1704">
        <f t="shared" si="172"/>
        <v>-108.367722</v>
      </c>
      <c r="X1704">
        <v>28.194861</v>
      </c>
      <c r="AD1704">
        <f t="shared" si="173"/>
        <v>28.194861</v>
      </c>
    </row>
    <row r="1705" spans="1:30">
      <c r="A1705" t="s">
        <v>2839</v>
      </c>
      <c r="B1705" t="b">
        <f t="shared" si="168"/>
        <v>1</v>
      </c>
      <c r="C1705" t="s">
        <v>2839</v>
      </c>
      <c r="D1705" t="s">
        <v>106</v>
      </c>
      <c r="E1705" t="s">
        <v>1063</v>
      </c>
      <c r="H1705" t="str">
        <f t="shared" si="169"/>
        <v>Ocampo</v>
      </c>
      <c r="I1705" t="s">
        <v>3427</v>
      </c>
      <c r="L1705" t="str">
        <f t="shared" si="170"/>
        <v>La Casita</v>
      </c>
      <c r="M1705" t="s">
        <v>4981</v>
      </c>
      <c r="P1705" t="str">
        <f t="shared" si="171"/>
        <v>CALLE SIN NOMBRE, ENTRE CALLE SIN NOMBRE Y CALLE SIN NOMBRE DEL KM 0+018 AL KM 0+026 (A 258 MTS LINEALES DEL ESTADIO DE BÉISBOL)</v>
      </c>
      <c r="Q1705">
        <v>-108.146</v>
      </c>
      <c r="W1705">
        <f t="shared" si="172"/>
        <v>-108.146</v>
      </c>
      <c r="X1705">
        <v>28.189582999999999</v>
      </c>
      <c r="AD1705">
        <f t="shared" si="173"/>
        <v>28.189582999999999</v>
      </c>
    </row>
    <row r="1706" spans="1:30">
      <c r="A1706" t="s">
        <v>2840</v>
      </c>
      <c r="B1706" t="b">
        <f t="shared" si="168"/>
        <v>1</v>
      </c>
      <c r="C1706" t="s">
        <v>2840</v>
      </c>
      <c r="D1706" t="s">
        <v>106</v>
      </c>
      <c r="E1706" t="s">
        <v>929</v>
      </c>
      <c r="H1706" t="str">
        <f t="shared" si="169"/>
        <v>Jiménez</v>
      </c>
      <c r="I1706" t="s">
        <v>3292</v>
      </c>
      <c r="L1706" t="str">
        <f t="shared" si="170"/>
        <v>José Mariano Jiménez</v>
      </c>
      <c r="M1706" t="s">
        <v>4305</v>
      </c>
      <c r="P1706" t="str">
        <f t="shared" si="171"/>
        <v>Avenida Tecnologico sn</v>
      </c>
      <c r="Q1706">
        <v>-104.923</v>
      </c>
      <c r="W1706">
        <f t="shared" si="172"/>
        <v>-104.923</v>
      </c>
      <c r="X1706">
        <v>27.130500000000001</v>
      </c>
      <c r="AD1706">
        <f t="shared" si="173"/>
        <v>27.130500000000001</v>
      </c>
    </row>
    <row r="1707" spans="1:30">
      <c r="A1707" t="s">
        <v>2841</v>
      </c>
      <c r="B1707" t="b">
        <f t="shared" si="168"/>
        <v>1</v>
      </c>
      <c r="C1707" t="s">
        <v>2841</v>
      </c>
      <c r="D1707" t="s">
        <v>106</v>
      </c>
      <c r="E1707" t="s">
        <v>782</v>
      </c>
      <c r="H1707" t="str">
        <f t="shared" si="169"/>
        <v>Galeana</v>
      </c>
      <c r="I1707" t="s">
        <v>3153</v>
      </c>
      <c r="L1707" t="str">
        <f t="shared" si="170"/>
        <v>Colonia Lebarón</v>
      </c>
      <c r="M1707" t="s">
        <v>4982</v>
      </c>
      <c r="P1707" t="str">
        <f t="shared" si="171"/>
        <v>Calle MIGUEL HIDALGO 6368 Colonia CENTRO 31870 COLONIA LEBARÓN, GALEANA ENTRE Boulevard BENITO JUAREZ Y Calle DEPORTIVA A UN COSTADO DE LA PLAZA PRINCIPAL LEBARON</v>
      </c>
      <c r="Q1707">
        <v>-107.56192482</v>
      </c>
      <c r="W1707">
        <f t="shared" si="172"/>
        <v>-107.56192482</v>
      </c>
      <c r="X1707">
        <v>30.010405769999998</v>
      </c>
      <c r="AD1707">
        <f t="shared" si="173"/>
        <v>30.010405769999998</v>
      </c>
    </row>
    <row r="1708" spans="1:30">
      <c r="A1708" t="s">
        <v>2842</v>
      </c>
      <c r="B1708" t="b">
        <f t="shared" si="168"/>
        <v>1</v>
      </c>
      <c r="C1708" t="s">
        <v>2842</v>
      </c>
      <c r="D1708" t="s">
        <v>106</v>
      </c>
      <c r="E1708" t="s">
        <v>1179</v>
      </c>
      <c r="H1708" t="str">
        <f t="shared" si="169"/>
        <v>Aldama</v>
      </c>
      <c r="I1708" t="s">
        <v>2914</v>
      </c>
      <c r="L1708" t="str">
        <f t="shared" si="170"/>
        <v>Juan Aldama</v>
      </c>
      <c r="M1708" t="s">
        <v>4983</v>
      </c>
      <c r="P1708" t="str">
        <f t="shared" si="171"/>
        <v>calle Cuauhtémoc 3017</v>
      </c>
      <c r="Q1708">
        <v>-105.9179</v>
      </c>
      <c r="W1708">
        <f t="shared" si="172"/>
        <v>-105.9179</v>
      </c>
      <c r="X1708">
        <v>28.831589999999998</v>
      </c>
      <c r="AD1708">
        <f t="shared" si="173"/>
        <v>28.831589999999998</v>
      </c>
    </row>
    <row r="1709" spans="1:30">
      <c r="A1709" t="s">
        <v>2843</v>
      </c>
      <c r="B1709" t="b">
        <f t="shared" si="168"/>
        <v>1</v>
      </c>
      <c r="C1709" t="s">
        <v>2843</v>
      </c>
      <c r="D1709" t="s">
        <v>106</v>
      </c>
      <c r="E1709" t="s">
        <v>1168</v>
      </c>
      <c r="H1709" t="str">
        <f t="shared" si="169"/>
        <v>Batopilas de Manuel Gómez Morín</v>
      </c>
      <c r="I1709" t="s">
        <v>1168</v>
      </c>
      <c r="L1709" t="str">
        <f t="shared" si="170"/>
        <v>Batopilas de Manuel Gómez Morín</v>
      </c>
      <c r="M1709" t="s">
        <v>4984</v>
      </c>
      <c r="P1709" t="str">
        <f t="shared" si="171"/>
        <v>Calle EL PANTEON Barrio EL PANTEON 33400 BATOPILAS DE MANUEL GÓMEZ MORÍN, BATOPILAS DE MANUEL GÓMEZ MORÍN ENTRE Calle EL MALECOM Y Calle EL MALECOM Calle EL MALECOM ATRAVIEZA TODO EL BARRIO EL PANTEON</v>
      </c>
      <c r="Q1709">
        <v>-107.73258310999999</v>
      </c>
      <c r="W1709">
        <f t="shared" si="172"/>
        <v>-107.73258310999999</v>
      </c>
      <c r="X1709">
        <v>27.032701240000002</v>
      </c>
      <c r="AD1709">
        <f t="shared" si="173"/>
        <v>27.032701240000002</v>
      </c>
    </row>
    <row r="1710" spans="1:30">
      <c r="A1710" t="s">
        <v>2844</v>
      </c>
      <c r="B1710" t="b">
        <f t="shared" si="168"/>
        <v>1</v>
      </c>
      <c r="C1710" t="s">
        <v>2844</v>
      </c>
      <c r="D1710" t="s">
        <v>106</v>
      </c>
      <c r="E1710" t="s">
        <v>1025</v>
      </c>
      <c r="H1710" t="str">
        <f t="shared" si="169"/>
        <v>Namiquipa</v>
      </c>
      <c r="I1710" t="s">
        <v>3378</v>
      </c>
      <c r="L1710" t="str">
        <f t="shared" si="170"/>
        <v>Santa Ana</v>
      </c>
      <c r="M1710" t="s">
        <v>4985</v>
      </c>
      <c r="P1710" t="str">
        <f t="shared" si="171"/>
        <v>Kilometro 1 carretera Soto Maynez ¿ Gomez Farías</v>
      </c>
      <c r="Q1710">
        <v>-107.48277</v>
      </c>
      <c r="W1710">
        <f t="shared" si="172"/>
        <v>-107.48277</v>
      </c>
      <c r="X1710">
        <v>29.0443</v>
      </c>
      <c r="AD1710">
        <f t="shared" si="173"/>
        <v>29.0443</v>
      </c>
    </row>
  </sheetData>
  <autoFilter ref="C1:AC1710" xr:uid="{00000000-0001-0000-0300-000000000000}"/>
  <conditionalFormatting sqref="C1:C1048576">
    <cfRule type="duplicateValues" dxfId="3" priority="1"/>
    <cfRule type="duplicateValues" dxfId="2" priority="2"/>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710"/>
  <sheetViews>
    <sheetView topLeftCell="H1671" zoomScale="89" zoomScaleNormal="89" workbookViewId="0">
      <selection activeCell="AA2" sqref="AA2:AA1710"/>
    </sheetView>
  </sheetViews>
  <sheetFormatPr baseColWidth="10" defaultRowHeight="15"/>
  <cols>
    <col min="1" max="1" width="20.7109375" bestFit="1" customWidth="1"/>
    <col min="2" max="2" width="28.42578125" customWidth="1"/>
    <col min="3" max="3" width="28.85546875" customWidth="1"/>
    <col min="4" max="4" width="22.5703125" customWidth="1"/>
    <col min="6" max="6" width="19" customWidth="1"/>
    <col min="7" max="7" width="34.5703125" customWidth="1"/>
    <col min="8" max="8" width="24.42578125" customWidth="1"/>
    <col min="9" max="9" width="49.42578125" customWidth="1"/>
    <col min="24" max="24" width="20.42578125" customWidth="1"/>
  </cols>
  <sheetData>
    <row r="1" spans="1:27">
      <c r="C1" s="1" t="s">
        <v>1</v>
      </c>
      <c r="D1" s="1" t="s">
        <v>40</v>
      </c>
      <c r="E1" s="1"/>
      <c r="F1" s="1"/>
      <c r="G1" s="1"/>
      <c r="H1" s="1" t="s">
        <v>41</v>
      </c>
      <c r="I1" s="1"/>
      <c r="J1" s="1"/>
      <c r="K1" s="1"/>
      <c r="L1" s="1" t="s">
        <v>42</v>
      </c>
      <c r="M1" s="1"/>
      <c r="N1" s="1"/>
      <c r="O1" s="1"/>
      <c r="P1" s="1" t="s">
        <v>43</v>
      </c>
      <c r="Q1" s="1"/>
      <c r="R1" s="1"/>
      <c r="S1" s="1"/>
      <c r="T1" s="1" t="s">
        <v>44</v>
      </c>
      <c r="U1" s="1"/>
      <c r="V1" s="1"/>
      <c r="W1" s="1"/>
      <c r="X1" s="1" t="s">
        <v>45</v>
      </c>
    </row>
    <row r="2" spans="1:27">
      <c r="A2" t="s">
        <v>102</v>
      </c>
      <c r="B2" t="b">
        <f>+A2=C2</f>
        <v>1</v>
      </c>
      <c r="C2" t="s">
        <v>102</v>
      </c>
      <c r="D2" t="s">
        <v>4986</v>
      </c>
      <c r="G2" t="str">
        <f>CONCATENATE(D2)</f>
        <v>Administración directa</v>
      </c>
      <c r="H2" t="s">
        <v>4987</v>
      </c>
      <c r="K2" t="str">
        <f>CONCATENATE(H2)</f>
        <v>158202</v>
      </c>
      <c r="L2" t="s">
        <v>640</v>
      </c>
      <c r="O2" t="str">
        <f>CONCATENATE(L2)</f>
        <v/>
      </c>
      <c r="P2" t="s">
        <v>4988</v>
      </c>
      <c r="S2" t="str">
        <f>CONCATENATE(P2)</f>
        <v>PRESIDENCIA MUNICIPAL DE MAGUARICHI</v>
      </c>
      <c r="T2">
        <v>548871.42000000004</v>
      </c>
      <c r="W2">
        <f>+T2+U2+V2</f>
        <v>548871.42000000004</v>
      </c>
      <c r="X2" t="s">
        <v>4989</v>
      </c>
      <c r="AA2">
        <f>+X2+Y2+Z2</f>
        <v>548871.42000000004</v>
      </c>
    </row>
    <row r="3" spans="1:27">
      <c r="A3" t="s">
        <v>122</v>
      </c>
      <c r="B3" t="b">
        <f t="shared" ref="B3:B66" si="0">+A3=C3</f>
        <v>1</v>
      </c>
      <c r="C3" t="s">
        <v>122</v>
      </c>
      <c r="D3" t="s">
        <v>4986</v>
      </c>
      <c r="G3" t="str">
        <f t="shared" ref="G3:G66" si="1">CONCATENATE(D3)</f>
        <v>Administración directa</v>
      </c>
      <c r="H3" t="s">
        <v>4990</v>
      </c>
      <c r="K3" t="str">
        <f t="shared" ref="K3:K66" si="2">CONCATENATE(H3)</f>
        <v>158203</v>
      </c>
      <c r="L3" t="s">
        <v>640</v>
      </c>
      <c r="O3" t="str">
        <f t="shared" ref="O3:O66" si="3">CONCATENATE(L3)</f>
        <v/>
      </c>
      <c r="P3" t="s">
        <v>4991</v>
      </c>
      <c r="S3" t="str">
        <f t="shared" ref="S3:S66" si="4">CONCATENATE(P3)</f>
        <v>PRESIDENCIA MUNICIPAL DE MATAMOROS</v>
      </c>
      <c r="T3">
        <v>1779424.68</v>
      </c>
      <c r="W3">
        <f t="shared" ref="W3:W66" si="5">+T3+U3+V3</f>
        <v>1779424.68</v>
      </c>
      <c r="X3" t="s">
        <v>4992</v>
      </c>
      <c r="AA3">
        <f t="shared" ref="AA3:AA66" si="6">+X3+Y3+Z3</f>
        <v>1779424.68</v>
      </c>
    </row>
    <row r="4" spans="1:27">
      <c r="A4" t="s">
        <v>131</v>
      </c>
      <c r="B4" t="b">
        <f t="shared" si="0"/>
        <v>1</v>
      </c>
      <c r="C4" t="s">
        <v>131</v>
      </c>
      <c r="D4" t="s">
        <v>4986</v>
      </c>
      <c r="G4" t="str">
        <f t="shared" si="1"/>
        <v>Administración directa</v>
      </c>
      <c r="H4" t="s">
        <v>4993</v>
      </c>
      <c r="K4" t="str">
        <f t="shared" si="2"/>
        <v>158251</v>
      </c>
      <c r="L4" t="s">
        <v>640</v>
      </c>
      <c r="O4" t="str">
        <f t="shared" si="3"/>
        <v/>
      </c>
      <c r="P4" t="s">
        <v>4994</v>
      </c>
      <c r="S4" t="str">
        <f t="shared" si="4"/>
        <v>PRESIDENCIA MUNICIPAL DE ROSARIO</v>
      </c>
      <c r="T4">
        <v>1492897</v>
      </c>
      <c r="W4">
        <f t="shared" si="5"/>
        <v>1492897</v>
      </c>
      <c r="X4" t="s">
        <v>4995</v>
      </c>
      <c r="AA4">
        <f t="shared" si="6"/>
        <v>1492897</v>
      </c>
    </row>
    <row r="5" spans="1:27">
      <c r="A5" t="s">
        <v>139</v>
      </c>
      <c r="B5" t="b">
        <f t="shared" si="0"/>
        <v>1</v>
      </c>
      <c r="C5" t="s">
        <v>139</v>
      </c>
      <c r="D5" t="s">
        <v>4986</v>
      </c>
      <c r="G5" t="str">
        <f t="shared" si="1"/>
        <v>Administración directa</v>
      </c>
      <c r="H5" t="s">
        <v>4996</v>
      </c>
      <c r="K5" t="str">
        <f t="shared" si="2"/>
        <v>158253</v>
      </c>
      <c r="L5" t="s">
        <v>640</v>
      </c>
      <c r="O5" t="str">
        <f t="shared" si="3"/>
        <v/>
      </c>
      <c r="P5" t="s">
        <v>4991</v>
      </c>
      <c r="S5" t="str">
        <f t="shared" si="4"/>
        <v>PRESIDENCIA MUNICIPAL DE MATAMOROS</v>
      </c>
      <c r="T5">
        <v>1888786.31</v>
      </c>
      <c r="W5">
        <f t="shared" si="5"/>
        <v>1888786.31</v>
      </c>
      <c r="X5" t="s">
        <v>4997</v>
      </c>
      <c r="AA5">
        <f t="shared" si="6"/>
        <v>1888786.31</v>
      </c>
    </row>
    <row r="6" spans="1:27" s="49" customFormat="1">
      <c r="A6" s="49" t="s">
        <v>147</v>
      </c>
      <c r="B6" t="b">
        <f t="shared" si="0"/>
        <v>1</v>
      </c>
      <c r="C6" s="49" t="s">
        <v>147</v>
      </c>
      <c r="D6" s="49" t="s">
        <v>4998</v>
      </c>
      <c r="E6" s="49" t="s">
        <v>4998</v>
      </c>
      <c r="G6" t="str">
        <f>CONCATENATE(D6,"/",E6)</f>
        <v>Adquisiciones/Adquisiciones</v>
      </c>
      <c r="H6" s="49" t="s">
        <v>4999</v>
      </c>
      <c r="I6" s="49" t="s">
        <v>5003</v>
      </c>
      <c r="K6" t="str">
        <f>CONCATENATE(H6,"/",I6)</f>
        <v>DIF2025B/DIF2025A</v>
      </c>
      <c r="L6" s="49" t="s">
        <v>5000</v>
      </c>
      <c r="M6" s="49" t="s">
        <v>5004</v>
      </c>
      <c r="O6" t="str">
        <f>CONCATENATE(L6,"/",M6)</f>
        <v>JULIO HIDALGO COLIN/SAMINOX S. DE R.L. M.I.</v>
      </c>
      <c r="P6" s="49" t="s">
        <v>5001</v>
      </c>
      <c r="Q6" s="49" t="s">
        <v>5001</v>
      </c>
      <c r="S6" t="str">
        <f>CONCATENATE(P6,"/",Q6)</f>
        <v>DESARROLLO INTEGRAL DE LA FAMILIA/DESARROLLO INTEGRAL DE LA FAMILIA</v>
      </c>
      <c r="T6" s="49">
        <v>304755.20000000001</v>
      </c>
      <c r="U6" s="49">
        <v>1862723.36</v>
      </c>
      <c r="W6">
        <f t="shared" si="5"/>
        <v>2167478.56</v>
      </c>
      <c r="X6" s="49" t="s">
        <v>5002</v>
      </c>
      <c r="Y6" s="49" t="s">
        <v>5005</v>
      </c>
      <c r="AA6">
        <f t="shared" si="6"/>
        <v>2167478.56</v>
      </c>
    </row>
    <row r="7" spans="1:27" s="49" customFormat="1">
      <c r="A7" s="49" t="s">
        <v>159</v>
      </c>
      <c r="B7" t="b">
        <f t="shared" si="0"/>
        <v>1</v>
      </c>
      <c r="C7" s="49" t="s">
        <v>159</v>
      </c>
      <c r="D7" s="49" t="s">
        <v>4998</v>
      </c>
      <c r="E7" s="49" t="s">
        <v>4998</v>
      </c>
      <c r="G7" t="str">
        <f>CONCATENATE(D7,"/",E7)</f>
        <v>Adquisiciones/Adquisiciones</v>
      </c>
      <c r="H7" s="49" t="s">
        <v>4999</v>
      </c>
      <c r="I7" s="49" t="s">
        <v>5003</v>
      </c>
      <c r="K7" t="str">
        <f>CONCATENATE(H7,"/",I7)</f>
        <v>DIF2025B/DIF2025A</v>
      </c>
      <c r="L7" s="49" t="s">
        <v>5000</v>
      </c>
      <c r="M7" s="49" t="s">
        <v>5004</v>
      </c>
      <c r="O7" t="str">
        <f>CONCATENATE(L7,"/",M7)</f>
        <v>JULIO HIDALGO COLIN/SAMINOX S. DE R.L. M.I.</v>
      </c>
      <c r="P7" s="49" t="s">
        <v>5001</v>
      </c>
      <c r="Q7" s="49" t="s">
        <v>5001</v>
      </c>
      <c r="S7" t="str">
        <f>CONCATENATE(P7,"/",Q7)</f>
        <v>DESARROLLO INTEGRAL DE LA FAMILIA/DESARROLLO INTEGRAL DE LA FAMILIA</v>
      </c>
      <c r="T7" s="49">
        <v>304755.20000000001</v>
      </c>
      <c r="U7" s="49">
        <v>1862723.36</v>
      </c>
      <c r="W7">
        <f t="shared" si="5"/>
        <v>2167478.56</v>
      </c>
      <c r="X7" s="49" t="s">
        <v>5002</v>
      </c>
      <c r="Y7" s="49" t="s">
        <v>5005</v>
      </c>
      <c r="AA7">
        <f t="shared" si="6"/>
        <v>2167478.56</v>
      </c>
    </row>
    <row r="8" spans="1:27" s="49" customFormat="1">
      <c r="A8" s="49" t="s">
        <v>164</v>
      </c>
      <c r="B8" t="b">
        <f t="shared" si="0"/>
        <v>1</v>
      </c>
      <c r="C8" s="49" t="s">
        <v>164</v>
      </c>
      <c r="D8" s="49" t="s">
        <v>4998</v>
      </c>
      <c r="E8" s="49" t="s">
        <v>4998</v>
      </c>
      <c r="G8" t="str">
        <f>CONCATENATE(D8,"/",E8)</f>
        <v>Adquisiciones/Adquisiciones</v>
      </c>
      <c r="H8" s="49" t="s">
        <v>4999</v>
      </c>
      <c r="I8" s="49" t="s">
        <v>5003</v>
      </c>
      <c r="K8" t="str">
        <f>CONCATENATE(H8,"/",I8)</f>
        <v>DIF2025B/DIF2025A</v>
      </c>
      <c r="L8" s="49" t="s">
        <v>5000</v>
      </c>
      <c r="M8" s="49" t="s">
        <v>5004</v>
      </c>
      <c r="O8" t="str">
        <f>CONCATENATE(L8,"/",M8)</f>
        <v>JULIO HIDALGO COLIN/SAMINOX S. DE R.L. M.I.</v>
      </c>
      <c r="P8" s="49" t="s">
        <v>5001</v>
      </c>
      <c r="Q8" s="49" t="s">
        <v>5001</v>
      </c>
      <c r="S8" t="str">
        <f>CONCATENATE(P8,"/",Q8)</f>
        <v>DESARROLLO INTEGRAL DE LA FAMILIA/DESARROLLO INTEGRAL DE LA FAMILIA</v>
      </c>
      <c r="T8" s="49">
        <v>304755.20000000001</v>
      </c>
      <c r="U8" s="49">
        <v>1862723.36</v>
      </c>
      <c r="W8">
        <f t="shared" si="5"/>
        <v>2167478.56</v>
      </c>
      <c r="X8" s="49" t="s">
        <v>5002</v>
      </c>
      <c r="Y8" s="49" t="s">
        <v>5005</v>
      </c>
      <c r="AA8">
        <f t="shared" si="6"/>
        <v>2167478.56</v>
      </c>
    </row>
    <row r="9" spans="1:27" s="49" customFormat="1">
      <c r="A9" t="s">
        <v>169</v>
      </c>
      <c r="B9" t="b">
        <f t="shared" si="0"/>
        <v>0</v>
      </c>
      <c r="G9" t="str">
        <f t="shared" si="1"/>
        <v/>
      </c>
      <c r="K9" t="str">
        <f t="shared" si="2"/>
        <v/>
      </c>
      <c r="O9" t="str">
        <f t="shared" si="3"/>
        <v/>
      </c>
      <c r="S9" t="str">
        <f t="shared" si="4"/>
        <v/>
      </c>
      <c r="W9">
        <f t="shared" si="5"/>
        <v>0</v>
      </c>
      <c r="AA9">
        <f t="shared" si="6"/>
        <v>0</v>
      </c>
    </row>
    <row r="10" spans="1:27">
      <c r="A10" t="s">
        <v>183</v>
      </c>
      <c r="B10" t="b">
        <f t="shared" si="0"/>
        <v>1</v>
      </c>
      <c r="C10" t="s">
        <v>183</v>
      </c>
      <c r="D10" t="s">
        <v>4986</v>
      </c>
      <c r="G10" t="str">
        <f t="shared" si="1"/>
        <v>Administración directa</v>
      </c>
      <c r="H10" t="s">
        <v>5006</v>
      </c>
      <c r="K10" t="str">
        <f t="shared" si="2"/>
        <v>158263</v>
      </c>
      <c r="L10" t="s">
        <v>640</v>
      </c>
      <c r="O10" t="str">
        <f t="shared" si="3"/>
        <v/>
      </c>
      <c r="P10" t="s">
        <v>5007</v>
      </c>
      <c r="S10" t="str">
        <f t="shared" si="4"/>
        <v>PRESIDENCIA MUNICIPAL DE PRAXEDIS G. GUERRERO</v>
      </c>
      <c r="T10">
        <v>100000</v>
      </c>
      <c r="W10">
        <f t="shared" si="5"/>
        <v>100000</v>
      </c>
      <c r="X10" t="s">
        <v>5008</v>
      </c>
      <c r="AA10">
        <f t="shared" si="6"/>
        <v>100000</v>
      </c>
    </row>
    <row r="11" spans="1:27">
      <c r="A11" t="s">
        <v>194</v>
      </c>
      <c r="B11" t="b">
        <f t="shared" si="0"/>
        <v>1</v>
      </c>
      <c r="C11" t="s">
        <v>194</v>
      </c>
      <c r="D11" t="s">
        <v>4986</v>
      </c>
      <c r="G11" t="str">
        <f t="shared" si="1"/>
        <v>Administración directa</v>
      </c>
      <c r="H11" t="s">
        <v>5009</v>
      </c>
      <c r="K11" t="str">
        <f t="shared" si="2"/>
        <v>158264</v>
      </c>
      <c r="L11" t="s">
        <v>640</v>
      </c>
      <c r="O11" t="str">
        <f t="shared" si="3"/>
        <v/>
      </c>
      <c r="P11" t="s">
        <v>5010</v>
      </c>
      <c r="S11" t="str">
        <f t="shared" si="4"/>
        <v>PRESIDENCIA MUNICIPAL DE JANOS</v>
      </c>
      <c r="T11">
        <v>3552591.69</v>
      </c>
      <c r="W11">
        <f t="shared" si="5"/>
        <v>3552591.69</v>
      </c>
      <c r="X11" t="s">
        <v>5011</v>
      </c>
      <c r="AA11">
        <f t="shared" si="6"/>
        <v>3552591.69</v>
      </c>
    </row>
    <row r="12" spans="1:27">
      <c r="A12" t="s">
        <v>204</v>
      </c>
      <c r="B12" t="b">
        <f t="shared" si="0"/>
        <v>1</v>
      </c>
      <c r="C12" t="s">
        <v>204</v>
      </c>
      <c r="D12" t="s">
        <v>4986</v>
      </c>
      <c r="G12" t="str">
        <f t="shared" si="1"/>
        <v>Administración directa</v>
      </c>
      <c r="H12" t="s">
        <v>5012</v>
      </c>
      <c r="K12" t="str">
        <f t="shared" si="2"/>
        <v>158270</v>
      </c>
      <c r="L12" t="s">
        <v>640</v>
      </c>
      <c r="O12" t="str">
        <f t="shared" si="3"/>
        <v/>
      </c>
      <c r="P12" t="s">
        <v>5013</v>
      </c>
      <c r="S12" t="str">
        <f t="shared" si="4"/>
        <v>PRESIDENCIA MUNICIPAL DE GUERRERO</v>
      </c>
      <c r="T12">
        <v>1906061.39</v>
      </c>
      <c r="W12">
        <f t="shared" si="5"/>
        <v>1906061.39</v>
      </c>
      <c r="X12" t="s">
        <v>5014</v>
      </c>
      <c r="AA12">
        <f t="shared" si="6"/>
        <v>1906061.39</v>
      </c>
    </row>
    <row r="13" spans="1:27">
      <c r="A13" t="s">
        <v>213</v>
      </c>
      <c r="B13" t="b">
        <f t="shared" si="0"/>
        <v>1</v>
      </c>
      <c r="C13" t="s">
        <v>213</v>
      </c>
      <c r="D13" t="s">
        <v>4986</v>
      </c>
      <c r="G13" t="str">
        <f t="shared" si="1"/>
        <v>Administración directa</v>
      </c>
      <c r="H13" t="s">
        <v>5015</v>
      </c>
      <c r="K13" t="str">
        <f t="shared" si="2"/>
        <v>158275</v>
      </c>
      <c r="L13" t="s">
        <v>640</v>
      </c>
      <c r="O13" t="str">
        <f t="shared" si="3"/>
        <v/>
      </c>
      <c r="P13" t="s">
        <v>5013</v>
      </c>
      <c r="S13" t="str">
        <f t="shared" si="4"/>
        <v>PRESIDENCIA MUNICIPAL DE GUERRERO</v>
      </c>
      <c r="T13">
        <v>140000</v>
      </c>
      <c r="W13">
        <f t="shared" si="5"/>
        <v>140000</v>
      </c>
      <c r="X13" t="s">
        <v>5016</v>
      </c>
      <c r="AA13">
        <f t="shared" si="6"/>
        <v>140000</v>
      </c>
    </row>
    <row r="14" spans="1:27">
      <c r="A14" t="s">
        <v>219</v>
      </c>
      <c r="B14" t="b">
        <f t="shared" si="0"/>
        <v>1</v>
      </c>
      <c r="C14" t="s">
        <v>219</v>
      </c>
      <c r="D14" t="s">
        <v>4986</v>
      </c>
      <c r="G14" t="str">
        <f t="shared" si="1"/>
        <v>Administración directa</v>
      </c>
      <c r="H14" t="s">
        <v>5017</v>
      </c>
      <c r="K14" t="str">
        <f t="shared" si="2"/>
        <v>158281</v>
      </c>
      <c r="L14" t="s">
        <v>640</v>
      </c>
      <c r="O14" t="str">
        <f t="shared" si="3"/>
        <v/>
      </c>
      <c r="P14" t="s">
        <v>5013</v>
      </c>
      <c r="S14" t="str">
        <f t="shared" si="4"/>
        <v>PRESIDENCIA MUNICIPAL DE GUERRERO</v>
      </c>
      <c r="T14">
        <v>700000</v>
      </c>
      <c r="W14">
        <f t="shared" si="5"/>
        <v>700000</v>
      </c>
      <c r="X14" t="s">
        <v>5018</v>
      </c>
      <c r="AA14">
        <f t="shared" si="6"/>
        <v>700000</v>
      </c>
    </row>
    <row r="15" spans="1:27">
      <c r="A15" t="s">
        <v>227</v>
      </c>
      <c r="B15" t="b">
        <f t="shared" si="0"/>
        <v>1</v>
      </c>
      <c r="C15" t="s">
        <v>227</v>
      </c>
      <c r="D15" t="s">
        <v>4986</v>
      </c>
      <c r="G15" t="str">
        <f t="shared" si="1"/>
        <v>Administración directa</v>
      </c>
      <c r="H15" t="s">
        <v>5019</v>
      </c>
      <c r="K15" t="str">
        <f t="shared" si="2"/>
        <v>158282</v>
      </c>
      <c r="L15" t="s">
        <v>640</v>
      </c>
      <c r="O15" t="str">
        <f t="shared" si="3"/>
        <v/>
      </c>
      <c r="P15" t="s">
        <v>5013</v>
      </c>
      <c r="S15" t="str">
        <f t="shared" si="4"/>
        <v>PRESIDENCIA MUNICIPAL DE GUERRERO</v>
      </c>
      <c r="T15">
        <v>3641382.68</v>
      </c>
      <c r="W15">
        <f t="shared" si="5"/>
        <v>3641382.68</v>
      </c>
      <c r="X15" t="s">
        <v>5020</v>
      </c>
      <c r="AA15">
        <f t="shared" si="6"/>
        <v>3641382.68</v>
      </c>
    </row>
    <row r="16" spans="1:27">
      <c r="A16" t="s">
        <v>235</v>
      </c>
      <c r="B16" t="b">
        <f t="shared" si="0"/>
        <v>1</v>
      </c>
      <c r="C16" t="s">
        <v>235</v>
      </c>
      <c r="D16" t="s">
        <v>4986</v>
      </c>
      <c r="G16" t="str">
        <f t="shared" si="1"/>
        <v>Administración directa</v>
      </c>
      <c r="H16" t="s">
        <v>5021</v>
      </c>
      <c r="K16" t="str">
        <f t="shared" si="2"/>
        <v>158285</v>
      </c>
      <c r="L16" t="s">
        <v>640</v>
      </c>
      <c r="O16" t="str">
        <f t="shared" si="3"/>
        <v/>
      </c>
      <c r="P16" t="s">
        <v>5013</v>
      </c>
      <c r="S16" t="str">
        <f t="shared" si="4"/>
        <v>PRESIDENCIA MUNICIPAL DE GUERRERO</v>
      </c>
      <c r="T16">
        <v>420000</v>
      </c>
      <c r="W16">
        <f t="shared" si="5"/>
        <v>420000</v>
      </c>
      <c r="X16" t="s">
        <v>5022</v>
      </c>
      <c r="AA16">
        <f t="shared" si="6"/>
        <v>420000</v>
      </c>
    </row>
    <row r="17" spans="1:27">
      <c r="A17" t="s">
        <v>243</v>
      </c>
      <c r="B17" t="b">
        <f t="shared" si="0"/>
        <v>1</v>
      </c>
      <c r="C17" t="s">
        <v>243</v>
      </c>
      <c r="D17" t="s">
        <v>4986</v>
      </c>
      <c r="G17" t="str">
        <f t="shared" si="1"/>
        <v>Administración directa</v>
      </c>
      <c r="H17" t="s">
        <v>5023</v>
      </c>
      <c r="K17" t="str">
        <f t="shared" si="2"/>
        <v>158286</v>
      </c>
      <c r="L17" t="s">
        <v>640</v>
      </c>
      <c r="O17" t="str">
        <f t="shared" si="3"/>
        <v/>
      </c>
      <c r="P17" t="s">
        <v>5024</v>
      </c>
      <c r="S17" t="str">
        <f t="shared" si="4"/>
        <v>PRESIDENCIA MUNICIPAL DE DR. BELISARIO DOMINGUEZ</v>
      </c>
      <c r="T17">
        <v>930548.06</v>
      </c>
      <c r="W17">
        <f t="shared" si="5"/>
        <v>930548.06</v>
      </c>
      <c r="X17" t="s">
        <v>5025</v>
      </c>
      <c r="AA17">
        <f t="shared" si="6"/>
        <v>930548.06</v>
      </c>
    </row>
    <row r="18" spans="1:27">
      <c r="A18" t="s">
        <v>253</v>
      </c>
      <c r="B18" t="b">
        <f t="shared" si="0"/>
        <v>1</v>
      </c>
      <c r="C18" t="s">
        <v>253</v>
      </c>
      <c r="D18" t="s">
        <v>4986</v>
      </c>
      <c r="G18" t="str">
        <f t="shared" si="1"/>
        <v>Administración directa</v>
      </c>
      <c r="H18" t="s">
        <v>5026</v>
      </c>
      <c r="K18" t="str">
        <f t="shared" si="2"/>
        <v>158288</v>
      </c>
      <c r="L18" t="s">
        <v>640</v>
      </c>
      <c r="O18" t="str">
        <f t="shared" si="3"/>
        <v/>
      </c>
      <c r="P18" t="s">
        <v>5027</v>
      </c>
      <c r="S18" t="str">
        <f t="shared" si="4"/>
        <v>PRESIDENCIA MUNICIPAL DE NONOAVA</v>
      </c>
      <c r="T18">
        <v>1000000</v>
      </c>
      <c r="W18">
        <f t="shared" si="5"/>
        <v>1000000</v>
      </c>
      <c r="X18" t="s">
        <v>5028</v>
      </c>
      <c r="AA18">
        <f t="shared" si="6"/>
        <v>1000000</v>
      </c>
    </row>
    <row r="19" spans="1:27">
      <c r="A19" t="s">
        <v>262</v>
      </c>
      <c r="B19" t="b">
        <f t="shared" si="0"/>
        <v>1</v>
      </c>
      <c r="C19" t="s">
        <v>262</v>
      </c>
      <c r="D19" t="s">
        <v>4986</v>
      </c>
      <c r="G19" t="str">
        <f t="shared" si="1"/>
        <v>Administración directa</v>
      </c>
      <c r="H19" t="s">
        <v>5029</v>
      </c>
      <c r="K19" t="str">
        <f t="shared" si="2"/>
        <v>158289</v>
      </c>
      <c r="L19" t="s">
        <v>640</v>
      </c>
      <c r="O19" t="str">
        <f t="shared" si="3"/>
        <v/>
      </c>
      <c r="P19" t="s">
        <v>5030</v>
      </c>
      <c r="S19" t="str">
        <f t="shared" si="4"/>
        <v>PRESIDENCIA MUNICIPAL DE BOCOYNA</v>
      </c>
      <c r="T19">
        <v>7504620.5499999998</v>
      </c>
      <c r="W19">
        <f t="shared" si="5"/>
        <v>7504620.5499999998</v>
      </c>
      <c r="X19" t="s">
        <v>5031</v>
      </c>
      <c r="AA19">
        <f t="shared" si="6"/>
        <v>7504620.5499999998</v>
      </c>
    </row>
    <row r="20" spans="1:27">
      <c r="A20" t="s">
        <v>271</v>
      </c>
      <c r="B20" t="b">
        <f t="shared" si="0"/>
        <v>0</v>
      </c>
      <c r="G20" t="str">
        <f t="shared" si="1"/>
        <v/>
      </c>
      <c r="K20" t="str">
        <f t="shared" si="2"/>
        <v/>
      </c>
      <c r="O20" t="str">
        <f t="shared" si="3"/>
        <v/>
      </c>
      <c r="S20" t="str">
        <f t="shared" si="4"/>
        <v/>
      </c>
      <c r="W20">
        <f t="shared" si="5"/>
        <v>0</v>
      </c>
      <c r="AA20">
        <f t="shared" si="6"/>
        <v>0</v>
      </c>
    </row>
    <row r="21" spans="1:27">
      <c r="A21" t="s">
        <v>277</v>
      </c>
      <c r="B21" t="b">
        <f t="shared" si="0"/>
        <v>0</v>
      </c>
      <c r="G21" t="str">
        <f t="shared" si="1"/>
        <v/>
      </c>
      <c r="K21" t="str">
        <f t="shared" si="2"/>
        <v/>
      </c>
      <c r="O21" t="str">
        <f t="shared" si="3"/>
        <v/>
      </c>
      <c r="S21" t="str">
        <f t="shared" si="4"/>
        <v/>
      </c>
      <c r="W21">
        <f t="shared" si="5"/>
        <v>0</v>
      </c>
      <c r="AA21">
        <f t="shared" si="6"/>
        <v>0</v>
      </c>
    </row>
    <row r="22" spans="1:27">
      <c r="A22" t="s">
        <v>283</v>
      </c>
      <c r="B22" t="b">
        <f t="shared" si="0"/>
        <v>0</v>
      </c>
      <c r="G22" t="str">
        <f t="shared" si="1"/>
        <v/>
      </c>
      <c r="K22" t="str">
        <f t="shared" si="2"/>
        <v/>
      </c>
      <c r="O22" t="str">
        <f t="shared" si="3"/>
        <v/>
      </c>
      <c r="S22" t="str">
        <f t="shared" si="4"/>
        <v/>
      </c>
      <c r="W22">
        <f t="shared" si="5"/>
        <v>0</v>
      </c>
      <c r="AA22">
        <f t="shared" si="6"/>
        <v>0</v>
      </c>
    </row>
    <row r="23" spans="1:27">
      <c r="A23" t="s">
        <v>289</v>
      </c>
      <c r="B23" t="b">
        <f t="shared" si="0"/>
        <v>1</v>
      </c>
      <c r="C23" t="s">
        <v>289</v>
      </c>
      <c r="D23" t="s">
        <v>4986</v>
      </c>
      <c r="G23" t="str">
        <f t="shared" si="1"/>
        <v>Administración directa</v>
      </c>
      <c r="H23" t="s">
        <v>5032</v>
      </c>
      <c r="K23" t="str">
        <f t="shared" si="2"/>
        <v>158291</v>
      </c>
      <c r="L23" t="s">
        <v>640</v>
      </c>
      <c r="O23" t="str">
        <f t="shared" si="3"/>
        <v/>
      </c>
      <c r="P23" t="s">
        <v>5033</v>
      </c>
      <c r="S23" t="str">
        <f t="shared" si="4"/>
        <v>PRESIDENCIA MUNICIPAL DE CORONADO</v>
      </c>
      <c r="T23">
        <v>1064201.1100000001</v>
      </c>
      <c r="W23">
        <f t="shared" si="5"/>
        <v>1064201.1100000001</v>
      </c>
      <c r="X23" t="s">
        <v>5034</v>
      </c>
      <c r="AA23">
        <f t="shared" si="6"/>
        <v>1064201.1100000001</v>
      </c>
    </row>
    <row r="24" spans="1:27">
      <c r="A24" t="s">
        <v>298</v>
      </c>
      <c r="B24" t="b">
        <f t="shared" si="0"/>
        <v>0</v>
      </c>
      <c r="G24" t="str">
        <f t="shared" si="1"/>
        <v/>
      </c>
      <c r="K24" t="str">
        <f t="shared" si="2"/>
        <v/>
      </c>
      <c r="O24" t="str">
        <f t="shared" si="3"/>
        <v/>
      </c>
      <c r="S24" t="str">
        <f t="shared" si="4"/>
        <v/>
      </c>
      <c r="W24">
        <f t="shared" si="5"/>
        <v>0</v>
      </c>
      <c r="AA24">
        <f t="shared" si="6"/>
        <v>0</v>
      </c>
    </row>
    <row r="25" spans="1:27">
      <c r="A25" t="s">
        <v>303</v>
      </c>
      <c r="B25" t="b">
        <f t="shared" si="0"/>
        <v>1</v>
      </c>
      <c r="C25" t="s">
        <v>303</v>
      </c>
      <c r="D25" t="s">
        <v>4986</v>
      </c>
      <c r="G25" t="str">
        <f t="shared" si="1"/>
        <v>Administración directa</v>
      </c>
      <c r="H25" t="s">
        <v>5035</v>
      </c>
      <c r="K25" t="str">
        <f t="shared" si="2"/>
        <v>158292</v>
      </c>
      <c r="L25" t="s">
        <v>640</v>
      </c>
      <c r="O25" t="str">
        <f t="shared" si="3"/>
        <v/>
      </c>
      <c r="P25" t="s">
        <v>5033</v>
      </c>
      <c r="S25" t="str">
        <f t="shared" si="4"/>
        <v>PRESIDENCIA MUNICIPAL DE CORONADO</v>
      </c>
      <c r="T25">
        <v>912172.38</v>
      </c>
      <c r="W25">
        <f t="shared" si="5"/>
        <v>912172.38</v>
      </c>
      <c r="X25" t="s">
        <v>5036</v>
      </c>
      <c r="AA25">
        <f t="shared" si="6"/>
        <v>912172.38</v>
      </c>
    </row>
    <row r="26" spans="1:27">
      <c r="A26" t="s">
        <v>311</v>
      </c>
      <c r="B26" t="b">
        <f t="shared" si="0"/>
        <v>1</v>
      </c>
      <c r="C26" t="s">
        <v>311</v>
      </c>
      <c r="D26" t="s">
        <v>4986</v>
      </c>
      <c r="G26" t="str">
        <f t="shared" si="1"/>
        <v>Administración directa</v>
      </c>
      <c r="H26" t="s">
        <v>5037</v>
      </c>
      <c r="K26" t="str">
        <f t="shared" si="2"/>
        <v>158294</v>
      </c>
      <c r="L26" t="s">
        <v>640</v>
      </c>
      <c r="O26" t="str">
        <f t="shared" si="3"/>
        <v/>
      </c>
      <c r="P26" t="s">
        <v>4988</v>
      </c>
      <c r="S26" t="str">
        <f t="shared" si="4"/>
        <v>PRESIDENCIA MUNICIPAL DE MAGUARICHI</v>
      </c>
      <c r="T26">
        <v>2152397.63</v>
      </c>
      <c r="W26">
        <f t="shared" si="5"/>
        <v>2152397.63</v>
      </c>
      <c r="X26" t="s">
        <v>5038</v>
      </c>
      <c r="AA26">
        <f t="shared" si="6"/>
        <v>2152397.63</v>
      </c>
    </row>
    <row r="27" spans="1:27">
      <c r="A27" t="s">
        <v>320</v>
      </c>
      <c r="B27" t="b">
        <f t="shared" si="0"/>
        <v>1</v>
      </c>
      <c r="C27" t="s">
        <v>320</v>
      </c>
      <c r="D27" t="s">
        <v>4986</v>
      </c>
      <c r="G27" t="str">
        <f t="shared" si="1"/>
        <v>Administración directa</v>
      </c>
      <c r="H27" t="s">
        <v>5039</v>
      </c>
      <c r="K27" t="str">
        <f t="shared" si="2"/>
        <v>158296</v>
      </c>
      <c r="L27" t="s">
        <v>640</v>
      </c>
      <c r="O27" t="str">
        <f t="shared" si="3"/>
        <v/>
      </c>
      <c r="P27" t="s">
        <v>5040</v>
      </c>
      <c r="S27" t="str">
        <f t="shared" si="4"/>
        <v>PRESIDENCIA MUNICIPAL DE RIVA PALACIO</v>
      </c>
      <c r="T27">
        <v>1504896.09</v>
      </c>
      <c r="W27">
        <f t="shared" si="5"/>
        <v>1504896.09</v>
      </c>
      <c r="X27" t="s">
        <v>5041</v>
      </c>
      <c r="AA27">
        <f t="shared" si="6"/>
        <v>1504896.09</v>
      </c>
    </row>
    <row r="28" spans="1:27">
      <c r="A28" t="s">
        <v>329</v>
      </c>
      <c r="B28" t="b">
        <f t="shared" si="0"/>
        <v>1</v>
      </c>
      <c r="C28" t="s">
        <v>329</v>
      </c>
      <c r="D28" t="s">
        <v>4986</v>
      </c>
      <c r="G28" t="str">
        <f t="shared" si="1"/>
        <v>Administración directa</v>
      </c>
      <c r="H28" t="s">
        <v>5042</v>
      </c>
      <c r="K28" t="str">
        <f t="shared" si="2"/>
        <v>158302</v>
      </c>
      <c r="L28" t="s">
        <v>640</v>
      </c>
      <c r="O28" t="str">
        <f t="shared" si="3"/>
        <v/>
      </c>
      <c r="P28" t="s">
        <v>5043</v>
      </c>
      <c r="S28" t="str">
        <f t="shared" si="4"/>
        <v>PRESIDENCIA MUNICIPAL DE MORIS</v>
      </c>
      <c r="T28">
        <v>2000000</v>
      </c>
      <c r="W28">
        <f t="shared" si="5"/>
        <v>2000000</v>
      </c>
      <c r="X28" t="s">
        <v>5044</v>
      </c>
      <c r="AA28">
        <f t="shared" si="6"/>
        <v>2000000</v>
      </c>
    </row>
    <row r="29" spans="1:27">
      <c r="A29" t="s">
        <v>337</v>
      </c>
      <c r="B29" t="b">
        <f t="shared" si="0"/>
        <v>1</v>
      </c>
      <c r="C29" t="s">
        <v>337</v>
      </c>
      <c r="D29" t="s">
        <v>4986</v>
      </c>
      <c r="G29" t="str">
        <f t="shared" si="1"/>
        <v>Administración directa</v>
      </c>
      <c r="H29" t="s">
        <v>5045</v>
      </c>
      <c r="K29" t="str">
        <f t="shared" si="2"/>
        <v>158316</v>
      </c>
      <c r="L29" t="s">
        <v>640</v>
      </c>
      <c r="O29" t="str">
        <f t="shared" si="3"/>
        <v/>
      </c>
      <c r="P29" t="s">
        <v>5046</v>
      </c>
      <c r="S29" t="str">
        <f t="shared" si="4"/>
        <v>PRESIDENCIA MUNICIPAL DE MANUEL BENAVIDES</v>
      </c>
      <c r="T29">
        <v>1624000</v>
      </c>
      <c r="W29">
        <f t="shared" si="5"/>
        <v>1624000</v>
      </c>
      <c r="X29" t="s">
        <v>5047</v>
      </c>
      <c r="AA29">
        <f t="shared" si="6"/>
        <v>1624000</v>
      </c>
    </row>
    <row r="30" spans="1:27">
      <c r="A30" t="s">
        <v>346</v>
      </c>
      <c r="B30" t="b">
        <f t="shared" si="0"/>
        <v>1</v>
      </c>
      <c r="C30" t="s">
        <v>346</v>
      </c>
      <c r="D30" t="s">
        <v>4986</v>
      </c>
      <c r="G30" t="str">
        <f t="shared" si="1"/>
        <v>Administración directa</v>
      </c>
      <c r="H30" t="s">
        <v>5048</v>
      </c>
      <c r="K30" t="str">
        <f t="shared" si="2"/>
        <v>158332</v>
      </c>
      <c r="L30" t="s">
        <v>640</v>
      </c>
      <c r="O30" t="str">
        <f t="shared" si="3"/>
        <v/>
      </c>
      <c r="P30" t="s">
        <v>1607</v>
      </c>
      <c r="S30" t="str">
        <f t="shared" si="4"/>
        <v>PRESIDENCIA MUNICIPAL DE CARICHI</v>
      </c>
      <c r="T30">
        <v>944750.4</v>
      </c>
      <c r="W30">
        <f t="shared" si="5"/>
        <v>944750.4</v>
      </c>
      <c r="X30" t="s">
        <v>5049</v>
      </c>
      <c r="AA30">
        <f t="shared" si="6"/>
        <v>944750.4</v>
      </c>
    </row>
    <row r="31" spans="1:27">
      <c r="A31" t="s">
        <v>355</v>
      </c>
      <c r="B31" t="b">
        <f t="shared" si="0"/>
        <v>1</v>
      </c>
      <c r="C31" t="s">
        <v>355</v>
      </c>
      <c r="D31" t="s">
        <v>4986</v>
      </c>
      <c r="G31" t="str">
        <f t="shared" si="1"/>
        <v>Administración directa</v>
      </c>
      <c r="H31" t="s">
        <v>5050</v>
      </c>
      <c r="K31" t="str">
        <f t="shared" si="2"/>
        <v>158337</v>
      </c>
      <c r="L31" t="s">
        <v>640</v>
      </c>
      <c r="O31" t="str">
        <f t="shared" si="3"/>
        <v/>
      </c>
      <c r="P31" t="s">
        <v>5051</v>
      </c>
      <c r="S31" t="str">
        <f t="shared" si="4"/>
        <v>PRESIDENCIA MUNICIPAL DE CUSIHUIRIACHI</v>
      </c>
      <c r="T31">
        <v>1895096.61</v>
      </c>
      <c r="W31">
        <f t="shared" si="5"/>
        <v>1895096.61</v>
      </c>
      <c r="X31" t="s">
        <v>5052</v>
      </c>
      <c r="AA31">
        <f t="shared" si="6"/>
        <v>1895096.61</v>
      </c>
    </row>
    <row r="32" spans="1:27">
      <c r="A32" t="s">
        <v>366</v>
      </c>
      <c r="B32" t="b">
        <f t="shared" si="0"/>
        <v>1</v>
      </c>
      <c r="C32" t="s">
        <v>366</v>
      </c>
      <c r="D32" t="s">
        <v>4986</v>
      </c>
      <c r="G32" t="str">
        <f t="shared" si="1"/>
        <v>Administración directa</v>
      </c>
      <c r="H32" t="s">
        <v>5053</v>
      </c>
      <c r="K32" t="str">
        <f t="shared" si="2"/>
        <v>158341</v>
      </c>
      <c r="L32" t="s">
        <v>640</v>
      </c>
      <c r="O32" t="str">
        <f t="shared" si="3"/>
        <v/>
      </c>
      <c r="P32" t="s">
        <v>5054</v>
      </c>
      <c r="S32" t="str">
        <f t="shared" si="4"/>
        <v>PRESIDENCIA MUNICIPAL DE SAUCILLO</v>
      </c>
      <c r="T32">
        <v>2376341.91</v>
      </c>
      <c r="W32">
        <f t="shared" si="5"/>
        <v>2376341.91</v>
      </c>
      <c r="X32" t="s">
        <v>5055</v>
      </c>
      <c r="AA32">
        <f t="shared" si="6"/>
        <v>2376341.91</v>
      </c>
    </row>
    <row r="33" spans="1:27">
      <c r="A33" t="s">
        <v>375</v>
      </c>
      <c r="B33" t="b">
        <f t="shared" si="0"/>
        <v>1</v>
      </c>
      <c r="C33" t="s">
        <v>375</v>
      </c>
      <c r="D33" t="s">
        <v>4986</v>
      </c>
      <c r="G33" t="str">
        <f t="shared" si="1"/>
        <v>Administración directa</v>
      </c>
      <c r="H33" t="s">
        <v>5056</v>
      </c>
      <c r="K33" t="str">
        <f t="shared" si="2"/>
        <v>158352</v>
      </c>
      <c r="L33" t="s">
        <v>640</v>
      </c>
      <c r="O33" t="str">
        <f t="shared" si="3"/>
        <v/>
      </c>
      <c r="P33" t="s">
        <v>5030</v>
      </c>
      <c r="S33" t="str">
        <f t="shared" si="4"/>
        <v>PRESIDENCIA MUNICIPAL DE BOCOYNA</v>
      </c>
      <c r="T33">
        <v>494382.12</v>
      </c>
      <c r="W33">
        <f t="shared" si="5"/>
        <v>494382.12</v>
      </c>
      <c r="X33" t="s">
        <v>5057</v>
      </c>
      <c r="AA33">
        <f t="shared" si="6"/>
        <v>494382.12</v>
      </c>
    </row>
    <row r="34" spans="1:27">
      <c r="A34" t="s">
        <v>383</v>
      </c>
      <c r="B34" t="b">
        <f t="shared" si="0"/>
        <v>1</v>
      </c>
      <c r="C34" t="s">
        <v>383</v>
      </c>
      <c r="D34" t="s">
        <v>4986</v>
      </c>
      <c r="G34" t="str">
        <f t="shared" si="1"/>
        <v>Administración directa</v>
      </c>
      <c r="H34" t="s">
        <v>5058</v>
      </c>
      <c r="K34" t="str">
        <f t="shared" si="2"/>
        <v>158370</v>
      </c>
      <c r="L34" t="s">
        <v>640</v>
      </c>
      <c r="O34" t="str">
        <f t="shared" si="3"/>
        <v/>
      </c>
      <c r="P34" t="s">
        <v>5059</v>
      </c>
      <c r="S34" t="str">
        <f t="shared" si="4"/>
        <v>PRESIDENCIA MUNICIPAL DE HIDALGO DEL PARRAL</v>
      </c>
      <c r="T34">
        <v>2631911.77</v>
      </c>
      <c r="W34">
        <f t="shared" si="5"/>
        <v>2631911.77</v>
      </c>
      <c r="X34" t="s">
        <v>5060</v>
      </c>
      <c r="AA34">
        <f t="shared" si="6"/>
        <v>2631911.77</v>
      </c>
    </row>
    <row r="35" spans="1:27">
      <c r="A35" t="s">
        <v>391</v>
      </c>
      <c r="B35" t="b">
        <f t="shared" si="0"/>
        <v>1</v>
      </c>
      <c r="C35" t="s">
        <v>391</v>
      </c>
      <c r="D35" t="s">
        <v>4986</v>
      </c>
      <c r="G35" t="str">
        <f t="shared" si="1"/>
        <v>Administración directa</v>
      </c>
      <c r="H35" t="s">
        <v>5061</v>
      </c>
      <c r="K35" t="str">
        <f t="shared" si="2"/>
        <v>158373</v>
      </c>
      <c r="L35" t="s">
        <v>640</v>
      </c>
      <c r="O35" t="str">
        <f t="shared" si="3"/>
        <v/>
      </c>
      <c r="P35" t="s">
        <v>5062</v>
      </c>
      <c r="S35" t="str">
        <f t="shared" si="4"/>
        <v>PRESIDENCIA MUNICIPAL DE COYAME DEL SOTOL</v>
      </c>
      <c r="T35">
        <v>2768172.37</v>
      </c>
      <c r="W35">
        <f t="shared" si="5"/>
        <v>2768172.37</v>
      </c>
      <c r="X35" t="s">
        <v>5063</v>
      </c>
      <c r="AA35">
        <f t="shared" si="6"/>
        <v>2768172.37</v>
      </c>
    </row>
    <row r="36" spans="1:27">
      <c r="A36" t="s">
        <v>399</v>
      </c>
      <c r="B36" t="b">
        <f t="shared" si="0"/>
        <v>1</v>
      </c>
      <c r="C36" t="s">
        <v>399</v>
      </c>
      <c r="D36" t="s">
        <v>4986</v>
      </c>
      <c r="G36" t="str">
        <f t="shared" si="1"/>
        <v>Administración directa</v>
      </c>
      <c r="H36" t="s">
        <v>5064</v>
      </c>
      <c r="K36" t="str">
        <f t="shared" si="2"/>
        <v>158374</v>
      </c>
      <c r="L36" t="s">
        <v>640</v>
      </c>
      <c r="O36" t="str">
        <f t="shared" si="3"/>
        <v/>
      </c>
      <c r="P36" t="s">
        <v>5007</v>
      </c>
      <c r="S36" t="str">
        <f t="shared" si="4"/>
        <v>PRESIDENCIA MUNICIPAL DE PRAXEDIS G. GUERRERO</v>
      </c>
      <c r="T36">
        <v>402262.81</v>
      </c>
      <c r="W36">
        <f t="shared" si="5"/>
        <v>402262.81</v>
      </c>
      <c r="X36" t="s">
        <v>5065</v>
      </c>
      <c r="AA36">
        <f t="shared" si="6"/>
        <v>402262.81</v>
      </c>
    </row>
    <row r="37" spans="1:27">
      <c r="A37" t="s">
        <v>407</v>
      </c>
      <c r="B37" t="b">
        <f t="shared" si="0"/>
        <v>1</v>
      </c>
      <c r="C37" t="s">
        <v>407</v>
      </c>
      <c r="D37" t="s">
        <v>4986</v>
      </c>
      <c r="G37" t="str">
        <f t="shared" si="1"/>
        <v>Administración directa</v>
      </c>
      <c r="H37" t="s">
        <v>5066</v>
      </c>
      <c r="K37" t="str">
        <f t="shared" si="2"/>
        <v>158376</v>
      </c>
      <c r="L37" t="s">
        <v>640</v>
      </c>
      <c r="O37" t="str">
        <f t="shared" si="3"/>
        <v/>
      </c>
      <c r="P37" t="s">
        <v>5007</v>
      </c>
      <c r="S37" t="str">
        <f t="shared" si="4"/>
        <v>PRESIDENCIA MUNICIPAL DE PRAXEDIS G. GUERRERO</v>
      </c>
      <c r="T37">
        <v>441290.83</v>
      </c>
      <c r="W37">
        <f t="shared" si="5"/>
        <v>441290.83</v>
      </c>
      <c r="X37" t="s">
        <v>5067</v>
      </c>
      <c r="AA37">
        <f t="shared" si="6"/>
        <v>441290.83</v>
      </c>
    </row>
    <row r="38" spans="1:27">
      <c r="A38" t="s">
        <v>414</v>
      </c>
      <c r="B38" t="b">
        <f t="shared" si="0"/>
        <v>1</v>
      </c>
      <c r="C38" t="s">
        <v>414</v>
      </c>
      <c r="D38" t="s">
        <v>4986</v>
      </c>
      <c r="G38" t="str">
        <f t="shared" si="1"/>
        <v>Administración directa</v>
      </c>
      <c r="H38" t="s">
        <v>5068</v>
      </c>
      <c r="K38" t="str">
        <f t="shared" si="2"/>
        <v>158576</v>
      </c>
      <c r="L38" t="s">
        <v>640</v>
      </c>
      <c r="O38" t="str">
        <f t="shared" si="3"/>
        <v/>
      </c>
      <c r="P38" t="s">
        <v>5054</v>
      </c>
      <c r="S38" t="str">
        <f t="shared" si="4"/>
        <v>PRESIDENCIA MUNICIPAL DE SAUCILLO</v>
      </c>
      <c r="T38">
        <v>2279371.34</v>
      </c>
      <c r="W38">
        <f t="shared" si="5"/>
        <v>2279371.34</v>
      </c>
      <c r="X38" t="s">
        <v>5069</v>
      </c>
      <c r="AA38">
        <f t="shared" si="6"/>
        <v>2279371.34</v>
      </c>
    </row>
    <row r="39" spans="1:27">
      <c r="A39" t="s">
        <v>422</v>
      </c>
      <c r="B39" t="b">
        <f t="shared" si="0"/>
        <v>1</v>
      </c>
      <c r="C39" t="s">
        <v>422</v>
      </c>
      <c r="D39" t="s">
        <v>4986</v>
      </c>
      <c r="G39" t="str">
        <f t="shared" si="1"/>
        <v>Administración directa</v>
      </c>
      <c r="H39" t="s">
        <v>5070</v>
      </c>
      <c r="K39" t="str">
        <f t="shared" si="2"/>
        <v>158581</v>
      </c>
      <c r="L39" t="s">
        <v>640</v>
      </c>
      <c r="O39" t="str">
        <f t="shared" si="3"/>
        <v/>
      </c>
      <c r="P39" t="s">
        <v>5071</v>
      </c>
      <c r="S39" t="str">
        <f t="shared" si="4"/>
        <v>PRESIDENCIA MUNICIPAL DE MEOQUI</v>
      </c>
      <c r="T39">
        <v>583133.5</v>
      </c>
      <c r="W39">
        <f t="shared" si="5"/>
        <v>583133.5</v>
      </c>
      <c r="X39" t="s">
        <v>5072</v>
      </c>
      <c r="AA39">
        <f t="shared" si="6"/>
        <v>583133.5</v>
      </c>
    </row>
    <row r="40" spans="1:27">
      <c r="A40" t="s">
        <v>429</v>
      </c>
      <c r="B40" t="b">
        <f t="shared" si="0"/>
        <v>1</v>
      </c>
      <c r="C40" t="s">
        <v>429</v>
      </c>
      <c r="D40" t="s">
        <v>4986</v>
      </c>
      <c r="G40" t="str">
        <f t="shared" si="1"/>
        <v>Administración directa</v>
      </c>
      <c r="H40" t="s">
        <v>5073</v>
      </c>
      <c r="K40" t="str">
        <f t="shared" si="2"/>
        <v>158585</v>
      </c>
      <c r="L40" t="s">
        <v>640</v>
      </c>
      <c r="O40" t="str">
        <f t="shared" si="3"/>
        <v/>
      </c>
      <c r="P40" t="s">
        <v>5054</v>
      </c>
      <c r="S40" t="str">
        <f t="shared" si="4"/>
        <v>PRESIDENCIA MUNICIPAL DE SAUCILLO</v>
      </c>
      <c r="T40">
        <v>1828980.2</v>
      </c>
      <c r="W40">
        <f t="shared" si="5"/>
        <v>1828980.2</v>
      </c>
      <c r="X40" t="s">
        <v>5074</v>
      </c>
      <c r="AA40">
        <f t="shared" si="6"/>
        <v>1828980.2</v>
      </c>
    </row>
    <row r="41" spans="1:27">
      <c r="A41" t="s">
        <v>437</v>
      </c>
      <c r="B41" t="b">
        <f t="shared" si="0"/>
        <v>1</v>
      </c>
      <c r="C41" t="s">
        <v>437</v>
      </c>
      <c r="D41" t="s">
        <v>4986</v>
      </c>
      <c r="G41" t="str">
        <f t="shared" si="1"/>
        <v>Administración directa</v>
      </c>
      <c r="H41" t="s">
        <v>5075</v>
      </c>
      <c r="K41" t="str">
        <f t="shared" si="2"/>
        <v>158590</v>
      </c>
      <c r="L41" t="s">
        <v>640</v>
      </c>
      <c r="O41" t="str">
        <f t="shared" si="3"/>
        <v/>
      </c>
      <c r="P41" t="s">
        <v>5054</v>
      </c>
      <c r="S41" t="str">
        <f t="shared" si="4"/>
        <v>PRESIDENCIA MUNICIPAL DE SAUCILLO</v>
      </c>
      <c r="T41">
        <v>1173379.8</v>
      </c>
      <c r="W41">
        <f t="shared" si="5"/>
        <v>1173379.8</v>
      </c>
      <c r="X41" t="s">
        <v>5076</v>
      </c>
      <c r="AA41">
        <f t="shared" si="6"/>
        <v>1173379.8</v>
      </c>
    </row>
    <row r="42" spans="1:27">
      <c r="A42" t="s">
        <v>445</v>
      </c>
      <c r="B42" t="b">
        <f t="shared" si="0"/>
        <v>1</v>
      </c>
      <c r="C42" t="s">
        <v>445</v>
      </c>
      <c r="D42" t="s">
        <v>4986</v>
      </c>
      <c r="G42" t="str">
        <f t="shared" si="1"/>
        <v>Administración directa</v>
      </c>
      <c r="H42" t="s">
        <v>5077</v>
      </c>
      <c r="K42" t="str">
        <f t="shared" si="2"/>
        <v>158597</v>
      </c>
      <c r="L42" t="s">
        <v>640</v>
      </c>
      <c r="O42" t="str">
        <f t="shared" si="3"/>
        <v/>
      </c>
      <c r="P42" t="s">
        <v>5078</v>
      </c>
      <c r="S42" t="str">
        <f t="shared" si="4"/>
        <v>PRESIDENCIA MUNICIPAL DE ROSALES</v>
      </c>
      <c r="T42">
        <v>5156477.5199999996</v>
      </c>
      <c r="W42">
        <f t="shared" si="5"/>
        <v>5156477.5199999996</v>
      </c>
      <c r="X42" t="s">
        <v>5079</v>
      </c>
      <c r="AA42">
        <f t="shared" si="6"/>
        <v>5156477.5199999996</v>
      </c>
    </row>
    <row r="43" spans="1:27">
      <c r="A43" t="s">
        <v>453</v>
      </c>
      <c r="B43" t="b">
        <f t="shared" si="0"/>
        <v>1</v>
      </c>
      <c r="C43" t="s">
        <v>453</v>
      </c>
      <c r="D43" t="s">
        <v>4986</v>
      </c>
      <c r="G43" t="str">
        <f t="shared" si="1"/>
        <v>Administración directa</v>
      </c>
      <c r="H43" t="s">
        <v>5080</v>
      </c>
      <c r="K43" t="str">
        <f t="shared" si="2"/>
        <v>158689</v>
      </c>
      <c r="L43" t="s">
        <v>640</v>
      </c>
      <c r="O43" t="str">
        <f t="shared" si="3"/>
        <v/>
      </c>
      <c r="P43" t="s">
        <v>5071</v>
      </c>
      <c r="S43" t="str">
        <f t="shared" si="4"/>
        <v>PRESIDENCIA MUNICIPAL DE MEOQUI</v>
      </c>
      <c r="T43">
        <v>933013.6</v>
      </c>
      <c r="W43">
        <f t="shared" si="5"/>
        <v>933013.6</v>
      </c>
      <c r="X43" t="s">
        <v>5081</v>
      </c>
      <c r="AA43">
        <f t="shared" si="6"/>
        <v>933013.6</v>
      </c>
    </row>
    <row r="44" spans="1:27">
      <c r="A44" t="s">
        <v>461</v>
      </c>
      <c r="B44" t="b">
        <f t="shared" si="0"/>
        <v>1</v>
      </c>
      <c r="C44" t="s">
        <v>461</v>
      </c>
      <c r="D44" t="s">
        <v>4986</v>
      </c>
      <c r="G44" t="str">
        <f t="shared" si="1"/>
        <v>Administración directa</v>
      </c>
      <c r="H44" t="s">
        <v>5082</v>
      </c>
      <c r="K44" t="str">
        <f t="shared" si="2"/>
        <v>158698</v>
      </c>
      <c r="L44" t="s">
        <v>640</v>
      </c>
      <c r="O44" t="str">
        <f t="shared" si="3"/>
        <v/>
      </c>
      <c r="P44" t="s">
        <v>5083</v>
      </c>
      <c r="S44" t="str">
        <f t="shared" si="4"/>
        <v>PRESIDENCIA MUNICIPAL DE URIQUE</v>
      </c>
      <c r="T44">
        <v>6324187.1699999999</v>
      </c>
      <c r="W44">
        <f t="shared" si="5"/>
        <v>6324187.1699999999</v>
      </c>
      <c r="X44" t="s">
        <v>5084</v>
      </c>
      <c r="AA44">
        <f t="shared" si="6"/>
        <v>6324187.1699999999</v>
      </c>
    </row>
    <row r="45" spans="1:27">
      <c r="A45" t="s">
        <v>468</v>
      </c>
      <c r="B45" t="b">
        <f t="shared" si="0"/>
        <v>1</v>
      </c>
      <c r="C45" t="s">
        <v>468</v>
      </c>
      <c r="D45" t="s">
        <v>4986</v>
      </c>
      <c r="G45" t="str">
        <f t="shared" si="1"/>
        <v>Administración directa</v>
      </c>
      <c r="H45" t="s">
        <v>5085</v>
      </c>
      <c r="K45" t="str">
        <f t="shared" si="2"/>
        <v>158710</v>
      </c>
      <c r="L45" t="s">
        <v>640</v>
      </c>
      <c r="O45" t="str">
        <f t="shared" si="3"/>
        <v/>
      </c>
      <c r="P45" t="s">
        <v>5040</v>
      </c>
      <c r="S45" t="str">
        <f t="shared" si="4"/>
        <v>PRESIDENCIA MUNICIPAL DE RIVA PALACIO</v>
      </c>
      <c r="T45">
        <v>1329589.8700000001</v>
      </c>
      <c r="W45">
        <f t="shared" si="5"/>
        <v>1329589.8700000001</v>
      </c>
      <c r="X45" t="s">
        <v>5086</v>
      </c>
      <c r="AA45">
        <f t="shared" si="6"/>
        <v>1329589.8700000001</v>
      </c>
    </row>
    <row r="46" spans="1:27">
      <c r="A46" t="s">
        <v>476</v>
      </c>
      <c r="B46" t="b">
        <f t="shared" si="0"/>
        <v>1</v>
      </c>
      <c r="C46" t="s">
        <v>476</v>
      </c>
      <c r="D46" t="s">
        <v>4986</v>
      </c>
      <c r="G46" t="str">
        <f t="shared" si="1"/>
        <v>Administración directa</v>
      </c>
      <c r="H46" t="s">
        <v>5087</v>
      </c>
      <c r="K46" t="str">
        <f t="shared" si="2"/>
        <v>158720</v>
      </c>
      <c r="L46" t="s">
        <v>640</v>
      </c>
      <c r="O46" t="str">
        <f t="shared" si="3"/>
        <v/>
      </c>
      <c r="P46" t="s">
        <v>5059</v>
      </c>
      <c r="S46" t="str">
        <f t="shared" si="4"/>
        <v>PRESIDENCIA MUNICIPAL DE HIDALGO DEL PARRAL</v>
      </c>
      <c r="T46">
        <v>783308.72</v>
      </c>
      <c r="W46">
        <f t="shared" si="5"/>
        <v>783308.72</v>
      </c>
      <c r="X46" t="s">
        <v>5088</v>
      </c>
      <c r="AA46">
        <f t="shared" si="6"/>
        <v>783308.72</v>
      </c>
    </row>
    <row r="47" spans="1:27">
      <c r="A47" t="s">
        <v>484</v>
      </c>
      <c r="B47" t="b">
        <f t="shared" si="0"/>
        <v>1</v>
      </c>
      <c r="C47" t="s">
        <v>484</v>
      </c>
      <c r="D47" t="s">
        <v>4986</v>
      </c>
      <c r="G47" t="str">
        <f t="shared" si="1"/>
        <v>Administración directa</v>
      </c>
      <c r="H47" t="s">
        <v>5089</v>
      </c>
      <c r="K47" t="str">
        <f t="shared" si="2"/>
        <v>158731</v>
      </c>
      <c r="L47" t="s">
        <v>640</v>
      </c>
      <c r="O47" t="str">
        <f t="shared" si="3"/>
        <v/>
      </c>
      <c r="P47" t="s">
        <v>5059</v>
      </c>
      <c r="S47" t="str">
        <f t="shared" si="4"/>
        <v>PRESIDENCIA MUNICIPAL DE HIDALGO DEL PARRAL</v>
      </c>
      <c r="T47">
        <v>2717815.17</v>
      </c>
      <c r="W47">
        <f t="shared" si="5"/>
        <v>2717815.17</v>
      </c>
      <c r="X47" t="s">
        <v>5090</v>
      </c>
      <c r="AA47">
        <f t="shared" si="6"/>
        <v>2717815.17</v>
      </c>
    </row>
    <row r="48" spans="1:27">
      <c r="A48" t="s">
        <v>492</v>
      </c>
      <c r="B48" t="b">
        <f t="shared" si="0"/>
        <v>1</v>
      </c>
      <c r="C48" t="s">
        <v>492</v>
      </c>
      <c r="D48" t="s">
        <v>4986</v>
      </c>
      <c r="G48" t="str">
        <f t="shared" si="1"/>
        <v>Administración directa</v>
      </c>
      <c r="H48" t="s">
        <v>5091</v>
      </c>
      <c r="K48" t="str">
        <f t="shared" si="2"/>
        <v>158739</v>
      </c>
      <c r="L48" t="s">
        <v>640</v>
      </c>
      <c r="O48" t="str">
        <f t="shared" si="3"/>
        <v/>
      </c>
      <c r="P48" t="s">
        <v>5059</v>
      </c>
      <c r="S48" t="str">
        <f t="shared" si="4"/>
        <v>PRESIDENCIA MUNICIPAL DE HIDALGO DEL PARRAL</v>
      </c>
      <c r="T48">
        <v>3994914.37</v>
      </c>
      <c r="W48">
        <f t="shared" si="5"/>
        <v>3994914.37</v>
      </c>
      <c r="X48" t="s">
        <v>5092</v>
      </c>
      <c r="AA48">
        <f t="shared" si="6"/>
        <v>3994914.37</v>
      </c>
    </row>
    <row r="49" spans="1:27">
      <c r="A49" t="s">
        <v>500</v>
      </c>
      <c r="B49" t="b">
        <f t="shared" si="0"/>
        <v>1</v>
      </c>
      <c r="C49" t="s">
        <v>500</v>
      </c>
      <c r="D49" t="s">
        <v>4986</v>
      </c>
      <c r="G49" t="str">
        <f t="shared" si="1"/>
        <v>Administración directa</v>
      </c>
      <c r="H49" t="s">
        <v>5093</v>
      </c>
      <c r="K49" t="str">
        <f t="shared" si="2"/>
        <v>158745</v>
      </c>
      <c r="L49" t="s">
        <v>640</v>
      </c>
      <c r="O49" t="str">
        <f t="shared" si="3"/>
        <v/>
      </c>
      <c r="P49" t="s">
        <v>5094</v>
      </c>
      <c r="S49" t="str">
        <f t="shared" si="4"/>
        <v>PRESIDENCIA MUNICIPAL DE GUAZAPARES</v>
      </c>
      <c r="T49">
        <v>3999996.16</v>
      </c>
      <c r="W49">
        <f t="shared" si="5"/>
        <v>3999996.16</v>
      </c>
      <c r="X49" t="s">
        <v>5095</v>
      </c>
      <c r="AA49">
        <f t="shared" si="6"/>
        <v>3999996.16</v>
      </c>
    </row>
    <row r="50" spans="1:27">
      <c r="A50" s="49" t="s">
        <v>508</v>
      </c>
      <c r="B50" t="b">
        <f t="shared" si="0"/>
        <v>1</v>
      </c>
      <c r="C50" t="s">
        <v>508</v>
      </c>
      <c r="D50" t="s">
        <v>4986</v>
      </c>
      <c r="G50" t="str">
        <f t="shared" si="1"/>
        <v>Administración directa</v>
      </c>
      <c r="H50" t="s">
        <v>5096</v>
      </c>
      <c r="K50" t="str">
        <f t="shared" si="2"/>
        <v>158748</v>
      </c>
      <c r="L50" t="s">
        <v>640</v>
      </c>
      <c r="O50" t="str">
        <f t="shared" si="3"/>
        <v/>
      </c>
      <c r="P50" t="s">
        <v>5097</v>
      </c>
      <c r="S50" t="str">
        <f t="shared" si="4"/>
        <v>PRESIDENCIA MUNICIPAL DE BATOPILAS</v>
      </c>
      <c r="T50">
        <v>6966854.2199999997</v>
      </c>
      <c r="W50">
        <f t="shared" si="5"/>
        <v>6966854.2199999997</v>
      </c>
      <c r="X50" t="s">
        <v>5098</v>
      </c>
      <c r="AA50">
        <f t="shared" si="6"/>
        <v>6966854.2199999997</v>
      </c>
    </row>
    <row r="51" spans="1:27">
      <c r="A51" s="49" t="s">
        <v>516</v>
      </c>
      <c r="B51" t="b">
        <f t="shared" si="0"/>
        <v>1</v>
      </c>
      <c r="C51" t="s">
        <v>516</v>
      </c>
      <c r="D51" t="s">
        <v>4986</v>
      </c>
      <c r="G51" t="str">
        <f t="shared" si="1"/>
        <v>Administración directa</v>
      </c>
      <c r="H51" t="s">
        <v>5099</v>
      </c>
      <c r="K51" t="str">
        <f t="shared" si="2"/>
        <v>158753</v>
      </c>
      <c r="L51" t="s">
        <v>640</v>
      </c>
      <c r="O51" t="str">
        <f t="shared" si="3"/>
        <v/>
      </c>
      <c r="P51" t="s">
        <v>5100</v>
      </c>
      <c r="S51" t="str">
        <f t="shared" si="4"/>
        <v>PRESIDENCIA MUNICIPAL DE SANTA BARBARA</v>
      </c>
      <c r="T51">
        <v>1860451.06</v>
      </c>
      <c r="W51">
        <f t="shared" si="5"/>
        <v>1860451.06</v>
      </c>
      <c r="X51" t="s">
        <v>5101</v>
      </c>
      <c r="AA51">
        <f t="shared" si="6"/>
        <v>1860451.06</v>
      </c>
    </row>
    <row r="52" spans="1:27">
      <c r="A52" s="49" t="s">
        <v>524</v>
      </c>
      <c r="B52" t="b">
        <f t="shared" si="0"/>
        <v>1</v>
      </c>
      <c r="C52" t="s">
        <v>524</v>
      </c>
      <c r="D52" t="s">
        <v>4986</v>
      </c>
      <c r="G52" t="str">
        <f t="shared" si="1"/>
        <v>Administración directa</v>
      </c>
      <c r="H52" t="s">
        <v>5102</v>
      </c>
      <c r="K52" t="str">
        <f t="shared" si="2"/>
        <v>158763</v>
      </c>
      <c r="L52" t="s">
        <v>640</v>
      </c>
      <c r="O52" t="str">
        <f t="shared" si="3"/>
        <v/>
      </c>
      <c r="P52" t="s">
        <v>5103</v>
      </c>
      <c r="S52" t="str">
        <f t="shared" si="4"/>
        <v>PRESIDENCIA MUNICIPAL DE SAN FRANCISCO DEL ORO</v>
      </c>
      <c r="T52">
        <v>2358579.41</v>
      </c>
      <c r="W52">
        <f t="shared" si="5"/>
        <v>2358579.41</v>
      </c>
      <c r="X52" t="s">
        <v>5104</v>
      </c>
      <c r="AA52">
        <f t="shared" si="6"/>
        <v>2358579.41</v>
      </c>
    </row>
    <row r="53" spans="1:27">
      <c r="A53" s="49" t="s">
        <v>532</v>
      </c>
      <c r="B53" t="b">
        <f t="shared" si="0"/>
        <v>1</v>
      </c>
      <c r="C53" t="s">
        <v>532</v>
      </c>
      <c r="D53" t="s">
        <v>4986</v>
      </c>
      <c r="G53" t="str">
        <f t="shared" si="1"/>
        <v>Administración directa</v>
      </c>
      <c r="H53" t="s">
        <v>5105</v>
      </c>
      <c r="K53" t="str">
        <f t="shared" si="2"/>
        <v>158769</v>
      </c>
      <c r="L53" t="s">
        <v>640</v>
      </c>
      <c r="O53" t="str">
        <f t="shared" si="3"/>
        <v/>
      </c>
      <c r="P53" t="s">
        <v>5059</v>
      </c>
      <c r="S53" t="str">
        <f t="shared" si="4"/>
        <v>PRESIDENCIA MUNICIPAL DE HIDALGO DEL PARRAL</v>
      </c>
      <c r="T53">
        <v>377138.62</v>
      </c>
      <c r="W53">
        <f t="shared" si="5"/>
        <v>377138.62</v>
      </c>
      <c r="X53" t="s">
        <v>5106</v>
      </c>
      <c r="AA53">
        <f t="shared" si="6"/>
        <v>377138.62</v>
      </c>
    </row>
    <row r="54" spans="1:27">
      <c r="A54" s="49" t="s">
        <v>540</v>
      </c>
      <c r="B54" t="b">
        <f t="shared" si="0"/>
        <v>1</v>
      </c>
      <c r="C54" t="s">
        <v>540</v>
      </c>
      <c r="D54" t="s">
        <v>4986</v>
      </c>
      <c r="G54" t="str">
        <f t="shared" si="1"/>
        <v>Administración directa</v>
      </c>
      <c r="H54" t="s">
        <v>5107</v>
      </c>
      <c r="K54" t="str">
        <f t="shared" si="2"/>
        <v>159077</v>
      </c>
      <c r="L54" t="s">
        <v>640</v>
      </c>
      <c r="O54" t="str">
        <f t="shared" si="3"/>
        <v/>
      </c>
      <c r="P54" t="s">
        <v>5059</v>
      </c>
      <c r="S54" t="str">
        <f t="shared" si="4"/>
        <v>PRESIDENCIA MUNICIPAL DE HIDALGO DEL PARRAL</v>
      </c>
      <c r="T54">
        <v>643259.87</v>
      </c>
      <c r="W54">
        <f t="shared" si="5"/>
        <v>643259.87</v>
      </c>
      <c r="X54" t="s">
        <v>5108</v>
      </c>
      <c r="AA54">
        <f t="shared" si="6"/>
        <v>643259.87</v>
      </c>
    </row>
    <row r="55" spans="1:27" s="49" customFormat="1">
      <c r="A55" s="49" t="s">
        <v>548</v>
      </c>
      <c r="B55" t="b">
        <f t="shared" si="0"/>
        <v>1</v>
      </c>
      <c r="C55" s="49" t="s">
        <v>548</v>
      </c>
      <c r="D55" s="49" t="s">
        <v>4998</v>
      </c>
      <c r="E55" s="49" t="s">
        <v>4998</v>
      </c>
      <c r="G55" t="str">
        <f t="shared" ref="G55:G62" si="7">CONCATENATE(D55,"/",E55)</f>
        <v>Adquisiciones/Adquisiciones</v>
      </c>
      <c r="H55" s="49" t="s">
        <v>4999</v>
      </c>
      <c r="I55" s="49" t="s">
        <v>5003</v>
      </c>
      <c r="K55" t="str">
        <f t="shared" ref="K55:K62" si="8">CONCATENATE(H55,"/",I55)</f>
        <v>DIF2025B/DIF2025A</v>
      </c>
      <c r="L55" s="49" t="s">
        <v>5000</v>
      </c>
      <c r="M55" s="49" t="s">
        <v>5004</v>
      </c>
      <c r="O55" t="str">
        <f t="shared" ref="O55:O62" si="9">CONCATENATE(L55,"/",M55)</f>
        <v>JULIO HIDALGO COLIN/SAMINOX S. DE R.L. M.I.</v>
      </c>
      <c r="P55" s="49" t="s">
        <v>5001</v>
      </c>
      <c r="Q55" s="49" t="s">
        <v>5001</v>
      </c>
      <c r="S55" t="str">
        <f t="shared" ref="S55:S62" si="10">CONCATENATE(P55,"/",Q55)</f>
        <v>DESARROLLO INTEGRAL DE LA FAMILIA/DESARROLLO INTEGRAL DE LA FAMILIA</v>
      </c>
      <c r="T55" s="49">
        <v>304755.20000000001</v>
      </c>
      <c r="U55" s="49">
        <v>1862723.36</v>
      </c>
      <c r="W55">
        <f t="shared" si="5"/>
        <v>2167478.56</v>
      </c>
      <c r="X55" s="49" t="s">
        <v>5002</v>
      </c>
      <c r="Y55" s="49" t="s">
        <v>5005</v>
      </c>
      <c r="AA55">
        <f t="shared" si="6"/>
        <v>2167478.56</v>
      </c>
    </row>
    <row r="56" spans="1:27" s="49" customFormat="1">
      <c r="A56" s="49" t="s">
        <v>553</v>
      </c>
      <c r="B56" t="b">
        <f t="shared" si="0"/>
        <v>1</v>
      </c>
      <c r="C56" s="49" t="s">
        <v>553</v>
      </c>
      <c r="D56" s="49" t="s">
        <v>4998</v>
      </c>
      <c r="E56" s="49" t="s">
        <v>4998</v>
      </c>
      <c r="G56" t="str">
        <f t="shared" si="7"/>
        <v>Adquisiciones/Adquisiciones</v>
      </c>
      <c r="H56" s="49" t="s">
        <v>5003</v>
      </c>
      <c r="I56" s="49" t="s">
        <v>4999</v>
      </c>
      <c r="K56" t="str">
        <f t="shared" si="8"/>
        <v>DIF2025A/DIF2025B</v>
      </c>
      <c r="L56" s="49" t="s">
        <v>5004</v>
      </c>
      <c r="M56" s="49" t="s">
        <v>5000</v>
      </c>
      <c r="O56" t="str">
        <f t="shared" si="9"/>
        <v>SAMINOX S. DE R.L. M.I./JULIO HIDALGO COLIN</v>
      </c>
      <c r="P56" s="49" t="s">
        <v>5001</v>
      </c>
      <c r="Q56" s="49" t="s">
        <v>5001</v>
      </c>
      <c r="S56" t="str">
        <f t="shared" si="10"/>
        <v>DESARROLLO INTEGRAL DE LA FAMILIA/DESARROLLO INTEGRAL DE LA FAMILIA</v>
      </c>
      <c r="T56" s="49">
        <v>1862723.36</v>
      </c>
      <c r="U56" s="49">
        <v>304755.20000000001</v>
      </c>
      <c r="W56">
        <f t="shared" si="5"/>
        <v>2167478.56</v>
      </c>
      <c r="X56" s="49" t="s">
        <v>5005</v>
      </c>
      <c r="Y56" s="49" t="s">
        <v>5002</v>
      </c>
      <c r="AA56">
        <f t="shared" si="6"/>
        <v>2167478.56</v>
      </c>
    </row>
    <row r="57" spans="1:27" s="49" customFormat="1">
      <c r="A57" s="49" t="s">
        <v>559</v>
      </c>
      <c r="B57" t="b">
        <f t="shared" si="0"/>
        <v>1</v>
      </c>
      <c r="C57" s="49" t="s">
        <v>559</v>
      </c>
      <c r="D57" s="49" t="s">
        <v>4998</v>
      </c>
      <c r="E57" s="49" t="s">
        <v>4998</v>
      </c>
      <c r="G57" t="str">
        <f t="shared" si="7"/>
        <v>Adquisiciones/Adquisiciones</v>
      </c>
      <c r="H57" s="49" t="s">
        <v>5003</v>
      </c>
      <c r="I57" s="49" t="s">
        <v>4999</v>
      </c>
      <c r="K57" t="str">
        <f t="shared" si="8"/>
        <v>DIF2025A/DIF2025B</v>
      </c>
      <c r="L57" s="49" t="s">
        <v>5004</v>
      </c>
      <c r="M57" s="49" t="s">
        <v>5000</v>
      </c>
      <c r="O57" t="str">
        <f t="shared" si="9"/>
        <v>SAMINOX S. DE R.L. M.I./JULIO HIDALGO COLIN</v>
      </c>
      <c r="P57" s="49" t="s">
        <v>5001</v>
      </c>
      <c r="Q57" s="49" t="s">
        <v>5001</v>
      </c>
      <c r="S57" t="str">
        <f t="shared" si="10"/>
        <v>DESARROLLO INTEGRAL DE LA FAMILIA/DESARROLLO INTEGRAL DE LA FAMILIA</v>
      </c>
      <c r="T57" s="49">
        <v>1862723.36</v>
      </c>
      <c r="U57" s="49">
        <v>304755.20000000001</v>
      </c>
      <c r="W57">
        <f t="shared" si="5"/>
        <v>2167478.56</v>
      </c>
      <c r="X57" s="49" t="s">
        <v>5005</v>
      </c>
      <c r="Y57" s="49" t="s">
        <v>5002</v>
      </c>
      <c r="AA57">
        <f t="shared" si="6"/>
        <v>2167478.56</v>
      </c>
    </row>
    <row r="58" spans="1:27" s="49" customFormat="1">
      <c r="A58" t="s">
        <v>564</v>
      </c>
      <c r="B58" t="b">
        <f t="shared" si="0"/>
        <v>1</v>
      </c>
      <c r="C58" s="49" t="s">
        <v>564</v>
      </c>
      <c r="D58" s="49" t="s">
        <v>4998</v>
      </c>
      <c r="E58" s="49" t="s">
        <v>4998</v>
      </c>
      <c r="G58" t="str">
        <f t="shared" si="7"/>
        <v>Adquisiciones/Adquisiciones</v>
      </c>
      <c r="H58" s="49" t="s">
        <v>5003</v>
      </c>
      <c r="I58" s="49" t="s">
        <v>4999</v>
      </c>
      <c r="K58" t="str">
        <f t="shared" si="8"/>
        <v>DIF2025A/DIF2025B</v>
      </c>
      <c r="L58" s="49" t="s">
        <v>5004</v>
      </c>
      <c r="M58" s="49" t="s">
        <v>5000</v>
      </c>
      <c r="O58" t="str">
        <f t="shared" si="9"/>
        <v>SAMINOX S. DE R.L. M.I./JULIO HIDALGO COLIN</v>
      </c>
      <c r="P58" s="49" t="s">
        <v>5001</v>
      </c>
      <c r="Q58" s="49" t="s">
        <v>5001</v>
      </c>
      <c r="S58" t="str">
        <f t="shared" si="10"/>
        <v>DESARROLLO INTEGRAL DE LA FAMILIA/DESARROLLO INTEGRAL DE LA FAMILIA</v>
      </c>
      <c r="T58" s="49">
        <v>1862723.36</v>
      </c>
      <c r="U58" s="49">
        <v>304755.20000000001</v>
      </c>
      <c r="W58">
        <f t="shared" si="5"/>
        <v>2167478.56</v>
      </c>
      <c r="X58" s="49" t="s">
        <v>5005</v>
      </c>
      <c r="Y58" s="49" t="s">
        <v>5002</v>
      </c>
      <c r="AA58">
        <f t="shared" si="6"/>
        <v>2167478.56</v>
      </c>
    </row>
    <row r="59" spans="1:27" s="49" customFormat="1">
      <c r="A59" t="s">
        <v>569</v>
      </c>
      <c r="B59" t="b">
        <f t="shared" si="0"/>
        <v>1</v>
      </c>
      <c r="C59" s="49" t="s">
        <v>569</v>
      </c>
      <c r="D59" s="49" t="s">
        <v>4998</v>
      </c>
      <c r="E59" s="49" t="s">
        <v>4998</v>
      </c>
      <c r="G59" t="str">
        <f t="shared" si="7"/>
        <v>Adquisiciones/Adquisiciones</v>
      </c>
      <c r="H59" s="49" t="s">
        <v>4999</v>
      </c>
      <c r="I59" s="49" t="s">
        <v>5003</v>
      </c>
      <c r="K59" t="str">
        <f t="shared" si="8"/>
        <v>DIF2025B/DIF2025A</v>
      </c>
      <c r="L59" s="49" t="s">
        <v>5000</v>
      </c>
      <c r="M59" s="49" t="s">
        <v>5004</v>
      </c>
      <c r="O59" t="str">
        <f t="shared" si="9"/>
        <v>JULIO HIDALGO COLIN/SAMINOX S. DE R.L. M.I.</v>
      </c>
      <c r="P59" s="49" t="s">
        <v>5001</v>
      </c>
      <c r="Q59" s="49" t="s">
        <v>5001</v>
      </c>
      <c r="S59" t="str">
        <f t="shared" si="10"/>
        <v>DESARROLLO INTEGRAL DE LA FAMILIA/DESARROLLO INTEGRAL DE LA FAMILIA</v>
      </c>
      <c r="T59" s="49">
        <v>304755.20000000001</v>
      </c>
      <c r="U59" s="49">
        <v>1862723.36</v>
      </c>
      <c r="W59">
        <f t="shared" si="5"/>
        <v>2167478.56</v>
      </c>
      <c r="X59" s="49" t="s">
        <v>5002</v>
      </c>
      <c r="Y59" s="49" t="s">
        <v>5005</v>
      </c>
      <c r="AA59">
        <f t="shared" si="6"/>
        <v>2167478.56</v>
      </c>
    </row>
    <row r="60" spans="1:27" s="49" customFormat="1">
      <c r="A60" t="s">
        <v>575</v>
      </c>
      <c r="B60" t="b">
        <f t="shared" si="0"/>
        <v>1</v>
      </c>
      <c r="C60" s="49" t="s">
        <v>575</v>
      </c>
      <c r="D60" s="49" t="s">
        <v>4998</v>
      </c>
      <c r="E60" s="49" t="s">
        <v>4998</v>
      </c>
      <c r="G60" t="str">
        <f t="shared" si="7"/>
        <v>Adquisiciones/Adquisiciones</v>
      </c>
      <c r="H60" s="49" t="s">
        <v>4999</v>
      </c>
      <c r="I60" s="49" t="s">
        <v>5003</v>
      </c>
      <c r="K60" t="str">
        <f t="shared" si="8"/>
        <v>DIF2025B/DIF2025A</v>
      </c>
      <c r="L60" s="49" t="s">
        <v>5000</v>
      </c>
      <c r="M60" s="49" t="s">
        <v>5004</v>
      </c>
      <c r="O60" t="str">
        <f t="shared" si="9"/>
        <v>JULIO HIDALGO COLIN/SAMINOX S. DE R.L. M.I.</v>
      </c>
      <c r="P60" s="49" t="s">
        <v>5001</v>
      </c>
      <c r="Q60" s="49" t="s">
        <v>5001</v>
      </c>
      <c r="S60" t="str">
        <f t="shared" si="10"/>
        <v>DESARROLLO INTEGRAL DE LA FAMILIA/DESARROLLO INTEGRAL DE LA FAMILIA</v>
      </c>
      <c r="T60" s="49">
        <v>304755.20000000001</v>
      </c>
      <c r="U60" s="49">
        <v>1862723.36</v>
      </c>
      <c r="W60">
        <f t="shared" si="5"/>
        <v>2167478.56</v>
      </c>
      <c r="X60" s="49" t="s">
        <v>5002</v>
      </c>
      <c r="Y60" s="49" t="s">
        <v>5005</v>
      </c>
      <c r="AA60">
        <f t="shared" si="6"/>
        <v>2167478.56</v>
      </c>
    </row>
    <row r="61" spans="1:27" s="49" customFormat="1">
      <c r="A61" t="s">
        <v>580</v>
      </c>
      <c r="B61" t="b">
        <f t="shared" si="0"/>
        <v>1</v>
      </c>
      <c r="C61" s="49" t="s">
        <v>580</v>
      </c>
      <c r="D61" s="49" t="s">
        <v>4998</v>
      </c>
      <c r="E61" s="49" t="s">
        <v>4998</v>
      </c>
      <c r="G61" t="str">
        <f t="shared" si="7"/>
        <v>Adquisiciones/Adquisiciones</v>
      </c>
      <c r="H61" s="49" t="s">
        <v>4999</v>
      </c>
      <c r="I61" s="49" t="s">
        <v>5003</v>
      </c>
      <c r="K61" t="str">
        <f t="shared" si="8"/>
        <v>DIF2025B/DIF2025A</v>
      </c>
      <c r="L61" s="49" t="s">
        <v>5000</v>
      </c>
      <c r="M61" s="49" t="s">
        <v>5004</v>
      </c>
      <c r="O61" t="str">
        <f t="shared" si="9"/>
        <v>JULIO HIDALGO COLIN/SAMINOX S. DE R.L. M.I.</v>
      </c>
      <c r="P61" s="49" t="s">
        <v>5001</v>
      </c>
      <c r="Q61" s="49" t="s">
        <v>5001</v>
      </c>
      <c r="S61" t="str">
        <f t="shared" si="10"/>
        <v>DESARROLLO INTEGRAL DE LA FAMILIA/DESARROLLO INTEGRAL DE LA FAMILIA</v>
      </c>
      <c r="T61" s="49">
        <v>304755.20000000001</v>
      </c>
      <c r="U61" s="49">
        <v>1862723.36</v>
      </c>
      <c r="W61">
        <f t="shared" si="5"/>
        <v>2167478.56</v>
      </c>
      <c r="X61" s="49" t="s">
        <v>5002</v>
      </c>
      <c r="Y61" s="49" t="s">
        <v>5005</v>
      </c>
      <c r="AA61">
        <f t="shared" si="6"/>
        <v>2167478.56</v>
      </c>
    </row>
    <row r="62" spans="1:27" s="49" customFormat="1">
      <c r="A62" t="s">
        <v>585</v>
      </c>
      <c r="B62" t="b">
        <f t="shared" si="0"/>
        <v>1</v>
      </c>
      <c r="C62" s="49" t="s">
        <v>585</v>
      </c>
      <c r="D62" s="49" t="s">
        <v>4998</v>
      </c>
      <c r="E62" s="49" t="s">
        <v>4998</v>
      </c>
      <c r="G62" t="str">
        <f t="shared" si="7"/>
        <v>Adquisiciones/Adquisiciones</v>
      </c>
      <c r="H62" s="49" t="s">
        <v>5003</v>
      </c>
      <c r="I62" s="49" t="s">
        <v>4999</v>
      </c>
      <c r="K62" t="str">
        <f t="shared" si="8"/>
        <v>DIF2025A/DIF2025B</v>
      </c>
      <c r="L62" s="49" t="s">
        <v>5004</v>
      </c>
      <c r="M62" s="49" t="s">
        <v>5000</v>
      </c>
      <c r="O62" t="str">
        <f t="shared" si="9"/>
        <v>SAMINOX S. DE R.L. M.I./JULIO HIDALGO COLIN</v>
      </c>
      <c r="P62" s="49" t="s">
        <v>5001</v>
      </c>
      <c r="Q62" s="49" t="s">
        <v>5001</v>
      </c>
      <c r="S62" t="str">
        <f t="shared" si="10"/>
        <v>DESARROLLO INTEGRAL DE LA FAMILIA/DESARROLLO INTEGRAL DE LA FAMILIA</v>
      </c>
      <c r="T62" s="49">
        <v>1862723.36</v>
      </c>
      <c r="U62" s="49">
        <v>304755.20000000001</v>
      </c>
      <c r="W62">
        <f t="shared" si="5"/>
        <v>2167478.56</v>
      </c>
      <c r="X62" s="49" t="s">
        <v>5005</v>
      </c>
      <c r="Y62" s="49" t="s">
        <v>5002</v>
      </c>
      <c r="AA62">
        <f t="shared" si="6"/>
        <v>2167478.56</v>
      </c>
    </row>
    <row r="63" spans="1:27">
      <c r="A63" t="s">
        <v>590</v>
      </c>
      <c r="B63" t="b">
        <f t="shared" si="0"/>
        <v>1</v>
      </c>
      <c r="C63" t="s">
        <v>590</v>
      </c>
      <c r="D63" t="s">
        <v>4986</v>
      </c>
      <c r="G63" t="str">
        <f t="shared" si="1"/>
        <v>Administración directa</v>
      </c>
      <c r="H63" t="s">
        <v>5109</v>
      </c>
      <c r="K63" t="str">
        <f t="shared" si="2"/>
        <v>159103</v>
      </c>
      <c r="L63" t="s">
        <v>640</v>
      </c>
      <c r="O63" t="str">
        <f t="shared" si="3"/>
        <v/>
      </c>
      <c r="P63" t="s">
        <v>5110</v>
      </c>
      <c r="S63" t="str">
        <f t="shared" si="4"/>
        <v>PRESIDENCIA MUNICIPAL DE SANTA ISABEL</v>
      </c>
      <c r="T63">
        <v>2488162.2200000002</v>
      </c>
      <c r="W63">
        <f t="shared" si="5"/>
        <v>2488162.2200000002</v>
      </c>
      <c r="X63" t="s">
        <v>5111</v>
      </c>
      <c r="AA63">
        <f t="shared" si="6"/>
        <v>2488162.2200000002</v>
      </c>
    </row>
    <row r="64" spans="1:27">
      <c r="A64" t="s">
        <v>598</v>
      </c>
      <c r="B64" t="b">
        <f t="shared" si="0"/>
        <v>1</v>
      </c>
      <c r="C64" t="s">
        <v>598</v>
      </c>
      <c r="D64" t="s">
        <v>4986</v>
      </c>
      <c r="G64" t="str">
        <f t="shared" si="1"/>
        <v>Administración directa</v>
      </c>
      <c r="H64" t="s">
        <v>5112</v>
      </c>
      <c r="K64" t="str">
        <f t="shared" si="2"/>
        <v>159106</v>
      </c>
      <c r="L64" t="s">
        <v>640</v>
      </c>
      <c r="O64" t="str">
        <f t="shared" si="3"/>
        <v/>
      </c>
      <c r="P64" t="s">
        <v>5113</v>
      </c>
      <c r="S64" t="str">
        <f t="shared" si="4"/>
        <v>PRESIDENCIA MUNICIPAL DE GRAN MORELOS</v>
      </c>
      <c r="T64">
        <v>4000000</v>
      </c>
      <c r="W64">
        <f t="shared" si="5"/>
        <v>4000000</v>
      </c>
      <c r="X64" t="s">
        <v>5114</v>
      </c>
      <c r="AA64">
        <f t="shared" si="6"/>
        <v>4000000</v>
      </c>
    </row>
    <row r="65" spans="1:27">
      <c r="A65" t="s">
        <v>606</v>
      </c>
      <c r="B65" t="b">
        <f t="shared" si="0"/>
        <v>1</v>
      </c>
      <c r="C65" t="s">
        <v>606</v>
      </c>
      <c r="D65" t="s">
        <v>4986</v>
      </c>
      <c r="G65" t="str">
        <f t="shared" si="1"/>
        <v>Administración directa</v>
      </c>
      <c r="H65" t="s">
        <v>5115</v>
      </c>
      <c r="K65" t="str">
        <f t="shared" si="2"/>
        <v>159115</v>
      </c>
      <c r="L65" t="s">
        <v>640</v>
      </c>
      <c r="O65" t="str">
        <f t="shared" si="3"/>
        <v/>
      </c>
      <c r="P65" t="s">
        <v>5116</v>
      </c>
      <c r="S65" t="str">
        <f t="shared" si="4"/>
        <v>PRESIDENCIA MUNICIPAL DE BUENAVENTURA</v>
      </c>
      <c r="T65">
        <v>5200000</v>
      </c>
      <c r="W65">
        <f t="shared" si="5"/>
        <v>5200000</v>
      </c>
      <c r="X65" t="s">
        <v>5117</v>
      </c>
      <c r="AA65">
        <f t="shared" si="6"/>
        <v>5200000</v>
      </c>
    </row>
    <row r="66" spans="1:27">
      <c r="A66" t="s">
        <v>614</v>
      </c>
      <c r="B66" t="b">
        <f t="shared" si="0"/>
        <v>1</v>
      </c>
      <c r="C66" t="s">
        <v>614</v>
      </c>
      <c r="D66" t="s">
        <v>4986</v>
      </c>
      <c r="G66" t="str">
        <f t="shared" si="1"/>
        <v>Administración directa</v>
      </c>
      <c r="H66" t="s">
        <v>5118</v>
      </c>
      <c r="K66" t="str">
        <f t="shared" si="2"/>
        <v>159124</v>
      </c>
      <c r="L66" t="s">
        <v>640</v>
      </c>
      <c r="O66" t="str">
        <f t="shared" si="3"/>
        <v/>
      </c>
      <c r="P66" t="s">
        <v>5119</v>
      </c>
      <c r="S66" t="str">
        <f t="shared" si="4"/>
        <v>PRESIDENCIA MUNICIPAL DE ALDAMA</v>
      </c>
      <c r="T66">
        <v>5781929.8300000001</v>
      </c>
      <c r="W66">
        <f t="shared" si="5"/>
        <v>5781929.8300000001</v>
      </c>
      <c r="X66" t="s">
        <v>5120</v>
      </c>
      <c r="AA66">
        <f t="shared" si="6"/>
        <v>5781929.8300000001</v>
      </c>
    </row>
    <row r="67" spans="1:27">
      <c r="A67" t="s">
        <v>622</v>
      </c>
      <c r="B67" t="b">
        <f t="shared" ref="B67:B130" si="11">+A67=C67</f>
        <v>1</v>
      </c>
      <c r="C67" t="s">
        <v>622</v>
      </c>
      <c r="D67" t="s">
        <v>4986</v>
      </c>
      <c r="G67" t="str">
        <f t="shared" ref="G67:G130" si="12">CONCATENATE(D67)</f>
        <v>Administración directa</v>
      </c>
      <c r="H67" t="s">
        <v>5121</v>
      </c>
      <c r="K67" t="str">
        <f t="shared" ref="K67:K130" si="13">CONCATENATE(H67)</f>
        <v>159141</v>
      </c>
      <c r="L67" t="s">
        <v>640</v>
      </c>
      <c r="O67" t="str">
        <f t="shared" ref="O67:O130" si="14">CONCATENATE(L67)</f>
        <v/>
      </c>
      <c r="P67" t="s">
        <v>5122</v>
      </c>
      <c r="S67" t="str">
        <f t="shared" ref="S67:S130" si="15">CONCATENATE(P67)</f>
        <v>PRESIDENCIA MUNICIPAL DE ASCENSION</v>
      </c>
      <c r="T67">
        <v>6405818.9800000004</v>
      </c>
      <c r="W67">
        <f t="shared" ref="W67:W130" si="16">+T67+U67+V67</f>
        <v>6405818.9800000004</v>
      </c>
      <c r="X67" t="s">
        <v>5123</v>
      </c>
      <c r="AA67">
        <f t="shared" ref="AA67:AA130" si="17">+X67+Y67+Z67</f>
        <v>6405818.9800000004</v>
      </c>
    </row>
    <row r="68" spans="1:27">
      <c r="A68" t="s">
        <v>630</v>
      </c>
      <c r="B68" t="b">
        <f t="shared" si="11"/>
        <v>1</v>
      </c>
      <c r="C68" t="s">
        <v>630</v>
      </c>
      <c r="D68" t="s">
        <v>4986</v>
      </c>
      <c r="G68" t="str">
        <f t="shared" si="12"/>
        <v>Administración directa</v>
      </c>
      <c r="H68" t="s">
        <v>5124</v>
      </c>
      <c r="K68" t="str">
        <f t="shared" si="13"/>
        <v>159280</v>
      </c>
      <c r="L68" t="s">
        <v>640</v>
      </c>
      <c r="O68" t="str">
        <f t="shared" si="14"/>
        <v/>
      </c>
      <c r="P68" t="s">
        <v>5125</v>
      </c>
      <c r="S68" t="str">
        <f t="shared" si="15"/>
        <v>PRESIDENCIA MUNICIPAL DE GALEANA</v>
      </c>
      <c r="T68">
        <v>3470123.54</v>
      </c>
      <c r="W68">
        <f t="shared" si="16"/>
        <v>3470123.54</v>
      </c>
      <c r="X68" t="s">
        <v>5126</v>
      </c>
      <c r="AA68">
        <f t="shared" si="17"/>
        <v>3470123.54</v>
      </c>
    </row>
    <row r="69" spans="1:27">
      <c r="A69" t="s">
        <v>639</v>
      </c>
      <c r="B69" t="b">
        <f t="shared" si="11"/>
        <v>0</v>
      </c>
      <c r="G69" t="str">
        <f t="shared" si="12"/>
        <v/>
      </c>
      <c r="K69" t="str">
        <f t="shared" si="13"/>
        <v/>
      </c>
      <c r="O69" t="str">
        <f t="shared" si="14"/>
        <v/>
      </c>
      <c r="S69" t="str">
        <f t="shared" si="15"/>
        <v/>
      </c>
      <c r="W69">
        <f t="shared" si="16"/>
        <v>0</v>
      </c>
      <c r="AA69">
        <f t="shared" si="17"/>
        <v>0</v>
      </c>
    </row>
    <row r="70" spans="1:27">
      <c r="A70" t="s">
        <v>641</v>
      </c>
      <c r="B70" t="b">
        <f t="shared" si="11"/>
        <v>0</v>
      </c>
      <c r="G70" t="str">
        <f t="shared" si="12"/>
        <v/>
      </c>
      <c r="K70" t="str">
        <f t="shared" si="13"/>
        <v/>
      </c>
      <c r="O70" t="str">
        <f t="shared" si="14"/>
        <v/>
      </c>
      <c r="S70" t="str">
        <f t="shared" si="15"/>
        <v/>
      </c>
      <c r="W70">
        <f t="shared" si="16"/>
        <v>0</v>
      </c>
      <c r="AA70">
        <f t="shared" si="17"/>
        <v>0</v>
      </c>
    </row>
    <row r="71" spans="1:27">
      <c r="A71" t="s">
        <v>642</v>
      </c>
      <c r="B71" t="b">
        <f t="shared" si="11"/>
        <v>0</v>
      </c>
      <c r="G71" t="str">
        <f t="shared" si="12"/>
        <v/>
      </c>
      <c r="K71" t="str">
        <f t="shared" si="13"/>
        <v/>
      </c>
      <c r="O71" t="str">
        <f t="shared" si="14"/>
        <v/>
      </c>
      <c r="S71" t="str">
        <f t="shared" si="15"/>
        <v/>
      </c>
      <c r="W71">
        <f t="shared" si="16"/>
        <v>0</v>
      </c>
      <c r="AA71">
        <f t="shared" si="17"/>
        <v>0</v>
      </c>
    </row>
    <row r="72" spans="1:27">
      <c r="A72" t="s">
        <v>651</v>
      </c>
      <c r="B72" t="b">
        <f t="shared" si="11"/>
        <v>0</v>
      </c>
      <c r="G72" t="str">
        <f t="shared" si="12"/>
        <v/>
      </c>
      <c r="K72" t="str">
        <f t="shared" si="13"/>
        <v/>
      </c>
      <c r="O72" t="str">
        <f t="shared" si="14"/>
        <v/>
      </c>
      <c r="S72" t="str">
        <f t="shared" si="15"/>
        <v/>
      </c>
      <c r="W72">
        <f t="shared" si="16"/>
        <v>0</v>
      </c>
      <c r="AA72">
        <f t="shared" si="17"/>
        <v>0</v>
      </c>
    </row>
    <row r="73" spans="1:27">
      <c r="A73" t="s">
        <v>652</v>
      </c>
      <c r="B73" t="b">
        <f t="shared" si="11"/>
        <v>0</v>
      </c>
      <c r="G73" t="str">
        <f t="shared" si="12"/>
        <v/>
      </c>
      <c r="K73" t="str">
        <f t="shared" si="13"/>
        <v/>
      </c>
      <c r="O73" t="str">
        <f t="shared" si="14"/>
        <v/>
      </c>
      <c r="S73" t="str">
        <f t="shared" si="15"/>
        <v/>
      </c>
      <c r="W73">
        <f t="shared" si="16"/>
        <v>0</v>
      </c>
      <c r="AA73">
        <f t="shared" si="17"/>
        <v>0</v>
      </c>
    </row>
    <row r="74" spans="1:27">
      <c r="A74" t="s">
        <v>653</v>
      </c>
      <c r="B74" t="b">
        <f t="shared" si="11"/>
        <v>0</v>
      </c>
      <c r="G74" t="str">
        <f t="shared" si="12"/>
        <v/>
      </c>
      <c r="K74" t="str">
        <f t="shared" si="13"/>
        <v/>
      </c>
      <c r="O74" t="str">
        <f t="shared" si="14"/>
        <v/>
      </c>
      <c r="S74" t="str">
        <f t="shared" si="15"/>
        <v/>
      </c>
      <c r="W74">
        <f t="shared" si="16"/>
        <v>0</v>
      </c>
      <c r="AA74">
        <f t="shared" si="17"/>
        <v>0</v>
      </c>
    </row>
    <row r="75" spans="1:27">
      <c r="A75" t="s">
        <v>654</v>
      </c>
      <c r="B75" t="b">
        <f t="shared" si="11"/>
        <v>0</v>
      </c>
      <c r="G75" t="str">
        <f t="shared" si="12"/>
        <v/>
      </c>
      <c r="K75" t="str">
        <f t="shared" si="13"/>
        <v/>
      </c>
      <c r="O75" t="str">
        <f t="shared" si="14"/>
        <v/>
      </c>
      <c r="S75" t="str">
        <f t="shared" si="15"/>
        <v/>
      </c>
      <c r="W75">
        <f t="shared" si="16"/>
        <v>0</v>
      </c>
      <c r="AA75">
        <f t="shared" si="17"/>
        <v>0</v>
      </c>
    </row>
    <row r="76" spans="1:27">
      <c r="A76" t="s">
        <v>655</v>
      </c>
      <c r="B76" t="b">
        <f t="shared" si="11"/>
        <v>0</v>
      </c>
      <c r="G76" t="str">
        <f t="shared" si="12"/>
        <v/>
      </c>
      <c r="K76" t="str">
        <f t="shared" si="13"/>
        <v/>
      </c>
      <c r="O76" t="str">
        <f t="shared" si="14"/>
        <v/>
      </c>
      <c r="S76" t="str">
        <f t="shared" si="15"/>
        <v/>
      </c>
      <c r="W76">
        <f t="shared" si="16"/>
        <v>0</v>
      </c>
      <c r="AA76">
        <f t="shared" si="17"/>
        <v>0</v>
      </c>
    </row>
    <row r="77" spans="1:27">
      <c r="A77" t="s">
        <v>656</v>
      </c>
      <c r="B77" t="b">
        <f t="shared" si="11"/>
        <v>0</v>
      </c>
      <c r="G77" t="str">
        <f t="shared" si="12"/>
        <v/>
      </c>
      <c r="K77" t="str">
        <f t="shared" si="13"/>
        <v/>
      </c>
      <c r="O77" t="str">
        <f t="shared" si="14"/>
        <v/>
      </c>
      <c r="S77" t="str">
        <f t="shared" si="15"/>
        <v/>
      </c>
      <c r="W77">
        <f t="shared" si="16"/>
        <v>0</v>
      </c>
      <c r="AA77">
        <f t="shared" si="17"/>
        <v>0</v>
      </c>
    </row>
    <row r="78" spans="1:27">
      <c r="A78" t="s">
        <v>657</v>
      </c>
      <c r="B78" t="b">
        <f t="shared" si="11"/>
        <v>0</v>
      </c>
      <c r="G78" t="str">
        <f t="shared" si="12"/>
        <v/>
      </c>
      <c r="K78" t="str">
        <f t="shared" si="13"/>
        <v/>
      </c>
      <c r="O78" t="str">
        <f t="shared" si="14"/>
        <v/>
      </c>
      <c r="S78" t="str">
        <f t="shared" si="15"/>
        <v/>
      </c>
      <c r="W78">
        <f t="shared" si="16"/>
        <v>0</v>
      </c>
      <c r="AA78">
        <f t="shared" si="17"/>
        <v>0</v>
      </c>
    </row>
    <row r="79" spans="1:27">
      <c r="A79" t="s">
        <v>658</v>
      </c>
      <c r="B79" t="b">
        <f t="shared" si="11"/>
        <v>0</v>
      </c>
      <c r="G79" t="str">
        <f t="shared" si="12"/>
        <v/>
      </c>
      <c r="K79" t="str">
        <f t="shared" si="13"/>
        <v/>
      </c>
      <c r="O79" t="str">
        <f t="shared" si="14"/>
        <v/>
      </c>
      <c r="S79" t="str">
        <f t="shared" si="15"/>
        <v/>
      </c>
      <c r="W79">
        <f t="shared" si="16"/>
        <v>0</v>
      </c>
      <c r="AA79">
        <f t="shared" si="17"/>
        <v>0</v>
      </c>
    </row>
    <row r="80" spans="1:27">
      <c r="A80" t="s">
        <v>659</v>
      </c>
      <c r="B80" t="b">
        <f t="shared" si="11"/>
        <v>0</v>
      </c>
      <c r="G80" t="str">
        <f t="shared" si="12"/>
        <v/>
      </c>
      <c r="K80" t="str">
        <f t="shared" si="13"/>
        <v/>
      </c>
      <c r="O80" t="str">
        <f t="shared" si="14"/>
        <v/>
      </c>
      <c r="S80" t="str">
        <f t="shared" si="15"/>
        <v/>
      </c>
      <c r="W80">
        <f t="shared" si="16"/>
        <v>0</v>
      </c>
      <c r="AA80">
        <f t="shared" si="17"/>
        <v>0</v>
      </c>
    </row>
    <row r="81" spans="1:27">
      <c r="A81" t="s">
        <v>660</v>
      </c>
      <c r="B81" t="b">
        <f t="shared" si="11"/>
        <v>0</v>
      </c>
      <c r="G81" t="str">
        <f t="shared" si="12"/>
        <v/>
      </c>
      <c r="K81" t="str">
        <f t="shared" si="13"/>
        <v/>
      </c>
      <c r="O81" t="str">
        <f t="shared" si="14"/>
        <v/>
      </c>
      <c r="S81" t="str">
        <f t="shared" si="15"/>
        <v/>
      </c>
      <c r="W81">
        <f t="shared" si="16"/>
        <v>0</v>
      </c>
      <c r="AA81">
        <f t="shared" si="17"/>
        <v>0</v>
      </c>
    </row>
    <row r="82" spans="1:27">
      <c r="A82" t="s">
        <v>661</v>
      </c>
      <c r="B82" t="b">
        <f t="shared" si="11"/>
        <v>0</v>
      </c>
      <c r="G82" t="str">
        <f t="shared" si="12"/>
        <v/>
      </c>
      <c r="K82" t="str">
        <f t="shared" si="13"/>
        <v/>
      </c>
      <c r="O82" t="str">
        <f t="shared" si="14"/>
        <v/>
      </c>
      <c r="S82" t="str">
        <f t="shared" si="15"/>
        <v/>
      </c>
      <c r="W82">
        <f t="shared" si="16"/>
        <v>0</v>
      </c>
      <c r="AA82">
        <f t="shared" si="17"/>
        <v>0</v>
      </c>
    </row>
    <row r="83" spans="1:27">
      <c r="A83" t="s">
        <v>662</v>
      </c>
      <c r="B83" t="b">
        <f t="shared" si="11"/>
        <v>0</v>
      </c>
      <c r="G83" t="str">
        <f t="shared" si="12"/>
        <v/>
      </c>
      <c r="K83" t="str">
        <f t="shared" si="13"/>
        <v/>
      </c>
      <c r="O83" t="str">
        <f t="shared" si="14"/>
        <v/>
      </c>
      <c r="S83" t="str">
        <f t="shared" si="15"/>
        <v/>
      </c>
      <c r="W83">
        <f t="shared" si="16"/>
        <v>0</v>
      </c>
      <c r="AA83">
        <f t="shared" si="17"/>
        <v>0</v>
      </c>
    </row>
    <row r="84" spans="1:27">
      <c r="A84" t="s">
        <v>663</v>
      </c>
      <c r="B84" t="b">
        <f t="shared" si="11"/>
        <v>0</v>
      </c>
      <c r="G84" t="str">
        <f t="shared" si="12"/>
        <v/>
      </c>
      <c r="K84" t="str">
        <f t="shared" si="13"/>
        <v/>
      </c>
      <c r="O84" t="str">
        <f t="shared" si="14"/>
        <v/>
      </c>
      <c r="S84" t="str">
        <f t="shared" si="15"/>
        <v/>
      </c>
      <c r="W84">
        <f t="shared" si="16"/>
        <v>0</v>
      </c>
      <c r="AA84">
        <f t="shared" si="17"/>
        <v>0</v>
      </c>
    </row>
    <row r="85" spans="1:27">
      <c r="A85" t="s">
        <v>664</v>
      </c>
      <c r="B85" t="b">
        <f t="shared" si="11"/>
        <v>0</v>
      </c>
      <c r="G85" t="str">
        <f t="shared" si="12"/>
        <v/>
      </c>
      <c r="K85" t="str">
        <f t="shared" si="13"/>
        <v/>
      </c>
      <c r="O85" t="str">
        <f t="shared" si="14"/>
        <v/>
      </c>
      <c r="S85" t="str">
        <f t="shared" si="15"/>
        <v/>
      </c>
      <c r="W85">
        <f t="shared" si="16"/>
        <v>0</v>
      </c>
      <c r="AA85">
        <f t="shared" si="17"/>
        <v>0</v>
      </c>
    </row>
    <row r="86" spans="1:27">
      <c r="A86" t="s">
        <v>665</v>
      </c>
      <c r="B86" t="b">
        <f t="shared" si="11"/>
        <v>0</v>
      </c>
      <c r="G86" t="str">
        <f t="shared" si="12"/>
        <v/>
      </c>
      <c r="K86" t="str">
        <f t="shared" si="13"/>
        <v/>
      </c>
      <c r="O86" t="str">
        <f t="shared" si="14"/>
        <v/>
      </c>
      <c r="S86" t="str">
        <f t="shared" si="15"/>
        <v/>
      </c>
      <c r="W86">
        <f t="shared" si="16"/>
        <v>0</v>
      </c>
      <c r="AA86">
        <f t="shared" si="17"/>
        <v>0</v>
      </c>
    </row>
    <row r="87" spans="1:27">
      <c r="A87" t="s">
        <v>666</v>
      </c>
      <c r="B87" t="b">
        <f t="shared" si="11"/>
        <v>0</v>
      </c>
      <c r="G87" t="str">
        <f t="shared" si="12"/>
        <v/>
      </c>
      <c r="K87" t="str">
        <f t="shared" si="13"/>
        <v/>
      </c>
      <c r="O87" t="str">
        <f t="shared" si="14"/>
        <v/>
      </c>
      <c r="S87" t="str">
        <f t="shared" si="15"/>
        <v/>
      </c>
      <c r="W87">
        <f t="shared" si="16"/>
        <v>0</v>
      </c>
      <c r="AA87">
        <f t="shared" si="17"/>
        <v>0</v>
      </c>
    </row>
    <row r="88" spans="1:27">
      <c r="A88" t="s">
        <v>667</v>
      </c>
      <c r="B88" t="b">
        <f t="shared" si="11"/>
        <v>0</v>
      </c>
      <c r="G88" t="str">
        <f t="shared" si="12"/>
        <v/>
      </c>
      <c r="K88" t="str">
        <f t="shared" si="13"/>
        <v/>
      </c>
      <c r="O88" t="str">
        <f t="shared" si="14"/>
        <v/>
      </c>
      <c r="S88" t="str">
        <f t="shared" si="15"/>
        <v/>
      </c>
      <c r="W88">
        <f t="shared" si="16"/>
        <v>0</v>
      </c>
      <c r="AA88">
        <f t="shared" si="17"/>
        <v>0</v>
      </c>
    </row>
    <row r="89" spans="1:27">
      <c r="A89" t="s">
        <v>668</v>
      </c>
      <c r="B89" t="b">
        <f t="shared" si="11"/>
        <v>0</v>
      </c>
      <c r="G89" t="str">
        <f t="shared" si="12"/>
        <v/>
      </c>
      <c r="K89" t="str">
        <f t="shared" si="13"/>
        <v/>
      </c>
      <c r="O89" t="str">
        <f t="shared" si="14"/>
        <v/>
      </c>
      <c r="S89" t="str">
        <f t="shared" si="15"/>
        <v/>
      </c>
      <c r="W89">
        <f t="shared" si="16"/>
        <v>0</v>
      </c>
      <c r="AA89">
        <f t="shared" si="17"/>
        <v>0</v>
      </c>
    </row>
    <row r="90" spans="1:27">
      <c r="A90" t="s">
        <v>669</v>
      </c>
      <c r="B90" t="b">
        <f t="shared" si="11"/>
        <v>0</v>
      </c>
      <c r="G90" t="str">
        <f t="shared" si="12"/>
        <v/>
      </c>
      <c r="K90" t="str">
        <f t="shared" si="13"/>
        <v/>
      </c>
      <c r="O90" t="str">
        <f t="shared" si="14"/>
        <v/>
      </c>
      <c r="S90" t="str">
        <f t="shared" si="15"/>
        <v/>
      </c>
      <c r="W90">
        <f t="shared" si="16"/>
        <v>0</v>
      </c>
      <c r="AA90">
        <f t="shared" si="17"/>
        <v>0</v>
      </c>
    </row>
    <row r="91" spans="1:27">
      <c r="A91" t="s">
        <v>670</v>
      </c>
      <c r="B91" t="b">
        <f t="shared" si="11"/>
        <v>0</v>
      </c>
      <c r="G91" t="str">
        <f t="shared" si="12"/>
        <v/>
      </c>
      <c r="K91" t="str">
        <f t="shared" si="13"/>
        <v/>
      </c>
      <c r="O91" t="str">
        <f t="shared" si="14"/>
        <v/>
      </c>
      <c r="S91" t="str">
        <f t="shared" si="15"/>
        <v/>
      </c>
      <c r="W91">
        <f t="shared" si="16"/>
        <v>0</v>
      </c>
      <c r="AA91">
        <f t="shared" si="17"/>
        <v>0</v>
      </c>
    </row>
    <row r="92" spans="1:27">
      <c r="A92" t="s">
        <v>671</v>
      </c>
      <c r="B92" t="b">
        <f t="shared" si="11"/>
        <v>0</v>
      </c>
      <c r="G92" t="str">
        <f t="shared" si="12"/>
        <v/>
      </c>
      <c r="K92" t="str">
        <f t="shared" si="13"/>
        <v/>
      </c>
      <c r="O92" t="str">
        <f t="shared" si="14"/>
        <v/>
      </c>
      <c r="S92" t="str">
        <f t="shared" si="15"/>
        <v/>
      </c>
      <c r="W92">
        <f t="shared" si="16"/>
        <v>0</v>
      </c>
      <c r="AA92">
        <f t="shared" si="17"/>
        <v>0</v>
      </c>
    </row>
    <row r="93" spans="1:27">
      <c r="A93" t="s">
        <v>672</v>
      </c>
      <c r="B93" t="b">
        <f t="shared" si="11"/>
        <v>0</v>
      </c>
      <c r="G93" t="str">
        <f t="shared" si="12"/>
        <v/>
      </c>
      <c r="K93" t="str">
        <f t="shared" si="13"/>
        <v/>
      </c>
      <c r="O93" t="str">
        <f t="shared" si="14"/>
        <v/>
      </c>
      <c r="S93" t="str">
        <f t="shared" si="15"/>
        <v/>
      </c>
      <c r="W93">
        <f t="shared" si="16"/>
        <v>0</v>
      </c>
      <c r="AA93">
        <f t="shared" si="17"/>
        <v>0</v>
      </c>
    </row>
    <row r="94" spans="1:27">
      <c r="A94" t="s">
        <v>674</v>
      </c>
      <c r="B94" t="b">
        <f t="shared" si="11"/>
        <v>0</v>
      </c>
      <c r="G94" t="str">
        <f t="shared" si="12"/>
        <v/>
      </c>
      <c r="K94" t="str">
        <f t="shared" si="13"/>
        <v/>
      </c>
      <c r="O94" t="str">
        <f t="shared" si="14"/>
        <v/>
      </c>
      <c r="S94" t="str">
        <f t="shared" si="15"/>
        <v/>
      </c>
      <c r="W94">
        <f t="shared" si="16"/>
        <v>0</v>
      </c>
      <c r="AA94">
        <f t="shared" si="17"/>
        <v>0</v>
      </c>
    </row>
    <row r="95" spans="1:27">
      <c r="A95" t="s">
        <v>675</v>
      </c>
      <c r="B95" t="b">
        <f t="shared" si="11"/>
        <v>0</v>
      </c>
      <c r="G95" t="str">
        <f t="shared" si="12"/>
        <v/>
      </c>
      <c r="K95" t="str">
        <f t="shared" si="13"/>
        <v/>
      </c>
      <c r="O95" t="str">
        <f t="shared" si="14"/>
        <v/>
      </c>
      <c r="S95" t="str">
        <f t="shared" si="15"/>
        <v/>
      </c>
      <c r="W95">
        <f t="shared" si="16"/>
        <v>0</v>
      </c>
      <c r="AA95">
        <f t="shared" si="17"/>
        <v>0</v>
      </c>
    </row>
    <row r="96" spans="1:27">
      <c r="A96" t="s">
        <v>676</v>
      </c>
      <c r="B96" t="b">
        <f t="shared" si="11"/>
        <v>0</v>
      </c>
      <c r="G96" t="str">
        <f t="shared" si="12"/>
        <v/>
      </c>
      <c r="K96" t="str">
        <f t="shared" si="13"/>
        <v/>
      </c>
      <c r="O96" t="str">
        <f t="shared" si="14"/>
        <v/>
      </c>
      <c r="S96" t="str">
        <f t="shared" si="15"/>
        <v/>
      </c>
      <c r="W96">
        <f t="shared" si="16"/>
        <v>0</v>
      </c>
      <c r="AA96">
        <f t="shared" si="17"/>
        <v>0</v>
      </c>
    </row>
    <row r="97" spans="1:27">
      <c r="A97" t="s">
        <v>677</v>
      </c>
      <c r="B97" t="b">
        <f t="shared" si="11"/>
        <v>0</v>
      </c>
      <c r="G97" t="str">
        <f t="shared" si="12"/>
        <v/>
      </c>
      <c r="K97" t="str">
        <f t="shared" si="13"/>
        <v/>
      </c>
      <c r="O97" t="str">
        <f t="shared" si="14"/>
        <v/>
      </c>
      <c r="S97" t="str">
        <f t="shared" si="15"/>
        <v/>
      </c>
      <c r="W97">
        <f t="shared" si="16"/>
        <v>0</v>
      </c>
      <c r="AA97">
        <f t="shared" si="17"/>
        <v>0</v>
      </c>
    </row>
    <row r="98" spans="1:27">
      <c r="A98" t="s">
        <v>678</v>
      </c>
      <c r="B98" t="b">
        <f t="shared" si="11"/>
        <v>0</v>
      </c>
      <c r="G98" t="str">
        <f t="shared" si="12"/>
        <v/>
      </c>
      <c r="K98" t="str">
        <f t="shared" si="13"/>
        <v/>
      </c>
      <c r="O98" t="str">
        <f t="shared" si="14"/>
        <v/>
      </c>
      <c r="S98" t="str">
        <f t="shared" si="15"/>
        <v/>
      </c>
      <c r="W98">
        <f t="shared" si="16"/>
        <v>0</v>
      </c>
      <c r="AA98">
        <f t="shared" si="17"/>
        <v>0</v>
      </c>
    </row>
    <row r="99" spans="1:27">
      <c r="A99" t="s">
        <v>679</v>
      </c>
      <c r="B99" t="b">
        <f t="shared" si="11"/>
        <v>0</v>
      </c>
      <c r="G99" t="str">
        <f t="shared" si="12"/>
        <v/>
      </c>
      <c r="K99" t="str">
        <f t="shared" si="13"/>
        <v/>
      </c>
      <c r="O99" t="str">
        <f t="shared" si="14"/>
        <v/>
      </c>
      <c r="S99" t="str">
        <f t="shared" si="15"/>
        <v/>
      </c>
      <c r="W99">
        <f t="shared" si="16"/>
        <v>0</v>
      </c>
      <c r="AA99">
        <f t="shared" si="17"/>
        <v>0</v>
      </c>
    </row>
    <row r="100" spans="1:27">
      <c r="A100" t="s">
        <v>680</v>
      </c>
      <c r="B100" t="b">
        <f t="shared" si="11"/>
        <v>0</v>
      </c>
      <c r="G100" t="str">
        <f t="shared" si="12"/>
        <v/>
      </c>
      <c r="K100" t="str">
        <f t="shared" si="13"/>
        <v/>
      </c>
      <c r="O100" t="str">
        <f t="shared" si="14"/>
        <v/>
      </c>
      <c r="S100" t="str">
        <f t="shared" si="15"/>
        <v/>
      </c>
      <c r="W100">
        <f t="shared" si="16"/>
        <v>0</v>
      </c>
      <c r="AA100">
        <f t="shared" si="17"/>
        <v>0</v>
      </c>
    </row>
    <row r="101" spans="1:27">
      <c r="A101" t="s">
        <v>681</v>
      </c>
      <c r="B101" t="b">
        <f t="shared" si="11"/>
        <v>0</v>
      </c>
      <c r="G101" t="str">
        <f t="shared" si="12"/>
        <v/>
      </c>
      <c r="K101" t="str">
        <f t="shared" si="13"/>
        <v/>
      </c>
      <c r="O101" t="str">
        <f t="shared" si="14"/>
        <v/>
      </c>
      <c r="S101" t="str">
        <f t="shared" si="15"/>
        <v/>
      </c>
      <c r="W101">
        <f t="shared" si="16"/>
        <v>0</v>
      </c>
      <c r="AA101">
        <f t="shared" si="17"/>
        <v>0</v>
      </c>
    </row>
    <row r="102" spans="1:27">
      <c r="A102" t="s">
        <v>682</v>
      </c>
      <c r="B102" t="b">
        <f t="shared" si="11"/>
        <v>0</v>
      </c>
      <c r="G102" t="str">
        <f t="shared" si="12"/>
        <v/>
      </c>
      <c r="K102" t="str">
        <f t="shared" si="13"/>
        <v/>
      </c>
      <c r="O102" t="str">
        <f t="shared" si="14"/>
        <v/>
      </c>
      <c r="S102" t="str">
        <f t="shared" si="15"/>
        <v/>
      </c>
      <c r="W102">
        <f t="shared" si="16"/>
        <v>0</v>
      </c>
      <c r="AA102">
        <f t="shared" si="17"/>
        <v>0</v>
      </c>
    </row>
    <row r="103" spans="1:27">
      <c r="A103" t="s">
        <v>683</v>
      </c>
      <c r="B103" t="b">
        <f t="shared" si="11"/>
        <v>0</v>
      </c>
      <c r="G103" t="str">
        <f t="shared" si="12"/>
        <v/>
      </c>
      <c r="K103" t="str">
        <f t="shared" si="13"/>
        <v/>
      </c>
      <c r="O103" t="str">
        <f t="shared" si="14"/>
        <v/>
      </c>
      <c r="S103" t="str">
        <f t="shared" si="15"/>
        <v/>
      </c>
      <c r="W103">
        <f t="shared" si="16"/>
        <v>0</v>
      </c>
      <c r="AA103">
        <f t="shared" si="17"/>
        <v>0</v>
      </c>
    </row>
    <row r="104" spans="1:27">
      <c r="A104" t="s">
        <v>685</v>
      </c>
      <c r="B104" t="b">
        <f t="shared" si="11"/>
        <v>1</v>
      </c>
      <c r="C104" t="s">
        <v>685</v>
      </c>
      <c r="D104" t="s">
        <v>4986</v>
      </c>
      <c r="G104" t="str">
        <f t="shared" si="12"/>
        <v>Administración directa</v>
      </c>
      <c r="H104" t="s">
        <v>5127</v>
      </c>
      <c r="K104" t="str">
        <f t="shared" si="13"/>
        <v>160201</v>
      </c>
      <c r="L104" t="s">
        <v>640</v>
      </c>
      <c r="O104" t="str">
        <f t="shared" si="14"/>
        <v/>
      </c>
      <c r="P104" t="s">
        <v>5128</v>
      </c>
      <c r="S104" t="str">
        <f t="shared" si="15"/>
        <v>MUNICIPIO DE CASAS GRANDES</v>
      </c>
      <c r="T104">
        <v>202346.34</v>
      </c>
      <c r="W104">
        <f t="shared" si="16"/>
        <v>202346.34</v>
      </c>
      <c r="X104" t="s">
        <v>5129</v>
      </c>
      <c r="AA104">
        <f t="shared" si="17"/>
        <v>202346.34</v>
      </c>
    </row>
    <row r="105" spans="1:27">
      <c r="A105" t="s">
        <v>686</v>
      </c>
      <c r="B105" t="b">
        <f t="shared" si="11"/>
        <v>1</v>
      </c>
      <c r="C105" t="s">
        <v>686</v>
      </c>
      <c r="D105" t="s">
        <v>4986</v>
      </c>
      <c r="G105" t="str">
        <f t="shared" si="12"/>
        <v>Administración directa</v>
      </c>
      <c r="H105" t="s">
        <v>5130</v>
      </c>
      <c r="K105" t="str">
        <f t="shared" si="13"/>
        <v>138014</v>
      </c>
      <c r="L105" t="s">
        <v>640</v>
      </c>
      <c r="O105" t="str">
        <f t="shared" si="14"/>
        <v/>
      </c>
      <c r="P105" t="s">
        <v>5131</v>
      </c>
      <c r="S105" t="str">
        <f t="shared" si="15"/>
        <v>MUNICIPIO LA CRUZ</v>
      </c>
      <c r="T105">
        <v>1098571</v>
      </c>
      <c r="W105">
        <f t="shared" si="16"/>
        <v>1098571</v>
      </c>
      <c r="X105" t="s">
        <v>5132</v>
      </c>
      <c r="AA105">
        <f t="shared" si="17"/>
        <v>1098571</v>
      </c>
    </row>
    <row r="106" spans="1:27">
      <c r="A106" t="s">
        <v>689</v>
      </c>
      <c r="B106" t="b">
        <f t="shared" si="11"/>
        <v>1</v>
      </c>
      <c r="C106" t="s">
        <v>689</v>
      </c>
      <c r="D106" t="s">
        <v>4986</v>
      </c>
      <c r="G106" t="str">
        <f t="shared" si="12"/>
        <v>Administración directa</v>
      </c>
      <c r="H106" t="s">
        <v>5130</v>
      </c>
      <c r="K106" t="str">
        <f t="shared" si="13"/>
        <v>138014</v>
      </c>
      <c r="L106" t="s">
        <v>640</v>
      </c>
      <c r="O106" t="str">
        <f t="shared" si="14"/>
        <v/>
      </c>
      <c r="P106" t="s">
        <v>5131</v>
      </c>
      <c r="S106" t="str">
        <f t="shared" si="15"/>
        <v>MUNICIPIO LA CRUZ</v>
      </c>
      <c r="T106">
        <v>1098571</v>
      </c>
      <c r="W106">
        <f t="shared" si="16"/>
        <v>1098571</v>
      </c>
      <c r="X106" t="s">
        <v>5132</v>
      </c>
      <c r="AA106">
        <f t="shared" si="17"/>
        <v>1098571</v>
      </c>
    </row>
    <row r="107" spans="1:27">
      <c r="A107" t="s">
        <v>691</v>
      </c>
      <c r="B107" t="b">
        <f t="shared" si="11"/>
        <v>1</v>
      </c>
      <c r="C107" t="s">
        <v>691</v>
      </c>
      <c r="D107" t="s">
        <v>4986</v>
      </c>
      <c r="G107" t="str">
        <f t="shared" si="12"/>
        <v>Administración directa</v>
      </c>
      <c r="H107" t="s">
        <v>5133</v>
      </c>
      <c r="K107" t="str">
        <f t="shared" si="13"/>
        <v>151954</v>
      </c>
      <c r="L107" t="s">
        <v>640</v>
      </c>
      <c r="O107" t="str">
        <f t="shared" si="14"/>
        <v/>
      </c>
      <c r="P107" t="s">
        <v>5131</v>
      </c>
      <c r="S107" t="str">
        <f t="shared" si="15"/>
        <v>MUNICIPIO LA CRUZ</v>
      </c>
      <c r="T107">
        <v>1200000</v>
      </c>
      <c r="W107">
        <f t="shared" si="16"/>
        <v>1200000</v>
      </c>
      <c r="X107" t="s">
        <v>5134</v>
      </c>
      <c r="AA107">
        <f t="shared" si="17"/>
        <v>1200000</v>
      </c>
    </row>
    <row r="108" spans="1:27">
      <c r="A108" t="s">
        <v>692</v>
      </c>
      <c r="B108" t="b">
        <f t="shared" si="11"/>
        <v>1</v>
      </c>
      <c r="C108" t="s">
        <v>692</v>
      </c>
      <c r="D108" t="s">
        <v>4986</v>
      </c>
      <c r="G108" t="str">
        <f t="shared" si="12"/>
        <v>Administración directa</v>
      </c>
      <c r="H108" t="s">
        <v>5135</v>
      </c>
      <c r="K108" t="str">
        <f t="shared" si="13"/>
        <v>151952</v>
      </c>
      <c r="L108" t="s">
        <v>640</v>
      </c>
      <c r="O108" t="str">
        <f t="shared" si="14"/>
        <v/>
      </c>
      <c r="P108" t="s">
        <v>5131</v>
      </c>
      <c r="S108" t="str">
        <f t="shared" si="15"/>
        <v>MUNICIPIO LA CRUZ</v>
      </c>
      <c r="T108">
        <v>1200000</v>
      </c>
      <c r="W108">
        <f t="shared" si="16"/>
        <v>1200000</v>
      </c>
      <c r="X108" t="s">
        <v>5134</v>
      </c>
      <c r="AA108">
        <f t="shared" si="17"/>
        <v>1200000</v>
      </c>
    </row>
    <row r="109" spans="1:27">
      <c r="A109" t="s">
        <v>694</v>
      </c>
      <c r="B109" t="b">
        <f t="shared" si="11"/>
        <v>1</v>
      </c>
      <c r="C109" t="s">
        <v>694</v>
      </c>
      <c r="D109" t="s">
        <v>4986</v>
      </c>
      <c r="G109" t="str">
        <f t="shared" si="12"/>
        <v>Administración directa</v>
      </c>
      <c r="H109" t="s">
        <v>5136</v>
      </c>
      <c r="K109" t="str">
        <f t="shared" si="13"/>
        <v>151953</v>
      </c>
      <c r="L109" t="s">
        <v>640</v>
      </c>
      <c r="O109" t="str">
        <f t="shared" si="14"/>
        <v/>
      </c>
      <c r="P109" t="s">
        <v>5131</v>
      </c>
      <c r="S109" t="str">
        <f t="shared" si="15"/>
        <v>MUNICIPIO LA CRUZ</v>
      </c>
      <c r="T109">
        <v>1200000</v>
      </c>
      <c r="W109">
        <f t="shared" si="16"/>
        <v>1200000</v>
      </c>
      <c r="X109" t="s">
        <v>5134</v>
      </c>
      <c r="AA109">
        <f t="shared" si="17"/>
        <v>1200000</v>
      </c>
    </row>
    <row r="110" spans="1:27">
      <c r="A110" t="s">
        <v>695</v>
      </c>
      <c r="B110" t="b">
        <f t="shared" si="11"/>
        <v>1</v>
      </c>
      <c r="C110" t="s">
        <v>695</v>
      </c>
      <c r="D110" t="s">
        <v>4986</v>
      </c>
      <c r="G110" t="str">
        <f t="shared" si="12"/>
        <v>Administración directa</v>
      </c>
      <c r="H110" t="s">
        <v>5135</v>
      </c>
      <c r="K110" t="str">
        <f t="shared" si="13"/>
        <v>151952</v>
      </c>
      <c r="L110" t="s">
        <v>640</v>
      </c>
      <c r="O110" t="str">
        <f t="shared" si="14"/>
        <v/>
      </c>
      <c r="P110" t="s">
        <v>5131</v>
      </c>
      <c r="S110" t="str">
        <f t="shared" si="15"/>
        <v>MUNICIPIO LA CRUZ</v>
      </c>
      <c r="T110">
        <v>1200000</v>
      </c>
      <c r="W110">
        <f t="shared" si="16"/>
        <v>1200000</v>
      </c>
      <c r="X110" t="s">
        <v>5134</v>
      </c>
      <c r="AA110">
        <f t="shared" si="17"/>
        <v>1200000</v>
      </c>
    </row>
    <row r="111" spans="1:27">
      <c r="A111" t="s">
        <v>703</v>
      </c>
      <c r="B111" t="b">
        <f t="shared" si="11"/>
        <v>0</v>
      </c>
      <c r="G111" t="str">
        <f t="shared" si="12"/>
        <v/>
      </c>
      <c r="K111" t="str">
        <f t="shared" si="13"/>
        <v/>
      </c>
      <c r="O111" t="str">
        <f t="shared" si="14"/>
        <v/>
      </c>
      <c r="S111" t="str">
        <f t="shared" si="15"/>
        <v/>
      </c>
      <c r="W111">
        <f t="shared" si="16"/>
        <v>0</v>
      </c>
      <c r="AA111">
        <f t="shared" si="17"/>
        <v>0</v>
      </c>
    </row>
    <row r="112" spans="1:27">
      <c r="A112" t="s">
        <v>705</v>
      </c>
      <c r="B112" t="b">
        <f t="shared" si="11"/>
        <v>0</v>
      </c>
      <c r="G112" t="str">
        <f t="shared" si="12"/>
        <v/>
      </c>
      <c r="K112" t="str">
        <f t="shared" si="13"/>
        <v/>
      </c>
      <c r="O112" t="str">
        <f t="shared" si="14"/>
        <v/>
      </c>
      <c r="S112" t="str">
        <f t="shared" si="15"/>
        <v/>
      </c>
      <c r="W112">
        <f t="shared" si="16"/>
        <v>0</v>
      </c>
      <c r="AA112">
        <f t="shared" si="17"/>
        <v>0</v>
      </c>
    </row>
    <row r="113" spans="1:27">
      <c r="A113" t="s">
        <v>706</v>
      </c>
      <c r="B113" t="b">
        <f t="shared" si="11"/>
        <v>0</v>
      </c>
      <c r="G113" t="str">
        <f t="shared" si="12"/>
        <v/>
      </c>
      <c r="K113" t="str">
        <f t="shared" si="13"/>
        <v/>
      </c>
      <c r="O113" t="str">
        <f t="shared" si="14"/>
        <v/>
      </c>
      <c r="S113" t="str">
        <f t="shared" si="15"/>
        <v/>
      </c>
      <c r="W113">
        <f t="shared" si="16"/>
        <v>0</v>
      </c>
      <c r="AA113">
        <f t="shared" si="17"/>
        <v>0</v>
      </c>
    </row>
    <row r="114" spans="1:27">
      <c r="A114" t="s">
        <v>707</v>
      </c>
      <c r="B114" t="b">
        <f t="shared" si="11"/>
        <v>0</v>
      </c>
      <c r="G114" t="str">
        <f t="shared" si="12"/>
        <v/>
      </c>
      <c r="K114" t="str">
        <f t="shared" si="13"/>
        <v/>
      </c>
      <c r="O114" t="str">
        <f t="shared" si="14"/>
        <v/>
      </c>
      <c r="S114" t="str">
        <f t="shared" si="15"/>
        <v/>
      </c>
      <c r="W114">
        <f t="shared" si="16"/>
        <v>0</v>
      </c>
      <c r="AA114">
        <f t="shared" si="17"/>
        <v>0</v>
      </c>
    </row>
    <row r="115" spans="1:27">
      <c r="A115" t="s">
        <v>708</v>
      </c>
      <c r="B115" t="b">
        <f t="shared" si="11"/>
        <v>0</v>
      </c>
      <c r="G115" t="str">
        <f t="shared" si="12"/>
        <v/>
      </c>
      <c r="K115" t="str">
        <f t="shared" si="13"/>
        <v/>
      </c>
      <c r="O115" t="str">
        <f t="shared" si="14"/>
        <v/>
      </c>
      <c r="S115" t="str">
        <f t="shared" si="15"/>
        <v/>
      </c>
      <c r="W115">
        <f t="shared" si="16"/>
        <v>0</v>
      </c>
      <c r="AA115">
        <f t="shared" si="17"/>
        <v>0</v>
      </c>
    </row>
    <row r="116" spans="1:27">
      <c r="A116" t="s">
        <v>709</v>
      </c>
      <c r="B116" t="b">
        <f t="shared" si="11"/>
        <v>0</v>
      </c>
      <c r="G116" t="str">
        <f t="shared" si="12"/>
        <v/>
      </c>
      <c r="K116" t="str">
        <f t="shared" si="13"/>
        <v/>
      </c>
      <c r="O116" t="str">
        <f t="shared" si="14"/>
        <v/>
      </c>
      <c r="S116" t="str">
        <f t="shared" si="15"/>
        <v/>
      </c>
      <c r="W116">
        <f t="shared" si="16"/>
        <v>0</v>
      </c>
      <c r="AA116">
        <f t="shared" si="17"/>
        <v>0</v>
      </c>
    </row>
    <row r="117" spans="1:27">
      <c r="A117" t="s">
        <v>710</v>
      </c>
      <c r="B117" t="b">
        <f t="shared" si="11"/>
        <v>0</v>
      </c>
      <c r="G117" t="str">
        <f t="shared" si="12"/>
        <v/>
      </c>
      <c r="K117" t="str">
        <f t="shared" si="13"/>
        <v/>
      </c>
      <c r="O117" t="str">
        <f t="shared" si="14"/>
        <v/>
      </c>
      <c r="S117" t="str">
        <f t="shared" si="15"/>
        <v/>
      </c>
      <c r="W117">
        <f t="shared" si="16"/>
        <v>0</v>
      </c>
      <c r="AA117">
        <f t="shared" si="17"/>
        <v>0</v>
      </c>
    </row>
    <row r="118" spans="1:27">
      <c r="A118" t="s">
        <v>711</v>
      </c>
      <c r="B118" t="b">
        <f t="shared" si="11"/>
        <v>0</v>
      </c>
      <c r="G118" t="str">
        <f t="shared" si="12"/>
        <v/>
      </c>
      <c r="K118" t="str">
        <f t="shared" si="13"/>
        <v/>
      </c>
      <c r="O118" t="str">
        <f t="shared" si="14"/>
        <v/>
      </c>
      <c r="S118" t="str">
        <f t="shared" si="15"/>
        <v/>
      </c>
      <c r="W118">
        <f t="shared" si="16"/>
        <v>0</v>
      </c>
      <c r="AA118">
        <f t="shared" si="17"/>
        <v>0</v>
      </c>
    </row>
    <row r="119" spans="1:27">
      <c r="A119" t="s">
        <v>712</v>
      </c>
      <c r="B119" t="b">
        <f t="shared" si="11"/>
        <v>1</v>
      </c>
      <c r="C119" t="s">
        <v>712</v>
      </c>
      <c r="D119" t="s">
        <v>5137</v>
      </c>
      <c r="G119" t="str">
        <f t="shared" si="12"/>
        <v>Obra</v>
      </c>
      <c r="H119" t="s">
        <v>5138</v>
      </c>
      <c r="K119" t="str">
        <f t="shared" si="13"/>
        <v>MCA.ABA.2025.05</v>
      </c>
      <c r="L119" t="s">
        <v>5139</v>
      </c>
      <c r="O119" t="str">
        <f t="shared" si="14"/>
        <v>JOSE RAMON RAMOS BREACH</v>
      </c>
      <c r="P119" t="s">
        <v>5140</v>
      </c>
      <c r="S119" t="str">
        <f t="shared" si="15"/>
        <v>MUNICIPIO DE CARICHI</v>
      </c>
      <c r="T119">
        <v>2695083.3</v>
      </c>
      <c r="W119">
        <f t="shared" si="16"/>
        <v>2695083.3</v>
      </c>
      <c r="X119" t="s">
        <v>5141</v>
      </c>
      <c r="AA119">
        <f t="shared" si="17"/>
        <v>2695083.3</v>
      </c>
    </row>
    <row r="120" spans="1:27">
      <c r="A120" t="s">
        <v>721</v>
      </c>
      <c r="B120" t="b">
        <f t="shared" si="11"/>
        <v>0</v>
      </c>
      <c r="G120" t="str">
        <f t="shared" si="12"/>
        <v/>
      </c>
      <c r="K120" t="str">
        <f t="shared" si="13"/>
        <v/>
      </c>
      <c r="O120" t="str">
        <f t="shared" si="14"/>
        <v/>
      </c>
      <c r="S120" t="str">
        <f t="shared" si="15"/>
        <v/>
      </c>
      <c r="W120">
        <f t="shared" si="16"/>
        <v>0</v>
      </c>
      <c r="AA120">
        <f t="shared" si="17"/>
        <v>0</v>
      </c>
    </row>
    <row r="121" spans="1:27">
      <c r="A121" t="s">
        <v>728</v>
      </c>
      <c r="B121" t="b">
        <f t="shared" si="11"/>
        <v>0</v>
      </c>
      <c r="G121" t="str">
        <f t="shared" si="12"/>
        <v/>
      </c>
      <c r="K121" t="str">
        <f t="shared" si="13"/>
        <v/>
      </c>
      <c r="O121" t="str">
        <f t="shared" si="14"/>
        <v/>
      </c>
      <c r="S121" t="str">
        <f t="shared" si="15"/>
        <v/>
      </c>
      <c r="W121">
        <f t="shared" si="16"/>
        <v>0</v>
      </c>
      <c r="AA121">
        <f t="shared" si="17"/>
        <v>0</v>
      </c>
    </row>
    <row r="122" spans="1:27">
      <c r="A122" t="s">
        <v>729</v>
      </c>
      <c r="B122" t="b">
        <f t="shared" si="11"/>
        <v>0</v>
      </c>
      <c r="G122" t="str">
        <f t="shared" si="12"/>
        <v/>
      </c>
      <c r="K122" t="str">
        <f t="shared" si="13"/>
        <v/>
      </c>
      <c r="O122" t="str">
        <f t="shared" si="14"/>
        <v/>
      </c>
      <c r="S122" t="str">
        <f t="shared" si="15"/>
        <v/>
      </c>
      <c r="W122">
        <f t="shared" si="16"/>
        <v>0</v>
      </c>
      <c r="AA122">
        <f t="shared" si="17"/>
        <v>0</v>
      </c>
    </row>
    <row r="123" spans="1:27">
      <c r="A123" t="s">
        <v>730</v>
      </c>
      <c r="B123" t="b">
        <f t="shared" si="11"/>
        <v>0</v>
      </c>
      <c r="G123" t="str">
        <f t="shared" si="12"/>
        <v/>
      </c>
      <c r="K123" t="str">
        <f t="shared" si="13"/>
        <v/>
      </c>
      <c r="O123" t="str">
        <f t="shared" si="14"/>
        <v/>
      </c>
      <c r="S123" t="str">
        <f t="shared" si="15"/>
        <v/>
      </c>
      <c r="W123">
        <f t="shared" si="16"/>
        <v>0</v>
      </c>
      <c r="AA123">
        <f t="shared" si="17"/>
        <v>0</v>
      </c>
    </row>
    <row r="124" spans="1:27">
      <c r="A124" t="s">
        <v>731</v>
      </c>
      <c r="B124" t="b">
        <f t="shared" si="11"/>
        <v>0</v>
      </c>
      <c r="G124" t="str">
        <f t="shared" si="12"/>
        <v/>
      </c>
      <c r="K124" t="str">
        <f t="shared" si="13"/>
        <v/>
      </c>
      <c r="O124" t="str">
        <f t="shared" si="14"/>
        <v/>
      </c>
      <c r="S124" t="str">
        <f t="shared" si="15"/>
        <v/>
      </c>
      <c r="W124">
        <f t="shared" si="16"/>
        <v>0</v>
      </c>
      <c r="AA124">
        <f t="shared" si="17"/>
        <v>0</v>
      </c>
    </row>
    <row r="125" spans="1:27">
      <c r="A125" t="s">
        <v>732</v>
      </c>
      <c r="B125" t="b">
        <f t="shared" si="11"/>
        <v>0</v>
      </c>
      <c r="G125" t="str">
        <f t="shared" si="12"/>
        <v/>
      </c>
      <c r="K125" t="str">
        <f t="shared" si="13"/>
        <v/>
      </c>
      <c r="O125" t="str">
        <f t="shared" si="14"/>
        <v/>
      </c>
      <c r="S125" t="str">
        <f t="shared" si="15"/>
        <v/>
      </c>
      <c r="W125">
        <f t="shared" si="16"/>
        <v>0</v>
      </c>
      <c r="AA125">
        <f t="shared" si="17"/>
        <v>0</v>
      </c>
    </row>
    <row r="126" spans="1:27">
      <c r="A126" t="s">
        <v>733</v>
      </c>
      <c r="B126" t="b">
        <f t="shared" si="11"/>
        <v>0</v>
      </c>
      <c r="G126" t="str">
        <f t="shared" si="12"/>
        <v/>
      </c>
      <c r="K126" t="str">
        <f t="shared" si="13"/>
        <v/>
      </c>
      <c r="O126" t="str">
        <f t="shared" si="14"/>
        <v/>
      </c>
      <c r="S126" t="str">
        <f t="shared" si="15"/>
        <v/>
      </c>
      <c r="W126">
        <f t="shared" si="16"/>
        <v>0</v>
      </c>
      <c r="AA126">
        <f t="shared" si="17"/>
        <v>0</v>
      </c>
    </row>
    <row r="127" spans="1:27">
      <c r="A127" t="s">
        <v>734</v>
      </c>
      <c r="B127" t="b">
        <f t="shared" si="11"/>
        <v>0</v>
      </c>
      <c r="G127" t="str">
        <f t="shared" si="12"/>
        <v/>
      </c>
      <c r="K127" t="str">
        <f t="shared" si="13"/>
        <v/>
      </c>
      <c r="O127" t="str">
        <f t="shared" si="14"/>
        <v/>
      </c>
      <c r="S127" t="str">
        <f t="shared" si="15"/>
        <v/>
      </c>
      <c r="W127">
        <f t="shared" si="16"/>
        <v>0</v>
      </c>
      <c r="AA127">
        <f t="shared" si="17"/>
        <v>0</v>
      </c>
    </row>
    <row r="128" spans="1:27">
      <c r="A128" t="s">
        <v>735</v>
      </c>
      <c r="B128" t="b">
        <f t="shared" si="11"/>
        <v>0</v>
      </c>
      <c r="G128" t="str">
        <f t="shared" si="12"/>
        <v/>
      </c>
      <c r="K128" t="str">
        <f t="shared" si="13"/>
        <v/>
      </c>
      <c r="O128" t="str">
        <f t="shared" si="14"/>
        <v/>
      </c>
      <c r="S128" t="str">
        <f t="shared" si="15"/>
        <v/>
      </c>
      <c r="W128">
        <f t="shared" si="16"/>
        <v>0</v>
      </c>
      <c r="AA128">
        <f t="shared" si="17"/>
        <v>0</v>
      </c>
    </row>
    <row r="129" spans="1:27">
      <c r="A129" t="s">
        <v>736</v>
      </c>
      <c r="B129" t="b">
        <f t="shared" si="11"/>
        <v>1</v>
      </c>
      <c r="C129" t="s">
        <v>736</v>
      </c>
      <c r="D129" t="s">
        <v>4986</v>
      </c>
      <c r="G129" t="str">
        <f t="shared" si="12"/>
        <v>Administración directa</v>
      </c>
      <c r="H129" t="s">
        <v>5142</v>
      </c>
      <c r="K129" t="str">
        <f t="shared" si="13"/>
        <v>151273</v>
      </c>
      <c r="L129" t="s">
        <v>640</v>
      </c>
      <c r="O129" t="str">
        <f t="shared" si="14"/>
        <v/>
      </c>
      <c r="P129" t="s">
        <v>5143</v>
      </c>
      <c r="S129" t="str">
        <f t="shared" si="15"/>
        <v>MUNICIPIO CUSIHUIRIACHI</v>
      </c>
      <c r="T129">
        <v>1075000</v>
      </c>
      <c r="W129">
        <f t="shared" si="16"/>
        <v>1075000</v>
      </c>
      <c r="X129" t="s">
        <v>5144</v>
      </c>
      <c r="AA129">
        <f t="shared" si="17"/>
        <v>1075000</v>
      </c>
    </row>
    <row r="130" spans="1:27">
      <c r="A130" t="s">
        <v>738</v>
      </c>
      <c r="B130" t="b">
        <f t="shared" si="11"/>
        <v>1</v>
      </c>
      <c r="C130" t="s">
        <v>738</v>
      </c>
      <c r="D130" t="s">
        <v>4986</v>
      </c>
      <c r="G130" t="str">
        <f t="shared" si="12"/>
        <v>Administración directa</v>
      </c>
      <c r="H130" t="s">
        <v>5145</v>
      </c>
      <c r="K130" t="str">
        <f t="shared" si="13"/>
        <v>151272</v>
      </c>
      <c r="L130" t="s">
        <v>640</v>
      </c>
      <c r="O130" t="str">
        <f t="shared" si="14"/>
        <v/>
      </c>
      <c r="P130" t="s">
        <v>5143</v>
      </c>
      <c r="S130" t="str">
        <f t="shared" si="15"/>
        <v>MUNICIPIO CUSIHUIRIACHI</v>
      </c>
      <c r="T130">
        <v>1075000</v>
      </c>
      <c r="W130">
        <f t="shared" si="16"/>
        <v>1075000</v>
      </c>
      <c r="X130" t="s">
        <v>5144</v>
      </c>
      <c r="AA130">
        <f t="shared" si="17"/>
        <v>1075000</v>
      </c>
    </row>
    <row r="131" spans="1:27">
      <c r="A131" t="s">
        <v>740</v>
      </c>
      <c r="B131" t="b">
        <f t="shared" ref="B131:B194" si="18">+A131=C131</f>
        <v>1</v>
      </c>
      <c r="C131" t="s">
        <v>740</v>
      </c>
      <c r="D131" t="s">
        <v>4986</v>
      </c>
      <c r="G131" t="str">
        <f t="shared" ref="G131:G194" si="19">CONCATENATE(D131)</f>
        <v>Administración directa</v>
      </c>
      <c r="H131" t="s">
        <v>5142</v>
      </c>
      <c r="K131" t="str">
        <f t="shared" ref="K131:K194" si="20">CONCATENATE(H131)</f>
        <v>151273</v>
      </c>
      <c r="L131" t="s">
        <v>640</v>
      </c>
      <c r="O131" t="str">
        <f t="shared" ref="O131:O194" si="21">CONCATENATE(L131)</f>
        <v/>
      </c>
      <c r="P131" t="s">
        <v>5143</v>
      </c>
      <c r="S131" t="str">
        <f t="shared" ref="S131:S194" si="22">CONCATENATE(P131)</f>
        <v>MUNICIPIO CUSIHUIRIACHI</v>
      </c>
      <c r="T131">
        <v>1075000</v>
      </c>
      <c r="W131">
        <f t="shared" ref="W131:W194" si="23">+T131+U131+V131</f>
        <v>1075000</v>
      </c>
      <c r="X131" t="s">
        <v>5144</v>
      </c>
      <c r="AA131">
        <f t="shared" ref="AA131:AA194" si="24">+X131+Y131+Z131</f>
        <v>1075000</v>
      </c>
    </row>
    <row r="132" spans="1:27">
      <c r="A132" t="s">
        <v>742</v>
      </c>
      <c r="B132" t="b">
        <f t="shared" si="18"/>
        <v>1</v>
      </c>
      <c r="C132" t="s">
        <v>742</v>
      </c>
      <c r="D132" t="s">
        <v>4986</v>
      </c>
      <c r="G132" t="str">
        <f t="shared" si="19"/>
        <v>Administración directa</v>
      </c>
      <c r="H132" t="s">
        <v>5146</v>
      </c>
      <c r="K132" t="str">
        <f t="shared" si="20"/>
        <v>151279</v>
      </c>
      <c r="L132" t="s">
        <v>640</v>
      </c>
      <c r="O132" t="str">
        <f t="shared" si="21"/>
        <v/>
      </c>
      <c r="P132" t="s">
        <v>5143</v>
      </c>
      <c r="S132" t="str">
        <f t="shared" si="22"/>
        <v>MUNICIPIO CUSIHUIRIACHI</v>
      </c>
      <c r="T132">
        <v>850000</v>
      </c>
      <c r="W132">
        <f t="shared" si="23"/>
        <v>850000</v>
      </c>
      <c r="X132" t="s">
        <v>5147</v>
      </c>
      <c r="AA132">
        <f t="shared" si="24"/>
        <v>850000</v>
      </c>
    </row>
    <row r="133" spans="1:27">
      <c r="A133" t="s">
        <v>743</v>
      </c>
      <c r="B133" t="b">
        <f t="shared" si="18"/>
        <v>1</v>
      </c>
      <c r="C133" t="s">
        <v>743</v>
      </c>
      <c r="D133" t="s">
        <v>5137</v>
      </c>
      <c r="G133" t="str">
        <f t="shared" si="19"/>
        <v>Obra</v>
      </c>
      <c r="H133" t="s">
        <v>5148</v>
      </c>
      <c r="K133" t="str">
        <f t="shared" si="20"/>
        <v>NO. 107/2025</v>
      </c>
      <c r="L133" t="s">
        <v>5149</v>
      </c>
      <c r="O133" t="str">
        <f t="shared" si="21"/>
        <v>GAMEROS Y LUEVANO CONSTRUCCIONES S.A DE C.V.</v>
      </c>
      <c r="P133" t="s">
        <v>5150</v>
      </c>
      <c r="S133" t="str">
        <f t="shared" si="22"/>
        <v>MUNICIPIO DE CHIHUAHUA</v>
      </c>
      <c r="T133">
        <v>3027026.67</v>
      </c>
      <c r="W133">
        <f t="shared" si="23"/>
        <v>3027026.67</v>
      </c>
      <c r="X133" t="s">
        <v>5151</v>
      </c>
      <c r="AA133">
        <f t="shared" si="24"/>
        <v>3027026.67</v>
      </c>
    </row>
    <row r="134" spans="1:27">
      <c r="A134" t="s">
        <v>744</v>
      </c>
      <c r="B134" t="b">
        <f t="shared" si="18"/>
        <v>1</v>
      </c>
      <c r="C134" t="s">
        <v>744</v>
      </c>
      <c r="D134" t="s">
        <v>5137</v>
      </c>
      <c r="G134" t="str">
        <f t="shared" si="19"/>
        <v>Obra</v>
      </c>
      <c r="H134" t="s">
        <v>5152</v>
      </c>
      <c r="K134" t="str">
        <f t="shared" si="20"/>
        <v>NO. 097/2025</v>
      </c>
      <c r="L134" t="s">
        <v>5153</v>
      </c>
      <c r="O134" t="str">
        <f t="shared" si="21"/>
        <v>CYP CRUZ SAENZ SA DE CV</v>
      </c>
      <c r="P134" t="s">
        <v>5150</v>
      </c>
      <c r="S134" t="str">
        <f t="shared" si="22"/>
        <v>MUNICIPIO DE CHIHUAHUA</v>
      </c>
      <c r="T134">
        <v>11660442.1</v>
      </c>
      <c r="W134">
        <f t="shared" si="23"/>
        <v>11660442.1</v>
      </c>
      <c r="X134" t="s">
        <v>5154</v>
      </c>
      <c r="AA134">
        <f t="shared" si="24"/>
        <v>11660442.1</v>
      </c>
    </row>
    <row r="135" spans="1:27">
      <c r="A135" t="s">
        <v>745</v>
      </c>
      <c r="B135" t="b">
        <f t="shared" si="18"/>
        <v>1</v>
      </c>
      <c r="C135" t="s">
        <v>745</v>
      </c>
      <c r="D135" t="s">
        <v>5137</v>
      </c>
      <c r="G135" t="str">
        <f t="shared" si="19"/>
        <v>Obra</v>
      </c>
      <c r="H135" t="s">
        <v>5155</v>
      </c>
      <c r="K135" t="str">
        <f t="shared" si="20"/>
        <v>NO. 121/2025</v>
      </c>
      <c r="L135" t="s">
        <v>5156</v>
      </c>
      <c r="O135" t="str">
        <f t="shared" si="21"/>
        <v>CABA CONSTRUCCIONES DE CHIHUAHUA SA DE CV</v>
      </c>
      <c r="P135" t="s">
        <v>5150</v>
      </c>
      <c r="S135" t="str">
        <f t="shared" si="22"/>
        <v>MUNICIPIO DE CHIHUAHUA</v>
      </c>
      <c r="T135">
        <v>6973960.8799999999</v>
      </c>
      <c r="W135">
        <f t="shared" si="23"/>
        <v>6973960.8799999999</v>
      </c>
      <c r="X135" t="s">
        <v>5157</v>
      </c>
      <c r="AA135">
        <f t="shared" si="24"/>
        <v>6973960.8799999999</v>
      </c>
    </row>
    <row r="136" spans="1:27">
      <c r="A136" t="s">
        <v>746</v>
      </c>
      <c r="B136" t="b">
        <f t="shared" si="18"/>
        <v>0</v>
      </c>
      <c r="G136" t="str">
        <f t="shared" si="19"/>
        <v/>
      </c>
      <c r="K136" t="str">
        <f t="shared" si="20"/>
        <v/>
      </c>
      <c r="O136" t="str">
        <f t="shared" si="21"/>
        <v/>
      </c>
      <c r="S136" t="str">
        <f t="shared" si="22"/>
        <v/>
      </c>
      <c r="W136">
        <f t="shared" si="23"/>
        <v>0</v>
      </c>
      <c r="AA136">
        <f t="shared" si="24"/>
        <v>0</v>
      </c>
    </row>
    <row r="137" spans="1:27">
      <c r="A137" t="s">
        <v>747</v>
      </c>
      <c r="B137" t="b">
        <f t="shared" si="18"/>
        <v>1</v>
      </c>
      <c r="C137" t="s">
        <v>747</v>
      </c>
      <c r="D137" t="s">
        <v>5137</v>
      </c>
      <c r="G137" t="str">
        <f t="shared" si="19"/>
        <v>Obra</v>
      </c>
      <c r="H137" t="s">
        <v>5158</v>
      </c>
      <c r="K137" t="str">
        <f t="shared" si="20"/>
        <v>NO. 110/2025</v>
      </c>
      <c r="L137" t="s">
        <v>5159</v>
      </c>
      <c r="O137" t="str">
        <f t="shared" si="21"/>
        <v>CONSTRUCCIONES NIRVANA SA DE CV</v>
      </c>
      <c r="P137" t="s">
        <v>5150</v>
      </c>
      <c r="S137" t="str">
        <f t="shared" si="22"/>
        <v>MUNICIPIO DE CHIHUAHUA</v>
      </c>
      <c r="T137">
        <v>11566660.960000001</v>
      </c>
      <c r="W137">
        <f t="shared" si="23"/>
        <v>11566660.960000001</v>
      </c>
      <c r="X137" t="s">
        <v>5160</v>
      </c>
      <c r="AA137">
        <f t="shared" si="24"/>
        <v>11566660.960000001</v>
      </c>
    </row>
    <row r="138" spans="1:27">
      <c r="A138" t="s">
        <v>748</v>
      </c>
      <c r="B138" t="b">
        <f t="shared" si="18"/>
        <v>1</v>
      </c>
      <c r="C138" t="s">
        <v>748</v>
      </c>
      <c r="D138" t="s">
        <v>5137</v>
      </c>
      <c r="G138" t="str">
        <f t="shared" si="19"/>
        <v>Obra</v>
      </c>
      <c r="H138" t="s">
        <v>5161</v>
      </c>
      <c r="K138" t="str">
        <f t="shared" si="20"/>
        <v>NO. 093/2025</v>
      </c>
      <c r="L138" t="s">
        <v>5162</v>
      </c>
      <c r="O138" t="str">
        <f t="shared" si="21"/>
        <v>GRUPO CONSTRUCTOR E INGENIERIA MOHINORA SA DE CV</v>
      </c>
      <c r="P138" t="s">
        <v>5150</v>
      </c>
      <c r="S138" t="str">
        <f t="shared" si="22"/>
        <v>MUNICIPIO DE CHIHUAHUA</v>
      </c>
      <c r="T138">
        <v>797895.27</v>
      </c>
      <c r="W138">
        <f t="shared" si="23"/>
        <v>797895.27</v>
      </c>
      <c r="X138" t="s">
        <v>5163</v>
      </c>
      <c r="AA138">
        <f t="shared" si="24"/>
        <v>797895.27</v>
      </c>
    </row>
    <row r="139" spans="1:27">
      <c r="A139" t="s">
        <v>749</v>
      </c>
      <c r="B139" t="b">
        <f t="shared" si="18"/>
        <v>1</v>
      </c>
      <c r="C139" t="s">
        <v>749</v>
      </c>
      <c r="D139" t="s">
        <v>5137</v>
      </c>
      <c r="G139" t="str">
        <f t="shared" si="19"/>
        <v>Obra</v>
      </c>
      <c r="H139" t="s">
        <v>5164</v>
      </c>
      <c r="K139" t="str">
        <f t="shared" si="20"/>
        <v>NO. 123/2025</v>
      </c>
      <c r="L139" t="s">
        <v>5165</v>
      </c>
      <c r="O139" t="str">
        <f t="shared" si="21"/>
        <v>CONSTRUCCIONES Y MINAS SA DE CV</v>
      </c>
      <c r="P139" t="s">
        <v>5150</v>
      </c>
      <c r="S139" t="str">
        <f t="shared" si="22"/>
        <v>MUNICIPIO DE CHIHUAHUA</v>
      </c>
      <c r="T139">
        <v>1789448.05</v>
      </c>
      <c r="W139">
        <f t="shared" si="23"/>
        <v>1789448.05</v>
      </c>
      <c r="X139" t="s">
        <v>5166</v>
      </c>
      <c r="AA139">
        <f t="shared" si="24"/>
        <v>1789448.05</v>
      </c>
    </row>
    <row r="140" spans="1:27">
      <c r="A140" t="s">
        <v>750</v>
      </c>
      <c r="B140" t="b">
        <f t="shared" si="18"/>
        <v>1</v>
      </c>
      <c r="C140" t="s">
        <v>750</v>
      </c>
      <c r="D140" t="s">
        <v>5137</v>
      </c>
      <c r="G140" t="str">
        <f t="shared" si="19"/>
        <v>Obra</v>
      </c>
      <c r="H140" t="s">
        <v>5167</v>
      </c>
      <c r="K140" t="str">
        <f t="shared" si="20"/>
        <v>NO. 113/2025</v>
      </c>
      <c r="L140" t="s">
        <v>5168</v>
      </c>
      <c r="O140" t="str">
        <f t="shared" si="21"/>
        <v>JOEL OSCAR ESPARZA GONZÁLEZ</v>
      </c>
      <c r="P140" t="s">
        <v>5150</v>
      </c>
      <c r="S140" t="str">
        <f t="shared" si="22"/>
        <v>MUNICIPIO DE CHIHUAHUA</v>
      </c>
      <c r="T140">
        <v>6995059.5700000003</v>
      </c>
      <c r="W140">
        <f t="shared" si="23"/>
        <v>6995059.5700000003</v>
      </c>
      <c r="X140" t="s">
        <v>5169</v>
      </c>
      <c r="AA140">
        <f t="shared" si="24"/>
        <v>6995059.5700000003</v>
      </c>
    </row>
    <row r="141" spans="1:27">
      <c r="A141" t="s">
        <v>751</v>
      </c>
      <c r="B141" t="b">
        <f t="shared" si="18"/>
        <v>1</v>
      </c>
      <c r="C141" t="s">
        <v>751</v>
      </c>
      <c r="D141" t="s">
        <v>5137</v>
      </c>
      <c r="G141" t="str">
        <f t="shared" si="19"/>
        <v>Obra</v>
      </c>
      <c r="H141" t="s">
        <v>5170</v>
      </c>
      <c r="K141" t="str">
        <f t="shared" si="20"/>
        <v>NO. 122/2025</v>
      </c>
      <c r="L141" t="s">
        <v>5171</v>
      </c>
      <c r="O141" t="str">
        <f t="shared" si="21"/>
        <v>CONSTRUCTORA RÍO AROS SA DE CV</v>
      </c>
      <c r="P141" t="s">
        <v>5150</v>
      </c>
      <c r="S141" t="str">
        <f t="shared" si="22"/>
        <v>MUNICIPIO DE CHIHUAHUA</v>
      </c>
      <c r="T141">
        <v>1556902.73</v>
      </c>
      <c r="W141">
        <f t="shared" si="23"/>
        <v>1556902.73</v>
      </c>
      <c r="X141" t="s">
        <v>5172</v>
      </c>
      <c r="AA141">
        <f t="shared" si="24"/>
        <v>1556902.73</v>
      </c>
    </row>
    <row r="142" spans="1:27">
      <c r="A142" t="s">
        <v>752</v>
      </c>
      <c r="B142" t="b">
        <f t="shared" si="18"/>
        <v>1</v>
      </c>
      <c r="C142" t="s">
        <v>752</v>
      </c>
      <c r="D142" t="s">
        <v>5137</v>
      </c>
      <c r="G142" t="str">
        <f t="shared" si="19"/>
        <v>Obra</v>
      </c>
      <c r="H142" t="s">
        <v>5173</v>
      </c>
      <c r="K142" t="str">
        <f t="shared" si="20"/>
        <v>NO. 112/2025</v>
      </c>
      <c r="L142" t="s">
        <v>5174</v>
      </c>
      <c r="O142" t="str">
        <f t="shared" si="21"/>
        <v>OPCIONES, CALIDAD Y SERVICIO SA DE CV</v>
      </c>
      <c r="P142" t="s">
        <v>5150</v>
      </c>
      <c r="S142" t="str">
        <f t="shared" si="22"/>
        <v>MUNICIPIO DE CHIHUAHUA</v>
      </c>
      <c r="T142">
        <v>18854171.280000001</v>
      </c>
      <c r="W142">
        <f t="shared" si="23"/>
        <v>18854171.280000001</v>
      </c>
      <c r="X142" t="s">
        <v>5175</v>
      </c>
      <c r="AA142">
        <f t="shared" si="24"/>
        <v>18854171.280000001</v>
      </c>
    </row>
    <row r="143" spans="1:27">
      <c r="A143" t="s">
        <v>753</v>
      </c>
      <c r="B143" t="b">
        <f t="shared" si="18"/>
        <v>1</v>
      </c>
      <c r="C143" t="s">
        <v>753</v>
      </c>
      <c r="D143" t="s">
        <v>5137</v>
      </c>
      <c r="G143" t="str">
        <f t="shared" si="19"/>
        <v>Obra</v>
      </c>
      <c r="H143" t="s">
        <v>5176</v>
      </c>
      <c r="K143" t="str">
        <f t="shared" si="20"/>
        <v>NO. 111/2025</v>
      </c>
      <c r="L143" t="s">
        <v>5177</v>
      </c>
      <c r="O143" t="str">
        <f t="shared" si="21"/>
        <v>SANTA TERESA CONSTRUCCIONES S.A DE C.V.</v>
      </c>
      <c r="P143" t="s">
        <v>5150</v>
      </c>
      <c r="S143" t="str">
        <f t="shared" si="22"/>
        <v>MUNICIPIO DE CHIHUAHUA</v>
      </c>
      <c r="T143">
        <v>14528818.34</v>
      </c>
      <c r="W143">
        <f t="shared" si="23"/>
        <v>14528818.34</v>
      </c>
      <c r="X143" t="s">
        <v>5178</v>
      </c>
      <c r="AA143">
        <f t="shared" si="24"/>
        <v>14528808.34</v>
      </c>
    </row>
    <row r="144" spans="1:27">
      <c r="A144" t="s">
        <v>754</v>
      </c>
      <c r="B144" t="b">
        <f t="shared" si="18"/>
        <v>1</v>
      </c>
      <c r="C144" t="s">
        <v>754</v>
      </c>
      <c r="D144" t="s">
        <v>4998</v>
      </c>
      <c r="G144" t="str">
        <f t="shared" si="19"/>
        <v>Adquisiciones</v>
      </c>
      <c r="H144" t="s">
        <v>5179</v>
      </c>
      <c r="K144" t="str">
        <f t="shared" si="20"/>
        <v>120/2025</v>
      </c>
      <c r="L144" t="s">
        <v>5180</v>
      </c>
      <c r="O144" t="str">
        <f t="shared" si="21"/>
        <v>CONSTRUCCIONES INTEGRALES Y COMUNICACIONES SA DE CV</v>
      </c>
      <c r="P144" t="s">
        <v>5181</v>
      </c>
      <c r="S144" t="str">
        <f t="shared" si="22"/>
        <v>MUNICIPIO DE DELICIAS</v>
      </c>
      <c r="T144">
        <v>10372201.039999999</v>
      </c>
      <c r="W144">
        <f t="shared" si="23"/>
        <v>10372201.039999999</v>
      </c>
      <c r="X144" t="s">
        <v>5182</v>
      </c>
      <c r="AA144">
        <f t="shared" si="24"/>
        <v>10372201.039999999</v>
      </c>
    </row>
    <row r="145" spans="1:27">
      <c r="A145" t="s">
        <v>756</v>
      </c>
      <c r="B145" t="b">
        <f t="shared" si="18"/>
        <v>1</v>
      </c>
      <c r="C145" t="s">
        <v>756</v>
      </c>
      <c r="D145" t="s">
        <v>4998</v>
      </c>
      <c r="G145" t="str">
        <f t="shared" si="19"/>
        <v>Adquisiciones</v>
      </c>
      <c r="H145" t="s">
        <v>5179</v>
      </c>
      <c r="K145" t="str">
        <f t="shared" si="20"/>
        <v>120/2025</v>
      </c>
      <c r="L145" t="s">
        <v>5180</v>
      </c>
      <c r="O145" t="str">
        <f t="shared" si="21"/>
        <v>CONSTRUCCIONES INTEGRALES Y COMUNICACIONES SA DE CV</v>
      </c>
      <c r="P145" t="s">
        <v>5181</v>
      </c>
      <c r="S145" t="str">
        <f t="shared" si="22"/>
        <v>MUNICIPIO DE DELICIAS</v>
      </c>
      <c r="T145">
        <v>10372201.039999999</v>
      </c>
      <c r="W145">
        <f t="shared" si="23"/>
        <v>10372201.039999999</v>
      </c>
      <c r="X145" t="s">
        <v>5182</v>
      </c>
      <c r="AA145">
        <f t="shared" si="24"/>
        <v>10372201.039999999</v>
      </c>
    </row>
    <row r="146" spans="1:27">
      <c r="A146" t="s">
        <v>757</v>
      </c>
      <c r="B146" t="b">
        <f t="shared" si="18"/>
        <v>1</v>
      </c>
      <c r="C146" t="s">
        <v>757</v>
      </c>
      <c r="D146" t="s">
        <v>4998</v>
      </c>
      <c r="G146" t="str">
        <f t="shared" si="19"/>
        <v>Adquisiciones</v>
      </c>
      <c r="H146" t="s">
        <v>5179</v>
      </c>
      <c r="K146" t="str">
        <f t="shared" si="20"/>
        <v>120/2025</v>
      </c>
      <c r="L146" t="s">
        <v>5180</v>
      </c>
      <c r="O146" t="str">
        <f t="shared" si="21"/>
        <v>CONSTRUCCIONES INTEGRALES Y COMUNICACIONES SA DE CV</v>
      </c>
      <c r="P146" t="s">
        <v>5181</v>
      </c>
      <c r="S146" t="str">
        <f t="shared" si="22"/>
        <v>MUNICIPIO DE DELICIAS</v>
      </c>
      <c r="T146">
        <v>10372201.039999999</v>
      </c>
      <c r="W146">
        <f t="shared" si="23"/>
        <v>10372201.039999999</v>
      </c>
      <c r="X146" t="s">
        <v>5182</v>
      </c>
      <c r="AA146">
        <f t="shared" si="24"/>
        <v>10372201.039999999</v>
      </c>
    </row>
    <row r="147" spans="1:27">
      <c r="A147" t="s">
        <v>758</v>
      </c>
      <c r="B147" t="b">
        <f t="shared" si="18"/>
        <v>1</v>
      </c>
      <c r="C147" t="s">
        <v>758</v>
      </c>
      <c r="D147" t="s">
        <v>5137</v>
      </c>
      <c r="G147" t="str">
        <f t="shared" si="19"/>
        <v>Obra</v>
      </c>
      <c r="H147" t="s">
        <v>5183</v>
      </c>
      <c r="K147" t="str">
        <f t="shared" si="20"/>
        <v>11-LPOP-2025</v>
      </c>
      <c r="L147" t="s">
        <v>5184</v>
      </c>
      <c r="O147" t="str">
        <f t="shared" si="21"/>
        <v>MMAM RENTAL EQUIPO Y CONSTRUCCIONES SA DE CV</v>
      </c>
      <c r="P147" t="s">
        <v>5181</v>
      </c>
      <c r="S147" t="str">
        <f t="shared" si="22"/>
        <v>MUNICIPIO DE DELICIAS</v>
      </c>
      <c r="T147">
        <v>5602758.25</v>
      </c>
      <c r="W147">
        <f t="shared" si="23"/>
        <v>5602758.25</v>
      </c>
      <c r="X147" t="s">
        <v>5185</v>
      </c>
      <c r="AA147">
        <f t="shared" si="24"/>
        <v>5602758.25</v>
      </c>
    </row>
    <row r="148" spans="1:27">
      <c r="A148" t="s">
        <v>759</v>
      </c>
      <c r="B148" t="b">
        <f t="shared" si="18"/>
        <v>1</v>
      </c>
      <c r="C148" t="s">
        <v>759</v>
      </c>
      <c r="D148" t="s">
        <v>4998</v>
      </c>
      <c r="G148" t="str">
        <f t="shared" si="19"/>
        <v>Adquisiciones</v>
      </c>
      <c r="H148" t="s">
        <v>5179</v>
      </c>
      <c r="K148" t="str">
        <f t="shared" si="20"/>
        <v>120/2025</v>
      </c>
      <c r="L148" t="s">
        <v>5180</v>
      </c>
      <c r="O148" t="str">
        <f t="shared" si="21"/>
        <v>CONSTRUCCIONES INTEGRALES Y COMUNICACIONES SA DE CV</v>
      </c>
      <c r="P148" t="s">
        <v>5181</v>
      </c>
      <c r="S148" t="str">
        <f t="shared" si="22"/>
        <v>MUNICIPIO DE DELICIAS</v>
      </c>
      <c r="T148">
        <v>10372201.039999999</v>
      </c>
      <c r="W148">
        <f t="shared" si="23"/>
        <v>10372201.039999999</v>
      </c>
      <c r="X148" t="s">
        <v>5182</v>
      </c>
      <c r="AA148">
        <f t="shared" si="24"/>
        <v>10372201.039999999</v>
      </c>
    </row>
    <row r="149" spans="1:27">
      <c r="A149" t="s">
        <v>760</v>
      </c>
      <c r="B149" t="b">
        <f t="shared" si="18"/>
        <v>0</v>
      </c>
      <c r="G149" t="str">
        <f t="shared" si="19"/>
        <v/>
      </c>
      <c r="K149" t="str">
        <f t="shared" si="20"/>
        <v/>
      </c>
      <c r="O149" t="str">
        <f t="shared" si="21"/>
        <v/>
      </c>
      <c r="S149" t="str">
        <f t="shared" si="22"/>
        <v/>
      </c>
      <c r="W149">
        <f t="shared" si="23"/>
        <v>0</v>
      </c>
      <c r="AA149">
        <f t="shared" si="24"/>
        <v>0</v>
      </c>
    </row>
    <row r="150" spans="1:27">
      <c r="A150" t="s">
        <v>761</v>
      </c>
      <c r="B150" t="b">
        <f t="shared" si="18"/>
        <v>1</v>
      </c>
      <c r="C150" t="s">
        <v>761</v>
      </c>
      <c r="D150" t="s">
        <v>4998</v>
      </c>
      <c r="G150" t="str">
        <f t="shared" si="19"/>
        <v>Adquisiciones</v>
      </c>
      <c r="H150" t="s">
        <v>5179</v>
      </c>
      <c r="K150" t="str">
        <f t="shared" si="20"/>
        <v>120/2025</v>
      </c>
      <c r="L150" t="s">
        <v>5180</v>
      </c>
      <c r="O150" t="str">
        <f t="shared" si="21"/>
        <v>CONSTRUCCIONES INTEGRALES Y COMUNICACIONES SA DE CV</v>
      </c>
      <c r="P150" t="s">
        <v>5181</v>
      </c>
      <c r="S150" t="str">
        <f t="shared" si="22"/>
        <v>MUNICIPIO DE DELICIAS</v>
      </c>
      <c r="T150">
        <v>10372201.039999999</v>
      </c>
      <c r="W150">
        <f t="shared" si="23"/>
        <v>10372201.039999999</v>
      </c>
      <c r="X150" t="s">
        <v>5182</v>
      </c>
      <c r="AA150">
        <f t="shared" si="24"/>
        <v>10372201.039999999</v>
      </c>
    </row>
    <row r="151" spans="1:27">
      <c r="A151" t="s">
        <v>762</v>
      </c>
      <c r="B151" t="b">
        <f t="shared" si="18"/>
        <v>1</v>
      </c>
      <c r="C151" t="s">
        <v>762</v>
      </c>
      <c r="D151" t="s">
        <v>5137</v>
      </c>
      <c r="G151" t="str">
        <f t="shared" si="19"/>
        <v>Obra</v>
      </c>
      <c r="H151" t="s">
        <v>5186</v>
      </c>
      <c r="K151" t="str">
        <f t="shared" si="20"/>
        <v>13-LPOP-2025</v>
      </c>
      <c r="L151" t="s">
        <v>5187</v>
      </c>
      <c r="O151" t="str">
        <f t="shared" si="21"/>
        <v>CONSTRUCCIONES SERVICIOS Y ARRENDAMIENTOS DOBLE D SA DE CV</v>
      </c>
      <c r="P151" t="s">
        <v>5181</v>
      </c>
      <c r="S151" t="str">
        <f t="shared" si="22"/>
        <v>MUNICIPIO DE DELICIAS</v>
      </c>
      <c r="T151">
        <v>2531997.7000000002</v>
      </c>
      <c r="W151">
        <f t="shared" si="23"/>
        <v>2531997.7000000002</v>
      </c>
      <c r="X151" t="s">
        <v>5188</v>
      </c>
      <c r="AA151">
        <f t="shared" si="24"/>
        <v>2531997.7000000002</v>
      </c>
    </row>
    <row r="152" spans="1:27">
      <c r="A152" t="s">
        <v>763</v>
      </c>
      <c r="B152" t="b">
        <f t="shared" si="18"/>
        <v>1</v>
      </c>
      <c r="C152" t="s">
        <v>763</v>
      </c>
      <c r="D152" t="s">
        <v>4998</v>
      </c>
      <c r="G152" t="str">
        <f t="shared" si="19"/>
        <v>Adquisiciones</v>
      </c>
      <c r="H152" t="s">
        <v>5179</v>
      </c>
      <c r="K152" t="str">
        <f t="shared" si="20"/>
        <v>120/2025</v>
      </c>
      <c r="L152" t="s">
        <v>5180</v>
      </c>
      <c r="O152" t="str">
        <f t="shared" si="21"/>
        <v>CONSTRUCCIONES INTEGRALES Y COMUNICACIONES SA DE CV</v>
      </c>
      <c r="P152" t="s">
        <v>5181</v>
      </c>
      <c r="S152" t="str">
        <f t="shared" si="22"/>
        <v>MUNICIPIO DE DELICIAS</v>
      </c>
      <c r="T152">
        <v>10372201.039999999</v>
      </c>
      <c r="W152">
        <f t="shared" si="23"/>
        <v>10372201.039999999</v>
      </c>
      <c r="X152" t="s">
        <v>5182</v>
      </c>
      <c r="AA152">
        <f t="shared" si="24"/>
        <v>10372201.039999999</v>
      </c>
    </row>
    <row r="153" spans="1:27">
      <c r="A153" t="s">
        <v>764</v>
      </c>
      <c r="B153" t="b">
        <f t="shared" si="18"/>
        <v>1</v>
      </c>
      <c r="C153" t="s">
        <v>764</v>
      </c>
      <c r="D153" t="s">
        <v>5137</v>
      </c>
      <c r="G153" t="str">
        <f t="shared" si="19"/>
        <v>Obra</v>
      </c>
      <c r="H153" t="s">
        <v>5189</v>
      </c>
      <c r="K153" t="str">
        <f t="shared" si="20"/>
        <v>14-LPOP-2025</v>
      </c>
      <c r="L153" t="s">
        <v>5190</v>
      </c>
      <c r="O153" t="str">
        <f t="shared" si="21"/>
        <v>SOTO Y CUETO CONSTRUCCIONES</v>
      </c>
      <c r="P153" t="s">
        <v>5181</v>
      </c>
      <c r="S153" t="str">
        <f t="shared" si="22"/>
        <v>MUNICIPIO DE DELICIAS</v>
      </c>
      <c r="T153">
        <v>2412221.13</v>
      </c>
      <c r="W153">
        <f t="shared" si="23"/>
        <v>2412221.13</v>
      </c>
      <c r="X153" t="s">
        <v>5191</v>
      </c>
      <c r="AA153">
        <f t="shared" si="24"/>
        <v>2412221.13</v>
      </c>
    </row>
    <row r="154" spans="1:27">
      <c r="A154" t="s">
        <v>765</v>
      </c>
      <c r="B154" t="b">
        <f t="shared" si="18"/>
        <v>1</v>
      </c>
      <c r="C154" t="s">
        <v>765</v>
      </c>
      <c r="D154" t="s">
        <v>4998</v>
      </c>
      <c r="G154" t="str">
        <f t="shared" si="19"/>
        <v>Adquisiciones</v>
      </c>
      <c r="H154" t="s">
        <v>5179</v>
      </c>
      <c r="K154" t="str">
        <f t="shared" si="20"/>
        <v>120/2025</v>
      </c>
      <c r="L154" t="s">
        <v>5180</v>
      </c>
      <c r="O154" t="str">
        <f t="shared" si="21"/>
        <v>CONSTRUCCIONES INTEGRALES Y COMUNICACIONES SA DE CV</v>
      </c>
      <c r="P154" t="s">
        <v>5181</v>
      </c>
      <c r="S154" t="str">
        <f t="shared" si="22"/>
        <v>MUNICIPIO DE DELICIAS</v>
      </c>
      <c r="T154">
        <v>10372201.039999999</v>
      </c>
      <c r="W154">
        <f t="shared" si="23"/>
        <v>10372201.039999999</v>
      </c>
      <c r="X154" t="s">
        <v>5182</v>
      </c>
      <c r="AA154">
        <f t="shared" si="24"/>
        <v>10372201.039999999</v>
      </c>
    </row>
    <row r="155" spans="1:27">
      <c r="A155" t="s">
        <v>766</v>
      </c>
      <c r="B155" t="b">
        <f t="shared" si="18"/>
        <v>1</v>
      </c>
      <c r="C155" t="s">
        <v>766</v>
      </c>
      <c r="D155" t="s">
        <v>4998</v>
      </c>
      <c r="G155" t="str">
        <f t="shared" si="19"/>
        <v>Adquisiciones</v>
      </c>
      <c r="H155" t="s">
        <v>5179</v>
      </c>
      <c r="K155" t="str">
        <f t="shared" si="20"/>
        <v>120/2025</v>
      </c>
      <c r="L155" t="s">
        <v>5180</v>
      </c>
      <c r="O155" t="str">
        <f t="shared" si="21"/>
        <v>CONSTRUCCIONES INTEGRALES Y COMUNICACIONES SA DE CV</v>
      </c>
      <c r="P155" t="s">
        <v>5181</v>
      </c>
      <c r="S155" t="str">
        <f t="shared" si="22"/>
        <v>MUNICIPIO DE DELICIAS</v>
      </c>
      <c r="T155">
        <v>10372201.039999999</v>
      </c>
      <c r="W155">
        <f t="shared" si="23"/>
        <v>10372201.039999999</v>
      </c>
      <c r="X155" t="s">
        <v>5182</v>
      </c>
      <c r="AA155">
        <f t="shared" si="24"/>
        <v>10372201.039999999</v>
      </c>
    </row>
    <row r="156" spans="1:27">
      <c r="A156" t="s">
        <v>767</v>
      </c>
      <c r="B156" t="b">
        <f t="shared" si="18"/>
        <v>1</v>
      </c>
      <c r="C156" t="s">
        <v>767</v>
      </c>
      <c r="D156" t="s">
        <v>4998</v>
      </c>
      <c r="G156" t="str">
        <f t="shared" si="19"/>
        <v>Adquisiciones</v>
      </c>
      <c r="H156" t="s">
        <v>5179</v>
      </c>
      <c r="K156" t="str">
        <f t="shared" si="20"/>
        <v>120/2025</v>
      </c>
      <c r="L156" t="s">
        <v>5180</v>
      </c>
      <c r="O156" t="str">
        <f t="shared" si="21"/>
        <v>CONSTRUCCIONES INTEGRALES Y COMUNICACIONES SA DE CV</v>
      </c>
      <c r="P156" t="s">
        <v>5181</v>
      </c>
      <c r="S156" t="str">
        <f t="shared" si="22"/>
        <v>MUNICIPIO DE DELICIAS</v>
      </c>
      <c r="T156">
        <v>10372201.039999999</v>
      </c>
      <c r="W156">
        <f t="shared" si="23"/>
        <v>10372201.039999999</v>
      </c>
      <c r="X156" t="s">
        <v>5182</v>
      </c>
      <c r="AA156">
        <f t="shared" si="24"/>
        <v>10372201.039999999</v>
      </c>
    </row>
    <row r="157" spans="1:27">
      <c r="A157" t="s">
        <v>768</v>
      </c>
      <c r="B157" t="b">
        <f t="shared" si="18"/>
        <v>1</v>
      </c>
      <c r="C157" t="s">
        <v>768</v>
      </c>
      <c r="D157" t="s">
        <v>4998</v>
      </c>
      <c r="G157" t="str">
        <f t="shared" si="19"/>
        <v>Adquisiciones</v>
      </c>
      <c r="H157" t="s">
        <v>5179</v>
      </c>
      <c r="K157" t="str">
        <f t="shared" si="20"/>
        <v>120/2025</v>
      </c>
      <c r="L157" t="s">
        <v>5180</v>
      </c>
      <c r="O157" t="str">
        <f t="shared" si="21"/>
        <v>CONSTRUCCIONES INTEGRALES Y COMUNICACIONES SA DE CV</v>
      </c>
      <c r="P157" t="s">
        <v>5181</v>
      </c>
      <c r="S157" t="str">
        <f t="shared" si="22"/>
        <v>MUNICIPIO DE DELICIAS</v>
      </c>
      <c r="T157">
        <v>10372201.039999999</v>
      </c>
      <c r="W157">
        <f t="shared" si="23"/>
        <v>10372201.039999999</v>
      </c>
      <c r="X157" t="s">
        <v>5182</v>
      </c>
      <c r="AA157">
        <f t="shared" si="24"/>
        <v>10372201.039999999</v>
      </c>
    </row>
    <row r="158" spans="1:27">
      <c r="A158" t="s">
        <v>769</v>
      </c>
      <c r="B158" t="b">
        <f t="shared" si="18"/>
        <v>1</v>
      </c>
      <c r="C158" t="s">
        <v>769</v>
      </c>
      <c r="D158" t="s">
        <v>4998</v>
      </c>
      <c r="G158" t="str">
        <f t="shared" si="19"/>
        <v>Adquisiciones</v>
      </c>
      <c r="H158" t="s">
        <v>5179</v>
      </c>
      <c r="K158" t="str">
        <f t="shared" si="20"/>
        <v>120/2025</v>
      </c>
      <c r="L158" t="s">
        <v>5180</v>
      </c>
      <c r="O158" t="str">
        <f t="shared" si="21"/>
        <v>CONSTRUCCIONES INTEGRALES Y COMUNICACIONES SA DE CV</v>
      </c>
      <c r="P158" t="s">
        <v>5181</v>
      </c>
      <c r="S158" t="str">
        <f t="shared" si="22"/>
        <v>MUNICIPIO DE DELICIAS</v>
      </c>
      <c r="T158">
        <v>10372201.039999999</v>
      </c>
      <c r="W158">
        <f t="shared" si="23"/>
        <v>10372201.039999999</v>
      </c>
      <c r="X158" t="s">
        <v>5182</v>
      </c>
      <c r="AA158">
        <f t="shared" si="24"/>
        <v>10372201.039999999</v>
      </c>
    </row>
    <row r="159" spans="1:27">
      <c r="A159" t="s">
        <v>770</v>
      </c>
      <c r="B159" t="b">
        <f t="shared" si="18"/>
        <v>1</v>
      </c>
      <c r="C159" t="s">
        <v>770</v>
      </c>
      <c r="D159" t="s">
        <v>4998</v>
      </c>
      <c r="G159" t="str">
        <f t="shared" si="19"/>
        <v>Adquisiciones</v>
      </c>
      <c r="H159" t="s">
        <v>5179</v>
      </c>
      <c r="K159" t="str">
        <f t="shared" si="20"/>
        <v>120/2025</v>
      </c>
      <c r="L159" t="s">
        <v>5180</v>
      </c>
      <c r="O159" t="str">
        <f t="shared" si="21"/>
        <v>CONSTRUCCIONES INTEGRALES Y COMUNICACIONES SA DE CV</v>
      </c>
      <c r="P159" t="s">
        <v>5181</v>
      </c>
      <c r="S159" t="str">
        <f t="shared" si="22"/>
        <v>MUNICIPIO DE DELICIAS</v>
      </c>
      <c r="T159">
        <v>10372201.039999999</v>
      </c>
      <c r="W159">
        <f t="shared" si="23"/>
        <v>10372201.039999999</v>
      </c>
      <c r="X159" t="s">
        <v>5182</v>
      </c>
      <c r="AA159">
        <f t="shared" si="24"/>
        <v>10372201.039999999</v>
      </c>
    </row>
    <row r="160" spans="1:27">
      <c r="A160" t="s">
        <v>771</v>
      </c>
      <c r="B160" t="b">
        <f t="shared" si="18"/>
        <v>1</v>
      </c>
      <c r="C160" t="s">
        <v>771</v>
      </c>
      <c r="D160" t="s">
        <v>4998</v>
      </c>
      <c r="G160" t="str">
        <f t="shared" si="19"/>
        <v>Adquisiciones</v>
      </c>
      <c r="H160" t="s">
        <v>5179</v>
      </c>
      <c r="K160" t="str">
        <f t="shared" si="20"/>
        <v>120/2025</v>
      </c>
      <c r="L160" t="s">
        <v>5180</v>
      </c>
      <c r="O160" t="str">
        <f t="shared" si="21"/>
        <v>CONSTRUCCIONES INTEGRALES Y COMUNICACIONES SA DE CV</v>
      </c>
      <c r="P160" t="s">
        <v>5181</v>
      </c>
      <c r="S160" t="str">
        <f t="shared" si="22"/>
        <v>MUNICIPIO DE DELICIAS</v>
      </c>
      <c r="T160">
        <v>10372201.039999999</v>
      </c>
      <c r="W160">
        <f t="shared" si="23"/>
        <v>10372201.039999999</v>
      </c>
      <c r="X160" t="s">
        <v>5182</v>
      </c>
      <c r="AA160">
        <f t="shared" si="24"/>
        <v>10372201.039999999</v>
      </c>
    </row>
    <row r="161" spans="1:27">
      <c r="A161" t="s">
        <v>773</v>
      </c>
      <c r="B161" t="b">
        <f t="shared" si="18"/>
        <v>1</v>
      </c>
      <c r="C161" t="s">
        <v>773</v>
      </c>
      <c r="D161" t="s">
        <v>4998</v>
      </c>
      <c r="G161" t="str">
        <f t="shared" si="19"/>
        <v>Adquisiciones</v>
      </c>
      <c r="H161" t="s">
        <v>5179</v>
      </c>
      <c r="K161" t="str">
        <f t="shared" si="20"/>
        <v>120/2025</v>
      </c>
      <c r="L161" t="s">
        <v>5180</v>
      </c>
      <c r="O161" t="str">
        <f t="shared" si="21"/>
        <v>CONSTRUCCIONES INTEGRALES Y COMUNICACIONES SA DE CV</v>
      </c>
      <c r="P161" t="s">
        <v>5181</v>
      </c>
      <c r="S161" t="str">
        <f t="shared" si="22"/>
        <v>MUNICIPIO DE DELICIAS</v>
      </c>
      <c r="T161">
        <v>10372201.039999999</v>
      </c>
      <c r="W161">
        <f t="shared" si="23"/>
        <v>10372201.039999999</v>
      </c>
      <c r="X161" t="s">
        <v>5182</v>
      </c>
      <c r="AA161">
        <f t="shared" si="24"/>
        <v>10372201.039999999</v>
      </c>
    </row>
    <row r="162" spans="1:27">
      <c r="A162" t="s">
        <v>774</v>
      </c>
      <c r="B162" t="b">
        <f t="shared" si="18"/>
        <v>1</v>
      </c>
      <c r="C162" t="s">
        <v>774</v>
      </c>
      <c r="D162" t="s">
        <v>4998</v>
      </c>
      <c r="G162" t="str">
        <f t="shared" si="19"/>
        <v>Adquisiciones</v>
      </c>
      <c r="H162" t="s">
        <v>5179</v>
      </c>
      <c r="K162" t="str">
        <f t="shared" si="20"/>
        <v>120/2025</v>
      </c>
      <c r="L162" t="s">
        <v>5180</v>
      </c>
      <c r="O162" t="str">
        <f t="shared" si="21"/>
        <v>CONSTRUCCIONES INTEGRALES Y COMUNICACIONES SA DE CV</v>
      </c>
      <c r="P162" t="s">
        <v>5181</v>
      </c>
      <c r="S162" t="str">
        <f t="shared" si="22"/>
        <v>MUNICIPIO DE DELICIAS</v>
      </c>
      <c r="T162">
        <v>10372201.039999999</v>
      </c>
      <c r="W162">
        <f t="shared" si="23"/>
        <v>10372201.039999999</v>
      </c>
      <c r="X162" t="s">
        <v>5182</v>
      </c>
      <c r="AA162">
        <f t="shared" si="24"/>
        <v>10372201.039999999</v>
      </c>
    </row>
    <row r="163" spans="1:27">
      <c r="A163" t="s">
        <v>775</v>
      </c>
      <c r="B163" t="b">
        <f t="shared" si="18"/>
        <v>1</v>
      </c>
      <c r="C163" t="s">
        <v>775</v>
      </c>
      <c r="D163" t="s">
        <v>4998</v>
      </c>
      <c r="G163" t="str">
        <f t="shared" si="19"/>
        <v>Adquisiciones</v>
      </c>
      <c r="H163" t="s">
        <v>5179</v>
      </c>
      <c r="K163" t="str">
        <f t="shared" si="20"/>
        <v>120/2025</v>
      </c>
      <c r="L163" t="s">
        <v>5180</v>
      </c>
      <c r="O163" t="str">
        <f t="shared" si="21"/>
        <v>CONSTRUCCIONES INTEGRALES Y COMUNICACIONES SA DE CV</v>
      </c>
      <c r="P163" t="s">
        <v>5181</v>
      </c>
      <c r="S163" t="str">
        <f t="shared" si="22"/>
        <v>MUNICIPIO DE DELICIAS</v>
      </c>
      <c r="T163">
        <v>10372201.039999999</v>
      </c>
      <c r="W163">
        <f t="shared" si="23"/>
        <v>10372201.039999999</v>
      </c>
      <c r="X163" t="s">
        <v>5182</v>
      </c>
      <c r="AA163">
        <f t="shared" si="24"/>
        <v>10372201.039999999</v>
      </c>
    </row>
    <row r="164" spans="1:27">
      <c r="A164" t="s">
        <v>776</v>
      </c>
      <c r="B164" t="b">
        <f t="shared" si="18"/>
        <v>1</v>
      </c>
      <c r="C164" t="s">
        <v>776</v>
      </c>
      <c r="D164" t="s">
        <v>4998</v>
      </c>
      <c r="G164" t="str">
        <f t="shared" si="19"/>
        <v>Adquisiciones</v>
      </c>
      <c r="H164" t="s">
        <v>5179</v>
      </c>
      <c r="K164" t="str">
        <f t="shared" si="20"/>
        <v>120/2025</v>
      </c>
      <c r="L164" t="s">
        <v>5180</v>
      </c>
      <c r="O164" t="str">
        <f t="shared" si="21"/>
        <v>CONSTRUCCIONES INTEGRALES Y COMUNICACIONES SA DE CV</v>
      </c>
      <c r="P164" t="s">
        <v>5181</v>
      </c>
      <c r="S164" t="str">
        <f t="shared" si="22"/>
        <v>MUNICIPIO DE DELICIAS</v>
      </c>
      <c r="T164">
        <v>10372201.039999999</v>
      </c>
      <c r="W164">
        <f t="shared" si="23"/>
        <v>10372201.039999999</v>
      </c>
      <c r="X164" t="s">
        <v>5182</v>
      </c>
      <c r="AA164">
        <f t="shared" si="24"/>
        <v>10372201.039999999</v>
      </c>
    </row>
    <row r="165" spans="1:27">
      <c r="A165" t="s">
        <v>777</v>
      </c>
      <c r="B165" t="b">
        <f t="shared" si="18"/>
        <v>1</v>
      </c>
      <c r="C165" t="s">
        <v>777</v>
      </c>
      <c r="D165" t="s">
        <v>4998</v>
      </c>
      <c r="G165" t="str">
        <f t="shared" si="19"/>
        <v>Adquisiciones</v>
      </c>
      <c r="H165" t="s">
        <v>5179</v>
      </c>
      <c r="K165" t="str">
        <f t="shared" si="20"/>
        <v>120/2025</v>
      </c>
      <c r="L165" t="s">
        <v>5180</v>
      </c>
      <c r="O165" t="str">
        <f t="shared" si="21"/>
        <v>CONSTRUCCIONES INTEGRALES Y COMUNICACIONES SA DE CV</v>
      </c>
      <c r="P165" t="s">
        <v>5181</v>
      </c>
      <c r="S165" t="str">
        <f t="shared" si="22"/>
        <v>MUNICIPIO DE DELICIAS</v>
      </c>
      <c r="T165">
        <v>10372201.039999999</v>
      </c>
      <c r="W165">
        <f t="shared" si="23"/>
        <v>10372201.039999999</v>
      </c>
      <c r="X165" t="s">
        <v>5182</v>
      </c>
      <c r="AA165">
        <f t="shared" si="24"/>
        <v>10372201.039999999</v>
      </c>
    </row>
    <row r="166" spans="1:27">
      <c r="A166" t="s">
        <v>778</v>
      </c>
      <c r="B166" t="b">
        <f t="shared" si="18"/>
        <v>0</v>
      </c>
      <c r="G166" t="str">
        <f t="shared" si="19"/>
        <v/>
      </c>
      <c r="K166" t="str">
        <f t="shared" si="20"/>
        <v/>
      </c>
      <c r="O166" t="str">
        <f t="shared" si="21"/>
        <v/>
      </c>
      <c r="S166" t="str">
        <f t="shared" si="22"/>
        <v/>
      </c>
      <c r="W166">
        <f t="shared" si="23"/>
        <v>0</v>
      </c>
      <c r="AA166">
        <f t="shared" si="24"/>
        <v>0</v>
      </c>
    </row>
    <row r="167" spans="1:27">
      <c r="A167" t="s">
        <v>780</v>
      </c>
      <c r="B167" t="b">
        <f t="shared" si="18"/>
        <v>0</v>
      </c>
      <c r="G167" t="str">
        <f t="shared" si="19"/>
        <v/>
      </c>
      <c r="K167" t="str">
        <f t="shared" si="20"/>
        <v/>
      </c>
      <c r="O167" t="str">
        <f t="shared" si="21"/>
        <v/>
      </c>
      <c r="S167" t="str">
        <f t="shared" si="22"/>
        <v/>
      </c>
      <c r="W167">
        <f t="shared" si="23"/>
        <v>0</v>
      </c>
      <c r="AA167">
        <f t="shared" si="24"/>
        <v>0</v>
      </c>
    </row>
    <row r="168" spans="1:27">
      <c r="A168" t="s">
        <v>781</v>
      </c>
      <c r="B168" t="b">
        <f t="shared" si="18"/>
        <v>0</v>
      </c>
      <c r="G168" t="str">
        <f t="shared" si="19"/>
        <v/>
      </c>
      <c r="K168" t="str">
        <f t="shared" si="20"/>
        <v/>
      </c>
      <c r="O168" t="str">
        <f t="shared" si="21"/>
        <v/>
      </c>
      <c r="S168" t="str">
        <f t="shared" si="22"/>
        <v/>
      </c>
      <c r="W168">
        <f t="shared" si="23"/>
        <v>0</v>
      </c>
      <c r="AA168">
        <f t="shared" si="24"/>
        <v>0</v>
      </c>
    </row>
    <row r="169" spans="1:27">
      <c r="A169" t="s">
        <v>783</v>
      </c>
      <c r="B169" t="b">
        <f t="shared" si="18"/>
        <v>0</v>
      </c>
      <c r="G169" t="str">
        <f t="shared" si="19"/>
        <v/>
      </c>
      <c r="K169" t="str">
        <f t="shared" si="20"/>
        <v/>
      </c>
      <c r="O169" t="str">
        <f t="shared" si="21"/>
        <v/>
      </c>
      <c r="S169" t="str">
        <f t="shared" si="22"/>
        <v/>
      </c>
      <c r="W169">
        <f t="shared" si="23"/>
        <v>0</v>
      </c>
      <c r="AA169">
        <f t="shared" si="24"/>
        <v>0</v>
      </c>
    </row>
    <row r="170" spans="1:27">
      <c r="A170" t="s">
        <v>784</v>
      </c>
      <c r="B170" t="b">
        <f t="shared" si="18"/>
        <v>1</v>
      </c>
      <c r="C170" t="s">
        <v>784</v>
      </c>
      <c r="D170" t="s">
        <v>5137</v>
      </c>
      <c r="G170" t="str">
        <f t="shared" si="19"/>
        <v>Obra</v>
      </c>
      <c r="H170" t="s">
        <v>5192</v>
      </c>
      <c r="K170" t="str">
        <f t="shared" si="20"/>
        <v>FAISMUN/2025/AD/003</v>
      </c>
      <c r="L170" t="s">
        <v>5193</v>
      </c>
      <c r="O170" t="str">
        <f t="shared" si="21"/>
        <v>GRUPO CONSTRUCTOR STORHET</v>
      </c>
      <c r="P170" t="s">
        <v>5194</v>
      </c>
      <c r="S170" t="str">
        <f t="shared" si="22"/>
        <v>MUNICIPIO DE GALEANA</v>
      </c>
      <c r="T170">
        <v>332626.23</v>
      </c>
      <c r="W170">
        <f t="shared" si="23"/>
        <v>332626.23</v>
      </c>
      <c r="X170" t="s">
        <v>5195</v>
      </c>
      <c r="AA170">
        <f t="shared" si="24"/>
        <v>332626.23</v>
      </c>
    </row>
    <row r="171" spans="1:27">
      <c r="A171" t="s">
        <v>785</v>
      </c>
      <c r="B171" t="b">
        <f t="shared" si="18"/>
        <v>0</v>
      </c>
      <c r="G171" t="str">
        <f t="shared" si="19"/>
        <v/>
      </c>
      <c r="K171" t="str">
        <f t="shared" si="20"/>
        <v/>
      </c>
      <c r="O171" t="str">
        <f t="shared" si="21"/>
        <v/>
      </c>
      <c r="S171" t="str">
        <f t="shared" si="22"/>
        <v/>
      </c>
      <c r="W171">
        <f t="shared" si="23"/>
        <v>0</v>
      </c>
      <c r="AA171">
        <f t="shared" si="24"/>
        <v>0</v>
      </c>
    </row>
    <row r="172" spans="1:27">
      <c r="A172" t="s">
        <v>786</v>
      </c>
      <c r="B172" t="b">
        <f t="shared" si="18"/>
        <v>0</v>
      </c>
      <c r="G172" t="str">
        <f t="shared" si="19"/>
        <v/>
      </c>
      <c r="K172" t="str">
        <f t="shared" si="20"/>
        <v/>
      </c>
      <c r="O172" t="str">
        <f t="shared" si="21"/>
        <v/>
      </c>
      <c r="S172" t="str">
        <f t="shared" si="22"/>
        <v/>
      </c>
      <c r="W172">
        <f t="shared" si="23"/>
        <v>0</v>
      </c>
      <c r="AA172">
        <f t="shared" si="24"/>
        <v>0</v>
      </c>
    </row>
    <row r="173" spans="1:27">
      <c r="A173" t="s">
        <v>787</v>
      </c>
      <c r="B173" t="b">
        <f t="shared" si="18"/>
        <v>0</v>
      </c>
      <c r="G173" t="str">
        <f t="shared" si="19"/>
        <v/>
      </c>
      <c r="K173" t="str">
        <f t="shared" si="20"/>
        <v/>
      </c>
      <c r="O173" t="str">
        <f t="shared" si="21"/>
        <v/>
      </c>
      <c r="S173" t="str">
        <f t="shared" si="22"/>
        <v/>
      </c>
      <c r="W173">
        <f t="shared" si="23"/>
        <v>0</v>
      </c>
      <c r="AA173">
        <f t="shared" si="24"/>
        <v>0</v>
      </c>
    </row>
    <row r="174" spans="1:27">
      <c r="A174" t="s">
        <v>789</v>
      </c>
      <c r="B174" t="b">
        <f t="shared" si="18"/>
        <v>1</v>
      </c>
      <c r="C174" t="s">
        <v>789</v>
      </c>
      <c r="D174" t="s">
        <v>4986</v>
      </c>
      <c r="G174" t="str">
        <f t="shared" si="19"/>
        <v>Administración directa</v>
      </c>
      <c r="H174" t="s">
        <v>1350</v>
      </c>
      <c r="K174" t="str">
        <f t="shared" si="20"/>
        <v>51470</v>
      </c>
      <c r="L174" t="s">
        <v>640</v>
      </c>
      <c r="O174" t="str">
        <f t="shared" si="21"/>
        <v/>
      </c>
      <c r="P174" t="s">
        <v>5196</v>
      </c>
      <c r="S174" t="str">
        <f t="shared" si="22"/>
        <v>municipio gfarias</v>
      </c>
      <c r="T174">
        <v>2000000</v>
      </c>
      <c r="W174">
        <f t="shared" si="23"/>
        <v>2000000</v>
      </c>
      <c r="X174" t="s">
        <v>5044</v>
      </c>
      <c r="AA174">
        <f t="shared" si="24"/>
        <v>2000000</v>
      </c>
    </row>
    <row r="175" spans="1:27">
      <c r="A175" t="s">
        <v>791</v>
      </c>
      <c r="B175" t="b">
        <f t="shared" si="18"/>
        <v>1</v>
      </c>
      <c r="C175" t="s">
        <v>791</v>
      </c>
      <c r="D175" t="s">
        <v>4986</v>
      </c>
      <c r="G175" t="str">
        <f t="shared" si="19"/>
        <v>Administración directa</v>
      </c>
      <c r="H175" t="s">
        <v>1350</v>
      </c>
      <c r="K175" t="str">
        <f t="shared" si="20"/>
        <v>51470</v>
      </c>
      <c r="L175" t="s">
        <v>640</v>
      </c>
      <c r="O175" t="str">
        <f t="shared" si="21"/>
        <v/>
      </c>
      <c r="P175" t="s">
        <v>5196</v>
      </c>
      <c r="S175" t="str">
        <f t="shared" si="22"/>
        <v>municipio gfarias</v>
      </c>
      <c r="T175">
        <v>2000000</v>
      </c>
      <c r="W175">
        <f t="shared" si="23"/>
        <v>2000000</v>
      </c>
      <c r="X175" t="s">
        <v>5044</v>
      </c>
      <c r="AA175">
        <f t="shared" si="24"/>
        <v>2000000</v>
      </c>
    </row>
    <row r="176" spans="1:27">
      <c r="A176" t="s">
        <v>792</v>
      </c>
      <c r="B176" t="b">
        <f t="shared" si="18"/>
        <v>1</v>
      </c>
      <c r="C176" t="s">
        <v>792</v>
      </c>
      <c r="D176" t="s">
        <v>4986</v>
      </c>
      <c r="G176" t="str">
        <f t="shared" si="19"/>
        <v>Administración directa</v>
      </c>
      <c r="H176" t="s">
        <v>5197</v>
      </c>
      <c r="K176" t="str">
        <f t="shared" si="20"/>
        <v>138034</v>
      </c>
      <c r="L176" t="s">
        <v>640</v>
      </c>
      <c r="O176" t="str">
        <f t="shared" si="21"/>
        <v/>
      </c>
      <c r="P176" t="s">
        <v>5198</v>
      </c>
      <c r="S176" t="str">
        <f t="shared" si="22"/>
        <v>MUNICIPIO DE GOMEZ FARIAS</v>
      </c>
      <c r="T176">
        <v>7035000</v>
      </c>
      <c r="W176">
        <f t="shared" si="23"/>
        <v>7035000</v>
      </c>
      <c r="X176" t="s">
        <v>5199</v>
      </c>
      <c r="AA176">
        <f t="shared" si="24"/>
        <v>4035000</v>
      </c>
    </row>
    <row r="177" spans="1:27">
      <c r="A177" t="s">
        <v>793</v>
      </c>
      <c r="B177" t="b">
        <f t="shared" si="18"/>
        <v>1</v>
      </c>
      <c r="C177" t="s">
        <v>793</v>
      </c>
      <c r="D177" t="s">
        <v>4986</v>
      </c>
      <c r="G177" t="str">
        <f t="shared" si="19"/>
        <v>Administración directa</v>
      </c>
      <c r="H177" t="s">
        <v>5200</v>
      </c>
      <c r="K177" t="str">
        <f t="shared" si="20"/>
        <v>90149</v>
      </c>
      <c r="L177" t="s">
        <v>640</v>
      </c>
      <c r="O177" t="str">
        <f t="shared" si="21"/>
        <v/>
      </c>
      <c r="P177" t="s">
        <v>5201</v>
      </c>
      <c r="S177" t="str">
        <f t="shared" si="22"/>
        <v>municipio gomez farias</v>
      </c>
      <c r="T177">
        <v>3000000</v>
      </c>
      <c r="W177">
        <f t="shared" si="23"/>
        <v>3000000</v>
      </c>
      <c r="X177" t="s">
        <v>5202</v>
      </c>
      <c r="AA177">
        <f t="shared" si="24"/>
        <v>3000000</v>
      </c>
    </row>
    <row r="178" spans="1:27">
      <c r="A178" t="s">
        <v>794</v>
      </c>
      <c r="B178" t="b">
        <f t="shared" si="18"/>
        <v>0</v>
      </c>
      <c r="G178" t="str">
        <f t="shared" si="19"/>
        <v/>
      </c>
      <c r="K178" t="str">
        <f t="shared" si="20"/>
        <v/>
      </c>
      <c r="O178" t="str">
        <f t="shared" si="21"/>
        <v/>
      </c>
      <c r="S178" t="str">
        <f t="shared" si="22"/>
        <v/>
      </c>
      <c r="W178">
        <f t="shared" si="23"/>
        <v>0</v>
      </c>
      <c r="AA178">
        <f t="shared" si="24"/>
        <v>0</v>
      </c>
    </row>
    <row r="179" spans="1:27">
      <c r="A179" t="s">
        <v>796</v>
      </c>
      <c r="B179" t="b">
        <f t="shared" si="18"/>
        <v>1</v>
      </c>
      <c r="C179" t="s">
        <v>796</v>
      </c>
      <c r="D179" t="s">
        <v>5137</v>
      </c>
      <c r="G179" t="str">
        <f t="shared" si="19"/>
        <v>Obra</v>
      </c>
      <c r="H179" t="s">
        <v>5203</v>
      </c>
      <c r="K179" t="str">
        <f t="shared" si="20"/>
        <v>OPMG/27251100</v>
      </c>
      <c r="L179" t="s">
        <v>5204</v>
      </c>
      <c r="O179" t="str">
        <f t="shared" si="21"/>
        <v>STAHL CONSTRUCCIONES</v>
      </c>
      <c r="P179" t="s">
        <v>5205</v>
      </c>
      <c r="S179" t="str">
        <f t="shared" si="22"/>
        <v>MUNICIPIO DE GUACHOCHI</v>
      </c>
      <c r="T179">
        <v>11953795.449999999</v>
      </c>
      <c r="W179">
        <f t="shared" si="23"/>
        <v>11953795.449999999</v>
      </c>
      <c r="X179" t="s">
        <v>5206</v>
      </c>
      <c r="AA179">
        <f t="shared" si="24"/>
        <v>11953795.449999999</v>
      </c>
    </row>
    <row r="180" spans="1:27">
      <c r="A180" t="s">
        <v>799</v>
      </c>
      <c r="B180" t="b">
        <f t="shared" si="18"/>
        <v>1</v>
      </c>
      <c r="C180" t="s">
        <v>799</v>
      </c>
      <c r="D180" t="s">
        <v>5137</v>
      </c>
      <c r="G180" t="str">
        <f t="shared" si="19"/>
        <v>Obra</v>
      </c>
      <c r="H180" t="s">
        <v>5207</v>
      </c>
      <c r="K180" t="str">
        <f t="shared" si="20"/>
        <v>OPMG/27251103</v>
      </c>
      <c r="L180" t="s">
        <v>5208</v>
      </c>
      <c r="O180" t="str">
        <f t="shared" si="21"/>
        <v>CONSTRUCTORA INTEGRAL VALLEKAS</v>
      </c>
      <c r="P180" t="s">
        <v>5205</v>
      </c>
      <c r="S180" t="str">
        <f t="shared" si="22"/>
        <v>MUNICIPIO DE GUACHOCHI</v>
      </c>
      <c r="T180">
        <v>13314056.25</v>
      </c>
      <c r="W180">
        <f t="shared" si="23"/>
        <v>13314056.25</v>
      </c>
      <c r="X180" t="s">
        <v>5209</v>
      </c>
      <c r="AA180">
        <f t="shared" si="24"/>
        <v>13314056.25</v>
      </c>
    </row>
    <row r="181" spans="1:27">
      <c r="A181" t="s">
        <v>807</v>
      </c>
      <c r="B181" t="b">
        <f t="shared" si="18"/>
        <v>1</v>
      </c>
      <c r="C181" t="s">
        <v>807</v>
      </c>
      <c r="D181" t="s">
        <v>5137</v>
      </c>
      <c r="G181" t="str">
        <f t="shared" si="19"/>
        <v>Obra</v>
      </c>
      <c r="H181" t="s">
        <v>5210</v>
      </c>
      <c r="K181" t="str">
        <f t="shared" si="20"/>
        <v>22701701</v>
      </c>
      <c r="L181" t="s">
        <v>5211</v>
      </c>
      <c r="O181" t="str">
        <f t="shared" si="21"/>
        <v>CONSTRUCCIONES Y PRODUCTOS AISLANTES</v>
      </c>
      <c r="P181" t="s">
        <v>5205</v>
      </c>
      <c r="S181" t="str">
        <f t="shared" si="22"/>
        <v>MUNICIPIO DE GUACHOCHI</v>
      </c>
      <c r="T181">
        <v>6995419.9000000004</v>
      </c>
      <c r="W181">
        <f t="shared" si="23"/>
        <v>6995419.9000000004</v>
      </c>
      <c r="X181" t="s">
        <v>5212</v>
      </c>
      <c r="AA181">
        <f t="shared" si="24"/>
        <v>6995419.9000000004</v>
      </c>
    </row>
    <row r="182" spans="1:27">
      <c r="A182" t="s">
        <v>816</v>
      </c>
      <c r="B182" t="b">
        <f t="shared" si="18"/>
        <v>1</v>
      </c>
      <c r="C182" t="s">
        <v>816</v>
      </c>
      <c r="D182" t="s">
        <v>4986</v>
      </c>
      <c r="G182" t="str">
        <f t="shared" si="19"/>
        <v>Administración directa</v>
      </c>
      <c r="H182" t="s">
        <v>5213</v>
      </c>
      <c r="K182" t="str">
        <f t="shared" si="20"/>
        <v>160240</v>
      </c>
      <c r="L182" t="s">
        <v>640</v>
      </c>
      <c r="O182" t="str">
        <f t="shared" si="21"/>
        <v/>
      </c>
      <c r="P182" t="s">
        <v>5214</v>
      </c>
      <c r="S182" t="str">
        <f t="shared" si="22"/>
        <v>MUNICIPIO DE GUADALUPE</v>
      </c>
      <c r="T182">
        <v>211970.4</v>
      </c>
      <c r="W182">
        <f t="shared" si="23"/>
        <v>211970.4</v>
      </c>
      <c r="X182" t="s">
        <v>5215</v>
      </c>
      <c r="AA182">
        <f t="shared" si="24"/>
        <v>211970.4</v>
      </c>
    </row>
    <row r="183" spans="1:27">
      <c r="A183" t="s">
        <v>818</v>
      </c>
      <c r="B183" t="b">
        <f t="shared" si="18"/>
        <v>1</v>
      </c>
      <c r="C183" t="s">
        <v>818</v>
      </c>
      <c r="D183" t="s">
        <v>4986</v>
      </c>
      <c r="G183" t="str">
        <f t="shared" si="19"/>
        <v>Administración directa</v>
      </c>
      <c r="H183" t="s">
        <v>5216</v>
      </c>
      <c r="K183" t="str">
        <f t="shared" si="20"/>
        <v>160223</v>
      </c>
      <c r="L183" t="s">
        <v>640</v>
      </c>
      <c r="O183" t="str">
        <f t="shared" si="21"/>
        <v/>
      </c>
      <c r="P183" t="s">
        <v>5214</v>
      </c>
      <c r="S183" t="str">
        <f t="shared" si="22"/>
        <v>MUNICIPIO DE GUADALUPE</v>
      </c>
      <c r="T183">
        <v>211970.4</v>
      </c>
      <c r="W183">
        <f t="shared" si="23"/>
        <v>211970.4</v>
      </c>
      <c r="X183" t="s">
        <v>5215</v>
      </c>
      <c r="AA183">
        <f t="shared" si="24"/>
        <v>211970.4</v>
      </c>
    </row>
    <row r="184" spans="1:27">
      <c r="A184" t="s">
        <v>819</v>
      </c>
      <c r="B184" t="b">
        <f t="shared" si="18"/>
        <v>0</v>
      </c>
      <c r="G184" t="str">
        <f t="shared" si="19"/>
        <v/>
      </c>
      <c r="K184" t="str">
        <f t="shared" si="20"/>
        <v/>
      </c>
      <c r="O184" t="str">
        <f t="shared" si="21"/>
        <v/>
      </c>
      <c r="S184" t="str">
        <f t="shared" si="22"/>
        <v/>
      </c>
      <c r="W184">
        <f t="shared" si="23"/>
        <v>0</v>
      </c>
      <c r="AA184">
        <f t="shared" si="24"/>
        <v>0</v>
      </c>
    </row>
    <row r="185" spans="1:27">
      <c r="A185" t="s">
        <v>820</v>
      </c>
      <c r="B185" t="b">
        <f t="shared" si="18"/>
        <v>1</v>
      </c>
      <c r="C185" t="s">
        <v>820</v>
      </c>
      <c r="D185" t="s">
        <v>4986</v>
      </c>
      <c r="G185" t="str">
        <f t="shared" si="19"/>
        <v>Administración directa</v>
      </c>
      <c r="H185" t="s">
        <v>5217</v>
      </c>
      <c r="K185" t="str">
        <f t="shared" si="20"/>
        <v>160222</v>
      </c>
      <c r="L185" t="s">
        <v>640</v>
      </c>
      <c r="O185" t="str">
        <f t="shared" si="21"/>
        <v/>
      </c>
      <c r="P185" t="s">
        <v>5214</v>
      </c>
      <c r="S185" t="str">
        <f t="shared" si="22"/>
        <v>MUNICIPIO DE GUADALUPE</v>
      </c>
      <c r="T185">
        <v>211970.4</v>
      </c>
      <c r="W185">
        <f t="shared" si="23"/>
        <v>211970.4</v>
      </c>
      <c r="X185" t="s">
        <v>5215</v>
      </c>
      <c r="AA185">
        <f t="shared" si="24"/>
        <v>211970.4</v>
      </c>
    </row>
    <row r="186" spans="1:27">
      <c r="A186" t="s">
        <v>821</v>
      </c>
      <c r="B186" t="b">
        <f t="shared" si="18"/>
        <v>1</v>
      </c>
      <c r="C186" t="s">
        <v>821</v>
      </c>
      <c r="D186" t="s">
        <v>4986</v>
      </c>
      <c r="G186" t="str">
        <f t="shared" si="19"/>
        <v>Administración directa</v>
      </c>
      <c r="H186" t="s">
        <v>5218</v>
      </c>
      <c r="K186" t="str">
        <f t="shared" si="20"/>
        <v>160219</v>
      </c>
      <c r="L186" t="s">
        <v>640</v>
      </c>
      <c r="O186" t="str">
        <f t="shared" si="21"/>
        <v/>
      </c>
      <c r="P186" t="s">
        <v>5214</v>
      </c>
      <c r="S186" t="str">
        <f t="shared" si="22"/>
        <v>MUNICIPIO DE GUADALUPE</v>
      </c>
      <c r="T186">
        <v>211970.4</v>
      </c>
      <c r="W186">
        <f t="shared" si="23"/>
        <v>211970.4</v>
      </c>
      <c r="X186" t="s">
        <v>5215</v>
      </c>
      <c r="AA186">
        <f t="shared" si="24"/>
        <v>211970.4</v>
      </c>
    </row>
    <row r="187" spans="1:27">
      <c r="A187" t="s">
        <v>822</v>
      </c>
      <c r="B187" t="b">
        <f t="shared" si="18"/>
        <v>1</v>
      </c>
      <c r="C187" t="s">
        <v>822</v>
      </c>
      <c r="D187" t="s">
        <v>4986</v>
      </c>
      <c r="G187" t="str">
        <f t="shared" si="19"/>
        <v>Administración directa</v>
      </c>
      <c r="H187" t="s">
        <v>5219</v>
      </c>
      <c r="K187" t="str">
        <f t="shared" si="20"/>
        <v>160244</v>
      </c>
      <c r="L187" t="s">
        <v>640</v>
      </c>
      <c r="O187" t="str">
        <f t="shared" si="21"/>
        <v/>
      </c>
      <c r="P187" t="s">
        <v>5214</v>
      </c>
      <c r="S187" t="str">
        <f t="shared" si="22"/>
        <v>MUNICIPIO DE GUADALUPE</v>
      </c>
      <c r="T187">
        <v>211970.4</v>
      </c>
      <c r="W187">
        <f t="shared" si="23"/>
        <v>211970.4</v>
      </c>
      <c r="X187" t="s">
        <v>5215</v>
      </c>
      <c r="AA187">
        <f t="shared" si="24"/>
        <v>211970.4</v>
      </c>
    </row>
    <row r="188" spans="1:27">
      <c r="A188" t="s">
        <v>823</v>
      </c>
      <c r="B188" t="b">
        <f t="shared" si="18"/>
        <v>1</v>
      </c>
      <c r="C188" t="s">
        <v>823</v>
      </c>
      <c r="D188" t="s">
        <v>4986</v>
      </c>
      <c r="G188" t="str">
        <f t="shared" si="19"/>
        <v>Administración directa</v>
      </c>
      <c r="H188" t="s">
        <v>5220</v>
      </c>
      <c r="K188" t="str">
        <f t="shared" si="20"/>
        <v>160220</v>
      </c>
      <c r="L188" t="s">
        <v>640</v>
      </c>
      <c r="O188" t="str">
        <f t="shared" si="21"/>
        <v/>
      </c>
      <c r="P188" t="s">
        <v>5214</v>
      </c>
      <c r="S188" t="str">
        <f t="shared" si="22"/>
        <v>MUNICIPIO DE GUADALUPE</v>
      </c>
      <c r="T188">
        <v>211970.4</v>
      </c>
      <c r="W188">
        <f t="shared" si="23"/>
        <v>211970.4</v>
      </c>
      <c r="X188" t="s">
        <v>5215</v>
      </c>
      <c r="AA188">
        <f t="shared" si="24"/>
        <v>211970.4</v>
      </c>
    </row>
    <row r="189" spans="1:27">
      <c r="A189" t="s">
        <v>824</v>
      </c>
      <c r="B189" t="b">
        <f t="shared" si="18"/>
        <v>1</v>
      </c>
      <c r="C189" t="s">
        <v>824</v>
      </c>
      <c r="D189" t="s">
        <v>4986</v>
      </c>
      <c r="G189" t="str">
        <f t="shared" si="19"/>
        <v>Administración directa</v>
      </c>
      <c r="H189" t="s">
        <v>5221</v>
      </c>
      <c r="K189" t="str">
        <f t="shared" si="20"/>
        <v>160243</v>
      </c>
      <c r="L189" t="s">
        <v>640</v>
      </c>
      <c r="O189" t="str">
        <f t="shared" si="21"/>
        <v/>
      </c>
      <c r="P189" t="s">
        <v>5214</v>
      </c>
      <c r="S189" t="str">
        <f t="shared" si="22"/>
        <v>MUNICIPIO DE GUADALUPE</v>
      </c>
      <c r="T189">
        <v>211970.4</v>
      </c>
      <c r="W189">
        <f t="shared" si="23"/>
        <v>211970.4</v>
      </c>
      <c r="X189" t="s">
        <v>5215</v>
      </c>
      <c r="AA189">
        <f t="shared" si="24"/>
        <v>211970.4</v>
      </c>
    </row>
    <row r="190" spans="1:27">
      <c r="A190" t="s">
        <v>825</v>
      </c>
      <c r="B190" t="b">
        <f t="shared" si="18"/>
        <v>1</v>
      </c>
      <c r="C190" t="s">
        <v>825</v>
      </c>
      <c r="D190" t="s">
        <v>5137</v>
      </c>
      <c r="G190" t="str">
        <f t="shared" si="19"/>
        <v>Obra</v>
      </c>
      <c r="H190" t="s">
        <v>5222</v>
      </c>
      <c r="K190" t="str">
        <f t="shared" si="20"/>
        <v>OP593</v>
      </c>
      <c r="L190" t="s">
        <v>5223</v>
      </c>
      <c r="O190" t="str">
        <f t="shared" si="21"/>
        <v>OPERADORA DE PUENTES Y ESTRUCTURAS SOLA DE VEGA, S.A DE C.V.</v>
      </c>
      <c r="P190" t="s">
        <v>5214</v>
      </c>
      <c r="S190" t="str">
        <f t="shared" si="22"/>
        <v>MUNICIPIO DE GUADALUPE</v>
      </c>
      <c r="T190">
        <v>2395753.64</v>
      </c>
      <c r="W190">
        <f t="shared" si="23"/>
        <v>2395753.64</v>
      </c>
      <c r="X190" t="s">
        <v>5224</v>
      </c>
      <c r="AA190">
        <f t="shared" si="24"/>
        <v>2395753.64</v>
      </c>
    </row>
    <row r="191" spans="1:27">
      <c r="A191" t="s">
        <v>826</v>
      </c>
      <c r="B191" t="b">
        <f t="shared" si="18"/>
        <v>0</v>
      </c>
      <c r="G191" t="str">
        <f t="shared" si="19"/>
        <v/>
      </c>
      <c r="K191" t="str">
        <f t="shared" si="20"/>
        <v/>
      </c>
      <c r="O191" t="str">
        <f t="shared" si="21"/>
        <v/>
      </c>
      <c r="S191" t="str">
        <f t="shared" si="22"/>
        <v/>
      </c>
      <c r="W191">
        <f t="shared" si="23"/>
        <v>0</v>
      </c>
      <c r="AA191">
        <f t="shared" si="24"/>
        <v>0</v>
      </c>
    </row>
    <row r="192" spans="1:27">
      <c r="A192" t="s">
        <v>827</v>
      </c>
      <c r="B192" t="b">
        <f t="shared" si="18"/>
        <v>1</v>
      </c>
      <c r="C192" t="s">
        <v>827</v>
      </c>
      <c r="D192" t="s">
        <v>4986</v>
      </c>
      <c r="G192" t="str">
        <f t="shared" si="19"/>
        <v>Administración directa</v>
      </c>
      <c r="H192" t="s">
        <v>5225</v>
      </c>
      <c r="K192" t="str">
        <f t="shared" si="20"/>
        <v>160221</v>
      </c>
      <c r="L192" t="s">
        <v>640</v>
      </c>
      <c r="O192" t="str">
        <f t="shared" si="21"/>
        <v/>
      </c>
      <c r="P192" t="s">
        <v>5214</v>
      </c>
      <c r="S192" t="str">
        <f t="shared" si="22"/>
        <v>MUNICIPIO DE GUADALUPE</v>
      </c>
      <c r="T192">
        <v>211970.4</v>
      </c>
      <c r="W192">
        <f t="shared" si="23"/>
        <v>211970.4</v>
      </c>
      <c r="X192" t="s">
        <v>5215</v>
      </c>
      <c r="AA192">
        <f t="shared" si="24"/>
        <v>211970.4</v>
      </c>
    </row>
    <row r="193" spans="1:27">
      <c r="A193" t="s">
        <v>828</v>
      </c>
      <c r="B193" t="b">
        <f t="shared" si="18"/>
        <v>1</v>
      </c>
      <c r="C193" t="s">
        <v>828</v>
      </c>
      <c r="D193" t="s">
        <v>4986</v>
      </c>
      <c r="G193" t="str">
        <f t="shared" si="19"/>
        <v>Administración directa</v>
      </c>
      <c r="H193" t="s">
        <v>5226</v>
      </c>
      <c r="K193" t="str">
        <f t="shared" si="20"/>
        <v>160242</v>
      </c>
      <c r="L193" t="s">
        <v>640</v>
      </c>
      <c r="O193" t="str">
        <f t="shared" si="21"/>
        <v/>
      </c>
      <c r="P193" t="s">
        <v>5214</v>
      </c>
      <c r="S193" t="str">
        <f t="shared" si="22"/>
        <v>MUNICIPIO DE GUADALUPE</v>
      </c>
      <c r="T193">
        <v>211970.4</v>
      </c>
      <c r="W193">
        <f t="shared" si="23"/>
        <v>211970.4</v>
      </c>
      <c r="X193" t="s">
        <v>5215</v>
      </c>
      <c r="AA193">
        <f t="shared" si="24"/>
        <v>211970.4</v>
      </c>
    </row>
    <row r="194" spans="1:27">
      <c r="A194" t="s">
        <v>829</v>
      </c>
      <c r="B194" t="b">
        <f t="shared" si="18"/>
        <v>0</v>
      </c>
      <c r="G194" t="str">
        <f t="shared" si="19"/>
        <v/>
      </c>
      <c r="K194" t="str">
        <f t="shared" si="20"/>
        <v/>
      </c>
      <c r="O194" t="str">
        <f t="shared" si="21"/>
        <v/>
      </c>
      <c r="S194" t="str">
        <f t="shared" si="22"/>
        <v/>
      </c>
      <c r="W194">
        <f t="shared" si="23"/>
        <v>0</v>
      </c>
      <c r="AA194">
        <f t="shared" si="24"/>
        <v>0</v>
      </c>
    </row>
    <row r="195" spans="1:27">
      <c r="A195" t="s">
        <v>830</v>
      </c>
      <c r="B195" t="b">
        <f t="shared" ref="B195:B258" si="25">+A195=C195</f>
        <v>0</v>
      </c>
      <c r="G195" t="str">
        <f t="shared" ref="G195:G258" si="26">CONCATENATE(D195)</f>
        <v/>
      </c>
      <c r="K195" t="str">
        <f t="shared" ref="K195:K258" si="27">CONCATENATE(H195)</f>
        <v/>
      </c>
      <c r="O195" t="str">
        <f t="shared" ref="O195:O258" si="28">CONCATENATE(L195)</f>
        <v/>
      </c>
      <c r="S195" t="str">
        <f t="shared" ref="S195:S258" si="29">CONCATENATE(P195)</f>
        <v/>
      </c>
      <c r="W195">
        <f t="shared" ref="W195:W258" si="30">+T195+U195+V195</f>
        <v>0</v>
      </c>
      <c r="AA195">
        <f t="shared" ref="AA195:AA258" si="31">+X195+Y195+Z195</f>
        <v>0</v>
      </c>
    </row>
    <row r="196" spans="1:27">
      <c r="A196" t="s">
        <v>832</v>
      </c>
      <c r="B196" t="b">
        <f t="shared" si="25"/>
        <v>0</v>
      </c>
      <c r="G196" t="str">
        <f t="shared" si="26"/>
        <v/>
      </c>
      <c r="K196" t="str">
        <f t="shared" si="27"/>
        <v/>
      </c>
      <c r="O196" t="str">
        <f t="shared" si="28"/>
        <v/>
      </c>
      <c r="S196" t="str">
        <f t="shared" si="29"/>
        <v/>
      </c>
      <c r="W196">
        <f t="shared" si="30"/>
        <v>0</v>
      </c>
      <c r="AA196">
        <f t="shared" si="31"/>
        <v>0</v>
      </c>
    </row>
    <row r="197" spans="1:27">
      <c r="A197" t="s">
        <v>833</v>
      </c>
      <c r="B197" t="b">
        <f t="shared" si="25"/>
        <v>0</v>
      </c>
      <c r="G197" t="str">
        <f t="shared" si="26"/>
        <v/>
      </c>
      <c r="K197" t="str">
        <f t="shared" si="27"/>
        <v/>
      </c>
      <c r="O197" t="str">
        <f t="shared" si="28"/>
        <v/>
      </c>
      <c r="S197" t="str">
        <f t="shared" si="29"/>
        <v/>
      </c>
      <c r="W197">
        <f t="shared" si="30"/>
        <v>0</v>
      </c>
      <c r="AA197">
        <f t="shared" si="31"/>
        <v>0</v>
      </c>
    </row>
    <row r="198" spans="1:27">
      <c r="A198" t="s">
        <v>834</v>
      </c>
      <c r="B198" t="b">
        <f t="shared" si="25"/>
        <v>0</v>
      </c>
      <c r="G198" t="str">
        <f t="shared" si="26"/>
        <v/>
      </c>
      <c r="K198" t="str">
        <f t="shared" si="27"/>
        <v/>
      </c>
      <c r="O198" t="str">
        <f t="shared" si="28"/>
        <v/>
      </c>
      <c r="S198" t="str">
        <f t="shared" si="29"/>
        <v/>
      </c>
      <c r="W198">
        <f t="shared" si="30"/>
        <v>0</v>
      </c>
      <c r="AA198">
        <f t="shared" si="31"/>
        <v>0</v>
      </c>
    </row>
    <row r="199" spans="1:27">
      <c r="A199" t="s">
        <v>835</v>
      </c>
      <c r="B199" t="b">
        <f t="shared" si="25"/>
        <v>0</v>
      </c>
      <c r="G199" t="str">
        <f t="shared" si="26"/>
        <v/>
      </c>
      <c r="K199" t="str">
        <f t="shared" si="27"/>
        <v/>
      </c>
      <c r="O199" t="str">
        <f t="shared" si="28"/>
        <v/>
      </c>
      <c r="S199" t="str">
        <f t="shared" si="29"/>
        <v/>
      </c>
      <c r="W199">
        <f t="shared" si="30"/>
        <v>0</v>
      </c>
      <c r="AA199">
        <f t="shared" si="31"/>
        <v>0</v>
      </c>
    </row>
    <row r="200" spans="1:27">
      <c r="A200" t="s">
        <v>836</v>
      </c>
      <c r="B200" t="b">
        <f t="shared" si="25"/>
        <v>0</v>
      </c>
      <c r="G200" t="str">
        <f t="shared" si="26"/>
        <v/>
      </c>
      <c r="K200" t="str">
        <f t="shared" si="27"/>
        <v/>
      </c>
      <c r="O200" t="str">
        <f t="shared" si="28"/>
        <v/>
      </c>
      <c r="S200" t="str">
        <f t="shared" si="29"/>
        <v/>
      </c>
      <c r="W200">
        <f t="shared" si="30"/>
        <v>0</v>
      </c>
      <c r="AA200">
        <f t="shared" si="31"/>
        <v>0</v>
      </c>
    </row>
    <row r="201" spans="1:27">
      <c r="A201" t="s">
        <v>837</v>
      </c>
      <c r="B201" t="b">
        <f t="shared" si="25"/>
        <v>0</v>
      </c>
      <c r="G201" t="str">
        <f t="shared" si="26"/>
        <v/>
      </c>
      <c r="K201" t="str">
        <f t="shared" si="27"/>
        <v/>
      </c>
      <c r="O201" t="str">
        <f t="shared" si="28"/>
        <v/>
      </c>
      <c r="S201" t="str">
        <f t="shared" si="29"/>
        <v/>
      </c>
      <c r="W201">
        <f t="shared" si="30"/>
        <v>0</v>
      </c>
      <c r="AA201">
        <f t="shared" si="31"/>
        <v>0</v>
      </c>
    </row>
    <row r="202" spans="1:27">
      <c r="A202" t="s">
        <v>838</v>
      </c>
      <c r="B202" t="b">
        <f t="shared" si="25"/>
        <v>0</v>
      </c>
      <c r="G202" t="str">
        <f t="shared" si="26"/>
        <v/>
      </c>
      <c r="K202" t="str">
        <f t="shared" si="27"/>
        <v/>
      </c>
      <c r="O202" t="str">
        <f t="shared" si="28"/>
        <v/>
      </c>
      <c r="S202" t="str">
        <f t="shared" si="29"/>
        <v/>
      </c>
      <c r="W202">
        <f t="shared" si="30"/>
        <v>0</v>
      </c>
      <c r="AA202">
        <f t="shared" si="31"/>
        <v>0</v>
      </c>
    </row>
    <row r="203" spans="1:27">
      <c r="A203" t="s">
        <v>839</v>
      </c>
      <c r="B203" t="b">
        <f t="shared" si="25"/>
        <v>0</v>
      </c>
      <c r="G203" t="str">
        <f t="shared" si="26"/>
        <v/>
      </c>
      <c r="K203" t="str">
        <f t="shared" si="27"/>
        <v/>
      </c>
      <c r="O203" t="str">
        <f t="shared" si="28"/>
        <v/>
      </c>
      <c r="S203" t="str">
        <f t="shared" si="29"/>
        <v/>
      </c>
      <c r="W203">
        <f t="shared" si="30"/>
        <v>0</v>
      </c>
      <c r="AA203">
        <f t="shared" si="31"/>
        <v>0</v>
      </c>
    </row>
    <row r="204" spans="1:27">
      <c r="A204" t="s">
        <v>840</v>
      </c>
      <c r="B204" t="b">
        <f t="shared" si="25"/>
        <v>0</v>
      </c>
      <c r="G204" t="str">
        <f t="shared" si="26"/>
        <v/>
      </c>
      <c r="K204" t="str">
        <f t="shared" si="27"/>
        <v/>
      </c>
      <c r="O204" t="str">
        <f t="shared" si="28"/>
        <v/>
      </c>
      <c r="S204" t="str">
        <f t="shared" si="29"/>
        <v/>
      </c>
      <c r="W204">
        <f t="shared" si="30"/>
        <v>0</v>
      </c>
      <c r="AA204">
        <f t="shared" si="31"/>
        <v>0</v>
      </c>
    </row>
    <row r="205" spans="1:27">
      <c r="A205" t="s">
        <v>841</v>
      </c>
      <c r="B205" t="b">
        <f t="shared" si="25"/>
        <v>0</v>
      </c>
      <c r="G205" t="str">
        <f t="shared" si="26"/>
        <v/>
      </c>
      <c r="K205" t="str">
        <f t="shared" si="27"/>
        <v/>
      </c>
      <c r="O205" t="str">
        <f t="shared" si="28"/>
        <v/>
      </c>
      <c r="S205" t="str">
        <f t="shared" si="29"/>
        <v/>
      </c>
      <c r="W205">
        <f t="shared" si="30"/>
        <v>0</v>
      </c>
      <c r="AA205">
        <f t="shared" si="31"/>
        <v>0</v>
      </c>
    </row>
    <row r="206" spans="1:27">
      <c r="A206" t="s">
        <v>842</v>
      </c>
      <c r="B206" t="b">
        <f t="shared" si="25"/>
        <v>0</v>
      </c>
      <c r="G206" t="str">
        <f t="shared" si="26"/>
        <v/>
      </c>
      <c r="K206" t="str">
        <f t="shared" si="27"/>
        <v/>
      </c>
      <c r="O206" t="str">
        <f t="shared" si="28"/>
        <v/>
      </c>
      <c r="S206" t="str">
        <f t="shared" si="29"/>
        <v/>
      </c>
      <c r="W206">
        <f t="shared" si="30"/>
        <v>0</v>
      </c>
      <c r="AA206">
        <f t="shared" si="31"/>
        <v>0</v>
      </c>
    </row>
    <row r="207" spans="1:27">
      <c r="A207" t="s">
        <v>843</v>
      </c>
      <c r="B207" t="b">
        <f t="shared" si="25"/>
        <v>0</v>
      </c>
      <c r="G207" t="str">
        <f t="shared" si="26"/>
        <v/>
      </c>
      <c r="K207" t="str">
        <f t="shared" si="27"/>
        <v/>
      </c>
      <c r="O207" t="str">
        <f t="shared" si="28"/>
        <v/>
      </c>
      <c r="S207" t="str">
        <f t="shared" si="29"/>
        <v/>
      </c>
      <c r="W207">
        <f t="shared" si="30"/>
        <v>0</v>
      </c>
      <c r="AA207">
        <f t="shared" si="31"/>
        <v>0</v>
      </c>
    </row>
    <row r="208" spans="1:27">
      <c r="A208" t="s">
        <v>844</v>
      </c>
      <c r="B208" t="b">
        <f t="shared" si="25"/>
        <v>0</v>
      </c>
      <c r="G208" t="str">
        <f t="shared" si="26"/>
        <v/>
      </c>
      <c r="K208" t="str">
        <f t="shared" si="27"/>
        <v/>
      </c>
      <c r="O208" t="str">
        <f t="shared" si="28"/>
        <v/>
      </c>
      <c r="S208" t="str">
        <f t="shared" si="29"/>
        <v/>
      </c>
      <c r="W208">
        <f t="shared" si="30"/>
        <v>0</v>
      </c>
      <c r="AA208">
        <f t="shared" si="31"/>
        <v>0</v>
      </c>
    </row>
    <row r="209" spans="1:27">
      <c r="A209" t="s">
        <v>845</v>
      </c>
      <c r="B209" t="b">
        <f t="shared" si="25"/>
        <v>0</v>
      </c>
      <c r="G209" t="str">
        <f t="shared" si="26"/>
        <v/>
      </c>
      <c r="K209" t="str">
        <f t="shared" si="27"/>
        <v/>
      </c>
      <c r="O209" t="str">
        <f t="shared" si="28"/>
        <v/>
      </c>
      <c r="S209" t="str">
        <f t="shared" si="29"/>
        <v/>
      </c>
      <c r="W209">
        <f t="shared" si="30"/>
        <v>0</v>
      </c>
      <c r="AA209">
        <f t="shared" si="31"/>
        <v>0</v>
      </c>
    </row>
    <row r="210" spans="1:27">
      <c r="A210" t="s">
        <v>846</v>
      </c>
      <c r="B210" t="b">
        <f t="shared" si="25"/>
        <v>0</v>
      </c>
      <c r="G210" t="str">
        <f t="shared" si="26"/>
        <v/>
      </c>
      <c r="K210" t="str">
        <f t="shared" si="27"/>
        <v/>
      </c>
      <c r="O210" t="str">
        <f t="shared" si="28"/>
        <v/>
      </c>
      <c r="S210" t="str">
        <f t="shared" si="29"/>
        <v/>
      </c>
      <c r="W210">
        <f t="shared" si="30"/>
        <v>0</v>
      </c>
      <c r="AA210">
        <f t="shared" si="31"/>
        <v>0</v>
      </c>
    </row>
    <row r="211" spans="1:27">
      <c r="A211" t="s">
        <v>847</v>
      </c>
      <c r="B211" t="b">
        <f t="shared" si="25"/>
        <v>0</v>
      </c>
      <c r="G211" t="str">
        <f t="shared" si="26"/>
        <v/>
      </c>
      <c r="K211" t="str">
        <f t="shared" si="27"/>
        <v/>
      </c>
      <c r="O211" t="str">
        <f t="shared" si="28"/>
        <v/>
      </c>
      <c r="S211" t="str">
        <f t="shared" si="29"/>
        <v/>
      </c>
      <c r="W211">
        <f t="shared" si="30"/>
        <v>0</v>
      </c>
      <c r="AA211">
        <f t="shared" si="31"/>
        <v>0</v>
      </c>
    </row>
    <row r="212" spans="1:27">
      <c r="A212" t="s">
        <v>848</v>
      </c>
      <c r="B212" t="b">
        <f t="shared" si="25"/>
        <v>0</v>
      </c>
      <c r="G212" t="str">
        <f t="shared" si="26"/>
        <v/>
      </c>
      <c r="K212" t="str">
        <f t="shared" si="27"/>
        <v/>
      </c>
      <c r="O212" t="str">
        <f t="shared" si="28"/>
        <v/>
      </c>
      <c r="S212" t="str">
        <f t="shared" si="29"/>
        <v/>
      </c>
      <c r="W212">
        <f t="shared" si="30"/>
        <v>0</v>
      </c>
      <c r="AA212">
        <f t="shared" si="31"/>
        <v>0</v>
      </c>
    </row>
    <row r="213" spans="1:27">
      <c r="A213" t="s">
        <v>849</v>
      </c>
      <c r="B213" t="b">
        <f t="shared" si="25"/>
        <v>0</v>
      </c>
      <c r="G213" t="str">
        <f t="shared" si="26"/>
        <v/>
      </c>
      <c r="K213" t="str">
        <f t="shared" si="27"/>
        <v/>
      </c>
      <c r="O213" t="str">
        <f t="shared" si="28"/>
        <v/>
      </c>
      <c r="S213" t="str">
        <f t="shared" si="29"/>
        <v/>
      </c>
      <c r="W213">
        <f t="shared" si="30"/>
        <v>0</v>
      </c>
      <c r="AA213">
        <f t="shared" si="31"/>
        <v>0</v>
      </c>
    </row>
    <row r="214" spans="1:27">
      <c r="A214" t="s">
        <v>850</v>
      </c>
      <c r="B214" t="b">
        <f t="shared" si="25"/>
        <v>0</v>
      </c>
      <c r="G214" t="str">
        <f t="shared" si="26"/>
        <v/>
      </c>
      <c r="K214" t="str">
        <f t="shared" si="27"/>
        <v/>
      </c>
      <c r="O214" t="str">
        <f t="shared" si="28"/>
        <v/>
      </c>
      <c r="S214" t="str">
        <f t="shared" si="29"/>
        <v/>
      </c>
      <c r="W214">
        <f t="shared" si="30"/>
        <v>0</v>
      </c>
      <c r="AA214">
        <f t="shared" si="31"/>
        <v>0</v>
      </c>
    </row>
    <row r="215" spans="1:27">
      <c r="A215" t="s">
        <v>851</v>
      </c>
      <c r="B215" t="b">
        <f t="shared" si="25"/>
        <v>0</v>
      </c>
      <c r="G215" t="str">
        <f t="shared" si="26"/>
        <v/>
      </c>
      <c r="K215" t="str">
        <f t="shared" si="27"/>
        <v/>
      </c>
      <c r="O215" t="str">
        <f t="shared" si="28"/>
        <v/>
      </c>
      <c r="S215" t="str">
        <f t="shared" si="29"/>
        <v/>
      </c>
      <c r="W215">
        <f t="shared" si="30"/>
        <v>0</v>
      </c>
      <c r="AA215">
        <f t="shared" si="31"/>
        <v>0</v>
      </c>
    </row>
    <row r="216" spans="1:27">
      <c r="A216" t="s">
        <v>852</v>
      </c>
      <c r="B216" t="b">
        <f t="shared" si="25"/>
        <v>0</v>
      </c>
      <c r="G216" t="str">
        <f t="shared" si="26"/>
        <v/>
      </c>
      <c r="K216" t="str">
        <f t="shared" si="27"/>
        <v/>
      </c>
      <c r="O216" t="str">
        <f t="shared" si="28"/>
        <v/>
      </c>
      <c r="S216" t="str">
        <f t="shared" si="29"/>
        <v/>
      </c>
      <c r="W216">
        <f t="shared" si="30"/>
        <v>0</v>
      </c>
      <c r="AA216">
        <f t="shared" si="31"/>
        <v>0</v>
      </c>
    </row>
    <row r="217" spans="1:27">
      <c r="A217" t="s">
        <v>853</v>
      </c>
      <c r="B217" t="b">
        <f t="shared" si="25"/>
        <v>0</v>
      </c>
      <c r="G217" t="str">
        <f t="shared" si="26"/>
        <v/>
      </c>
      <c r="K217" t="str">
        <f t="shared" si="27"/>
        <v/>
      </c>
      <c r="O217" t="str">
        <f t="shared" si="28"/>
        <v/>
      </c>
      <c r="S217" t="str">
        <f t="shared" si="29"/>
        <v/>
      </c>
      <c r="W217">
        <f t="shared" si="30"/>
        <v>0</v>
      </c>
      <c r="AA217">
        <f t="shared" si="31"/>
        <v>0</v>
      </c>
    </row>
    <row r="218" spans="1:27">
      <c r="A218" t="s">
        <v>854</v>
      </c>
      <c r="B218" t="b">
        <f t="shared" si="25"/>
        <v>0</v>
      </c>
      <c r="G218" t="str">
        <f t="shared" si="26"/>
        <v/>
      </c>
      <c r="K218" t="str">
        <f t="shared" si="27"/>
        <v/>
      </c>
      <c r="O218" t="str">
        <f t="shared" si="28"/>
        <v/>
      </c>
      <c r="S218" t="str">
        <f t="shared" si="29"/>
        <v/>
      </c>
      <c r="W218">
        <f t="shared" si="30"/>
        <v>0</v>
      </c>
      <c r="AA218">
        <f t="shared" si="31"/>
        <v>0</v>
      </c>
    </row>
    <row r="219" spans="1:27">
      <c r="A219" t="s">
        <v>855</v>
      </c>
      <c r="B219" t="b">
        <f t="shared" si="25"/>
        <v>0</v>
      </c>
      <c r="G219" t="str">
        <f t="shared" si="26"/>
        <v/>
      </c>
      <c r="K219" t="str">
        <f t="shared" si="27"/>
        <v/>
      </c>
      <c r="O219" t="str">
        <f t="shared" si="28"/>
        <v/>
      </c>
      <c r="S219" t="str">
        <f t="shared" si="29"/>
        <v/>
      </c>
      <c r="W219">
        <f t="shared" si="30"/>
        <v>0</v>
      </c>
      <c r="AA219">
        <f t="shared" si="31"/>
        <v>0</v>
      </c>
    </row>
    <row r="220" spans="1:27">
      <c r="A220" t="s">
        <v>856</v>
      </c>
      <c r="B220" t="b">
        <f t="shared" si="25"/>
        <v>0</v>
      </c>
      <c r="G220" t="str">
        <f t="shared" si="26"/>
        <v/>
      </c>
      <c r="K220" t="str">
        <f t="shared" si="27"/>
        <v/>
      </c>
      <c r="O220" t="str">
        <f t="shared" si="28"/>
        <v/>
      </c>
      <c r="S220" t="str">
        <f t="shared" si="29"/>
        <v/>
      </c>
      <c r="W220">
        <f t="shared" si="30"/>
        <v>0</v>
      </c>
      <c r="AA220">
        <f t="shared" si="31"/>
        <v>0</v>
      </c>
    </row>
    <row r="221" spans="1:27">
      <c r="A221" t="s">
        <v>857</v>
      </c>
      <c r="B221" t="b">
        <f t="shared" si="25"/>
        <v>0</v>
      </c>
      <c r="G221" t="str">
        <f t="shared" si="26"/>
        <v/>
      </c>
      <c r="K221" t="str">
        <f t="shared" si="27"/>
        <v/>
      </c>
      <c r="O221" t="str">
        <f t="shared" si="28"/>
        <v/>
      </c>
      <c r="S221" t="str">
        <f t="shared" si="29"/>
        <v/>
      </c>
      <c r="W221">
        <f t="shared" si="30"/>
        <v>0</v>
      </c>
      <c r="AA221">
        <f t="shared" si="31"/>
        <v>0</v>
      </c>
    </row>
    <row r="222" spans="1:27">
      <c r="A222" t="s">
        <v>858</v>
      </c>
      <c r="B222" t="b">
        <f t="shared" si="25"/>
        <v>0</v>
      </c>
      <c r="G222" t="str">
        <f t="shared" si="26"/>
        <v/>
      </c>
      <c r="K222" t="str">
        <f t="shared" si="27"/>
        <v/>
      </c>
      <c r="O222" t="str">
        <f t="shared" si="28"/>
        <v/>
      </c>
      <c r="S222" t="str">
        <f t="shared" si="29"/>
        <v/>
      </c>
      <c r="W222">
        <f t="shared" si="30"/>
        <v>0</v>
      </c>
      <c r="AA222">
        <f t="shared" si="31"/>
        <v>0</v>
      </c>
    </row>
    <row r="223" spans="1:27">
      <c r="A223" t="s">
        <v>859</v>
      </c>
      <c r="B223" t="b">
        <f t="shared" si="25"/>
        <v>0</v>
      </c>
      <c r="G223" t="str">
        <f t="shared" si="26"/>
        <v/>
      </c>
      <c r="K223" t="str">
        <f t="shared" si="27"/>
        <v/>
      </c>
      <c r="O223" t="str">
        <f t="shared" si="28"/>
        <v/>
      </c>
      <c r="S223" t="str">
        <f t="shared" si="29"/>
        <v/>
      </c>
      <c r="W223">
        <f t="shared" si="30"/>
        <v>0</v>
      </c>
      <c r="AA223">
        <f t="shared" si="31"/>
        <v>0</v>
      </c>
    </row>
    <row r="224" spans="1:27">
      <c r="A224" t="s">
        <v>860</v>
      </c>
      <c r="B224" t="b">
        <f t="shared" si="25"/>
        <v>0</v>
      </c>
      <c r="G224" t="str">
        <f t="shared" si="26"/>
        <v/>
      </c>
      <c r="K224" t="str">
        <f t="shared" si="27"/>
        <v/>
      </c>
      <c r="O224" t="str">
        <f t="shared" si="28"/>
        <v/>
      </c>
      <c r="S224" t="str">
        <f t="shared" si="29"/>
        <v/>
      </c>
      <c r="W224">
        <f t="shared" si="30"/>
        <v>0</v>
      </c>
      <c r="AA224">
        <f t="shared" si="31"/>
        <v>0</v>
      </c>
    </row>
    <row r="225" spans="1:27">
      <c r="A225" t="s">
        <v>861</v>
      </c>
      <c r="B225" t="b">
        <f t="shared" si="25"/>
        <v>0</v>
      </c>
      <c r="G225" t="str">
        <f t="shared" si="26"/>
        <v/>
      </c>
      <c r="K225" t="str">
        <f t="shared" si="27"/>
        <v/>
      </c>
      <c r="O225" t="str">
        <f t="shared" si="28"/>
        <v/>
      </c>
      <c r="S225" t="str">
        <f t="shared" si="29"/>
        <v/>
      </c>
      <c r="W225">
        <f t="shared" si="30"/>
        <v>0</v>
      </c>
      <c r="AA225">
        <f t="shared" si="31"/>
        <v>0</v>
      </c>
    </row>
    <row r="226" spans="1:27">
      <c r="A226" t="s">
        <v>862</v>
      </c>
      <c r="B226" t="b">
        <f t="shared" si="25"/>
        <v>0</v>
      </c>
      <c r="G226" t="str">
        <f t="shared" si="26"/>
        <v/>
      </c>
      <c r="K226" t="str">
        <f t="shared" si="27"/>
        <v/>
      </c>
      <c r="O226" t="str">
        <f t="shared" si="28"/>
        <v/>
      </c>
      <c r="S226" t="str">
        <f t="shared" si="29"/>
        <v/>
      </c>
      <c r="W226">
        <f t="shared" si="30"/>
        <v>0</v>
      </c>
      <c r="AA226">
        <f t="shared" si="31"/>
        <v>0</v>
      </c>
    </row>
    <row r="227" spans="1:27">
      <c r="A227" t="s">
        <v>863</v>
      </c>
      <c r="B227" t="b">
        <f t="shared" si="25"/>
        <v>0</v>
      </c>
      <c r="G227" t="str">
        <f t="shared" si="26"/>
        <v/>
      </c>
      <c r="K227" t="str">
        <f t="shared" si="27"/>
        <v/>
      </c>
      <c r="O227" t="str">
        <f t="shared" si="28"/>
        <v/>
      </c>
      <c r="S227" t="str">
        <f t="shared" si="29"/>
        <v/>
      </c>
      <c r="W227">
        <f t="shared" si="30"/>
        <v>0</v>
      </c>
      <c r="AA227">
        <f t="shared" si="31"/>
        <v>0</v>
      </c>
    </row>
    <row r="228" spans="1:27">
      <c r="A228" t="s">
        <v>864</v>
      </c>
      <c r="B228" t="b">
        <f t="shared" si="25"/>
        <v>0</v>
      </c>
      <c r="G228" t="str">
        <f t="shared" si="26"/>
        <v/>
      </c>
      <c r="K228" t="str">
        <f t="shared" si="27"/>
        <v/>
      </c>
      <c r="O228" t="str">
        <f t="shared" si="28"/>
        <v/>
      </c>
      <c r="S228" t="str">
        <f t="shared" si="29"/>
        <v/>
      </c>
      <c r="W228">
        <f t="shared" si="30"/>
        <v>0</v>
      </c>
      <c r="AA228">
        <f t="shared" si="31"/>
        <v>0</v>
      </c>
    </row>
    <row r="229" spans="1:27">
      <c r="A229" t="s">
        <v>865</v>
      </c>
      <c r="B229" t="b">
        <f t="shared" si="25"/>
        <v>0</v>
      </c>
      <c r="G229" t="str">
        <f t="shared" si="26"/>
        <v/>
      </c>
      <c r="K229" t="str">
        <f t="shared" si="27"/>
        <v/>
      </c>
      <c r="O229" t="str">
        <f t="shared" si="28"/>
        <v/>
      </c>
      <c r="S229" t="str">
        <f t="shared" si="29"/>
        <v/>
      </c>
      <c r="W229">
        <f t="shared" si="30"/>
        <v>0</v>
      </c>
      <c r="AA229">
        <f t="shared" si="31"/>
        <v>0</v>
      </c>
    </row>
    <row r="230" spans="1:27">
      <c r="A230" t="s">
        <v>866</v>
      </c>
      <c r="B230" t="b">
        <f t="shared" si="25"/>
        <v>0</v>
      </c>
      <c r="G230" t="str">
        <f t="shared" si="26"/>
        <v/>
      </c>
      <c r="K230" t="str">
        <f t="shared" si="27"/>
        <v/>
      </c>
      <c r="O230" t="str">
        <f t="shared" si="28"/>
        <v/>
      </c>
      <c r="S230" t="str">
        <f t="shared" si="29"/>
        <v/>
      </c>
      <c r="W230">
        <f t="shared" si="30"/>
        <v>0</v>
      </c>
      <c r="AA230">
        <f t="shared" si="31"/>
        <v>0</v>
      </c>
    </row>
    <row r="231" spans="1:27">
      <c r="A231" t="s">
        <v>867</v>
      </c>
      <c r="B231" t="b">
        <f t="shared" si="25"/>
        <v>0</v>
      </c>
      <c r="G231" t="str">
        <f t="shared" si="26"/>
        <v/>
      </c>
      <c r="K231" t="str">
        <f t="shared" si="27"/>
        <v/>
      </c>
      <c r="O231" t="str">
        <f t="shared" si="28"/>
        <v/>
      </c>
      <c r="S231" t="str">
        <f t="shared" si="29"/>
        <v/>
      </c>
      <c r="W231">
        <f t="shared" si="30"/>
        <v>0</v>
      </c>
      <c r="AA231">
        <f t="shared" si="31"/>
        <v>0</v>
      </c>
    </row>
    <row r="232" spans="1:27">
      <c r="A232" t="s">
        <v>868</v>
      </c>
      <c r="B232" t="b">
        <f t="shared" si="25"/>
        <v>0</v>
      </c>
      <c r="G232" t="str">
        <f t="shared" si="26"/>
        <v/>
      </c>
      <c r="K232" t="str">
        <f t="shared" si="27"/>
        <v/>
      </c>
      <c r="O232" t="str">
        <f t="shared" si="28"/>
        <v/>
      </c>
      <c r="S232" t="str">
        <f t="shared" si="29"/>
        <v/>
      </c>
      <c r="W232">
        <f t="shared" si="30"/>
        <v>0</v>
      </c>
      <c r="AA232">
        <f t="shared" si="31"/>
        <v>0</v>
      </c>
    </row>
    <row r="233" spans="1:27">
      <c r="A233" t="s">
        <v>869</v>
      </c>
      <c r="B233" t="b">
        <f t="shared" si="25"/>
        <v>0</v>
      </c>
      <c r="G233" t="str">
        <f t="shared" si="26"/>
        <v/>
      </c>
      <c r="K233" t="str">
        <f t="shared" si="27"/>
        <v/>
      </c>
      <c r="O233" t="str">
        <f t="shared" si="28"/>
        <v/>
      </c>
      <c r="S233" t="str">
        <f t="shared" si="29"/>
        <v/>
      </c>
      <c r="W233">
        <f t="shared" si="30"/>
        <v>0</v>
      </c>
      <c r="AA233">
        <f t="shared" si="31"/>
        <v>0</v>
      </c>
    </row>
    <row r="234" spans="1:27">
      <c r="A234" t="s">
        <v>870</v>
      </c>
      <c r="B234" t="b">
        <f t="shared" si="25"/>
        <v>0</v>
      </c>
      <c r="G234" t="str">
        <f t="shared" si="26"/>
        <v/>
      </c>
      <c r="K234" t="str">
        <f t="shared" si="27"/>
        <v/>
      </c>
      <c r="O234" t="str">
        <f t="shared" si="28"/>
        <v/>
      </c>
      <c r="S234" t="str">
        <f t="shared" si="29"/>
        <v/>
      </c>
      <c r="W234">
        <f t="shared" si="30"/>
        <v>0</v>
      </c>
      <c r="AA234">
        <f t="shared" si="31"/>
        <v>0</v>
      </c>
    </row>
    <row r="235" spans="1:27">
      <c r="A235" t="s">
        <v>871</v>
      </c>
      <c r="B235" t="b">
        <f t="shared" si="25"/>
        <v>0</v>
      </c>
      <c r="G235" t="str">
        <f t="shared" si="26"/>
        <v/>
      </c>
      <c r="K235" t="str">
        <f t="shared" si="27"/>
        <v/>
      </c>
      <c r="O235" t="str">
        <f t="shared" si="28"/>
        <v/>
      </c>
      <c r="S235" t="str">
        <f t="shared" si="29"/>
        <v/>
      </c>
      <c r="W235">
        <f t="shared" si="30"/>
        <v>0</v>
      </c>
      <c r="AA235">
        <f t="shared" si="31"/>
        <v>0</v>
      </c>
    </row>
    <row r="236" spans="1:27">
      <c r="A236" t="s">
        <v>874</v>
      </c>
      <c r="B236" t="b">
        <f t="shared" si="25"/>
        <v>0</v>
      </c>
      <c r="G236" t="str">
        <f t="shared" si="26"/>
        <v/>
      </c>
      <c r="K236" t="str">
        <f t="shared" si="27"/>
        <v/>
      </c>
      <c r="O236" t="str">
        <f t="shared" si="28"/>
        <v/>
      </c>
      <c r="S236" t="str">
        <f t="shared" si="29"/>
        <v/>
      </c>
      <c r="W236">
        <f t="shared" si="30"/>
        <v>0</v>
      </c>
      <c r="AA236">
        <f t="shared" si="31"/>
        <v>0</v>
      </c>
    </row>
    <row r="237" spans="1:27">
      <c r="A237" t="s">
        <v>876</v>
      </c>
      <c r="B237" t="b">
        <f t="shared" si="25"/>
        <v>0</v>
      </c>
      <c r="G237" t="str">
        <f t="shared" si="26"/>
        <v/>
      </c>
      <c r="K237" t="str">
        <f t="shared" si="27"/>
        <v/>
      </c>
      <c r="O237" t="str">
        <f t="shared" si="28"/>
        <v/>
      </c>
      <c r="S237" t="str">
        <f t="shared" si="29"/>
        <v/>
      </c>
      <c r="W237">
        <f t="shared" si="30"/>
        <v>0</v>
      </c>
      <c r="AA237">
        <f t="shared" si="31"/>
        <v>0</v>
      </c>
    </row>
    <row r="238" spans="1:27">
      <c r="A238" t="s">
        <v>877</v>
      </c>
      <c r="B238" t="b">
        <f t="shared" si="25"/>
        <v>0</v>
      </c>
      <c r="G238" t="str">
        <f t="shared" si="26"/>
        <v/>
      </c>
      <c r="K238" t="str">
        <f t="shared" si="27"/>
        <v/>
      </c>
      <c r="O238" t="str">
        <f t="shared" si="28"/>
        <v/>
      </c>
      <c r="S238" t="str">
        <f t="shared" si="29"/>
        <v/>
      </c>
      <c r="W238">
        <f t="shared" si="30"/>
        <v>0</v>
      </c>
      <c r="AA238">
        <f t="shared" si="31"/>
        <v>0</v>
      </c>
    </row>
    <row r="239" spans="1:27">
      <c r="A239" t="s">
        <v>878</v>
      </c>
      <c r="B239" t="b">
        <f t="shared" si="25"/>
        <v>0</v>
      </c>
      <c r="G239" t="str">
        <f t="shared" si="26"/>
        <v/>
      </c>
      <c r="K239" t="str">
        <f t="shared" si="27"/>
        <v/>
      </c>
      <c r="O239" t="str">
        <f t="shared" si="28"/>
        <v/>
      </c>
      <c r="S239" t="str">
        <f t="shared" si="29"/>
        <v/>
      </c>
      <c r="W239">
        <f t="shared" si="30"/>
        <v>0</v>
      </c>
      <c r="AA239">
        <f t="shared" si="31"/>
        <v>0</v>
      </c>
    </row>
    <row r="240" spans="1:27">
      <c r="A240" t="s">
        <v>879</v>
      </c>
      <c r="B240" t="b">
        <f t="shared" si="25"/>
        <v>0</v>
      </c>
      <c r="G240" t="str">
        <f t="shared" si="26"/>
        <v/>
      </c>
      <c r="K240" t="str">
        <f t="shared" si="27"/>
        <v/>
      </c>
      <c r="O240" t="str">
        <f t="shared" si="28"/>
        <v/>
      </c>
      <c r="S240" t="str">
        <f t="shared" si="29"/>
        <v/>
      </c>
      <c r="W240">
        <f t="shared" si="30"/>
        <v>0</v>
      </c>
      <c r="AA240">
        <f t="shared" si="31"/>
        <v>0</v>
      </c>
    </row>
    <row r="241" spans="1:27">
      <c r="A241" t="s">
        <v>880</v>
      </c>
      <c r="B241" t="b">
        <f t="shared" si="25"/>
        <v>0</v>
      </c>
      <c r="G241" t="str">
        <f t="shared" si="26"/>
        <v/>
      </c>
      <c r="K241" t="str">
        <f t="shared" si="27"/>
        <v/>
      </c>
      <c r="O241" t="str">
        <f t="shared" si="28"/>
        <v/>
      </c>
      <c r="S241" t="str">
        <f t="shared" si="29"/>
        <v/>
      </c>
      <c r="W241">
        <f t="shared" si="30"/>
        <v>0</v>
      </c>
      <c r="AA241">
        <f t="shared" si="31"/>
        <v>0</v>
      </c>
    </row>
    <row r="242" spans="1:27">
      <c r="A242" t="s">
        <v>881</v>
      </c>
      <c r="B242" t="b">
        <f t="shared" si="25"/>
        <v>0</v>
      </c>
      <c r="G242" t="str">
        <f t="shared" si="26"/>
        <v/>
      </c>
      <c r="K242" t="str">
        <f t="shared" si="27"/>
        <v/>
      </c>
      <c r="O242" t="str">
        <f t="shared" si="28"/>
        <v/>
      </c>
      <c r="S242" t="str">
        <f t="shared" si="29"/>
        <v/>
      </c>
      <c r="W242">
        <f t="shared" si="30"/>
        <v>0</v>
      </c>
      <c r="AA242">
        <f t="shared" si="31"/>
        <v>0</v>
      </c>
    </row>
    <row r="243" spans="1:27">
      <c r="A243" t="s">
        <v>889</v>
      </c>
      <c r="B243" t="b">
        <f t="shared" si="25"/>
        <v>0</v>
      </c>
      <c r="G243" t="str">
        <f t="shared" si="26"/>
        <v/>
      </c>
      <c r="K243" t="str">
        <f t="shared" si="27"/>
        <v/>
      </c>
      <c r="O243" t="str">
        <f t="shared" si="28"/>
        <v/>
      </c>
      <c r="S243" t="str">
        <f t="shared" si="29"/>
        <v/>
      </c>
      <c r="W243">
        <f t="shared" si="30"/>
        <v>0</v>
      </c>
      <c r="AA243">
        <f t="shared" si="31"/>
        <v>0</v>
      </c>
    </row>
    <row r="244" spans="1:27">
      <c r="A244" t="s">
        <v>896</v>
      </c>
      <c r="B244" t="b">
        <f t="shared" si="25"/>
        <v>0</v>
      </c>
      <c r="G244" t="str">
        <f t="shared" si="26"/>
        <v/>
      </c>
      <c r="K244" t="str">
        <f t="shared" si="27"/>
        <v/>
      </c>
      <c r="O244" t="str">
        <f t="shared" si="28"/>
        <v/>
      </c>
      <c r="S244" t="str">
        <f t="shared" si="29"/>
        <v/>
      </c>
      <c r="W244">
        <f t="shared" si="30"/>
        <v>0</v>
      </c>
      <c r="AA244">
        <f t="shared" si="31"/>
        <v>0</v>
      </c>
    </row>
    <row r="245" spans="1:27">
      <c r="A245" t="s">
        <v>904</v>
      </c>
      <c r="B245" t="b">
        <f t="shared" si="25"/>
        <v>0</v>
      </c>
      <c r="G245" t="str">
        <f t="shared" si="26"/>
        <v/>
      </c>
      <c r="K245" t="str">
        <f t="shared" si="27"/>
        <v/>
      </c>
      <c r="O245" t="str">
        <f t="shared" si="28"/>
        <v/>
      </c>
      <c r="S245" t="str">
        <f t="shared" si="29"/>
        <v/>
      </c>
      <c r="W245">
        <f t="shared" si="30"/>
        <v>0</v>
      </c>
      <c r="AA245">
        <f t="shared" si="31"/>
        <v>0</v>
      </c>
    </row>
    <row r="246" spans="1:27">
      <c r="A246" t="s">
        <v>905</v>
      </c>
      <c r="B246" t="b">
        <f t="shared" si="25"/>
        <v>0</v>
      </c>
      <c r="G246" t="str">
        <f t="shared" si="26"/>
        <v/>
      </c>
      <c r="K246" t="str">
        <f t="shared" si="27"/>
        <v/>
      </c>
      <c r="O246" t="str">
        <f t="shared" si="28"/>
        <v/>
      </c>
      <c r="S246" t="str">
        <f t="shared" si="29"/>
        <v/>
      </c>
      <c r="W246">
        <f t="shared" si="30"/>
        <v>0</v>
      </c>
      <c r="AA246">
        <f t="shared" si="31"/>
        <v>0</v>
      </c>
    </row>
    <row r="247" spans="1:27">
      <c r="A247" t="s">
        <v>906</v>
      </c>
      <c r="B247" t="b">
        <f t="shared" si="25"/>
        <v>0</v>
      </c>
      <c r="G247" t="str">
        <f t="shared" si="26"/>
        <v/>
      </c>
      <c r="K247" t="str">
        <f t="shared" si="27"/>
        <v/>
      </c>
      <c r="O247" t="str">
        <f t="shared" si="28"/>
        <v/>
      </c>
      <c r="S247" t="str">
        <f t="shared" si="29"/>
        <v/>
      </c>
      <c r="W247">
        <f t="shared" si="30"/>
        <v>0</v>
      </c>
      <c r="AA247">
        <f t="shared" si="31"/>
        <v>0</v>
      </c>
    </row>
    <row r="248" spans="1:27">
      <c r="A248" t="s">
        <v>907</v>
      </c>
      <c r="B248" t="b">
        <f t="shared" si="25"/>
        <v>0</v>
      </c>
      <c r="G248" t="str">
        <f t="shared" si="26"/>
        <v/>
      </c>
      <c r="K248" t="str">
        <f t="shared" si="27"/>
        <v/>
      </c>
      <c r="O248" t="str">
        <f t="shared" si="28"/>
        <v/>
      </c>
      <c r="S248" t="str">
        <f t="shared" si="29"/>
        <v/>
      </c>
      <c r="W248">
        <f t="shared" si="30"/>
        <v>0</v>
      </c>
      <c r="AA248">
        <f t="shared" si="31"/>
        <v>0</v>
      </c>
    </row>
    <row r="249" spans="1:27">
      <c r="A249" t="s">
        <v>908</v>
      </c>
      <c r="B249" t="b">
        <f t="shared" si="25"/>
        <v>1</v>
      </c>
      <c r="C249" t="s">
        <v>908</v>
      </c>
      <c r="D249" t="s">
        <v>5137</v>
      </c>
      <c r="G249" t="str">
        <f t="shared" si="26"/>
        <v>Obra</v>
      </c>
      <c r="H249" t="s">
        <v>5227</v>
      </c>
      <c r="K249" t="str">
        <f t="shared" si="27"/>
        <v>020-LP-011-FAISMUN-2025</v>
      </c>
      <c r="L249" t="s">
        <v>5228</v>
      </c>
      <c r="O249" t="str">
        <f t="shared" si="28"/>
        <v>LERAU INGENIERÍA Y CONSTRUCCIÓN S.A. DE C.V.</v>
      </c>
      <c r="P249" t="s">
        <v>5229</v>
      </c>
      <c r="S249" t="str">
        <f t="shared" si="29"/>
        <v>MUNICIPIO DE HIDALGO DEL PARRAL</v>
      </c>
      <c r="T249">
        <v>5180589.0999999996</v>
      </c>
      <c r="W249">
        <f t="shared" si="30"/>
        <v>5180589.0999999996</v>
      </c>
      <c r="X249" t="s">
        <v>5230</v>
      </c>
      <c r="AA249">
        <f t="shared" si="31"/>
        <v>5180589.0999999996</v>
      </c>
    </row>
    <row r="250" spans="1:27">
      <c r="A250" t="s">
        <v>910</v>
      </c>
      <c r="B250" t="b">
        <f t="shared" si="25"/>
        <v>1</v>
      </c>
      <c r="C250" t="s">
        <v>910</v>
      </c>
      <c r="D250" t="s">
        <v>5137</v>
      </c>
      <c r="G250" t="str">
        <f t="shared" si="26"/>
        <v>Obra</v>
      </c>
      <c r="H250" t="s">
        <v>5231</v>
      </c>
      <c r="K250" t="str">
        <f t="shared" si="27"/>
        <v>021-LP-012-FAISMUN-2025</v>
      </c>
      <c r="L250" t="s">
        <v>5232</v>
      </c>
      <c r="O250" t="str">
        <f t="shared" si="28"/>
        <v>DISEÑOS Y CONSTRUCCIONES FRANCO S.A. DE C.V.</v>
      </c>
      <c r="P250" t="s">
        <v>5229</v>
      </c>
      <c r="S250" t="str">
        <f t="shared" si="29"/>
        <v>MUNICIPIO DE HIDALGO DEL PARRAL</v>
      </c>
      <c r="T250">
        <v>3631710.6</v>
      </c>
      <c r="W250">
        <f t="shared" si="30"/>
        <v>3631710.6</v>
      </c>
      <c r="X250" t="s">
        <v>5233</v>
      </c>
      <c r="AA250">
        <f t="shared" si="31"/>
        <v>3631710.6</v>
      </c>
    </row>
    <row r="251" spans="1:27">
      <c r="A251" t="s">
        <v>911</v>
      </c>
      <c r="B251" t="b">
        <f t="shared" si="25"/>
        <v>0</v>
      </c>
      <c r="G251" t="str">
        <f t="shared" si="26"/>
        <v/>
      </c>
      <c r="K251" t="str">
        <f t="shared" si="27"/>
        <v/>
      </c>
      <c r="O251" t="str">
        <f t="shared" si="28"/>
        <v/>
      </c>
      <c r="S251" t="str">
        <f t="shared" si="29"/>
        <v/>
      </c>
      <c r="W251">
        <f t="shared" si="30"/>
        <v>0</v>
      </c>
      <c r="AA251">
        <f t="shared" si="31"/>
        <v>0</v>
      </c>
    </row>
    <row r="252" spans="1:27">
      <c r="A252" t="s">
        <v>913</v>
      </c>
      <c r="B252" t="b">
        <f t="shared" si="25"/>
        <v>1</v>
      </c>
      <c r="C252" t="s">
        <v>913</v>
      </c>
      <c r="D252" t="s">
        <v>4986</v>
      </c>
      <c r="G252" t="str">
        <f t="shared" si="26"/>
        <v>Administración directa</v>
      </c>
      <c r="H252" t="s">
        <v>5234</v>
      </c>
      <c r="K252" t="str">
        <f t="shared" si="27"/>
        <v>87920</v>
      </c>
      <c r="L252" t="s">
        <v>640</v>
      </c>
      <c r="O252" t="str">
        <f t="shared" si="28"/>
        <v/>
      </c>
      <c r="P252" t="s">
        <v>5235</v>
      </c>
      <c r="S252" t="str">
        <f t="shared" si="29"/>
        <v>MUNICIPIO DE I ZARAGOZA</v>
      </c>
      <c r="T252">
        <v>4285000</v>
      </c>
      <c r="W252">
        <f t="shared" si="30"/>
        <v>4285000</v>
      </c>
      <c r="X252" t="s">
        <v>5236</v>
      </c>
      <c r="AA252">
        <f t="shared" si="31"/>
        <v>4285000</v>
      </c>
    </row>
    <row r="253" spans="1:27">
      <c r="A253" t="s">
        <v>917</v>
      </c>
      <c r="B253" t="b">
        <f t="shared" si="25"/>
        <v>1</v>
      </c>
      <c r="C253" t="s">
        <v>917</v>
      </c>
      <c r="D253" t="s">
        <v>4986</v>
      </c>
      <c r="G253" t="str">
        <f t="shared" si="26"/>
        <v>Administración directa</v>
      </c>
      <c r="H253" t="s">
        <v>5237</v>
      </c>
      <c r="K253" t="str">
        <f t="shared" si="27"/>
        <v>91483</v>
      </c>
      <c r="L253" t="s">
        <v>640</v>
      </c>
      <c r="O253" t="str">
        <f t="shared" si="28"/>
        <v/>
      </c>
      <c r="P253" t="s">
        <v>5235</v>
      </c>
      <c r="S253" t="str">
        <f t="shared" si="29"/>
        <v>MUNICIPIO DE I ZARAGOZA</v>
      </c>
      <c r="T253">
        <v>1978091</v>
      </c>
      <c r="W253">
        <f t="shared" si="30"/>
        <v>1978091</v>
      </c>
      <c r="X253" t="s">
        <v>5238</v>
      </c>
      <c r="AA253">
        <f t="shared" si="31"/>
        <v>1978091</v>
      </c>
    </row>
    <row r="254" spans="1:27">
      <c r="A254" t="s">
        <v>918</v>
      </c>
      <c r="B254" t="b">
        <f t="shared" si="25"/>
        <v>1</v>
      </c>
      <c r="C254" t="s">
        <v>918</v>
      </c>
      <c r="D254" t="s">
        <v>4986</v>
      </c>
      <c r="G254" t="str">
        <f t="shared" si="26"/>
        <v>Administración directa</v>
      </c>
      <c r="H254" t="s">
        <v>5234</v>
      </c>
      <c r="K254" t="str">
        <f t="shared" si="27"/>
        <v>87920</v>
      </c>
      <c r="L254" t="s">
        <v>640</v>
      </c>
      <c r="O254" t="str">
        <f t="shared" si="28"/>
        <v/>
      </c>
      <c r="P254" t="s">
        <v>5235</v>
      </c>
      <c r="S254" t="str">
        <f t="shared" si="29"/>
        <v>MUNICIPIO DE I ZARAGOZA</v>
      </c>
      <c r="T254">
        <v>4285000</v>
      </c>
      <c r="W254">
        <f t="shared" si="30"/>
        <v>4285000</v>
      </c>
      <c r="X254" t="s">
        <v>5236</v>
      </c>
      <c r="AA254">
        <f t="shared" si="31"/>
        <v>4285000</v>
      </c>
    </row>
    <row r="255" spans="1:27">
      <c r="A255" t="s">
        <v>919</v>
      </c>
      <c r="B255" t="b">
        <f t="shared" si="25"/>
        <v>1</v>
      </c>
      <c r="C255" t="s">
        <v>919</v>
      </c>
      <c r="D255" t="s">
        <v>4986</v>
      </c>
      <c r="G255" t="str">
        <f t="shared" si="26"/>
        <v>Administración directa</v>
      </c>
      <c r="H255" t="s">
        <v>5234</v>
      </c>
      <c r="K255" t="str">
        <f t="shared" si="27"/>
        <v>87920</v>
      </c>
      <c r="L255" t="s">
        <v>640</v>
      </c>
      <c r="O255" t="str">
        <f t="shared" si="28"/>
        <v/>
      </c>
      <c r="P255" t="s">
        <v>5235</v>
      </c>
      <c r="S255" t="str">
        <f t="shared" si="29"/>
        <v>MUNICIPIO DE I ZARAGOZA</v>
      </c>
      <c r="T255">
        <v>4285000</v>
      </c>
      <c r="W255">
        <f t="shared" si="30"/>
        <v>4285000</v>
      </c>
      <c r="X255" t="s">
        <v>5236</v>
      </c>
      <c r="AA255">
        <f t="shared" si="31"/>
        <v>4285000</v>
      </c>
    </row>
    <row r="256" spans="1:27">
      <c r="A256" t="s">
        <v>920</v>
      </c>
      <c r="B256" t="b">
        <f t="shared" si="25"/>
        <v>1</v>
      </c>
      <c r="C256" t="s">
        <v>920</v>
      </c>
      <c r="D256" t="s">
        <v>4986</v>
      </c>
      <c r="G256" t="str">
        <f t="shared" si="26"/>
        <v>Administración directa</v>
      </c>
      <c r="H256" t="s">
        <v>5234</v>
      </c>
      <c r="K256" t="str">
        <f t="shared" si="27"/>
        <v>87920</v>
      </c>
      <c r="L256" t="s">
        <v>640</v>
      </c>
      <c r="O256" t="str">
        <f t="shared" si="28"/>
        <v/>
      </c>
      <c r="P256" t="s">
        <v>5235</v>
      </c>
      <c r="S256" t="str">
        <f t="shared" si="29"/>
        <v>MUNICIPIO DE I ZARAGOZA</v>
      </c>
      <c r="T256">
        <v>4285000</v>
      </c>
      <c r="W256">
        <f t="shared" si="30"/>
        <v>4285000</v>
      </c>
      <c r="X256" t="s">
        <v>5236</v>
      </c>
      <c r="AA256">
        <f t="shared" si="31"/>
        <v>4285000</v>
      </c>
    </row>
    <row r="257" spans="1:27">
      <c r="A257" t="s">
        <v>921</v>
      </c>
      <c r="B257" t="b">
        <f t="shared" si="25"/>
        <v>1</v>
      </c>
      <c r="C257" t="s">
        <v>921</v>
      </c>
      <c r="D257" t="s">
        <v>4986</v>
      </c>
      <c r="G257" t="str">
        <f t="shared" si="26"/>
        <v>Administración directa</v>
      </c>
      <c r="H257" t="s">
        <v>5239</v>
      </c>
      <c r="K257" t="str">
        <f t="shared" si="27"/>
        <v>87919</v>
      </c>
      <c r="L257" t="s">
        <v>640</v>
      </c>
      <c r="O257" t="str">
        <f t="shared" si="28"/>
        <v/>
      </c>
      <c r="P257" t="s">
        <v>5235</v>
      </c>
      <c r="S257" t="str">
        <f t="shared" si="29"/>
        <v>MUNICIPIO DE I ZARAGOZA</v>
      </c>
      <c r="T257">
        <v>1285700</v>
      </c>
      <c r="W257">
        <f t="shared" si="30"/>
        <v>1285700</v>
      </c>
      <c r="X257" t="s">
        <v>5240</v>
      </c>
      <c r="AA257">
        <f t="shared" si="31"/>
        <v>1285700</v>
      </c>
    </row>
    <row r="258" spans="1:27">
      <c r="A258" t="s">
        <v>922</v>
      </c>
      <c r="B258" t="b">
        <f t="shared" si="25"/>
        <v>1</v>
      </c>
      <c r="C258" t="s">
        <v>922</v>
      </c>
      <c r="D258" t="s">
        <v>4986</v>
      </c>
      <c r="G258" t="str">
        <f t="shared" si="26"/>
        <v>Administración directa</v>
      </c>
      <c r="H258" t="s">
        <v>5234</v>
      </c>
      <c r="K258" t="str">
        <f t="shared" si="27"/>
        <v>87920</v>
      </c>
      <c r="L258" t="s">
        <v>640</v>
      </c>
      <c r="O258" t="str">
        <f t="shared" si="28"/>
        <v/>
      </c>
      <c r="P258" t="s">
        <v>5235</v>
      </c>
      <c r="S258" t="str">
        <f t="shared" si="29"/>
        <v>MUNICIPIO DE I ZARAGOZA</v>
      </c>
      <c r="T258">
        <v>4285000</v>
      </c>
      <c r="W258">
        <f t="shared" si="30"/>
        <v>4285000</v>
      </c>
      <c r="X258" t="s">
        <v>5236</v>
      </c>
      <c r="AA258">
        <f t="shared" si="31"/>
        <v>4285000</v>
      </c>
    </row>
    <row r="259" spans="1:27">
      <c r="A259" t="s">
        <v>923</v>
      </c>
      <c r="B259" t="b">
        <f t="shared" ref="B259:B322" si="32">+A259=C259</f>
        <v>1</v>
      </c>
      <c r="C259" t="s">
        <v>923</v>
      </c>
      <c r="D259" t="s">
        <v>4986</v>
      </c>
      <c r="G259" t="str">
        <f t="shared" ref="G259:G322" si="33">CONCATENATE(D259)</f>
        <v>Administración directa</v>
      </c>
      <c r="H259" t="s">
        <v>5241</v>
      </c>
      <c r="K259" t="str">
        <f t="shared" ref="K259:K322" si="34">CONCATENATE(H259)</f>
        <v>158139</v>
      </c>
      <c r="L259" t="s">
        <v>640</v>
      </c>
      <c r="O259" t="str">
        <f t="shared" ref="O259:O322" si="35">CONCATENATE(L259)</f>
        <v/>
      </c>
      <c r="P259" t="s">
        <v>5242</v>
      </c>
      <c r="S259" t="str">
        <f t="shared" ref="S259:S322" si="36">CONCATENATE(P259)</f>
        <v>MUNICIPIO DE JANOS</v>
      </c>
      <c r="T259">
        <v>2175348</v>
      </c>
      <c r="W259">
        <f t="shared" ref="W259:W322" si="37">+T259+U259+V259</f>
        <v>2175348</v>
      </c>
      <c r="X259" t="s">
        <v>5243</v>
      </c>
      <c r="AA259">
        <f t="shared" ref="AA259:AA322" si="38">+X259+Y259+Z259</f>
        <v>2175348</v>
      </c>
    </row>
    <row r="260" spans="1:27">
      <c r="A260" t="s">
        <v>925</v>
      </c>
      <c r="B260" t="b">
        <f t="shared" si="32"/>
        <v>1</v>
      </c>
      <c r="C260" t="s">
        <v>925</v>
      </c>
      <c r="D260" t="s">
        <v>5137</v>
      </c>
      <c r="G260" t="str">
        <f t="shared" si="33"/>
        <v>Obra</v>
      </c>
      <c r="H260" t="s">
        <v>5244</v>
      </c>
      <c r="K260" t="str">
        <f t="shared" si="34"/>
        <v>OP2025/ADFAIS/001</v>
      </c>
      <c r="L260" t="s">
        <v>5245</v>
      </c>
      <c r="O260" t="str">
        <f t="shared" si="35"/>
        <v>OSCAR JAVIER SOLIS VARGAS</v>
      </c>
      <c r="P260" t="s">
        <v>5242</v>
      </c>
      <c r="S260" t="str">
        <f t="shared" si="36"/>
        <v>MUNICIPIO DE JANOS</v>
      </c>
      <c r="T260">
        <v>1299997.2</v>
      </c>
      <c r="W260">
        <f t="shared" si="37"/>
        <v>1299997.2</v>
      </c>
      <c r="X260" t="s">
        <v>5246</v>
      </c>
      <c r="AA260">
        <f t="shared" si="38"/>
        <v>1497363.16</v>
      </c>
    </row>
    <row r="261" spans="1:27">
      <c r="A261" t="s">
        <v>926</v>
      </c>
      <c r="B261" t="b">
        <f t="shared" si="32"/>
        <v>1</v>
      </c>
      <c r="C261" t="s">
        <v>926</v>
      </c>
      <c r="D261" t="s">
        <v>4986</v>
      </c>
      <c r="G261" t="str">
        <f t="shared" si="33"/>
        <v>Administración directa</v>
      </c>
      <c r="H261" t="s">
        <v>5247</v>
      </c>
      <c r="K261" t="str">
        <f t="shared" si="34"/>
        <v>158141</v>
      </c>
      <c r="L261" t="s">
        <v>640</v>
      </c>
      <c r="O261" t="str">
        <f t="shared" si="35"/>
        <v/>
      </c>
      <c r="P261" t="s">
        <v>5242</v>
      </c>
      <c r="S261" t="str">
        <f t="shared" si="36"/>
        <v>MUNICIPIO DE JANOS</v>
      </c>
      <c r="T261">
        <v>614761.89</v>
      </c>
      <c r="W261">
        <f t="shared" si="37"/>
        <v>614761.89</v>
      </c>
      <c r="X261" t="s">
        <v>5248</v>
      </c>
      <c r="AA261">
        <f t="shared" si="38"/>
        <v>614761.89</v>
      </c>
    </row>
    <row r="262" spans="1:27">
      <c r="A262" t="s">
        <v>927</v>
      </c>
      <c r="B262" t="b">
        <f t="shared" si="32"/>
        <v>1</v>
      </c>
      <c r="C262" t="s">
        <v>927</v>
      </c>
      <c r="D262" t="s">
        <v>4986</v>
      </c>
      <c r="G262" t="str">
        <f t="shared" si="33"/>
        <v>Administración directa</v>
      </c>
      <c r="H262" t="s">
        <v>5249</v>
      </c>
      <c r="K262" t="str">
        <f t="shared" si="34"/>
        <v>158570</v>
      </c>
      <c r="L262" t="s">
        <v>640</v>
      </c>
      <c r="O262" t="str">
        <f t="shared" si="35"/>
        <v/>
      </c>
      <c r="P262" t="s">
        <v>5242</v>
      </c>
      <c r="S262" t="str">
        <f t="shared" si="36"/>
        <v>MUNICIPIO DE JANOS</v>
      </c>
      <c r="T262">
        <v>1836280.9</v>
      </c>
      <c r="W262">
        <f t="shared" si="37"/>
        <v>1836280.9</v>
      </c>
      <c r="X262" t="s">
        <v>5250</v>
      </c>
      <c r="AA262">
        <f t="shared" si="38"/>
        <v>1836280.9</v>
      </c>
    </row>
    <row r="263" spans="1:27">
      <c r="A263" t="s">
        <v>928</v>
      </c>
      <c r="B263" t="b">
        <f t="shared" si="32"/>
        <v>1</v>
      </c>
      <c r="C263" t="s">
        <v>928</v>
      </c>
      <c r="D263" t="s">
        <v>5137</v>
      </c>
      <c r="G263" t="str">
        <f t="shared" si="33"/>
        <v>Obra</v>
      </c>
      <c r="H263" t="s">
        <v>5251</v>
      </c>
      <c r="K263" t="str">
        <f t="shared" si="34"/>
        <v>OP/030-24-27/2025 PROGRAMA DE INFRASESTRUCTURA EDUCATIVA BASICA/FAIS 2025</v>
      </c>
      <c r="L263" t="s">
        <v>5252</v>
      </c>
      <c r="O263" t="str">
        <f t="shared" si="35"/>
        <v>CONSTRUCCIONES Y SERVICIOS LLANES, S.A. DE C.V.</v>
      </c>
      <c r="P263" t="s">
        <v>5253</v>
      </c>
      <c r="S263" t="str">
        <f t="shared" si="36"/>
        <v>MUNICIPIO DE JIMENEZ</v>
      </c>
      <c r="T263">
        <v>1831508.6</v>
      </c>
      <c r="W263">
        <f t="shared" si="37"/>
        <v>1831508.6</v>
      </c>
      <c r="X263" t="s">
        <v>5254</v>
      </c>
      <c r="AA263">
        <f t="shared" si="38"/>
        <v>1831508.6</v>
      </c>
    </row>
    <row r="264" spans="1:27">
      <c r="A264" t="s">
        <v>930</v>
      </c>
      <c r="B264" t="b">
        <f t="shared" si="32"/>
        <v>1</v>
      </c>
      <c r="C264" t="s">
        <v>930</v>
      </c>
      <c r="D264" t="s">
        <v>5137</v>
      </c>
      <c r="G264" t="str">
        <f t="shared" si="33"/>
        <v>Obra</v>
      </c>
      <c r="H264" t="s">
        <v>5255</v>
      </c>
      <c r="K264" t="str">
        <f t="shared" si="34"/>
        <v>OP/029-24-27/2025 PROGRAMA DE INFRAESTRUCTURA  EDUCATIVA BASICA/FAISM 2025</v>
      </c>
      <c r="L264" t="s">
        <v>5252</v>
      </c>
      <c r="O264" t="str">
        <f t="shared" si="35"/>
        <v>CONSTRUCCIONES Y SERVICIOS LLANES, S.A. DE C.V.</v>
      </c>
      <c r="P264" t="s">
        <v>5253</v>
      </c>
      <c r="S264" t="str">
        <f t="shared" si="36"/>
        <v>MUNICIPIO DE JIMENEZ</v>
      </c>
      <c r="T264">
        <v>1831508.6</v>
      </c>
      <c r="W264">
        <f t="shared" si="37"/>
        <v>1831508.6</v>
      </c>
      <c r="X264" t="s">
        <v>5254</v>
      </c>
      <c r="AA264">
        <f t="shared" si="38"/>
        <v>1831508.6</v>
      </c>
    </row>
    <row r="265" spans="1:27">
      <c r="A265" t="s">
        <v>931</v>
      </c>
      <c r="B265" t="b">
        <f t="shared" si="32"/>
        <v>1</v>
      </c>
      <c r="C265" t="s">
        <v>931</v>
      </c>
      <c r="D265" t="s">
        <v>5137</v>
      </c>
      <c r="G265" t="str">
        <f t="shared" si="33"/>
        <v>Obra</v>
      </c>
      <c r="H265" t="s">
        <v>5256</v>
      </c>
      <c r="K265" t="str">
        <f t="shared" si="34"/>
        <v>OP/032-24-27/2025 FAISM 2025</v>
      </c>
      <c r="L265" t="s">
        <v>5257</v>
      </c>
      <c r="O265" t="str">
        <f t="shared" si="35"/>
        <v>DIOPRIMA S. DE R.L. DE C.V.</v>
      </c>
      <c r="P265" t="s">
        <v>5253</v>
      </c>
      <c r="S265" t="str">
        <f t="shared" si="36"/>
        <v>MUNICIPIO DE JIMENEZ</v>
      </c>
      <c r="T265">
        <v>309824.68</v>
      </c>
      <c r="W265">
        <f t="shared" si="37"/>
        <v>309824.68</v>
      </c>
      <c r="X265" t="s">
        <v>5258</v>
      </c>
      <c r="AA265">
        <f t="shared" si="38"/>
        <v>309824.68</v>
      </c>
    </row>
    <row r="266" spans="1:27">
      <c r="A266" t="s">
        <v>932</v>
      </c>
      <c r="B266" t="b">
        <f t="shared" si="32"/>
        <v>1</v>
      </c>
      <c r="C266" t="s">
        <v>932</v>
      </c>
      <c r="D266" t="s">
        <v>5137</v>
      </c>
      <c r="G266" t="str">
        <f t="shared" si="33"/>
        <v>Obra</v>
      </c>
      <c r="H266" t="s">
        <v>5259</v>
      </c>
      <c r="K266" t="str">
        <f t="shared" si="34"/>
        <v>OP/011-24-27/2025 FAISM 2025</v>
      </c>
      <c r="L266" t="s">
        <v>5260</v>
      </c>
      <c r="O266" t="str">
        <f t="shared" si="35"/>
        <v>JOSE FEDERICO OLIVAS IRIGOYEN</v>
      </c>
      <c r="P266" t="s">
        <v>5253</v>
      </c>
      <c r="S266" t="str">
        <f t="shared" si="36"/>
        <v>MUNICIPIO DE JIMENEZ</v>
      </c>
      <c r="T266">
        <v>655743.39</v>
      </c>
      <c r="W266">
        <f t="shared" si="37"/>
        <v>655743.39</v>
      </c>
      <c r="X266" t="s">
        <v>5261</v>
      </c>
      <c r="AA266">
        <f t="shared" si="38"/>
        <v>655743.39</v>
      </c>
    </row>
    <row r="267" spans="1:27">
      <c r="A267" t="s">
        <v>933</v>
      </c>
      <c r="B267" t="b">
        <f t="shared" si="32"/>
        <v>0</v>
      </c>
      <c r="G267" t="str">
        <f t="shared" si="33"/>
        <v/>
      </c>
      <c r="K267" t="str">
        <f t="shared" si="34"/>
        <v/>
      </c>
      <c r="O267" t="str">
        <f t="shared" si="35"/>
        <v/>
      </c>
      <c r="S267" t="str">
        <f t="shared" si="36"/>
        <v/>
      </c>
      <c r="W267">
        <f t="shared" si="37"/>
        <v>0</v>
      </c>
      <c r="AA267">
        <f t="shared" si="38"/>
        <v>0</v>
      </c>
    </row>
    <row r="268" spans="1:27">
      <c r="A268" t="s">
        <v>936</v>
      </c>
      <c r="B268" t="b">
        <f t="shared" si="32"/>
        <v>0</v>
      </c>
      <c r="G268" t="str">
        <f t="shared" si="33"/>
        <v/>
      </c>
      <c r="K268" t="str">
        <f t="shared" si="34"/>
        <v/>
      </c>
      <c r="O268" t="str">
        <f t="shared" si="35"/>
        <v/>
      </c>
      <c r="S268" t="str">
        <f t="shared" si="36"/>
        <v/>
      </c>
      <c r="W268">
        <f t="shared" si="37"/>
        <v>0</v>
      </c>
      <c r="AA268">
        <f t="shared" si="38"/>
        <v>0</v>
      </c>
    </row>
    <row r="269" spans="1:27">
      <c r="A269" t="s">
        <v>937</v>
      </c>
      <c r="B269" t="b">
        <f t="shared" si="32"/>
        <v>0</v>
      </c>
      <c r="G269" t="str">
        <f t="shared" si="33"/>
        <v/>
      </c>
      <c r="K269" t="str">
        <f t="shared" si="34"/>
        <v/>
      </c>
      <c r="O269" t="str">
        <f t="shared" si="35"/>
        <v/>
      </c>
      <c r="S269" t="str">
        <f t="shared" si="36"/>
        <v/>
      </c>
      <c r="W269">
        <f t="shared" si="37"/>
        <v>0</v>
      </c>
      <c r="AA269">
        <f t="shared" si="38"/>
        <v>0</v>
      </c>
    </row>
    <row r="270" spans="1:27">
      <c r="A270" t="s">
        <v>938</v>
      </c>
      <c r="B270" t="b">
        <f t="shared" si="32"/>
        <v>0</v>
      </c>
      <c r="G270" t="str">
        <f t="shared" si="33"/>
        <v/>
      </c>
      <c r="K270" t="str">
        <f t="shared" si="34"/>
        <v/>
      </c>
      <c r="O270" t="str">
        <f t="shared" si="35"/>
        <v/>
      </c>
      <c r="S270" t="str">
        <f t="shared" si="36"/>
        <v/>
      </c>
      <c r="W270">
        <f t="shared" si="37"/>
        <v>0</v>
      </c>
      <c r="AA270">
        <f t="shared" si="38"/>
        <v>0</v>
      </c>
    </row>
    <row r="271" spans="1:27">
      <c r="A271" t="s">
        <v>939</v>
      </c>
      <c r="B271" t="b">
        <f t="shared" si="32"/>
        <v>1</v>
      </c>
      <c r="C271" t="s">
        <v>939</v>
      </c>
      <c r="D271" t="s">
        <v>5137</v>
      </c>
      <c r="G271" t="str">
        <f t="shared" si="33"/>
        <v>Obra</v>
      </c>
      <c r="H271" t="s">
        <v>5262</v>
      </c>
      <c r="K271" t="str">
        <f t="shared" si="34"/>
        <v>OP 065 2025-1</v>
      </c>
      <c r="L271" t="s">
        <v>5263</v>
      </c>
      <c r="O271" t="str">
        <f t="shared" si="35"/>
        <v>ING. FRANCISCO JAVIER ACOSTA REYES EN ASOC. CON LE ING. JOSÉ ROSAS PILLADO</v>
      </c>
      <c r="P271" t="s">
        <v>935</v>
      </c>
      <c r="S271" t="str">
        <f t="shared" si="36"/>
        <v>Municipio de Juárez</v>
      </c>
      <c r="T271">
        <v>2341981.86</v>
      </c>
      <c r="W271">
        <f t="shared" si="37"/>
        <v>2341981.86</v>
      </c>
      <c r="X271" t="s">
        <v>5264</v>
      </c>
      <c r="AA271">
        <f t="shared" si="38"/>
        <v>2341981.86</v>
      </c>
    </row>
    <row r="272" spans="1:27">
      <c r="A272" t="s">
        <v>940</v>
      </c>
      <c r="B272" t="b">
        <f t="shared" si="32"/>
        <v>0</v>
      </c>
      <c r="G272" t="str">
        <f t="shared" si="33"/>
        <v/>
      </c>
      <c r="K272" t="str">
        <f t="shared" si="34"/>
        <v/>
      </c>
      <c r="O272" t="str">
        <f t="shared" si="35"/>
        <v/>
      </c>
      <c r="S272" t="str">
        <f t="shared" si="36"/>
        <v/>
      </c>
      <c r="W272">
        <f t="shared" si="37"/>
        <v>0</v>
      </c>
      <c r="AA272">
        <f t="shared" si="38"/>
        <v>0</v>
      </c>
    </row>
    <row r="273" spans="1:27">
      <c r="A273" t="s">
        <v>941</v>
      </c>
      <c r="B273" t="b">
        <f t="shared" si="32"/>
        <v>1</v>
      </c>
      <c r="C273" t="s">
        <v>941</v>
      </c>
      <c r="D273" t="s">
        <v>5137</v>
      </c>
      <c r="G273" t="str">
        <f t="shared" si="33"/>
        <v>Obra</v>
      </c>
      <c r="H273" t="s">
        <v>5265</v>
      </c>
      <c r="K273" t="str">
        <f t="shared" si="34"/>
        <v>OP 049 2025</v>
      </c>
      <c r="L273" t="s">
        <v>5266</v>
      </c>
      <c r="O273" t="str">
        <f t="shared" si="35"/>
        <v>STAHL CONSTRUCCIONES S. A. DE C. V.</v>
      </c>
      <c r="P273" t="s">
        <v>935</v>
      </c>
      <c r="S273" t="str">
        <f t="shared" si="36"/>
        <v>Municipio de Juárez</v>
      </c>
      <c r="T273">
        <v>3560745.28</v>
      </c>
      <c r="W273">
        <f t="shared" si="37"/>
        <v>3560745.28</v>
      </c>
      <c r="X273" t="s">
        <v>5267</v>
      </c>
      <c r="AA273">
        <f t="shared" si="38"/>
        <v>3560745.28</v>
      </c>
    </row>
    <row r="274" spans="1:27">
      <c r="A274" t="s">
        <v>942</v>
      </c>
      <c r="B274" t="b">
        <f t="shared" si="32"/>
        <v>0</v>
      </c>
      <c r="G274" t="str">
        <f t="shared" si="33"/>
        <v/>
      </c>
      <c r="K274" t="str">
        <f t="shared" si="34"/>
        <v/>
      </c>
      <c r="O274" t="str">
        <f t="shared" si="35"/>
        <v/>
      </c>
      <c r="S274" t="str">
        <f t="shared" si="36"/>
        <v/>
      </c>
      <c r="W274">
        <f t="shared" si="37"/>
        <v>0</v>
      </c>
      <c r="AA274">
        <f t="shared" si="38"/>
        <v>0</v>
      </c>
    </row>
    <row r="275" spans="1:27">
      <c r="A275" t="s">
        <v>943</v>
      </c>
      <c r="B275" t="b">
        <f t="shared" si="32"/>
        <v>1</v>
      </c>
      <c r="C275" t="s">
        <v>943</v>
      </c>
      <c r="D275" t="s">
        <v>5137</v>
      </c>
      <c r="G275" t="str">
        <f t="shared" si="33"/>
        <v>Obra</v>
      </c>
      <c r="H275" t="s">
        <v>5268</v>
      </c>
      <c r="K275" t="str">
        <f t="shared" si="34"/>
        <v>OP 066 2025-1</v>
      </c>
      <c r="L275" t="s">
        <v>5269</v>
      </c>
      <c r="O275" t="str">
        <f t="shared" si="35"/>
        <v>CONSTRUCTORA INTEGRAL VALLEKAS S. A. DE C. V. EN ASOC CON HUMO CONSTRUCCIONES Y EDIFICACIONES</v>
      </c>
      <c r="P275" t="s">
        <v>935</v>
      </c>
      <c r="S275" t="str">
        <f t="shared" si="36"/>
        <v>Municipio de Juárez</v>
      </c>
      <c r="T275">
        <v>1576133.27</v>
      </c>
      <c r="W275">
        <f t="shared" si="37"/>
        <v>1576133.27</v>
      </c>
      <c r="X275" t="s">
        <v>5270</v>
      </c>
      <c r="AA275">
        <f t="shared" si="38"/>
        <v>1576133.27</v>
      </c>
    </row>
    <row r="276" spans="1:27">
      <c r="A276" t="s">
        <v>944</v>
      </c>
      <c r="B276" t="b">
        <f t="shared" si="32"/>
        <v>0</v>
      </c>
      <c r="G276" t="str">
        <f t="shared" si="33"/>
        <v/>
      </c>
      <c r="K276" t="str">
        <f t="shared" si="34"/>
        <v/>
      </c>
      <c r="O276" t="str">
        <f t="shared" si="35"/>
        <v/>
      </c>
      <c r="S276" t="str">
        <f t="shared" si="36"/>
        <v/>
      </c>
      <c r="W276">
        <f t="shared" si="37"/>
        <v>0</v>
      </c>
      <c r="AA276">
        <f t="shared" si="38"/>
        <v>0</v>
      </c>
    </row>
    <row r="277" spans="1:27">
      <c r="A277" t="s">
        <v>945</v>
      </c>
      <c r="B277" t="b">
        <f t="shared" si="32"/>
        <v>1</v>
      </c>
      <c r="C277" t="s">
        <v>945</v>
      </c>
      <c r="D277" t="s">
        <v>5137</v>
      </c>
      <c r="G277" t="str">
        <f t="shared" si="33"/>
        <v>Obra</v>
      </c>
      <c r="H277" t="s">
        <v>5271</v>
      </c>
      <c r="K277" t="str">
        <f t="shared" si="34"/>
        <v>OP 060 2025</v>
      </c>
      <c r="L277" t="s">
        <v>5272</v>
      </c>
      <c r="O277" t="str">
        <f t="shared" si="35"/>
        <v>CONSTRUCTORA GUERRAL S A DE CV EN ASOC CON SERVICIOS DE CONSTRUCCIONES AKEL S.A DE C. V.</v>
      </c>
      <c r="P277" t="s">
        <v>935</v>
      </c>
      <c r="S277" t="str">
        <f t="shared" si="36"/>
        <v>Municipio de Juárez</v>
      </c>
      <c r="T277">
        <v>6090578.9900000002</v>
      </c>
      <c r="W277">
        <f t="shared" si="37"/>
        <v>6090578.9900000002</v>
      </c>
      <c r="X277" t="s">
        <v>5273</v>
      </c>
      <c r="AA277">
        <f t="shared" si="38"/>
        <v>6090578.9900000002</v>
      </c>
    </row>
    <row r="278" spans="1:27">
      <c r="A278" t="s">
        <v>946</v>
      </c>
      <c r="B278" t="b">
        <f t="shared" si="32"/>
        <v>0</v>
      </c>
      <c r="G278" t="str">
        <f t="shared" si="33"/>
        <v/>
      </c>
      <c r="K278" t="str">
        <f t="shared" si="34"/>
        <v/>
      </c>
      <c r="O278" t="str">
        <f t="shared" si="35"/>
        <v/>
      </c>
      <c r="S278" t="str">
        <f t="shared" si="36"/>
        <v/>
      </c>
      <c r="W278">
        <f t="shared" si="37"/>
        <v>0</v>
      </c>
      <c r="AA278">
        <f t="shared" si="38"/>
        <v>0</v>
      </c>
    </row>
    <row r="279" spans="1:27">
      <c r="A279" t="s">
        <v>947</v>
      </c>
      <c r="B279" t="b">
        <f t="shared" si="32"/>
        <v>1</v>
      </c>
      <c r="C279" t="s">
        <v>947</v>
      </c>
      <c r="D279" t="s">
        <v>5137</v>
      </c>
      <c r="G279" t="str">
        <f t="shared" si="33"/>
        <v>Obra</v>
      </c>
      <c r="H279" t="s">
        <v>5274</v>
      </c>
      <c r="K279" t="str">
        <f t="shared" si="34"/>
        <v>OP 064 2025-1</v>
      </c>
      <c r="L279" t="s">
        <v>5275</v>
      </c>
      <c r="O279" t="str">
        <f t="shared" si="35"/>
        <v>ING. JOSÉ SOCORRO FIERRO MELÉNDEZ</v>
      </c>
      <c r="P279" t="s">
        <v>935</v>
      </c>
      <c r="S279" t="str">
        <f t="shared" si="36"/>
        <v>Municipio de Juárez</v>
      </c>
      <c r="T279">
        <v>1541291.23</v>
      </c>
      <c r="W279">
        <f t="shared" si="37"/>
        <v>1541291.23</v>
      </c>
      <c r="X279" t="s">
        <v>5276</v>
      </c>
      <c r="AA279">
        <f t="shared" si="38"/>
        <v>1541291.23</v>
      </c>
    </row>
    <row r="280" spans="1:27">
      <c r="A280" t="s">
        <v>948</v>
      </c>
      <c r="B280" t="b">
        <f t="shared" si="32"/>
        <v>0</v>
      </c>
      <c r="G280" t="str">
        <f t="shared" si="33"/>
        <v/>
      </c>
      <c r="K280" t="str">
        <f t="shared" si="34"/>
        <v/>
      </c>
      <c r="O280" t="str">
        <f t="shared" si="35"/>
        <v/>
      </c>
      <c r="S280" t="str">
        <f t="shared" si="36"/>
        <v/>
      </c>
      <c r="W280">
        <f t="shared" si="37"/>
        <v>0</v>
      </c>
      <c r="AA280">
        <f t="shared" si="38"/>
        <v>0</v>
      </c>
    </row>
    <row r="281" spans="1:27">
      <c r="A281" t="s">
        <v>949</v>
      </c>
      <c r="B281" t="b">
        <f t="shared" si="32"/>
        <v>0</v>
      </c>
      <c r="G281" t="str">
        <f t="shared" si="33"/>
        <v/>
      </c>
      <c r="K281" t="str">
        <f t="shared" si="34"/>
        <v/>
      </c>
      <c r="O281" t="str">
        <f t="shared" si="35"/>
        <v/>
      </c>
      <c r="S281" t="str">
        <f t="shared" si="36"/>
        <v/>
      </c>
      <c r="W281">
        <f t="shared" si="37"/>
        <v>0</v>
      </c>
      <c r="AA281">
        <f t="shared" si="38"/>
        <v>0</v>
      </c>
    </row>
    <row r="282" spans="1:27">
      <c r="A282" t="s">
        <v>950</v>
      </c>
      <c r="B282" t="b">
        <f t="shared" si="32"/>
        <v>0</v>
      </c>
      <c r="G282" t="str">
        <f t="shared" si="33"/>
        <v/>
      </c>
      <c r="K282" t="str">
        <f t="shared" si="34"/>
        <v/>
      </c>
      <c r="O282" t="str">
        <f t="shared" si="35"/>
        <v/>
      </c>
      <c r="S282" t="str">
        <f t="shared" si="36"/>
        <v/>
      </c>
      <c r="W282">
        <f t="shared" si="37"/>
        <v>0</v>
      </c>
      <c r="AA282">
        <f t="shared" si="38"/>
        <v>0</v>
      </c>
    </row>
    <row r="283" spans="1:27">
      <c r="A283" t="s">
        <v>951</v>
      </c>
      <c r="B283" t="b">
        <f t="shared" si="32"/>
        <v>0</v>
      </c>
      <c r="G283" t="str">
        <f t="shared" si="33"/>
        <v/>
      </c>
      <c r="K283" t="str">
        <f t="shared" si="34"/>
        <v/>
      </c>
      <c r="O283" t="str">
        <f t="shared" si="35"/>
        <v/>
      </c>
      <c r="S283" t="str">
        <f t="shared" si="36"/>
        <v/>
      </c>
      <c r="W283">
        <f t="shared" si="37"/>
        <v>0</v>
      </c>
      <c r="AA283">
        <f t="shared" si="38"/>
        <v>0</v>
      </c>
    </row>
    <row r="284" spans="1:27">
      <c r="A284" t="s">
        <v>952</v>
      </c>
      <c r="B284" t="b">
        <f t="shared" si="32"/>
        <v>0</v>
      </c>
      <c r="G284" t="str">
        <f t="shared" si="33"/>
        <v/>
      </c>
      <c r="K284" t="str">
        <f t="shared" si="34"/>
        <v/>
      </c>
      <c r="O284" t="str">
        <f t="shared" si="35"/>
        <v/>
      </c>
      <c r="S284" t="str">
        <f t="shared" si="36"/>
        <v/>
      </c>
      <c r="W284">
        <f t="shared" si="37"/>
        <v>0</v>
      </c>
      <c r="AA284">
        <f t="shared" si="38"/>
        <v>0</v>
      </c>
    </row>
    <row r="285" spans="1:27">
      <c r="A285" t="s">
        <v>953</v>
      </c>
      <c r="B285" t="b">
        <f t="shared" si="32"/>
        <v>0</v>
      </c>
      <c r="G285" t="str">
        <f t="shared" si="33"/>
        <v/>
      </c>
      <c r="K285" t="str">
        <f t="shared" si="34"/>
        <v/>
      </c>
      <c r="O285" t="str">
        <f t="shared" si="35"/>
        <v/>
      </c>
      <c r="S285" t="str">
        <f t="shared" si="36"/>
        <v/>
      </c>
      <c r="W285">
        <f t="shared" si="37"/>
        <v>0</v>
      </c>
      <c r="AA285">
        <f t="shared" si="38"/>
        <v>0</v>
      </c>
    </row>
    <row r="286" spans="1:27">
      <c r="A286" t="s">
        <v>954</v>
      </c>
      <c r="B286" t="b">
        <f t="shared" si="32"/>
        <v>0</v>
      </c>
      <c r="G286" t="str">
        <f t="shared" si="33"/>
        <v/>
      </c>
      <c r="K286" t="str">
        <f t="shared" si="34"/>
        <v/>
      </c>
      <c r="O286" t="str">
        <f t="shared" si="35"/>
        <v/>
      </c>
      <c r="S286" t="str">
        <f t="shared" si="36"/>
        <v/>
      </c>
      <c r="W286">
        <f t="shared" si="37"/>
        <v>0</v>
      </c>
      <c r="AA286">
        <f t="shared" si="38"/>
        <v>0</v>
      </c>
    </row>
    <row r="287" spans="1:27">
      <c r="A287" t="s">
        <v>956</v>
      </c>
      <c r="B287" t="b">
        <f t="shared" si="32"/>
        <v>0</v>
      </c>
      <c r="G287" t="str">
        <f t="shared" si="33"/>
        <v/>
      </c>
      <c r="K287" t="str">
        <f t="shared" si="34"/>
        <v/>
      </c>
      <c r="O287" t="str">
        <f t="shared" si="35"/>
        <v/>
      </c>
      <c r="S287" t="str">
        <f t="shared" si="36"/>
        <v/>
      </c>
      <c r="W287">
        <f t="shared" si="37"/>
        <v>0</v>
      </c>
      <c r="AA287">
        <f t="shared" si="38"/>
        <v>0</v>
      </c>
    </row>
    <row r="288" spans="1:27">
      <c r="A288" t="s">
        <v>957</v>
      </c>
      <c r="B288" t="b">
        <f t="shared" si="32"/>
        <v>0</v>
      </c>
      <c r="G288" t="str">
        <f t="shared" si="33"/>
        <v/>
      </c>
      <c r="K288" t="str">
        <f t="shared" si="34"/>
        <v/>
      </c>
      <c r="O288" t="str">
        <f t="shared" si="35"/>
        <v/>
      </c>
      <c r="S288" t="str">
        <f t="shared" si="36"/>
        <v/>
      </c>
      <c r="W288">
        <f t="shared" si="37"/>
        <v>0</v>
      </c>
      <c r="AA288">
        <f t="shared" si="38"/>
        <v>0</v>
      </c>
    </row>
    <row r="289" spans="1:27">
      <c r="A289" t="s">
        <v>958</v>
      </c>
      <c r="B289" t="b">
        <f t="shared" si="32"/>
        <v>0</v>
      </c>
      <c r="G289" t="str">
        <f t="shared" si="33"/>
        <v/>
      </c>
      <c r="K289" t="str">
        <f t="shared" si="34"/>
        <v/>
      </c>
      <c r="O289" t="str">
        <f t="shared" si="35"/>
        <v/>
      </c>
      <c r="S289" t="str">
        <f t="shared" si="36"/>
        <v/>
      </c>
      <c r="W289">
        <f t="shared" si="37"/>
        <v>0</v>
      </c>
      <c r="AA289">
        <f t="shared" si="38"/>
        <v>0</v>
      </c>
    </row>
    <row r="290" spans="1:27">
      <c r="A290" t="s">
        <v>959</v>
      </c>
      <c r="B290" t="b">
        <f t="shared" si="32"/>
        <v>0</v>
      </c>
      <c r="G290" t="str">
        <f t="shared" si="33"/>
        <v/>
      </c>
      <c r="K290" t="str">
        <f t="shared" si="34"/>
        <v/>
      </c>
      <c r="O290" t="str">
        <f t="shared" si="35"/>
        <v/>
      </c>
      <c r="S290" t="str">
        <f t="shared" si="36"/>
        <v/>
      </c>
      <c r="W290">
        <f t="shared" si="37"/>
        <v>0</v>
      </c>
      <c r="AA290">
        <f t="shared" si="38"/>
        <v>0</v>
      </c>
    </row>
    <row r="291" spans="1:27">
      <c r="A291" t="s">
        <v>960</v>
      </c>
      <c r="B291" t="b">
        <f t="shared" si="32"/>
        <v>1</v>
      </c>
      <c r="C291" t="s">
        <v>960</v>
      </c>
      <c r="D291" t="s">
        <v>4986</v>
      </c>
      <c r="G291" t="str">
        <f t="shared" si="33"/>
        <v>Administración directa</v>
      </c>
      <c r="H291" t="s">
        <v>5277</v>
      </c>
      <c r="K291" t="str">
        <f t="shared" si="34"/>
        <v>158737</v>
      </c>
      <c r="L291" t="s">
        <v>640</v>
      </c>
      <c r="O291" t="str">
        <f t="shared" si="35"/>
        <v/>
      </c>
      <c r="P291" t="s">
        <v>5278</v>
      </c>
      <c r="S291" t="str">
        <f t="shared" si="36"/>
        <v>MUNICIPIO DE LOPEZ</v>
      </c>
      <c r="T291">
        <v>189199.33</v>
      </c>
      <c r="W291">
        <f t="shared" si="37"/>
        <v>189199.33</v>
      </c>
      <c r="X291" t="s">
        <v>5279</v>
      </c>
      <c r="AA291">
        <f t="shared" si="38"/>
        <v>189199.33</v>
      </c>
    </row>
    <row r="292" spans="1:27">
      <c r="A292" t="s">
        <v>962</v>
      </c>
      <c r="B292" t="b">
        <f t="shared" si="32"/>
        <v>1</v>
      </c>
      <c r="C292" t="s">
        <v>962</v>
      </c>
      <c r="D292" t="s">
        <v>5137</v>
      </c>
      <c r="G292" t="str">
        <f t="shared" si="33"/>
        <v>Obra</v>
      </c>
      <c r="H292" t="s">
        <v>5280</v>
      </c>
      <c r="K292" t="str">
        <f t="shared" si="34"/>
        <v>DOPMPPPSA-FISM-001-2025-3</v>
      </c>
      <c r="L292" t="s">
        <v>5281</v>
      </c>
      <c r="O292" t="str">
        <f t="shared" si="35"/>
        <v>MIGUEL SAENZ RAMIREZ</v>
      </c>
      <c r="P292" t="s">
        <v>5282</v>
      </c>
      <c r="S292" t="str">
        <f t="shared" si="36"/>
        <v>MUNICIPIO DE LÓPEZ</v>
      </c>
      <c r="T292">
        <v>695104.94</v>
      </c>
      <c r="W292">
        <f t="shared" si="37"/>
        <v>695104.94</v>
      </c>
      <c r="X292" t="s">
        <v>5283</v>
      </c>
      <c r="AA292">
        <f t="shared" si="38"/>
        <v>695104.94</v>
      </c>
    </row>
    <row r="293" spans="1:27">
      <c r="A293" t="s">
        <v>963</v>
      </c>
      <c r="B293" t="b">
        <f t="shared" si="32"/>
        <v>0</v>
      </c>
      <c r="G293" t="str">
        <f t="shared" si="33"/>
        <v/>
      </c>
      <c r="K293" t="str">
        <f t="shared" si="34"/>
        <v/>
      </c>
      <c r="O293" t="str">
        <f t="shared" si="35"/>
        <v/>
      </c>
      <c r="S293" t="str">
        <f t="shared" si="36"/>
        <v/>
      </c>
      <c r="W293">
        <f t="shared" si="37"/>
        <v>0</v>
      </c>
      <c r="AA293">
        <f t="shared" si="38"/>
        <v>0</v>
      </c>
    </row>
    <row r="294" spans="1:27">
      <c r="A294" t="s">
        <v>965</v>
      </c>
      <c r="B294" t="b">
        <f t="shared" si="32"/>
        <v>0</v>
      </c>
      <c r="G294" t="str">
        <f t="shared" si="33"/>
        <v/>
      </c>
      <c r="K294" t="str">
        <f t="shared" si="34"/>
        <v/>
      </c>
      <c r="O294" t="str">
        <f t="shared" si="35"/>
        <v/>
      </c>
      <c r="S294" t="str">
        <f t="shared" si="36"/>
        <v/>
      </c>
      <c r="W294">
        <f t="shared" si="37"/>
        <v>0</v>
      </c>
      <c r="AA294">
        <f t="shared" si="38"/>
        <v>0</v>
      </c>
    </row>
    <row r="295" spans="1:27">
      <c r="A295" t="s">
        <v>966</v>
      </c>
      <c r="B295" t="b">
        <f t="shared" si="32"/>
        <v>1</v>
      </c>
      <c r="C295" t="s">
        <v>966</v>
      </c>
      <c r="D295" t="s">
        <v>4986</v>
      </c>
      <c r="G295" t="str">
        <f t="shared" si="33"/>
        <v>Administración directa</v>
      </c>
      <c r="H295" t="s">
        <v>5284</v>
      </c>
      <c r="K295" t="str">
        <f t="shared" si="34"/>
        <v>158758</v>
      </c>
      <c r="L295" t="s">
        <v>640</v>
      </c>
      <c r="O295" t="str">
        <f t="shared" si="35"/>
        <v/>
      </c>
      <c r="P295" t="s">
        <v>5285</v>
      </c>
      <c r="S295" t="str">
        <f t="shared" si="36"/>
        <v>Presidencia Municipal</v>
      </c>
      <c r="T295">
        <v>900000</v>
      </c>
      <c r="W295">
        <f t="shared" si="37"/>
        <v>900000</v>
      </c>
      <c r="X295" t="s">
        <v>5286</v>
      </c>
      <c r="AA295">
        <f t="shared" si="38"/>
        <v>900000</v>
      </c>
    </row>
    <row r="296" spans="1:27">
      <c r="A296" t="s">
        <v>967</v>
      </c>
      <c r="B296" t="b">
        <f t="shared" si="32"/>
        <v>1</v>
      </c>
      <c r="C296" t="s">
        <v>967</v>
      </c>
      <c r="D296" t="s">
        <v>4986</v>
      </c>
      <c r="G296" t="str">
        <f t="shared" si="33"/>
        <v>Administración directa</v>
      </c>
      <c r="H296" t="s">
        <v>5287</v>
      </c>
      <c r="K296" t="str">
        <f t="shared" si="34"/>
        <v>158815</v>
      </c>
      <c r="L296" t="s">
        <v>640</v>
      </c>
      <c r="O296" t="str">
        <f t="shared" si="35"/>
        <v/>
      </c>
      <c r="P296" t="s">
        <v>5285</v>
      </c>
      <c r="S296" t="str">
        <f t="shared" si="36"/>
        <v>Presidencia Municipal</v>
      </c>
      <c r="T296">
        <v>2000000</v>
      </c>
      <c r="W296">
        <f t="shared" si="37"/>
        <v>2000000</v>
      </c>
      <c r="X296" t="s">
        <v>5044</v>
      </c>
      <c r="AA296">
        <f t="shared" si="38"/>
        <v>2000000</v>
      </c>
    </row>
    <row r="297" spans="1:27">
      <c r="A297" t="s">
        <v>968</v>
      </c>
      <c r="B297" t="b">
        <f t="shared" si="32"/>
        <v>0</v>
      </c>
      <c r="G297" t="str">
        <f t="shared" si="33"/>
        <v/>
      </c>
      <c r="K297" t="str">
        <f t="shared" si="34"/>
        <v/>
      </c>
      <c r="O297" t="str">
        <f t="shared" si="35"/>
        <v/>
      </c>
      <c r="S297" t="str">
        <f t="shared" si="36"/>
        <v/>
      </c>
      <c r="W297">
        <f t="shared" si="37"/>
        <v>0</v>
      </c>
      <c r="AA297">
        <f t="shared" si="38"/>
        <v>0</v>
      </c>
    </row>
    <row r="298" spans="1:27">
      <c r="A298" t="s">
        <v>969</v>
      </c>
      <c r="B298" t="b">
        <f t="shared" si="32"/>
        <v>1</v>
      </c>
      <c r="C298" t="s">
        <v>969</v>
      </c>
      <c r="D298" t="s">
        <v>4986</v>
      </c>
      <c r="G298" t="str">
        <f t="shared" si="33"/>
        <v>Administración directa</v>
      </c>
      <c r="H298" t="s">
        <v>5288</v>
      </c>
      <c r="K298" t="str">
        <f t="shared" si="34"/>
        <v>158867</v>
      </c>
      <c r="L298" t="s">
        <v>640</v>
      </c>
      <c r="O298" t="str">
        <f t="shared" si="35"/>
        <v/>
      </c>
      <c r="P298" t="s">
        <v>5285</v>
      </c>
      <c r="S298" t="str">
        <f t="shared" si="36"/>
        <v>Presidencia Municipal</v>
      </c>
      <c r="T298">
        <v>4519200</v>
      </c>
      <c r="W298">
        <f t="shared" si="37"/>
        <v>4519200</v>
      </c>
      <c r="X298" t="s">
        <v>5289</v>
      </c>
      <c r="AA298">
        <f t="shared" si="38"/>
        <v>4519200</v>
      </c>
    </row>
    <row r="299" spans="1:27">
      <c r="A299" t="s">
        <v>970</v>
      </c>
      <c r="B299" t="b">
        <f t="shared" si="32"/>
        <v>1</v>
      </c>
      <c r="C299" t="s">
        <v>970</v>
      </c>
      <c r="D299" t="s">
        <v>4986</v>
      </c>
      <c r="G299" t="str">
        <f t="shared" si="33"/>
        <v>Administración directa</v>
      </c>
      <c r="H299" t="s">
        <v>5290</v>
      </c>
      <c r="K299" t="str">
        <f t="shared" si="34"/>
        <v>157974</v>
      </c>
      <c r="L299" t="s">
        <v>640</v>
      </c>
      <c r="O299" t="str">
        <f t="shared" si="35"/>
        <v/>
      </c>
      <c r="P299" t="s">
        <v>5291</v>
      </c>
      <c r="S299" t="str">
        <f t="shared" si="36"/>
        <v>municipio de maguarichi</v>
      </c>
      <c r="T299">
        <v>394940</v>
      </c>
      <c r="W299">
        <f t="shared" si="37"/>
        <v>394940</v>
      </c>
      <c r="X299" t="s">
        <v>5292</v>
      </c>
      <c r="AA299">
        <f t="shared" si="38"/>
        <v>394940</v>
      </c>
    </row>
    <row r="300" spans="1:27">
      <c r="A300" t="s">
        <v>973</v>
      </c>
      <c r="B300" t="b">
        <f t="shared" si="32"/>
        <v>1</v>
      </c>
      <c r="C300" t="s">
        <v>973</v>
      </c>
      <c r="D300" t="s">
        <v>4986</v>
      </c>
      <c r="G300" t="str">
        <f t="shared" si="33"/>
        <v>Administración directa</v>
      </c>
      <c r="H300" t="s">
        <v>5293</v>
      </c>
      <c r="K300" t="str">
        <f t="shared" si="34"/>
        <v>157976</v>
      </c>
      <c r="L300" t="s">
        <v>640</v>
      </c>
      <c r="O300" t="str">
        <f t="shared" si="35"/>
        <v/>
      </c>
      <c r="P300" t="s">
        <v>5291</v>
      </c>
      <c r="S300" t="str">
        <f t="shared" si="36"/>
        <v>municipio de maguarichi</v>
      </c>
      <c r="T300">
        <v>274435.71000000002</v>
      </c>
      <c r="W300">
        <f t="shared" si="37"/>
        <v>274435.71000000002</v>
      </c>
      <c r="X300" t="s">
        <v>5294</v>
      </c>
      <c r="AA300">
        <f t="shared" si="38"/>
        <v>274435.71000000002</v>
      </c>
    </row>
    <row r="301" spans="1:27">
      <c r="A301" t="s">
        <v>980</v>
      </c>
      <c r="B301" t="b">
        <f t="shared" si="32"/>
        <v>1</v>
      </c>
      <c r="C301" t="s">
        <v>980</v>
      </c>
      <c r="D301" t="s">
        <v>4986</v>
      </c>
      <c r="G301" t="str">
        <f t="shared" si="33"/>
        <v>Administración directa</v>
      </c>
      <c r="H301" t="s">
        <v>5295</v>
      </c>
      <c r="K301" t="str">
        <f t="shared" si="34"/>
        <v>157980</v>
      </c>
      <c r="L301" t="s">
        <v>640</v>
      </c>
      <c r="O301" t="str">
        <f t="shared" si="35"/>
        <v/>
      </c>
      <c r="P301" t="s">
        <v>5291</v>
      </c>
      <c r="S301" t="str">
        <f t="shared" si="36"/>
        <v>municipio de maguarichi</v>
      </c>
      <c r="T301">
        <v>121086.53</v>
      </c>
      <c r="W301">
        <f t="shared" si="37"/>
        <v>121086.53</v>
      </c>
      <c r="X301" t="s">
        <v>5296</v>
      </c>
      <c r="AA301">
        <f t="shared" si="38"/>
        <v>121086.53</v>
      </c>
    </row>
    <row r="302" spans="1:27">
      <c r="A302" t="s">
        <v>981</v>
      </c>
      <c r="B302" t="b">
        <f t="shared" si="32"/>
        <v>1</v>
      </c>
      <c r="C302" t="s">
        <v>981</v>
      </c>
      <c r="D302" t="s">
        <v>4986</v>
      </c>
      <c r="G302" t="str">
        <f t="shared" si="33"/>
        <v>Administración directa</v>
      </c>
      <c r="H302" t="s">
        <v>5297</v>
      </c>
      <c r="K302" t="str">
        <f t="shared" si="34"/>
        <v>157993</v>
      </c>
      <c r="L302" t="s">
        <v>640</v>
      </c>
      <c r="O302" t="str">
        <f t="shared" si="35"/>
        <v/>
      </c>
      <c r="P302" t="s">
        <v>5291</v>
      </c>
      <c r="S302" t="str">
        <f t="shared" si="36"/>
        <v>municipio de maguarichi</v>
      </c>
      <c r="T302">
        <v>955012.35</v>
      </c>
      <c r="W302">
        <f t="shared" si="37"/>
        <v>955012.35</v>
      </c>
      <c r="X302" t="s">
        <v>5298</v>
      </c>
      <c r="AA302">
        <f t="shared" si="38"/>
        <v>955012.35</v>
      </c>
    </row>
    <row r="303" spans="1:27">
      <c r="A303" t="s">
        <v>982</v>
      </c>
      <c r="B303" t="b">
        <f t="shared" si="32"/>
        <v>1</v>
      </c>
      <c r="C303" t="s">
        <v>982</v>
      </c>
      <c r="D303" t="s">
        <v>4986</v>
      </c>
      <c r="G303" t="str">
        <f t="shared" si="33"/>
        <v>Administración directa</v>
      </c>
      <c r="H303" t="s">
        <v>5299</v>
      </c>
      <c r="K303" t="str">
        <f t="shared" si="34"/>
        <v>157982</v>
      </c>
      <c r="L303" t="s">
        <v>640</v>
      </c>
      <c r="O303" t="str">
        <f t="shared" si="35"/>
        <v/>
      </c>
      <c r="P303" t="s">
        <v>5291</v>
      </c>
      <c r="S303" t="str">
        <f t="shared" si="36"/>
        <v>municipio de maguarichi</v>
      </c>
      <c r="T303">
        <v>109423.42</v>
      </c>
      <c r="W303">
        <f t="shared" si="37"/>
        <v>109423.42</v>
      </c>
      <c r="X303" t="s">
        <v>5300</v>
      </c>
      <c r="AA303">
        <f t="shared" si="38"/>
        <v>109423.42</v>
      </c>
    </row>
    <row r="304" spans="1:27">
      <c r="A304" t="s">
        <v>983</v>
      </c>
      <c r="B304" t="b">
        <f t="shared" si="32"/>
        <v>1</v>
      </c>
      <c r="C304" t="s">
        <v>983</v>
      </c>
      <c r="D304" t="s">
        <v>4986</v>
      </c>
      <c r="G304" t="str">
        <f t="shared" si="33"/>
        <v>Administración directa</v>
      </c>
      <c r="H304" t="s">
        <v>5301</v>
      </c>
      <c r="K304" t="str">
        <f t="shared" si="34"/>
        <v>157994</v>
      </c>
      <c r="L304" t="s">
        <v>640</v>
      </c>
      <c r="O304" t="str">
        <f t="shared" si="35"/>
        <v/>
      </c>
      <c r="P304" t="s">
        <v>5291</v>
      </c>
      <c r="S304" t="str">
        <f t="shared" si="36"/>
        <v>municipio de maguarichi</v>
      </c>
      <c r="T304">
        <v>1100160.1200000001</v>
      </c>
      <c r="W304">
        <f t="shared" si="37"/>
        <v>1100160.1200000001</v>
      </c>
      <c r="X304" t="s">
        <v>5302</v>
      </c>
      <c r="AA304">
        <f t="shared" si="38"/>
        <v>1100160.1200000001</v>
      </c>
    </row>
    <row r="305" spans="1:27">
      <c r="A305" t="s">
        <v>984</v>
      </c>
      <c r="B305" t="b">
        <f t="shared" si="32"/>
        <v>1</v>
      </c>
      <c r="C305" t="s">
        <v>984</v>
      </c>
      <c r="D305" t="s">
        <v>4986</v>
      </c>
      <c r="G305" t="str">
        <f t="shared" si="33"/>
        <v>Administración directa</v>
      </c>
      <c r="H305" t="s">
        <v>5303</v>
      </c>
      <c r="K305" t="str">
        <f t="shared" si="34"/>
        <v>157970</v>
      </c>
      <c r="L305" t="s">
        <v>640</v>
      </c>
      <c r="O305" t="str">
        <f t="shared" si="35"/>
        <v/>
      </c>
      <c r="P305" t="s">
        <v>5291</v>
      </c>
      <c r="S305" t="str">
        <f t="shared" si="36"/>
        <v>municipio de maguarichi</v>
      </c>
      <c r="T305">
        <v>142664</v>
      </c>
      <c r="W305">
        <f t="shared" si="37"/>
        <v>142664</v>
      </c>
      <c r="X305" t="s">
        <v>5304</v>
      </c>
      <c r="AA305">
        <f t="shared" si="38"/>
        <v>142664</v>
      </c>
    </row>
    <row r="306" spans="1:27">
      <c r="A306" t="s">
        <v>985</v>
      </c>
      <c r="B306" t="b">
        <f t="shared" si="32"/>
        <v>1</v>
      </c>
      <c r="C306" t="s">
        <v>985</v>
      </c>
      <c r="D306" t="s">
        <v>4986</v>
      </c>
      <c r="G306" t="str">
        <f t="shared" si="33"/>
        <v>Administración directa</v>
      </c>
      <c r="H306" t="s">
        <v>5305</v>
      </c>
      <c r="K306" t="str">
        <f t="shared" si="34"/>
        <v>157985</v>
      </c>
      <c r="L306" t="s">
        <v>640</v>
      </c>
      <c r="O306" t="str">
        <f t="shared" si="35"/>
        <v/>
      </c>
      <c r="P306" t="s">
        <v>5291</v>
      </c>
      <c r="S306" t="str">
        <f t="shared" si="36"/>
        <v>municipio de maguarichi</v>
      </c>
      <c r="T306">
        <v>623941.84</v>
      </c>
      <c r="W306">
        <f t="shared" si="37"/>
        <v>623941.84</v>
      </c>
      <c r="X306" t="s">
        <v>5306</v>
      </c>
      <c r="AA306">
        <f t="shared" si="38"/>
        <v>623941.84</v>
      </c>
    </row>
    <row r="307" spans="1:27">
      <c r="A307" t="s">
        <v>986</v>
      </c>
      <c r="B307" t="b">
        <f t="shared" si="32"/>
        <v>1</v>
      </c>
      <c r="C307" t="s">
        <v>986</v>
      </c>
      <c r="D307" t="s">
        <v>4986</v>
      </c>
      <c r="G307" t="str">
        <f t="shared" si="33"/>
        <v>Administración directa</v>
      </c>
      <c r="H307" t="s">
        <v>5307</v>
      </c>
      <c r="K307" t="str">
        <f t="shared" si="34"/>
        <v>157988</v>
      </c>
      <c r="L307" t="s">
        <v>640</v>
      </c>
      <c r="O307" t="str">
        <f t="shared" si="35"/>
        <v/>
      </c>
      <c r="P307" t="s">
        <v>5291</v>
      </c>
      <c r="S307" t="str">
        <f t="shared" si="36"/>
        <v>municipio de maguarichi</v>
      </c>
      <c r="T307">
        <v>148724.73000000001</v>
      </c>
      <c r="W307">
        <f t="shared" si="37"/>
        <v>148724.73000000001</v>
      </c>
      <c r="X307" t="s">
        <v>5308</v>
      </c>
      <c r="AA307">
        <f t="shared" si="38"/>
        <v>148724.73000000001</v>
      </c>
    </row>
    <row r="308" spans="1:27">
      <c r="A308" t="s">
        <v>987</v>
      </c>
      <c r="B308" t="b">
        <f t="shared" si="32"/>
        <v>1</v>
      </c>
      <c r="C308" t="s">
        <v>987</v>
      </c>
      <c r="D308" t="s">
        <v>4986</v>
      </c>
      <c r="G308" t="str">
        <f t="shared" si="33"/>
        <v>Administración directa</v>
      </c>
      <c r="H308" t="s">
        <v>5309</v>
      </c>
      <c r="K308" t="str">
        <f t="shared" si="34"/>
        <v>157990</v>
      </c>
      <c r="L308" t="s">
        <v>640</v>
      </c>
      <c r="O308" t="str">
        <f t="shared" si="35"/>
        <v/>
      </c>
      <c r="P308" t="s">
        <v>5291</v>
      </c>
      <c r="S308" t="str">
        <f t="shared" si="36"/>
        <v>municipio de maguarichi</v>
      </c>
      <c r="T308">
        <v>77988.800000000003</v>
      </c>
      <c r="W308">
        <f t="shared" si="37"/>
        <v>77988.800000000003</v>
      </c>
      <c r="X308" t="s">
        <v>5310</v>
      </c>
      <c r="AA308">
        <f t="shared" si="38"/>
        <v>77988.800000000003</v>
      </c>
    </row>
    <row r="309" spans="1:27">
      <c r="A309" t="s">
        <v>988</v>
      </c>
      <c r="B309" t="b">
        <f t="shared" si="32"/>
        <v>1</v>
      </c>
      <c r="C309" t="s">
        <v>988</v>
      </c>
      <c r="D309" t="s">
        <v>4986</v>
      </c>
      <c r="G309" t="str">
        <f t="shared" si="33"/>
        <v>Administración directa</v>
      </c>
      <c r="H309" t="s">
        <v>5311</v>
      </c>
      <c r="K309" t="str">
        <f t="shared" si="34"/>
        <v>157991</v>
      </c>
      <c r="L309" t="s">
        <v>640</v>
      </c>
      <c r="O309" t="str">
        <f t="shared" si="35"/>
        <v/>
      </c>
      <c r="P309" t="s">
        <v>5291</v>
      </c>
      <c r="S309" t="str">
        <f t="shared" si="36"/>
        <v>municipio de maguarichi</v>
      </c>
      <c r="T309">
        <v>381929.02</v>
      </c>
      <c r="W309">
        <f t="shared" si="37"/>
        <v>381929.02</v>
      </c>
      <c r="X309" t="s">
        <v>5312</v>
      </c>
      <c r="AA309">
        <f t="shared" si="38"/>
        <v>381929.02</v>
      </c>
    </row>
    <row r="310" spans="1:27">
      <c r="A310" t="s">
        <v>989</v>
      </c>
      <c r="B310" t="b">
        <f t="shared" si="32"/>
        <v>1</v>
      </c>
      <c r="C310" t="s">
        <v>989</v>
      </c>
      <c r="D310" t="s">
        <v>4986</v>
      </c>
      <c r="G310" t="str">
        <f t="shared" si="33"/>
        <v>Administración directa</v>
      </c>
      <c r="H310" t="s">
        <v>5313</v>
      </c>
      <c r="K310" t="str">
        <f t="shared" si="34"/>
        <v>158142</v>
      </c>
      <c r="L310" t="s">
        <v>640</v>
      </c>
      <c r="O310" t="str">
        <f t="shared" si="35"/>
        <v/>
      </c>
      <c r="P310" t="s">
        <v>5291</v>
      </c>
      <c r="S310" t="str">
        <f t="shared" si="36"/>
        <v>municipio de maguarichi</v>
      </c>
      <c r="T310">
        <v>1198776.48</v>
      </c>
      <c r="W310">
        <f t="shared" si="37"/>
        <v>1198776.48</v>
      </c>
      <c r="X310" t="s">
        <v>5314</v>
      </c>
      <c r="AA310">
        <f t="shared" si="38"/>
        <v>1198776.48</v>
      </c>
    </row>
    <row r="311" spans="1:27">
      <c r="A311" t="s">
        <v>990</v>
      </c>
      <c r="B311" t="b">
        <f t="shared" si="32"/>
        <v>1</v>
      </c>
      <c r="C311" t="s">
        <v>990</v>
      </c>
      <c r="D311" t="s">
        <v>5315</v>
      </c>
      <c r="G311" t="str">
        <f t="shared" si="33"/>
        <v>Servicios</v>
      </c>
      <c r="H311" t="s">
        <v>992</v>
      </c>
      <c r="K311" t="str">
        <f t="shared" si="34"/>
        <v>114885</v>
      </c>
      <c r="L311" t="s">
        <v>5316</v>
      </c>
      <c r="O311" t="str">
        <f t="shared" si="35"/>
        <v>SUMINISTROS Y SERVICIOS DE CHIHUAHUA SA DE CV</v>
      </c>
      <c r="P311" t="s">
        <v>5317</v>
      </c>
      <c r="S311" t="str">
        <f t="shared" si="36"/>
        <v>MUNICIPIO MANUEL BENAVIDES</v>
      </c>
      <c r="T311">
        <v>995816.8</v>
      </c>
      <c r="W311">
        <f t="shared" si="37"/>
        <v>995816.8</v>
      </c>
      <c r="X311" t="s">
        <v>5318</v>
      </c>
      <c r="AA311">
        <f t="shared" si="38"/>
        <v>995816.8</v>
      </c>
    </row>
    <row r="312" spans="1:27">
      <c r="A312" t="s">
        <v>994</v>
      </c>
      <c r="B312" t="b">
        <f t="shared" si="32"/>
        <v>0</v>
      </c>
      <c r="G312" t="str">
        <f t="shared" si="33"/>
        <v/>
      </c>
      <c r="K312" t="str">
        <f t="shared" si="34"/>
        <v/>
      </c>
      <c r="O312" t="str">
        <f t="shared" si="35"/>
        <v/>
      </c>
      <c r="S312" t="str">
        <f t="shared" si="36"/>
        <v/>
      </c>
      <c r="W312">
        <f t="shared" si="37"/>
        <v>0</v>
      </c>
      <c r="AA312">
        <f t="shared" si="38"/>
        <v>0</v>
      </c>
    </row>
    <row r="313" spans="1:27">
      <c r="A313" t="s">
        <v>995</v>
      </c>
      <c r="B313" t="b">
        <f t="shared" si="32"/>
        <v>1</v>
      </c>
      <c r="C313" t="s">
        <v>995</v>
      </c>
      <c r="D313" t="s">
        <v>5137</v>
      </c>
      <c r="G313" t="str">
        <f t="shared" si="33"/>
        <v>Obra</v>
      </c>
      <c r="H313" t="s">
        <v>998</v>
      </c>
      <c r="K313" t="str">
        <f t="shared" si="34"/>
        <v>73493</v>
      </c>
      <c r="L313" t="s">
        <v>5319</v>
      </c>
      <c r="O313" t="str">
        <f t="shared" si="35"/>
        <v>JOSE LUIS ACOSTA PLACENCIA</v>
      </c>
      <c r="P313" t="s">
        <v>5317</v>
      </c>
      <c r="S313" t="str">
        <f t="shared" si="36"/>
        <v>MUNICIPIO MANUEL BENAVIDES</v>
      </c>
      <c r="T313">
        <v>1623750.5</v>
      </c>
      <c r="W313">
        <f t="shared" si="37"/>
        <v>1623750.5</v>
      </c>
      <c r="X313" t="s">
        <v>5320</v>
      </c>
      <c r="AA313">
        <f t="shared" si="38"/>
        <v>1623750.5</v>
      </c>
    </row>
    <row r="314" spans="1:27">
      <c r="A314" t="s">
        <v>1002</v>
      </c>
      <c r="B314" t="b">
        <f t="shared" si="32"/>
        <v>1</v>
      </c>
      <c r="C314" t="s">
        <v>1002</v>
      </c>
      <c r="D314" t="s">
        <v>4986</v>
      </c>
      <c r="G314" t="str">
        <f t="shared" si="33"/>
        <v>Administración directa</v>
      </c>
      <c r="H314" t="s">
        <v>5321</v>
      </c>
      <c r="K314" t="str">
        <f t="shared" si="34"/>
        <v>70867</v>
      </c>
      <c r="L314" t="s">
        <v>640</v>
      </c>
      <c r="O314" t="str">
        <f t="shared" si="35"/>
        <v/>
      </c>
      <c r="P314" t="s">
        <v>5322</v>
      </c>
      <c r="S314" t="str">
        <f t="shared" si="36"/>
        <v>MUNICIPIO MATACHI</v>
      </c>
      <c r="T314">
        <v>1230387</v>
      </c>
      <c r="W314">
        <f t="shared" si="37"/>
        <v>1230387</v>
      </c>
      <c r="X314" t="s">
        <v>5323</v>
      </c>
      <c r="AA314">
        <f t="shared" si="38"/>
        <v>1230387</v>
      </c>
    </row>
    <row r="315" spans="1:27">
      <c r="A315" t="s">
        <v>1004</v>
      </c>
      <c r="B315" t="b">
        <f t="shared" si="32"/>
        <v>1</v>
      </c>
      <c r="C315" t="s">
        <v>1004</v>
      </c>
      <c r="D315" t="s">
        <v>5137</v>
      </c>
      <c r="G315" t="str">
        <f t="shared" si="33"/>
        <v>Obra</v>
      </c>
      <c r="H315" t="s">
        <v>5324</v>
      </c>
      <c r="K315" t="str">
        <f t="shared" si="34"/>
        <v>08044003-FISM-03</v>
      </c>
      <c r="L315" t="s">
        <v>5325</v>
      </c>
      <c r="O315" t="str">
        <f t="shared" si="35"/>
        <v>CONSTRUCCIONES MARMOELI</v>
      </c>
      <c r="P315" t="s">
        <v>5326</v>
      </c>
      <c r="S315" t="str">
        <f t="shared" si="36"/>
        <v>MUNICIPIO MATAMOROS</v>
      </c>
      <c r="T315">
        <v>1741942.55</v>
      </c>
      <c r="W315">
        <f t="shared" si="37"/>
        <v>1741942.55</v>
      </c>
      <c r="X315" t="s">
        <v>5327</v>
      </c>
      <c r="AA315">
        <f t="shared" si="38"/>
        <v>1741942.55</v>
      </c>
    </row>
    <row r="316" spans="1:27">
      <c r="A316" t="s">
        <v>1006</v>
      </c>
      <c r="B316" t="b">
        <f t="shared" si="32"/>
        <v>0</v>
      </c>
      <c r="G316" t="str">
        <f t="shared" si="33"/>
        <v/>
      </c>
      <c r="K316" t="str">
        <f t="shared" si="34"/>
        <v/>
      </c>
      <c r="O316" t="str">
        <f t="shared" si="35"/>
        <v/>
      </c>
      <c r="S316" t="str">
        <f t="shared" si="36"/>
        <v/>
      </c>
      <c r="W316">
        <f t="shared" si="37"/>
        <v>0</v>
      </c>
      <c r="AA316">
        <f t="shared" si="38"/>
        <v>0</v>
      </c>
    </row>
    <row r="317" spans="1:27">
      <c r="A317" t="s">
        <v>1008</v>
      </c>
      <c r="B317" t="b">
        <f t="shared" si="32"/>
        <v>0</v>
      </c>
      <c r="G317" t="str">
        <f t="shared" si="33"/>
        <v/>
      </c>
      <c r="K317" t="str">
        <f t="shared" si="34"/>
        <v/>
      </c>
      <c r="O317" t="str">
        <f t="shared" si="35"/>
        <v/>
      </c>
      <c r="S317" t="str">
        <f t="shared" si="36"/>
        <v/>
      </c>
      <c r="W317">
        <f t="shared" si="37"/>
        <v>0</v>
      </c>
      <c r="AA317">
        <f t="shared" si="38"/>
        <v>0</v>
      </c>
    </row>
    <row r="318" spans="1:27">
      <c r="A318" t="s">
        <v>1009</v>
      </c>
      <c r="B318" t="b">
        <f t="shared" si="32"/>
        <v>0</v>
      </c>
      <c r="G318" t="str">
        <f t="shared" si="33"/>
        <v/>
      </c>
      <c r="K318" t="str">
        <f t="shared" si="34"/>
        <v/>
      </c>
      <c r="O318" t="str">
        <f t="shared" si="35"/>
        <v/>
      </c>
      <c r="S318" t="str">
        <f t="shared" si="36"/>
        <v/>
      </c>
      <c r="W318">
        <f t="shared" si="37"/>
        <v>0</v>
      </c>
      <c r="AA318">
        <f t="shared" si="38"/>
        <v>0</v>
      </c>
    </row>
    <row r="319" spans="1:27">
      <c r="A319" t="s">
        <v>1010</v>
      </c>
      <c r="B319" t="b">
        <f t="shared" si="32"/>
        <v>0</v>
      </c>
      <c r="G319" t="str">
        <f t="shared" si="33"/>
        <v/>
      </c>
      <c r="K319" t="str">
        <f t="shared" si="34"/>
        <v/>
      </c>
      <c r="O319" t="str">
        <f t="shared" si="35"/>
        <v/>
      </c>
      <c r="S319" t="str">
        <f t="shared" si="36"/>
        <v/>
      </c>
      <c r="W319">
        <f t="shared" si="37"/>
        <v>0</v>
      </c>
      <c r="AA319">
        <f t="shared" si="38"/>
        <v>0</v>
      </c>
    </row>
    <row r="320" spans="1:27">
      <c r="A320" t="s">
        <v>1011</v>
      </c>
      <c r="B320" t="b">
        <f t="shared" si="32"/>
        <v>1</v>
      </c>
      <c r="C320" t="s">
        <v>1011</v>
      </c>
      <c r="D320" t="s">
        <v>4986</v>
      </c>
      <c r="G320" t="str">
        <f t="shared" si="33"/>
        <v>Administración directa</v>
      </c>
      <c r="H320" t="s">
        <v>5328</v>
      </c>
      <c r="K320" t="str">
        <f t="shared" si="34"/>
        <v>159008</v>
      </c>
      <c r="L320" t="s">
        <v>640</v>
      </c>
      <c r="O320" t="str">
        <f t="shared" si="35"/>
        <v/>
      </c>
      <c r="P320" t="s">
        <v>5329</v>
      </c>
      <c r="S320" t="str">
        <f t="shared" si="36"/>
        <v>MUNICIPIO DE MORELOS</v>
      </c>
      <c r="T320">
        <v>2125000</v>
      </c>
      <c r="W320">
        <f t="shared" si="37"/>
        <v>2125000</v>
      </c>
      <c r="X320" t="s">
        <v>5330</v>
      </c>
      <c r="AA320">
        <f t="shared" si="38"/>
        <v>2125000</v>
      </c>
    </row>
    <row r="321" spans="1:27">
      <c r="A321" t="s">
        <v>1014</v>
      </c>
      <c r="B321" t="b">
        <f t="shared" si="32"/>
        <v>0</v>
      </c>
      <c r="G321" t="str">
        <f t="shared" si="33"/>
        <v/>
      </c>
      <c r="K321" t="str">
        <f t="shared" si="34"/>
        <v/>
      </c>
      <c r="O321" t="str">
        <f t="shared" si="35"/>
        <v/>
      </c>
      <c r="S321" t="str">
        <f t="shared" si="36"/>
        <v/>
      </c>
      <c r="W321">
        <f t="shared" si="37"/>
        <v>0</v>
      </c>
      <c r="AA321">
        <f t="shared" si="38"/>
        <v>0</v>
      </c>
    </row>
    <row r="322" spans="1:27">
      <c r="A322" t="s">
        <v>1015</v>
      </c>
      <c r="B322" t="b">
        <f t="shared" si="32"/>
        <v>1</v>
      </c>
      <c r="C322" t="s">
        <v>1015</v>
      </c>
      <c r="D322" t="s">
        <v>5137</v>
      </c>
      <c r="G322" t="str">
        <f t="shared" si="33"/>
        <v>Obra</v>
      </c>
      <c r="H322" t="s">
        <v>5331</v>
      </c>
      <c r="K322" t="str">
        <f t="shared" si="34"/>
        <v>PMM-2025-FAISMUN-008</v>
      </c>
      <c r="L322" t="s">
        <v>5332</v>
      </c>
      <c r="O322" t="str">
        <f t="shared" si="35"/>
        <v>GRUPO RACSOG MEXICO</v>
      </c>
      <c r="P322" t="s">
        <v>5333</v>
      </c>
      <c r="S322" t="str">
        <f t="shared" si="36"/>
        <v>MUNICIPIO DE MORIS</v>
      </c>
      <c r="T322">
        <v>1051722.6200000001</v>
      </c>
      <c r="W322">
        <f t="shared" si="37"/>
        <v>1051722.6200000001</v>
      </c>
      <c r="X322" t="s">
        <v>5334</v>
      </c>
      <c r="AA322">
        <f t="shared" si="38"/>
        <v>1051722.6200000001</v>
      </c>
    </row>
    <row r="323" spans="1:27">
      <c r="A323" t="s">
        <v>1017</v>
      </c>
      <c r="B323" t="b">
        <f t="shared" ref="B323:B386" si="39">+A323=C323</f>
        <v>1</v>
      </c>
      <c r="C323" t="s">
        <v>1017</v>
      </c>
      <c r="D323" t="s">
        <v>4986</v>
      </c>
      <c r="G323" t="str">
        <f t="shared" ref="G323:G386" si="40">CONCATENATE(D323)</f>
        <v>Administración directa</v>
      </c>
      <c r="H323" t="s">
        <v>5335</v>
      </c>
      <c r="K323" t="str">
        <f t="shared" ref="K323:K386" si="41">CONCATENATE(H323)</f>
        <v>160249</v>
      </c>
      <c r="L323" t="s">
        <v>640</v>
      </c>
      <c r="O323" t="str">
        <f t="shared" ref="O323:O386" si="42">CONCATENATE(L323)</f>
        <v/>
      </c>
      <c r="P323" t="s">
        <v>5333</v>
      </c>
      <c r="S323" t="str">
        <f t="shared" ref="S323:S386" si="43">CONCATENATE(P323)</f>
        <v>MUNICIPIO DE MORIS</v>
      </c>
      <c r="T323">
        <v>2400000</v>
      </c>
      <c r="W323">
        <f t="shared" ref="W323:W386" si="44">+T323+U323+V323</f>
        <v>2400000</v>
      </c>
      <c r="X323" t="s">
        <v>5336</v>
      </c>
      <c r="AA323">
        <f t="shared" ref="AA323:AA386" si="45">+X323+Y323+Z323</f>
        <v>2400000</v>
      </c>
    </row>
    <row r="324" spans="1:27">
      <c r="A324" t="s">
        <v>1018</v>
      </c>
      <c r="B324" t="b">
        <f t="shared" si="39"/>
        <v>1</v>
      </c>
      <c r="C324" t="s">
        <v>1018</v>
      </c>
      <c r="D324" t="s">
        <v>4986</v>
      </c>
      <c r="G324" t="str">
        <f t="shared" si="40"/>
        <v>Administración directa</v>
      </c>
      <c r="H324" t="s">
        <v>5337</v>
      </c>
      <c r="K324" t="str">
        <f t="shared" si="41"/>
        <v>160250</v>
      </c>
      <c r="L324" t="s">
        <v>640</v>
      </c>
      <c r="O324" t="str">
        <f t="shared" si="42"/>
        <v/>
      </c>
      <c r="P324" t="s">
        <v>5333</v>
      </c>
      <c r="S324" t="str">
        <f t="shared" si="43"/>
        <v>MUNICIPIO DE MORIS</v>
      </c>
      <c r="T324">
        <v>474999.99</v>
      </c>
      <c r="W324">
        <f t="shared" si="44"/>
        <v>474999.99</v>
      </c>
      <c r="X324" t="s">
        <v>5338</v>
      </c>
      <c r="AA324">
        <f t="shared" si="45"/>
        <v>479999.99</v>
      </c>
    </row>
    <row r="325" spans="1:27">
      <c r="A325" t="s">
        <v>1019</v>
      </c>
      <c r="B325" t="b">
        <f t="shared" si="39"/>
        <v>1</v>
      </c>
      <c r="C325" t="s">
        <v>1019</v>
      </c>
      <c r="D325" t="s">
        <v>5137</v>
      </c>
      <c r="G325" t="str">
        <f t="shared" si="40"/>
        <v>Obra</v>
      </c>
      <c r="H325" t="s">
        <v>5339</v>
      </c>
      <c r="K325" t="str">
        <f t="shared" si="41"/>
        <v>PMM-2025-FAISMUN-011</v>
      </c>
      <c r="L325" t="s">
        <v>5340</v>
      </c>
      <c r="O325" t="str">
        <f t="shared" si="42"/>
        <v>RUBEN HUMBERTO AZCONA ARAGONEZ</v>
      </c>
      <c r="P325" t="s">
        <v>5333</v>
      </c>
      <c r="S325" t="str">
        <f t="shared" si="43"/>
        <v>MUNICIPIO DE MORIS</v>
      </c>
      <c r="T325">
        <v>71980</v>
      </c>
      <c r="W325">
        <f t="shared" si="44"/>
        <v>71980</v>
      </c>
      <c r="X325" t="s">
        <v>5341</v>
      </c>
      <c r="AA325">
        <f t="shared" si="45"/>
        <v>71980</v>
      </c>
    </row>
    <row r="326" spans="1:27">
      <c r="A326" t="s">
        <v>1020</v>
      </c>
      <c r="B326" t="b">
        <f t="shared" si="39"/>
        <v>1</v>
      </c>
      <c r="C326" t="s">
        <v>1020</v>
      </c>
      <c r="D326" t="s">
        <v>5137</v>
      </c>
      <c r="G326" t="str">
        <f t="shared" si="40"/>
        <v>Obra</v>
      </c>
      <c r="H326" t="s">
        <v>5342</v>
      </c>
      <c r="K326" t="str">
        <f t="shared" si="41"/>
        <v>PMM-2025-FAISMUN-012</v>
      </c>
      <c r="L326" t="s">
        <v>5332</v>
      </c>
      <c r="O326" t="str">
        <f t="shared" si="42"/>
        <v>GRUPO RACSOG MEXICO</v>
      </c>
      <c r="P326" t="s">
        <v>5333</v>
      </c>
      <c r="S326" t="str">
        <f t="shared" si="43"/>
        <v>MUNICIPIO DE MORIS</v>
      </c>
      <c r="T326">
        <v>1052873.4099999999</v>
      </c>
      <c r="W326">
        <f t="shared" si="44"/>
        <v>1052873.4099999999</v>
      </c>
      <c r="X326" t="s">
        <v>5343</v>
      </c>
      <c r="AA326">
        <f t="shared" si="45"/>
        <v>1052873.4099999999</v>
      </c>
    </row>
    <row r="327" spans="1:27">
      <c r="A327" t="s">
        <v>1021</v>
      </c>
      <c r="B327" t="b">
        <f t="shared" si="39"/>
        <v>1</v>
      </c>
      <c r="C327" t="s">
        <v>1021</v>
      </c>
      <c r="D327" t="s">
        <v>4986</v>
      </c>
      <c r="G327" t="str">
        <f t="shared" si="40"/>
        <v>Administración directa</v>
      </c>
      <c r="H327" t="s">
        <v>5344</v>
      </c>
      <c r="K327" t="str">
        <f t="shared" si="41"/>
        <v>160251</v>
      </c>
      <c r="L327" t="s">
        <v>640</v>
      </c>
      <c r="O327" t="str">
        <f t="shared" si="42"/>
        <v/>
      </c>
      <c r="P327" t="s">
        <v>5333</v>
      </c>
      <c r="S327" t="str">
        <f t="shared" si="43"/>
        <v>MUNICIPIO DE MORIS</v>
      </c>
      <c r="T327">
        <v>491094.38</v>
      </c>
      <c r="W327">
        <f t="shared" si="44"/>
        <v>491094.38</v>
      </c>
      <c r="X327" t="s">
        <v>5345</v>
      </c>
      <c r="AA327">
        <f t="shared" si="45"/>
        <v>491094.38</v>
      </c>
    </row>
    <row r="328" spans="1:27">
      <c r="A328" t="s">
        <v>1022</v>
      </c>
      <c r="B328" t="b">
        <f t="shared" si="39"/>
        <v>1</v>
      </c>
      <c r="C328" t="s">
        <v>1022</v>
      </c>
      <c r="D328" t="s">
        <v>4986</v>
      </c>
      <c r="G328" t="str">
        <f t="shared" si="40"/>
        <v>Administración directa</v>
      </c>
      <c r="H328" t="s">
        <v>5346</v>
      </c>
      <c r="K328" t="str">
        <f t="shared" si="41"/>
        <v>160252</v>
      </c>
      <c r="L328" t="s">
        <v>640</v>
      </c>
      <c r="O328" t="str">
        <f t="shared" si="42"/>
        <v/>
      </c>
      <c r="P328" t="s">
        <v>5333</v>
      </c>
      <c r="S328" t="str">
        <f t="shared" si="43"/>
        <v>MUNICIPIO DE MORIS</v>
      </c>
      <c r="T328">
        <v>2275000</v>
      </c>
      <c r="W328">
        <f t="shared" si="44"/>
        <v>2275000</v>
      </c>
      <c r="X328" t="s">
        <v>5347</v>
      </c>
      <c r="AA328">
        <f t="shared" si="45"/>
        <v>2275000</v>
      </c>
    </row>
    <row r="329" spans="1:27">
      <c r="A329" t="s">
        <v>1023</v>
      </c>
      <c r="B329" t="b">
        <f t="shared" si="39"/>
        <v>1</v>
      </c>
      <c r="C329" t="s">
        <v>1023</v>
      </c>
      <c r="D329" t="s">
        <v>4986</v>
      </c>
      <c r="G329" t="str">
        <f t="shared" si="40"/>
        <v>Administración directa</v>
      </c>
      <c r="H329" t="s">
        <v>5348</v>
      </c>
      <c r="K329" t="str">
        <f t="shared" si="41"/>
        <v>160253</v>
      </c>
      <c r="L329" t="s">
        <v>640</v>
      </c>
      <c r="O329" t="str">
        <f t="shared" si="42"/>
        <v/>
      </c>
      <c r="P329" t="s">
        <v>5333</v>
      </c>
      <c r="S329" t="str">
        <f t="shared" si="43"/>
        <v>MUNICIPIO DE MORIS</v>
      </c>
      <c r="T329">
        <v>761638.51</v>
      </c>
      <c r="W329">
        <f t="shared" si="44"/>
        <v>761638.51</v>
      </c>
      <c r="X329" t="s">
        <v>5349</v>
      </c>
      <c r="AA329">
        <f t="shared" si="45"/>
        <v>761638.51</v>
      </c>
    </row>
    <row r="330" spans="1:27">
      <c r="A330" t="s">
        <v>1024</v>
      </c>
      <c r="B330" t="b">
        <f t="shared" si="39"/>
        <v>1</v>
      </c>
      <c r="C330" t="s">
        <v>1024</v>
      </c>
      <c r="D330" t="s">
        <v>4986</v>
      </c>
      <c r="G330" t="str">
        <f t="shared" si="40"/>
        <v>Administración directa</v>
      </c>
      <c r="H330" t="s">
        <v>5350</v>
      </c>
      <c r="K330" t="str">
        <f t="shared" si="41"/>
        <v>157479</v>
      </c>
      <c r="L330" t="s">
        <v>640</v>
      </c>
      <c r="O330" t="str">
        <f t="shared" si="42"/>
        <v/>
      </c>
      <c r="P330" t="s">
        <v>1026</v>
      </c>
      <c r="S330" t="str">
        <f t="shared" si="43"/>
        <v>Municipio de Namiquipa</v>
      </c>
      <c r="T330">
        <v>1368000</v>
      </c>
      <c r="W330">
        <f t="shared" si="44"/>
        <v>1368000</v>
      </c>
      <c r="X330" t="s">
        <v>5351</v>
      </c>
      <c r="AA330">
        <f t="shared" si="45"/>
        <v>1368000</v>
      </c>
    </row>
    <row r="331" spans="1:27">
      <c r="A331" t="s">
        <v>1027</v>
      </c>
      <c r="B331" t="b">
        <f t="shared" si="39"/>
        <v>1</v>
      </c>
      <c r="C331" t="s">
        <v>1027</v>
      </c>
      <c r="D331" t="s">
        <v>4986</v>
      </c>
      <c r="G331" t="str">
        <f t="shared" si="40"/>
        <v>Administración directa</v>
      </c>
      <c r="H331" t="s">
        <v>5352</v>
      </c>
      <c r="K331" t="str">
        <f t="shared" si="41"/>
        <v>157480</v>
      </c>
      <c r="L331" t="s">
        <v>640</v>
      </c>
      <c r="O331" t="str">
        <f t="shared" si="42"/>
        <v/>
      </c>
      <c r="P331" t="s">
        <v>1026</v>
      </c>
      <c r="S331" t="str">
        <f t="shared" si="43"/>
        <v>Municipio de Namiquipa</v>
      </c>
      <c r="T331">
        <v>848503</v>
      </c>
      <c r="W331">
        <f t="shared" si="44"/>
        <v>848503</v>
      </c>
      <c r="X331" t="s">
        <v>5353</v>
      </c>
      <c r="AA331">
        <f t="shared" si="45"/>
        <v>848503</v>
      </c>
    </row>
    <row r="332" spans="1:27">
      <c r="A332" t="s">
        <v>1028</v>
      </c>
      <c r="B332" t="b">
        <f t="shared" si="39"/>
        <v>1</v>
      </c>
      <c r="C332" t="s">
        <v>1028</v>
      </c>
      <c r="D332" t="s">
        <v>4986</v>
      </c>
      <c r="G332" t="str">
        <f t="shared" si="40"/>
        <v>Administración directa</v>
      </c>
      <c r="H332" t="s">
        <v>5354</v>
      </c>
      <c r="K332" t="str">
        <f t="shared" si="41"/>
        <v>157764</v>
      </c>
      <c r="L332" t="s">
        <v>640</v>
      </c>
      <c r="O332" t="str">
        <f t="shared" si="42"/>
        <v/>
      </c>
      <c r="P332" t="s">
        <v>1026</v>
      </c>
      <c r="S332" t="str">
        <f t="shared" si="43"/>
        <v>Municipio de Namiquipa</v>
      </c>
      <c r="T332">
        <v>200000</v>
      </c>
      <c r="W332">
        <f t="shared" si="44"/>
        <v>200000</v>
      </c>
      <c r="X332" t="s">
        <v>5355</v>
      </c>
      <c r="AA332">
        <f t="shared" si="45"/>
        <v>200000</v>
      </c>
    </row>
    <row r="333" spans="1:27">
      <c r="A333" t="s">
        <v>1029</v>
      </c>
      <c r="B333" t="b">
        <f t="shared" si="39"/>
        <v>1</v>
      </c>
      <c r="C333" t="s">
        <v>1029</v>
      </c>
      <c r="D333" t="s">
        <v>4986</v>
      </c>
      <c r="G333" t="str">
        <f t="shared" si="40"/>
        <v>Administración directa</v>
      </c>
      <c r="H333" t="s">
        <v>5356</v>
      </c>
      <c r="K333" t="str">
        <f t="shared" si="41"/>
        <v>157762</v>
      </c>
      <c r="L333" t="s">
        <v>640</v>
      </c>
      <c r="O333" t="str">
        <f t="shared" si="42"/>
        <v/>
      </c>
      <c r="P333" t="s">
        <v>1026</v>
      </c>
      <c r="S333" t="str">
        <f t="shared" si="43"/>
        <v>Municipio de Namiquipa</v>
      </c>
      <c r="T333">
        <v>200000</v>
      </c>
      <c r="W333">
        <f t="shared" si="44"/>
        <v>200000</v>
      </c>
      <c r="X333" t="s">
        <v>5355</v>
      </c>
      <c r="AA333">
        <f t="shared" si="45"/>
        <v>200000</v>
      </c>
    </row>
    <row r="334" spans="1:27">
      <c r="A334" t="s">
        <v>1030</v>
      </c>
      <c r="B334" t="b">
        <f t="shared" si="39"/>
        <v>1</v>
      </c>
      <c r="C334" t="s">
        <v>1030</v>
      </c>
      <c r="D334" t="s">
        <v>4986</v>
      </c>
      <c r="G334" t="str">
        <f t="shared" si="40"/>
        <v>Administración directa</v>
      </c>
      <c r="H334" t="s">
        <v>5357</v>
      </c>
      <c r="K334" t="str">
        <f t="shared" si="41"/>
        <v>157490</v>
      </c>
      <c r="L334" t="s">
        <v>640</v>
      </c>
      <c r="O334" t="str">
        <f t="shared" si="42"/>
        <v/>
      </c>
      <c r="P334" t="s">
        <v>1026</v>
      </c>
      <c r="S334" t="str">
        <f t="shared" si="43"/>
        <v>Municipio de Namiquipa</v>
      </c>
      <c r="T334">
        <v>200000</v>
      </c>
      <c r="W334">
        <f t="shared" si="44"/>
        <v>200000</v>
      </c>
      <c r="X334" t="s">
        <v>5355</v>
      </c>
      <c r="AA334">
        <f t="shared" si="45"/>
        <v>200000</v>
      </c>
    </row>
    <row r="335" spans="1:27">
      <c r="A335" t="s">
        <v>1031</v>
      </c>
      <c r="B335" t="b">
        <f t="shared" si="39"/>
        <v>1</v>
      </c>
      <c r="C335" t="s">
        <v>1031</v>
      </c>
      <c r="D335" t="s">
        <v>4986</v>
      </c>
      <c r="G335" t="str">
        <f t="shared" si="40"/>
        <v>Administración directa</v>
      </c>
      <c r="H335" t="s">
        <v>5358</v>
      </c>
      <c r="K335" t="str">
        <f t="shared" si="41"/>
        <v>157492</v>
      </c>
      <c r="L335" t="s">
        <v>640</v>
      </c>
      <c r="O335" t="str">
        <f t="shared" si="42"/>
        <v/>
      </c>
      <c r="P335" t="s">
        <v>1026</v>
      </c>
      <c r="S335" t="str">
        <f t="shared" si="43"/>
        <v>Municipio de Namiquipa</v>
      </c>
      <c r="T335">
        <v>200000</v>
      </c>
      <c r="W335">
        <f t="shared" si="44"/>
        <v>200000</v>
      </c>
      <c r="X335" t="s">
        <v>5355</v>
      </c>
      <c r="AA335">
        <f t="shared" si="45"/>
        <v>200000</v>
      </c>
    </row>
    <row r="336" spans="1:27">
      <c r="A336" t="s">
        <v>1032</v>
      </c>
      <c r="B336" t="b">
        <f t="shared" si="39"/>
        <v>1</v>
      </c>
      <c r="C336" t="s">
        <v>1032</v>
      </c>
      <c r="D336" t="s">
        <v>4986</v>
      </c>
      <c r="G336" t="str">
        <f t="shared" si="40"/>
        <v>Administración directa</v>
      </c>
      <c r="H336" t="s">
        <v>5359</v>
      </c>
      <c r="K336" t="str">
        <f t="shared" si="41"/>
        <v>157481</v>
      </c>
      <c r="L336" t="s">
        <v>640</v>
      </c>
      <c r="O336" t="str">
        <f t="shared" si="42"/>
        <v/>
      </c>
      <c r="P336" t="s">
        <v>1026</v>
      </c>
      <c r="S336" t="str">
        <f t="shared" si="43"/>
        <v>Municipio de Namiquipa</v>
      </c>
      <c r="T336">
        <v>41008.639999999999</v>
      </c>
      <c r="W336">
        <f t="shared" si="44"/>
        <v>41008.639999999999</v>
      </c>
      <c r="X336" t="s">
        <v>5360</v>
      </c>
      <c r="AA336">
        <f t="shared" si="45"/>
        <v>41008.639999999999</v>
      </c>
    </row>
    <row r="337" spans="1:27">
      <c r="A337" t="s">
        <v>1033</v>
      </c>
      <c r="B337" t="b">
        <f t="shared" si="39"/>
        <v>1</v>
      </c>
      <c r="C337" t="s">
        <v>1033</v>
      </c>
      <c r="D337" t="s">
        <v>4986</v>
      </c>
      <c r="G337" t="str">
        <f t="shared" si="40"/>
        <v>Administración directa</v>
      </c>
      <c r="H337" t="s">
        <v>5361</v>
      </c>
      <c r="K337" t="str">
        <f t="shared" si="41"/>
        <v>157767</v>
      </c>
      <c r="L337" t="s">
        <v>640</v>
      </c>
      <c r="O337" t="str">
        <f t="shared" si="42"/>
        <v/>
      </c>
      <c r="P337" t="s">
        <v>1026</v>
      </c>
      <c r="S337" t="str">
        <f t="shared" si="43"/>
        <v>Municipio de Namiquipa</v>
      </c>
      <c r="T337">
        <v>200000</v>
      </c>
      <c r="W337">
        <f t="shared" si="44"/>
        <v>200000</v>
      </c>
      <c r="X337" t="s">
        <v>5355</v>
      </c>
      <c r="AA337">
        <f t="shared" si="45"/>
        <v>200000</v>
      </c>
    </row>
    <row r="338" spans="1:27">
      <c r="A338" t="s">
        <v>1034</v>
      </c>
      <c r="B338" t="b">
        <f t="shared" si="39"/>
        <v>1</v>
      </c>
      <c r="C338" t="s">
        <v>1034</v>
      </c>
      <c r="D338" t="s">
        <v>4986</v>
      </c>
      <c r="G338" t="str">
        <f t="shared" si="40"/>
        <v>Administración directa</v>
      </c>
      <c r="H338" t="s">
        <v>5362</v>
      </c>
      <c r="K338" t="str">
        <f t="shared" si="41"/>
        <v>157483</v>
      </c>
      <c r="L338" t="s">
        <v>640</v>
      </c>
      <c r="O338" t="str">
        <f t="shared" si="42"/>
        <v/>
      </c>
      <c r="P338" t="s">
        <v>1026</v>
      </c>
      <c r="S338" t="str">
        <f t="shared" si="43"/>
        <v>Municipio de Namiquipa</v>
      </c>
      <c r="T338">
        <v>103706.49</v>
      </c>
      <c r="W338">
        <f t="shared" si="44"/>
        <v>103706.49</v>
      </c>
      <c r="X338" t="s">
        <v>5363</v>
      </c>
      <c r="AA338">
        <f t="shared" si="45"/>
        <v>103706.49</v>
      </c>
    </row>
    <row r="339" spans="1:27">
      <c r="A339" t="s">
        <v>1035</v>
      </c>
      <c r="B339" t="b">
        <f t="shared" si="39"/>
        <v>1</v>
      </c>
      <c r="C339" t="s">
        <v>1035</v>
      </c>
      <c r="D339" t="s">
        <v>4986</v>
      </c>
      <c r="G339" t="str">
        <f t="shared" si="40"/>
        <v>Administración directa</v>
      </c>
      <c r="H339" t="s">
        <v>5364</v>
      </c>
      <c r="K339" t="str">
        <f t="shared" si="41"/>
        <v>157770</v>
      </c>
      <c r="L339" t="s">
        <v>640</v>
      </c>
      <c r="O339" t="str">
        <f t="shared" si="42"/>
        <v/>
      </c>
      <c r="P339" t="s">
        <v>1026</v>
      </c>
      <c r="S339" t="str">
        <f t="shared" si="43"/>
        <v>Municipio de Namiquipa</v>
      </c>
      <c r="T339">
        <v>200000</v>
      </c>
      <c r="W339">
        <f t="shared" si="44"/>
        <v>200000</v>
      </c>
      <c r="X339" t="s">
        <v>5355</v>
      </c>
      <c r="AA339">
        <f t="shared" si="45"/>
        <v>200000</v>
      </c>
    </row>
    <row r="340" spans="1:27">
      <c r="A340" t="s">
        <v>1036</v>
      </c>
      <c r="B340" t="b">
        <f t="shared" si="39"/>
        <v>1</v>
      </c>
      <c r="C340" t="s">
        <v>1036</v>
      </c>
      <c r="D340" t="s">
        <v>4986</v>
      </c>
      <c r="G340" t="str">
        <f t="shared" si="40"/>
        <v>Administración directa</v>
      </c>
      <c r="H340" t="s">
        <v>5365</v>
      </c>
      <c r="K340" t="str">
        <f t="shared" si="41"/>
        <v>157771</v>
      </c>
      <c r="L340" t="s">
        <v>640</v>
      </c>
      <c r="O340" t="str">
        <f t="shared" si="42"/>
        <v/>
      </c>
      <c r="P340" t="s">
        <v>1026</v>
      </c>
      <c r="S340" t="str">
        <f t="shared" si="43"/>
        <v>Municipio de Namiquipa</v>
      </c>
      <c r="T340">
        <v>200000</v>
      </c>
      <c r="W340">
        <f t="shared" si="44"/>
        <v>200000</v>
      </c>
      <c r="X340" t="s">
        <v>5355</v>
      </c>
      <c r="AA340">
        <f t="shared" si="45"/>
        <v>200000</v>
      </c>
    </row>
    <row r="341" spans="1:27">
      <c r="A341" t="s">
        <v>1037</v>
      </c>
      <c r="B341" t="b">
        <f t="shared" si="39"/>
        <v>1</v>
      </c>
      <c r="C341" t="s">
        <v>1037</v>
      </c>
      <c r="D341" t="s">
        <v>4986</v>
      </c>
      <c r="G341" t="str">
        <f t="shared" si="40"/>
        <v>Administración directa</v>
      </c>
      <c r="H341" t="s">
        <v>5366</v>
      </c>
      <c r="K341" t="str">
        <f t="shared" si="41"/>
        <v>157773</v>
      </c>
      <c r="L341" t="s">
        <v>640</v>
      </c>
      <c r="O341" t="str">
        <f t="shared" si="42"/>
        <v/>
      </c>
      <c r="P341" t="s">
        <v>1026</v>
      </c>
      <c r="S341" t="str">
        <f t="shared" si="43"/>
        <v>Municipio de Namiquipa</v>
      </c>
      <c r="T341">
        <v>200000</v>
      </c>
      <c r="W341">
        <f t="shared" si="44"/>
        <v>200000</v>
      </c>
      <c r="X341" t="s">
        <v>5355</v>
      </c>
      <c r="AA341">
        <f t="shared" si="45"/>
        <v>200000</v>
      </c>
    </row>
    <row r="342" spans="1:27">
      <c r="A342" t="s">
        <v>1038</v>
      </c>
      <c r="B342" t="b">
        <f t="shared" si="39"/>
        <v>1</v>
      </c>
      <c r="C342" t="s">
        <v>1038</v>
      </c>
      <c r="D342" t="s">
        <v>4986</v>
      </c>
      <c r="G342" t="str">
        <f t="shared" si="40"/>
        <v>Administración directa</v>
      </c>
      <c r="H342" t="s">
        <v>5367</v>
      </c>
      <c r="K342" t="str">
        <f t="shared" si="41"/>
        <v>157769</v>
      </c>
      <c r="L342" t="s">
        <v>640</v>
      </c>
      <c r="O342" t="str">
        <f t="shared" si="42"/>
        <v/>
      </c>
      <c r="P342" t="s">
        <v>1026</v>
      </c>
      <c r="S342" t="str">
        <f t="shared" si="43"/>
        <v>Municipio de Namiquipa</v>
      </c>
      <c r="T342">
        <v>200000</v>
      </c>
      <c r="W342">
        <f t="shared" si="44"/>
        <v>200000</v>
      </c>
      <c r="X342" t="s">
        <v>5355</v>
      </c>
      <c r="AA342">
        <f t="shared" si="45"/>
        <v>200000</v>
      </c>
    </row>
    <row r="343" spans="1:27">
      <c r="A343" t="s">
        <v>1039</v>
      </c>
      <c r="B343" t="b">
        <f t="shared" si="39"/>
        <v>1</v>
      </c>
      <c r="C343" t="s">
        <v>1039</v>
      </c>
      <c r="D343" t="s">
        <v>4986</v>
      </c>
      <c r="G343" t="str">
        <f t="shared" si="40"/>
        <v>Administración directa</v>
      </c>
      <c r="H343" t="s">
        <v>5368</v>
      </c>
      <c r="K343" t="str">
        <f t="shared" si="41"/>
        <v>157482</v>
      </c>
      <c r="L343" t="s">
        <v>640</v>
      </c>
      <c r="O343" t="str">
        <f t="shared" si="42"/>
        <v/>
      </c>
      <c r="P343" t="s">
        <v>1026</v>
      </c>
      <c r="S343" t="str">
        <f t="shared" si="43"/>
        <v>Municipio de Namiquipa</v>
      </c>
      <c r="T343">
        <v>155934.88</v>
      </c>
      <c r="W343">
        <f t="shared" si="44"/>
        <v>155934.88</v>
      </c>
      <c r="X343" t="s">
        <v>5369</v>
      </c>
      <c r="AA343">
        <f t="shared" si="45"/>
        <v>155934.88</v>
      </c>
    </row>
    <row r="344" spans="1:27">
      <c r="A344" t="s">
        <v>1040</v>
      </c>
      <c r="B344" t="b">
        <f t="shared" si="39"/>
        <v>1</v>
      </c>
      <c r="C344" t="s">
        <v>1040</v>
      </c>
      <c r="D344" t="s">
        <v>4986</v>
      </c>
      <c r="G344" t="str">
        <f t="shared" si="40"/>
        <v>Administración directa</v>
      </c>
      <c r="H344" t="s">
        <v>5370</v>
      </c>
      <c r="K344" t="str">
        <f t="shared" si="41"/>
        <v>157484</v>
      </c>
      <c r="L344" t="s">
        <v>640</v>
      </c>
      <c r="O344" t="str">
        <f t="shared" si="42"/>
        <v/>
      </c>
      <c r="P344" t="s">
        <v>1026</v>
      </c>
      <c r="S344" t="str">
        <f t="shared" si="43"/>
        <v>Municipio de Namiquipa</v>
      </c>
      <c r="T344">
        <v>385698.94</v>
      </c>
      <c r="W344">
        <f t="shared" si="44"/>
        <v>385698.94</v>
      </c>
      <c r="X344" t="s">
        <v>5371</v>
      </c>
      <c r="AA344">
        <f t="shared" si="45"/>
        <v>385698.94</v>
      </c>
    </row>
    <row r="345" spans="1:27">
      <c r="A345" t="s">
        <v>1041</v>
      </c>
      <c r="B345" t="b">
        <f t="shared" si="39"/>
        <v>1</v>
      </c>
      <c r="C345" t="s">
        <v>1041</v>
      </c>
      <c r="D345" t="s">
        <v>4986</v>
      </c>
      <c r="G345" t="str">
        <f t="shared" si="40"/>
        <v>Administración directa</v>
      </c>
      <c r="H345" t="s">
        <v>5372</v>
      </c>
      <c r="K345" t="str">
        <f t="shared" si="41"/>
        <v>160204</v>
      </c>
      <c r="L345" t="s">
        <v>640</v>
      </c>
      <c r="O345" t="str">
        <f t="shared" si="42"/>
        <v/>
      </c>
      <c r="P345" t="s">
        <v>5373</v>
      </c>
      <c r="S345" t="str">
        <f t="shared" si="43"/>
        <v>MUNICIPIO DE NONOAVA</v>
      </c>
      <c r="T345">
        <v>100616</v>
      </c>
      <c r="W345">
        <f t="shared" si="44"/>
        <v>100616</v>
      </c>
      <c r="X345" t="s">
        <v>5374</v>
      </c>
      <c r="AA345">
        <f t="shared" si="45"/>
        <v>100616</v>
      </c>
    </row>
    <row r="346" spans="1:27">
      <c r="A346" t="s">
        <v>1044</v>
      </c>
      <c r="B346" t="b">
        <f t="shared" si="39"/>
        <v>1</v>
      </c>
      <c r="C346" t="s">
        <v>1044</v>
      </c>
      <c r="D346" t="s">
        <v>4986</v>
      </c>
      <c r="G346" t="str">
        <f t="shared" si="40"/>
        <v>Administración directa</v>
      </c>
      <c r="H346" t="s">
        <v>5375</v>
      </c>
      <c r="K346" t="str">
        <f t="shared" si="41"/>
        <v>160206</v>
      </c>
      <c r="L346" t="s">
        <v>640</v>
      </c>
      <c r="O346" t="str">
        <f t="shared" si="42"/>
        <v/>
      </c>
      <c r="P346" t="s">
        <v>5373</v>
      </c>
      <c r="S346" t="str">
        <f t="shared" si="43"/>
        <v>MUNICIPIO DE NONOAVA</v>
      </c>
      <c r="T346">
        <v>254320</v>
      </c>
      <c r="W346">
        <f t="shared" si="44"/>
        <v>254320</v>
      </c>
      <c r="X346" t="s">
        <v>5376</v>
      </c>
      <c r="AA346">
        <f t="shared" si="45"/>
        <v>254320</v>
      </c>
    </row>
    <row r="347" spans="1:27">
      <c r="A347" t="s">
        <v>1045</v>
      </c>
      <c r="B347" t="b">
        <f t="shared" si="39"/>
        <v>1</v>
      </c>
      <c r="C347" t="s">
        <v>1045</v>
      </c>
      <c r="D347" t="s">
        <v>4986</v>
      </c>
      <c r="G347" t="str">
        <f t="shared" si="40"/>
        <v>Administración directa</v>
      </c>
      <c r="H347" t="s">
        <v>5377</v>
      </c>
      <c r="K347" t="str">
        <f t="shared" si="41"/>
        <v>160209</v>
      </c>
      <c r="L347" t="s">
        <v>640</v>
      </c>
      <c r="O347" t="str">
        <f t="shared" si="42"/>
        <v/>
      </c>
      <c r="P347" t="s">
        <v>5373</v>
      </c>
      <c r="S347" t="str">
        <f t="shared" si="43"/>
        <v>MUNICIPIO DE NONOAVA</v>
      </c>
      <c r="T347">
        <v>55958.19</v>
      </c>
      <c r="W347">
        <f t="shared" si="44"/>
        <v>55958.19</v>
      </c>
      <c r="X347" t="s">
        <v>5378</v>
      </c>
      <c r="AA347">
        <f t="shared" si="45"/>
        <v>55958.19</v>
      </c>
    </row>
    <row r="348" spans="1:27">
      <c r="A348" t="s">
        <v>1046</v>
      </c>
      <c r="B348" t="b">
        <f t="shared" si="39"/>
        <v>1</v>
      </c>
      <c r="C348" t="s">
        <v>1046</v>
      </c>
      <c r="D348" t="s">
        <v>4986</v>
      </c>
      <c r="G348" t="str">
        <f t="shared" si="40"/>
        <v>Administración directa</v>
      </c>
      <c r="H348" t="s">
        <v>5379</v>
      </c>
      <c r="K348" t="str">
        <f t="shared" si="41"/>
        <v>160212</v>
      </c>
      <c r="L348" t="s">
        <v>640</v>
      </c>
      <c r="O348" t="str">
        <f t="shared" si="42"/>
        <v/>
      </c>
      <c r="P348" t="s">
        <v>5373</v>
      </c>
      <c r="S348" t="str">
        <f t="shared" si="43"/>
        <v>MUNICIPIO DE NONOAVA</v>
      </c>
      <c r="T348">
        <v>2000000</v>
      </c>
      <c r="W348">
        <f t="shared" si="44"/>
        <v>2000000</v>
      </c>
      <c r="X348" t="s">
        <v>5044</v>
      </c>
      <c r="AA348">
        <f t="shared" si="45"/>
        <v>2000000</v>
      </c>
    </row>
    <row r="349" spans="1:27">
      <c r="A349" t="s">
        <v>1053</v>
      </c>
      <c r="B349" t="b">
        <f t="shared" si="39"/>
        <v>1</v>
      </c>
      <c r="C349" t="s">
        <v>1053</v>
      </c>
      <c r="D349" t="s">
        <v>4986</v>
      </c>
      <c r="G349" t="str">
        <f t="shared" si="40"/>
        <v>Administración directa</v>
      </c>
      <c r="H349" t="s">
        <v>5380</v>
      </c>
      <c r="K349" t="str">
        <f t="shared" si="41"/>
        <v>160213</v>
      </c>
      <c r="L349" t="s">
        <v>640</v>
      </c>
      <c r="O349" t="str">
        <f t="shared" si="42"/>
        <v/>
      </c>
      <c r="P349" t="s">
        <v>5373</v>
      </c>
      <c r="S349" t="str">
        <f t="shared" si="43"/>
        <v>MUNICIPIO DE NONOAVA</v>
      </c>
      <c r="T349">
        <v>26000</v>
      </c>
      <c r="W349">
        <f t="shared" si="44"/>
        <v>26000</v>
      </c>
      <c r="X349" t="s">
        <v>5381</v>
      </c>
      <c r="AA349">
        <f t="shared" si="45"/>
        <v>26000</v>
      </c>
    </row>
    <row r="350" spans="1:27">
      <c r="A350" t="s">
        <v>1054</v>
      </c>
      <c r="B350" t="b">
        <f t="shared" si="39"/>
        <v>1</v>
      </c>
      <c r="C350" t="s">
        <v>1054</v>
      </c>
      <c r="D350" t="s">
        <v>4986</v>
      </c>
      <c r="G350" t="str">
        <f t="shared" si="40"/>
        <v>Administración directa</v>
      </c>
      <c r="H350" t="s">
        <v>5382</v>
      </c>
      <c r="K350" t="str">
        <f t="shared" si="41"/>
        <v>160214</v>
      </c>
      <c r="L350" t="s">
        <v>640</v>
      </c>
      <c r="O350" t="str">
        <f t="shared" si="42"/>
        <v/>
      </c>
      <c r="P350" t="s">
        <v>5373</v>
      </c>
      <c r="S350" t="str">
        <f t="shared" si="43"/>
        <v>MUNICIPIO DE NONOAVA</v>
      </c>
      <c r="T350">
        <v>831664.41</v>
      </c>
      <c r="W350">
        <f t="shared" si="44"/>
        <v>831664.41</v>
      </c>
      <c r="X350" t="s">
        <v>5383</v>
      </c>
      <c r="AA350">
        <f t="shared" si="45"/>
        <v>831664.41</v>
      </c>
    </row>
    <row r="351" spans="1:27">
      <c r="A351" t="s">
        <v>1055</v>
      </c>
      <c r="B351" t="b">
        <f t="shared" si="39"/>
        <v>1</v>
      </c>
      <c r="C351" t="s">
        <v>1055</v>
      </c>
      <c r="D351" t="s">
        <v>4986</v>
      </c>
      <c r="G351" t="str">
        <f t="shared" si="40"/>
        <v>Administración directa</v>
      </c>
      <c r="H351" t="s">
        <v>5384</v>
      </c>
      <c r="K351" t="str">
        <f t="shared" si="41"/>
        <v>160215</v>
      </c>
      <c r="L351" t="s">
        <v>640</v>
      </c>
      <c r="O351" t="str">
        <f t="shared" si="42"/>
        <v/>
      </c>
      <c r="P351" t="s">
        <v>5373</v>
      </c>
      <c r="S351" t="str">
        <f t="shared" si="43"/>
        <v>MUNICIPIO DE NONOAVA</v>
      </c>
      <c r="T351">
        <v>450000</v>
      </c>
      <c r="W351">
        <f t="shared" si="44"/>
        <v>450000</v>
      </c>
      <c r="X351" t="s">
        <v>5385</v>
      </c>
      <c r="AA351">
        <f t="shared" si="45"/>
        <v>450000</v>
      </c>
    </row>
    <row r="352" spans="1:27">
      <c r="A352" t="s">
        <v>1056</v>
      </c>
      <c r="B352" t="b">
        <f t="shared" si="39"/>
        <v>1</v>
      </c>
      <c r="C352" t="s">
        <v>1056</v>
      </c>
      <c r="D352" t="s">
        <v>4986</v>
      </c>
      <c r="G352" t="str">
        <f t="shared" si="40"/>
        <v>Administración directa</v>
      </c>
      <c r="H352" t="s">
        <v>5386</v>
      </c>
      <c r="K352" t="str">
        <f t="shared" si="41"/>
        <v>160216</v>
      </c>
      <c r="L352" t="s">
        <v>640</v>
      </c>
      <c r="O352" t="str">
        <f t="shared" si="42"/>
        <v/>
      </c>
      <c r="P352" t="s">
        <v>5373</v>
      </c>
      <c r="S352" t="str">
        <f t="shared" si="43"/>
        <v>MUNICIPIO DE NONOAVA</v>
      </c>
      <c r="T352">
        <v>64000</v>
      </c>
      <c r="W352">
        <f t="shared" si="44"/>
        <v>64000</v>
      </c>
      <c r="X352" t="s">
        <v>5387</v>
      </c>
      <c r="AA352">
        <f t="shared" si="45"/>
        <v>64000</v>
      </c>
    </row>
    <row r="353" spans="1:27">
      <c r="A353" t="s">
        <v>1057</v>
      </c>
      <c r="B353" t="b">
        <f t="shared" si="39"/>
        <v>1</v>
      </c>
      <c r="C353" t="s">
        <v>1057</v>
      </c>
      <c r="D353" t="s">
        <v>4986</v>
      </c>
      <c r="G353" t="str">
        <f t="shared" si="40"/>
        <v>Administración directa</v>
      </c>
      <c r="H353" t="s">
        <v>5388</v>
      </c>
      <c r="K353" t="str">
        <f t="shared" si="41"/>
        <v>160217</v>
      </c>
      <c r="L353" t="s">
        <v>640</v>
      </c>
      <c r="O353" t="str">
        <f t="shared" si="42"/>
        <v/>
      </c>
      <c r="P353" t="s">
        <v>5373</v>
      </c>
      <c r="S353" t="str">
        <f t="shared" si="43"/>
        <v>MUNICIPIO DE NONOAVA</v>
      </c>
      <c r="T353">
        <v>374000</v>
      </c>
      <c r="W353">
        <f t="shared" si="44"/>
        <v>374000</v>
      </c>
      <c r="X353" t="s">
        <v>5389</v>
      </c>
      <c r="AA353">
        <f t="shared" si="45"/>
        <v>374000</v>
      </c>
    </row>
    <row r="354" spans="1:27">
      <c r="A354" t="s">
        <v>1058</v>
      </c>
      <c r="B354" t="b">
        <f t="shared" si="39"/>
        <v>0</v>
      </c>
      <c r="G354" t="str">
        <f t="shared" si="40"/>
        <v/>
      </c>
      <c r="K354" t="str">
        <f t="shared" si="41"/>
        <v/>
      </c>
      <c r="O354" t="str">
        <f t="shared" si="42"/>
        <v/>
      </c>
      <c r="S354" t="str">
        <f t="shared" si="43"/>
        <v/>
      </c>
      <c r="W354">
        <f t="shared" si="44"/>
        <v>0</v>
      </c>
      <c r="AA354">
        <f t="shared" si="45"/>
        <v>0</v>
      </c>
    </row>
    <row r="355" spans="1:27">
      <c r="A355" t="s">
        <v>1060</v>
      </c>
      <c r="B355" t="b">
        <f t="shared" si="39"/>
        <v>1</v>
      </c>
      <c r="C355" t="s">
        <v>1060</v>
      </c>
      <c r="D355" t="s">
        <v>5137</v>
      </c>
      <c r="G355" t="str">
        <f t="shared" si="40"/>
        <v>Obra</v>
      </c>
      <c r="H355" t="s">
        <v>5390</v>
      </c>
      <c r="K355" t="str">
        <f t="shared" si="41"/>
        <v>OP2025-INV3REPUVE-75/2025</v>
      </c>
      <c r="L355" t="s">
        <v>5391</v>
      </c>
      <c r="O355" t="str">
        <f t="shared" si="42"/>
        <v>OSCAR  JAVIER  SOLIS VARGAS</v>
      </c>
      <c r="P355" t="s">
        <v>5392</v>
      </c>
      <c r="S355" t="str">
        <f t="shared" si="43"/>
        <v>MUNICIPIO DE NUEVO CASAS GRANDES</v>
      </c>
      <c r="T355">
        <v>555495</v>
      </c>
      <c r="W355">
        <f t="shared" si="44"/>
        <v>555495</v>
      </c>
      <c r="X355" t="s">
        <v>5393</v>
      </c>
      <c r="AA355">
        <f t="shared" si="45"/>
        <v>555495</v>
      </c>
    </row>
    <row r="356" spans="1:27">
      <c r="A356" t="s">
        <v>1061</v>
      </c>
      <c r="B356" t="b">
        <f t="shared" si="39"/>
        <v>1</v>
      </c>
      <c r="C356" t="s">
        <v>1061</v>
      </c>
      <c r="D356" t="s">
        <v>5137</v>
      </c>
      <c r="G356" t="str">
        <f t="shared" si="40"/>
        <v>Obra</v>
      </c>
      <c r="H356" t="s">
        <v>5390</v>
      </c>
      <c r="K356" t="str">
        <f t="shared" si="41"/>
        <v>OP2025-INV3REPUVE-75/2025</v>
      </c>
      <c r="L356" t="s">
        <v>5391</v>
      </c>
      <c r="O356" t="str">
        <f t="shared" si="42"/>
        <v>OSCAR  JAVIER  SOLIS VARGAS</v>
      </c>
      <c r="P356" t="s">
        <v>5392</v>
      </c>
      <c r="S356" t="str">
        <f t="shared" si="43"/>
        <v>MUNICIPIO DE NUEVO CASAS GRANDES</v>
      </c>
      <c r="T356">
        <v>555495</v>
      </c>
      <c r="W356">
        <f t="shared" si="44"/>
        <v>555495</v>
      </c>
      <c r="X356" t="s">
        <v>5393</v>
      </c>
      <c r="AA356">
        <f t="shared" si="45"/>
        <v>555495</v>
      </c>
    </row>
    <row r="357" spans="1:27">
      <c r="A357" t="s">
        <v>1062</v>
      </c>
      <c r="B357" t="b">
        <f t="shared" si="39"/>
        <v>1</v>
      </c>
      <c r="C357" t="s">
        <v>1062</v>
      </c>
      <c r="D357" t="s">
        <v>4986</v>
      </c>
      <c r="G357" t="str">
        <f t="shared" si="40"/>
        <v>Administración directa</v>
      </c>
      <c r="H357" t="s">
        <v>5394</v>
      </c>
      <c r="K357" t="str">
        <f t="shared" si="41"/>
        <v>123812</v>
      </c>
      <c r="L357" t="s">
        <v>640</v>
      </c>
      <c r="O357" t="str">
        <f t="shared" si="42"/>
        <v/>
      </c>
      <c r="P357" t="s">
        <v>5395</v>
      </c>
      <c r="S357" t="str">
        <f t="shared" si="43"/>
        <v>MUNICIPIO DE OCAMPO</v>
      </c>
      <c r="T357">
        <v>2647257.27</v>
      </c>
      <c r="W357">
        <f t="shared" si="44"/>
        <v>2647257.27</v>
      </c>
      <c r="X357" t="s">
        <v>5396</v>
      </c>
      <c r="AA357">
        <f t="shared" si="45"/>
        <v>2647257.27</v>
      </c>
    </row>
    <row r="358" spans="1:27">
      <c r="A358" t="s">
        <v>1064</v>
      </c>
      <c r="B358" t="b">
        <f t="shared" si="39"/>
        <v>1</v>
      </c>
      <c r="C358" t="s">
        <v>1064</v>
      </c>
      <c r="D358" t="s">
        <v>4986</v>
      </c>
      <c r="G358" t="str">
        <f t="shared" si="40"/>
        <v>Administración directa</v>
      </c>
      <c r="H358" t="s">
        <v>5397</v>
      </c>
      <c r="K358" t="str">
        <f t="shared" si="41"/>
        <v>148908</v>
      </c>
      <c r="L358" t="s">
        <v>640</v>
      </c>
      <c r="O358" t="str">
        <f t="shared" si="42"/>
        <v/>
      </c>
      <c r="P358" t="s">
        <v>5398</v>
      </c>
      <c r="S358" t="str">
        <f t="shared" si="43"/>
        <v>MUNICIPIO OCAMPO</v>
      </c>
      <c r="T358">
        <v>1225605</v>
      </c>
      <c r="W358">
        <f t="shared" si="44"/>
        <v>1225605</v>
      </c>
      <c r="X358" t="s">
        <v>5399</v>
      </c>
      <c r="AA358">
        <f t="shared" si="45"/>
        <v>1225605</v>
      </c>
    </row>
    <row r="359" spans="1:27">
      <c r="A359" t="s">
        <v>1065</v>
      </c>
      <c r="B359" t="b">
        <f t="shared" si="39"/>
        <v>1</v>
      </c>
      <c r="C359" t="s">
        <v>1065</v>
      </c>
      <c r="D359" t="s">
        <v>4986</v>
      </c>
      <c r="G359" t="str">
        <f t="shared" si="40"/>
        <v>Administración directa</v>
      </c>
      <c r="H359" t="s">
        <v>5400</v>
      </c>
      <c r="K359" t="str">
        <f t="shared" si="41"/>
        <v>138057</v>
      </c>
      <c r="L359" t="s">
        <v>640</v>
      </c>
      <c r="O359" t="str">
        <f t="shared" si="42"/>
        <v/>
      </c>
      <c r="P359" t="s">
        <v>5398</v>
      </c>
      <c r="S359" t="str">
        <f t="shared" si="43"/>
        <v>MUNICIPIO OCAMPO</v>
      </c>
      <c r="T359">
        <v>6500000</v>
      </c>
      <c r="W359">
        <f t="shared" si="44"/>
        <v>6500000</v>
      </c>
      <c r="X359" t="s">
        <v>5401</v>
      </c>
      <c r="AA359">
        <f t="shared" si="45"/>
        <v>6500000</v>
      </c>
    </row>
    <row r="360" spans="1:27">
      <c r="A360" t="s">
        <v>1066</v>
      </c>
      <c r="B360" t="b">
        <f t="shared" si="39"/>
        <v>1</v>
      </c>
      <c r="C360" t="s">
        <v>1066</v>
      </c>
      <c r="D360" t="s">
        <v>4986</v>
      </c>
      <c r="G360" t="str">
        <f t="shared" si="40"/>
        <v>Administración directa</v>
      </c>
      <c r="H360" t="s">
        <v>5400</v>
      </c>
      <c r="K360" t="str">
        <f t="shared" si="41"/>
        <v>138057</v>
      </c>
      <c r="L360" t="s">
        <v>640</v>
      </c>
      <c r="O360" t="str">
        <f t="shared" si="42"/>
        <v/>
      </c>
      <c r="P360" t="s">
        <v>5398</v>
      </c>
      <c r="S360" t="str">
        <f t="shared" si="43"/>
        <v>MUNICIPIO OCAMPO</v>
      </c>
      <c r="T360">
        <v>6500000</v>
      </c>
      <c r="W360">
        <f t="shared" si="44"/>
        <v>6500000</v>
      </c>
      <c r="X360" t="s">
        <v>5401</v>
      </c>
      <c r="AA360">
        <f t="shared" si="45"/>
        <v>6500000</v>
      </c>
    </row>
    <row r="361" spans="1:27">
      <c r="A361" t="s">
        <v>1067</v>
      </c>
      <c r="B361" t="b">
        <f t="shared" si="39"/>
        <v>1</v>
      </c>
      <c r="C361" t="s">
        <v>1067</v>
      </c>
      <c r="D361" t="s">
        <v>4986</v>
      </c>
      <c r="G361" t="str">
        <f t="shared" si="40"/>
        <v>Administración directa</v>
      </c>
      <c r="H361" t="s">
        <v>5402</v>
      </c>
      <c r="K361" t="str">
        <f t="shared" si="41"/>
        <v>148905</v>
      </c>
      <c r="L361" t="s">
        <v>640</v>
      </c>
      <c r="O361" t="str">
        <f t="shared" si="42"/>
        <v/>
      </c>
      <c r="P361" t="s">
        <v>5398</v>
      </c>
      <c r="S361" t="str">
        <f t="shared" si="43"/>
        <v>MUNICIPIO OCAMPO</v>
      </c>
      <c r="T361">
        <v>1245236</v>
      </c>
      <c r="W361">
        <f t="shared" si="44"/>
        <v>1245236</v>
      </c>
      <c r="X361" t="s">
        <v>5403</v>
      </c>
      <c r="AA361">
        <f t="shared" si="45"/>
        <v>1245236</v>
      </c>
    </row>
    <row r="362" spans="1:27">
      <c r="A362" t="s">
        <v>1068</v>
      </c>
      <c r="B362" t="b">
        <f t="shared" si="39"/>
        <v>1</v>
      </c>
      <c r="C362" t="s">
        <v>1068</v>
      </c>
      <c r="D362" t="s">
        <v>4986</v>
      </c>
      <c r="G362" t="str">
        <f t="shared" si="40"/>
        <v>Administración directa</v>
      </c>
      <c r="H362" t="s">
        <v>5394</v>
      </c>
      <c r="K362" t="str">
        <f t="shared" si="41"/>
        <v>123812</v>
      </c>
      <c r="L362" t="s">
        <v>640</v>
      </c>
      <c r="O362" t="str">
        <f t="shared" si="42"/>
        <v/>
      </c>
      <c r="P362" t="s">
        <v>5395</v>
      </c>
      <c r="S362" t="str">
        <f t="shared" si="43"/>
        <v>MUNICIPIO DE OCAMPO</v>
      </c>
      <c r="T362">
        <v>2647257.27</v>
      </c>
      <c r="W362">
        <f t="shared" si="44"/>
        <v>2647257.27</v>
      </c>
      <c r="X362" t="s">
        <v>5396</v>
      </c>
      <c r="AA362">
        <f t="shared" si="45"/>
        <v>2647257.27</v>
      </c>
    </row>
    <row r="363" spans="1:27">
      <c r="A363" t="s">
        <v>1069</v>
      </c>
      <c r="B363" t="b">
        <f t="shared" si="39"/>
        <v>1</v>
      </c>
      <c r="C363" t="s">
        <v>1069</v>
      </c>
      <c r="D363" t="s">
        <v>4986</v>
      </c>
      <c r="G363" t="str">
        <f t="shared" si="40"/>
        <v>Administración directa</v>
      </c>
      <c r="H363" t="s">
        <v>5400</v>
      </c>
      <c r="K363" t="str">
        <f t="shared" si="41"/>
        <v>138057</v>
      </c>
      <c r="L363" t="s">
        <v>640</v>
      </c>
      <c r="O363" t="str">
        <f t="shared" si="42"/>
        <v/>
      </c>
      <c r="P363" t="s">
        <v>5398</v>
      </c>
      <c r="S363" t="str">
        <f t="shared" si="43"/>
        <v>MUNICIPIO OCAMPO</v>
      </c>
      <c r="T363">
        <v>6500000</v>
      </c>
      <c r="W363">
        <f t="shared" si="44"/>
        <v>6500000</v>
      </c>
      <c r="X363" t="s">
        <v>5401</v>
      </c>
      <c r="AA363">
        <f t="shared" si="45"/>
        <v>6500000</v>
      </c>
    </row>
    <row r="364" spans="1:27">
      <c r="A364" t="s">
        <v>1070</v>
      </c>
      <c r="B364" t="b">
        <f t="shared" si="39"/>
        <v>1</v>
      </c>
      <c r="C364" t="s">
        <v>1070</v>
      </c>
      <c r="D364" t="s">
        <v>4986</v>
      </c>
      <c r="G364" t="str">
        <f t="shared" si="40"/>
        <v>Administración directa</v>
      </c>
      <c r="H364" t="s">
        <v>5402</v>
      </c>
      <c r="K364" t="str">
        <f t="shared" si="41"/>
        <v>148905</v>
      </c>
      <c r="L364" t="s">
        <v>640</v>
      </c>
      <c r="O364" t="str">
        <f t="shared" si="42"/>
        <v/>
      </c>
      <c r="P364" t="s">
        <v>5398</v>
      </c>
      <c r="S364" t="str">
        <f t="shared" si="43"/>
        <v>MUNICIPIO OCAMPO</v>
      </c>
      <c r="T364">
        <v>1245236</v>
      </c>
      <c r="W364">
        <f t="shared" si="44"/>
        <v>1245236</v>
      </c>
      <c r="X364" t="s">
        <v>5403</v>
      </c>
      <c r="AA364">
        <f t="shared" si="45"/>
        <v>1245236</v>
      </c>
    </row>
    <row r="365" spans="1:27">
      <c r="A365" t="s">
        <v>1071</v>
      </c>
      <c r="B365" t="b">
        <f t="shared" si="39"/>
        <v>1</v>
      </c>
      <c r="C365" t="s">
        <v>1071</v>
      </c>
      <c r="D365" t="s">
        <v>4986</v>
      </c>
      <c r="G365" t="str">
        <f t="shared" si="40"/>
        <v>Administración directa</v>
      </c>
      <c r="H365" t="s">
        <v>5402</v>
      </c>
      <c r="K365" t="str">
        <f t="shared" si="41"/>
        <v>148905</v>
      </c>
      <c r="L365" t="s">
        <v>640</v>
      </c>
      <c r="O365" t="str">
        <f t="shared" si="42"/>
        <v/>
      </c>
      <c r="P365" t="s">
        <v>5398</v>
      </c>
      <c r="S365" t="str">
        <f t="shared" si="43"/>
        <v>MUNICIPIO OCAMPO</v>
      </c>
      <c r="T365">
        <v>1245236</v>
      </c>
      <c r="W365">
        <f t="shared" si="44"/>
        <v>1245236</v>
      </c>
      <c r="X365" t="s">
        <v>5403</v>
      </c>
      <c r="AA365">
        <f t="shared" si="45"/>
        <v>1245236</v>
      </c>
    </row>
    <row r="366" spans="1:27">
      <c r="A366" t="s">
        <v>1072</v>
      </c>
      <c r="B366" t="b">
        <f t="shared" si="39"/>
        <v>1</v>
      </c>
      <c r="C366" t="s">
        <v>1072</v>
      </c>
      <c r="D366" t="s">
        <v>4986</v>
      </c>
      <c r="G366" t="str">
        <f t="shared" si="40"/>
        <v>Administración directa</v>
      </c>
      <c r="H366" t="s">
        <v>5400</v>
      </c>
      <c r="K366" t="str">
        <f t="shared" si="41"/>
        <v>138057</v>
      </c>
      <c r="L366" t="s">
        <v>640</v>
      </c>
      <c r="O366" t="str">
        <f t="shared" si="42"/>
        <v/>
      </c>
      <c r="P366" t="s">
        <v>5398</v>
      </c>
      <c r="S366" t="str">
        <f t="shared" si="43"/>
        <v>MUNICIPIO OCAMPO</v>
      </c>
      <c r="T366">
        <v>6500000</v>
      </c>
      <c r="W366">
        <f t="shared" si="44"/>
        <v>6500000</v>
      </c>
      <c r="X366" t="s">
        <v>5401</v>
      </c>
      <c r="AA366">
        <f t="shared" si="45"/>
        <v>6500000</v>
      </c>
    </row>
    <row r="367" spans="1:27">
      <c r="A367" t="s">
        <v>1073</v>
      </c>
      <c r="B367" t="b">
        <f t="shared" si="39"/>
        <v>0</v>
      </c>
      <c r="G367" t="str">
        <f t="shared" si="40"/>
        <v/>
      </c>
      <c r="K367" t="str">
        <f t="shared" si="41"/>
        <v/>
      </c>
      <c r="O367" t="str">
        <f t="shared" si="42"/>
        <v/>
      </c>
      <c r="S367" t="str">
        <f t="shared" si="43"/>
        <v/>
      </c>
      <c r="W367">
        <f t="shared" si="44"/>
        <v>0</v>
      </c>
      <c r="AA367">
        <f t="shared" si="45"/>
        <v>0</v>
      </c>
    </row>
    <row r="368" spans="1:27">
      <c r="A368" t="s">
        <v>1075</v>
      </c>
      <c r="B368" t="b">
        <f t="shared" si="39"/>
        <v>1</v>
      </c>
      <c r="C368" t="s">
        <v>1075</v>
      </c>
      <c r="D368" t="s">
        <v>5137</v>
      </c>
      <c r="G368" t="str">
        <f t="shared" si="40"/>
        <v>Obra</v>
      </c>
      <c r="H368" t="s">
        <v>5404</v>
      </c>
      <c r="K368" t="str">
        <f t="shared" si="41"/>
        <v>MOJ-05/2025</v>
      </c>
      <c r="L368" t="s">
        <v>5405</v>
      </c>
      <c r="O368" t="str">
        <f t="shared" si="42"/>
        <v>ROAS CONSTRUCCIONES, S.A. DE C.V.</v>
      </c>
      <c r="P368" t="s">
        <v>5406</v>
      </c>
      <c r="S368" t="str">
        <f t="shared" si="43"/>
        <v>MUNICIPIO DE OJINAGA</v>
      </c>
      <c r="T368">
        <v>459779.68</v>
      </c>
      <c r="W368">
        <f t="shared" si="44"/>
        <v>459779.68</v>
      </c>
      <c r="X368" t="s">
        <v>5407</v>
      </c>
      <c r="AA368">
        <f t="shared" si="45"/>
        <v>459779.68</v>
      </c>
    </row>
    <row r="369" spans="1:27">
      <c r="A369" t="s">
        <v>1076</v>
      </c>
      <c r="B369" t="b">
        <f t="shared" si="39"/>
        <v>0</v>
      </c>
      <c r="G369" t="str">
        <f t="shared" si="40"/>
        <v/>
      </c>
      <c r="K369" t="str">
        <f t="shared" si="41"/>
        <v/>
      </c>
      <c r="O369" t="str">
        <f t="shared" si="42"/>
        <v/>
      </c>
      <c r="S369" t="str">
        <f t="shared" si="43"/>
        <v/>
      </c>
      <c r="W369">
        <f t="shared" si="44"/>
        <v>0</v>
      </c>
      <c r="AA369">
        <f t="shared" si="45"/>
        <v>0</v>
      </c>
    </row>
    <row r="370" spans="1:27">
      <c r="A370" t="s">
        <v>1077</v>
      </c>
      <c r="B370" t="b">
        <f t="shared" si="39"/>
        <v>0</v>
      </c>
      <c r="G370" t="str">
        <f t="shared" si="40"/>
        <v/>
      </c>
      <c r="K370" t="str">
        <f t="shared" si="41"/>
        <v/>
      </c>
      <c r="O370" t="str">
        <f t="shared" si="42"/>
        <v/>
      </c>
      <c r="S370" t="str">
        <f t="shared" si="43"/>
        <v/>
      </c>
      <c r="W370">
        <f t="shared" si="44"/>
        <v>0</v>
      </c>
      <c r="AA370">
        <f t="shared" si="45"/>
        <v>0</v>
      </c>
    </row>
    <row r="371" spans="1:27">
      <c r="A371" t="s">
        <v>1078</v>
      </c>
      <c r="B371" t="b">
        <f t="shared" si="39"/>
        <v>0</v>
      </c>
      <c r="G371" t="str">
        <f t="shared" si="40"/>
        <v/>
      </c>
      <c r="K371" t="str">
        <f t="shared" si="41"/>
        <v/>
      </c>
      <c r="O371" t="str">
        <f t="shared" si="42"/>
        <v/>
      </c>
      <c r="S371" t="str">
        <f t="shared" si="43"/>
        <v/>
      </c>
      <c r="W371">
        <f t="shared" si="44"/>
        <v>0</v>
      </c>
      <c r="AA371">
        <f t="shared" si="45"/>
        <v>0</v>
      </c>
    </row>
    <row r="372" spans="1:27">
      <c r="A372" t="s">
        <v>1079</v>
      </c>
      <c r="B372" t="b">
        <f t="shared" si="39"/>
        <v>1</v>
      </c>
      <c r="C372" t="s">
        <v>1079</v>
      </c>
      <c r="D372" t="s">
        <v>5137</v>
      </c>
      <c r="G372" t="str">
        <f t="shared" si="40"/>
        <v>Obra</v>
      </c>
      <c r="H372" t="s">
        <v>5408</v>
      </c>
      <c r="K372" t="str">
        <f t="shared" si="41"/>
        <v>MOJ-01/2025</v>
      </c>
      <c r="L372" t="s">
        <v>5409</v>
      </c>
      <c r="O372" t="str">
        <f t="shared" si="42"/>
        <v>OMAR ANTONIO UDAVE GARCIA</v>
      </c>
      <c r="P372" t="s">
        <v>5406</v>
      </c>
      <c r="S372" t="str">
        <f t="shared" si="43"/>
        <v>MUNICIPIO DE OJINAGA</v>
      </c>
      <c r="T372">
        <v>950935.15</v>
      </c>
      <c r="W372">
        <f t="shared" si="44"/>
        <v>950935.15</v>
      </c>
      <c r="X372" t="s">
        <v>5410</v>
      </c>
      <c r="AA372">
        <f t="shared" si="45"/>
        <v>950935.15</v>
      </c>
    </row>
    <row r="373" spans="1:27">
      <c r="A373" t="s">
        <v>1080</v>
      </c>
      <c r="B373" t="b">
        <f t="shared" si="39"/>
        <v>1</v>
      </c>
      <c r="C373" t="s">
        <v>1080</v>
      </c>
      <c r="D373" t="s">
        <v>5137</v>
      </c>
      <c r="G373" t="str">
        <f t="shared" si="40"/>
        <v>Obra</v>
      </c>
      <c r="H373" t="s">
        <v>5411</v>
      </c>
      <c r="K373" t="str">
        <f t="shared" si="41"/>
        <v>OP/026/2025</v>
      </c>
      <c r="L373" t="s">
        <v>5412</v>
      </c>
      <c r="O373" t="str">
        <f t="shared" si="42"/>
        <v>CONSTRUCCIONES BARRERA Y/O GUSTAVO BARRERA BARO</v>
      </c>
      <c r="P373" t="s">
        <v>5413</v>
      </c>
      <c r="S373" t="str">
        <f t="shared" si="43"/>
        <v>MUNICIPIO DE PRAXEDIS G. GUERRERO</v>
      </c>
      <c r="T373">
        <v>1744191.22</v>
      </c>
      <c r="W373">
        <f t="shared" si="44"/>
        <v>1744191.22</v>
      </c>
      <c r="X373" t="s">
        <v>5414</v>
      </c>
      <c r="AA373">
        <f t="shared" si="45"/>
        <v>1744191.22</v>
      </c>
    </row>
    <row r="374" spans="1:27">
      <c r="A374" t="s">
        <v>1082</v>
      </c>
      <c r="B374" t="b">
        <f t="shared" si="39"/>
        <v>0</v>
      </c>
      <c r="G374" t="str">
        <f t="shared" si="40"/>
        <v/>
      </c>
      <c r="K374" t="str">
        <f t="shared" si="41"/>
        <v/>
      </c>
      <c r="O374" t="str">
        <f t="shared" si="42"/>
        <v/>
      </c>
      <c r="S374" t="str">
        <f t="shared" si="43"/>
        <v/>
      </c>
      <c r="W374">
        <f t="shared" si="44"/>
        <v>0</v>
      </c>
      <c r="AA374">
        <f t="shared" si="45"/>
        <v>0</v>
      </c>
    </row>
    <row r="375" spans="1:27">
      <c r="A375" t="s">
        <v>1085</v>
      </c>
      <c r="B375" t="b">
        <f t="shared" si="39"/>
        <v>0</v>
      </c>
      <c r="G375" t="str">
        <f t="shared" si="40"/>
        <v/>
      </c>
      <c r="K375" t="str">
        <f t="shared" si="41"/>
        <v/>
      </c>
      <c r="O375" t="str">
        <f t="shared" si="42"/>
        <v/>
      </c>
      <c r="S375" t="str">
        <f t="shared" si="43"/>
        <v/>
      </c>
      <c r="W375">
        <f t="shared" si="44"/>
        <v>0</v>
      </c>
      <c r="AA375">
        <f t="shared" si="45"/>
        <v>0</v>
      </c>
    </row>
    <row r="376" spans="1:27">
      <c r="A376" t="s">
        <v>1093</v>
      </c>
      <c r="B376" t="b">
        <f t="shared" si="39"/>
        <v>0</v>
      </c>
      <c r="G376" t="str">
        <f t="shared" si="40"/>
        <v/>
      </c>
      <c r="K376" t="str">
        <f t="shared" si="41"/>
        <v/>
      </c>
      <c r="O376" t="str">
        <f t="shared" si="42"/>
        <v/>
      </c>
      <c r="S376" t="str">
        <f t="shared" si="43"/>
        <v/>
      </c>
      <c r="W376">
        <f t="shared" si="44"/>
        <v>0</v>
      </c>
      <c r="AA376">
        <f t="shared" si="45"/>
        <v>0</v>
      </c>
    </row>
    <row r="377" spans="1:27">
      <c r="A377" t="s">
        <v>1094</v>
      </c>
      <c r="B377" t="b">
        <f t="shared" si="39"/>
        <v>0</v>
      </c>
      <c r="G377" t="str">
        <f t="shared" si="40"/>
        <v/>
      </c>
      <c r="K377" t="str">
        <f t="shared" si="41"/>
        <v/>
      </c>
      <c r="O377" t="str">
        <f t="shared" si="42"/>
        <v/>
      </c>
      <c r="S377" t="str">
        <f t="shared" si="43"/>
        <v/>
      </c>
      <c r="W377">
        <f t="shared" si="44"/>
        <v>0</v>
      </c>
      <c r="AA377">
        <f t="shared" si="45"/>
        <v>0</v>
      </c>
    </row>
    <row r="378" spans="1:27">
      <c r="A378" t="s">
        <v>1095</v>
      </c>
      <c r="B378" t="b">
        <f t="shared" si="39"/>
        <v>1</v>
      </c>
      <c r="C378" t="s">
        <v>1095</v>
      </c>
      <c r="D378" t="s">
        <v>5137</v>
      </c>
      <c r="G378" t="str">
        <f t="shared" si="40"/>
        <v>Obra</v>
      </c>
      <c r="H378" t="s">
        <v>5415</v>
      </c>
      <c r="K378" t="str">
        <f t="shared" si="41"/>
        <v>PMRP-FAISMUN25-004-2025</v>
      </c>
      <c r="L378" t="s">
        <v>5416</v>
      </c>
      <c r="O378" t="str">
        <f t="shared" si="42"/>
        <v>RABRE CONSTRUCCIONES S.A DE C.V.</v>
      </c>
      <c r="P378" t="s">
        <v>5417</v>
      </c>
      <c r="S378" t="str">
        <f t="shared" si="43"/>
        <v>MUNICIPIO DE RIVA PALACIO</v>
      </c>
      <c r="T378">
        <v>1909942.19</v>
      </c>
      <c r="W378">
        <f t="shared" si="44"/>
        <v>1909942.19</v>
      </c>
      <c r="X378" t="s">
        <v>5418</v>
      </c>
      <c r="AA378">
        <f t="shared" si="45"/>
        <v>1909942.2</v>
      </c>
    </row>
    <row r="379" spans="1:27">
      <c r="A379" t="s">
        <v>1096</v>
      </c>
      <c r="B379" t="b">
        <f t="shared" si="39"/>
        <v>1</v>
      </c>
      <c r="C379" t="s">
        <v>1096</v>
      </c>
      <c r="D379" t="s">
        <v>5137</v>
      </c>
      <c r="G379" t="str">
        <f t="shared" si="40"/>
        <v>Obra</v>
      </c>
      <c r="H379" t="s">
        <v>5419</v>
      </c>
      <c r="K379" t="str">
        <f t="shared" si="41"/>
        <v>PMRP-FAISMUN25-003-2025 CONVENIO</v>
      </c>
      <c r="L379" t="s">
        <v>5416</v>
      </c>
      <c r="O379" t="str">
        <f t="shared" si="42"/>
        <v>RABRE CONSTRUCCIONES S.A DE C.V.</v>
      </c>
      <c r="P379" t="s">
        <v>5417</v>
      </c>
      <c r="S379" t="str">
        <f t="shared" si="43"/>
        <v>MUNICIPIO DE RIVA PALACIO</v>
      </c>
      <c r="T379">
        <v>213266.67</v>
      </c>
      <c r="W379">
        <f t="shared" si="44"/>
        <v>213266.67</v>
      </c>
      <c r="X379" t="s">
        <v>5420</v>
      </c>
      <c r="AA379">
        <f t="shared" si="45"/>
        <v>213266.67</v>
      </c>
    </row>
    <row r="380" spans="1:27">
      <c r="A380" t="s">
        <v>1097</v>
      </c>
      <c r="B380" t="b">
        <f t="shared" si="39"/>
        <v>1</v>
      </c>
      <c r="C380" t="s">
        <v>1097</v>
      </c>
      <c r="D380" t="s">
        <v>5137</v>
      </c>
      <c r="G380" t="str">
        <f t="shared" si="40"/>
        <v>Obra</v>
      </c>
      <c r="H380" t="s">
        <v>5421</v>
      </c>
      <c r="K380" t="str">
        <f t="shared" si="41"/>
        <v>PMRP-FAISMUN25-005-2025</v>
      </c>
      <c r="L380" t="s">
        <v>5416</v>
      </c>
      <c r="O380" t="str">
        <f t="shared" si="42"/>
        <v>RABRE CONSTRUCCIONES S.A DE C.V.</v>
      </c>
      <c r="P380" t="s">
        <v>5417</v>
      </c>
      <c r="S380" t="str">
        <f t="shared" si="43"/>
        <v>MUNICIPIO DE RIVA PALACIO</v>
      </c>
      <c r="T380">
        <v>1900092.33</v>
      </c>
      <c r="W380">
        <f t="shared" si="44"/>
        <v>1900092.33</v>
      </c>
      <c r="X380" t="s">
        <v>5422</v>
      </c>
      <c r="AA380">
        <f t="shared" si="45"/>
        <v>1853064.13</v>
      </c>
    </row>
    <row r="381" spans="1:27">
      <c r="A381" t="s">
        <v>1098</v>
      </c>
      <c r="B381" t="b">
        <f t="shared" si="39"/>
        <v>1</v>
      </c>
      <c r="C381" t="s">
        <v>1098</v>
      </c>
      <c r="D381" t="s">
        <v>4986</v>
      </c>
      <c r="G381" t="str">
        <f t="shared" si="40"/>
        <v>Administración directa</v>
      </c>
      <c r="H381" t="s">
        <v>5423</v>
      </c>
      <c r="K381" t="str">
        <f t="shared" si="41"/>
        <v>138083</v>
      </c>
      <c r="L381" t="s">
        <v>640</v>
      </c>
      <c r="O381" t="str">
        <f t="shared" si="42"/>
        <v/>
      </c>
      <c r="P381" t="s">
        <v>5424</v>
      </c>
      <c r="S381" t="str">
        <f t="shared" si="43"/>
        <v>MUNICIPIO DE ROSALES</v>
      </c>
      <c r="T381">
        <v>1000000</v>
      </c>
      <c r="W381">
        <f t="shared" si="44"/>
        <v>1000000</v>
      </c>
      <c r="X381" t="s">
        <v>5028</v>
      </c>
      <c r="AA381">
        <f t="shared" si="45"/>
        <v>1000000</v>
      </c>
    </row>
    <row r="382" spans="1:27">
      <c r="A382" t="s">
        <v>1101</v>
      </c>
      <c r="B382" t="b">
        <f t="shared" si="39"/>
        <v>1</v>
      </c>
      <c r="C382" t="s">
        <v>1101</v>
      </c>
      <c r="D382" t="s">
        <v>4986</v>
      </c>
      <c r="G382" t="str">
        <f t="shared" si="40"/>
        <v>Administración directa</v>
      </c>
      <c r="H382" t="s">
        <v>5425</v>
      </c>
      <c r="K382" t="str">
        <f t="shared" si="41"/>
        <v>152019</v>
      </c>
      <c r="L382" t="s">
        <v>640</v>
      </c>
      <c r="O382" t="str">
        <f t="shared" si="42"/>
        <v/>
      </c>
      <c r="P382" t="s">
        <v>5426</v>
      </c>
      <c r="S382" t="str">
        <f t="shared" si="43"/>
        <v>MUNICIPIO ROSALES</v>
      </c>
      <c r="T382">
        <v>3693217</v>
      </c>
      <c r="W382">
        <f t="shared" si="44"/>
        <v>3693217</v>
      </c>
      <c r="X382" t="s">
        <v>5427</v>
      </c>
      <c r="AA382">
        <f t="shared" si="45"/>
        <v>3693217</v>
      </c>
    </row>
    <row r="383" spans="1:27">
      <c r="A383" t="s">
        <v>1102</v>
      </c>
      <c r="B383" t="b">
        <f t="shared" si="39"/>
        <v>1</v>
      </c>
      <c r="C383" t="s">
        <v>1102</v>
      </c>
      <c r="D383" t="s">
        <v>4986</v>
      </c>
      <c r="G383" t="str">
        <f t="shared" si="40"/>
        <v>Administración directa</v>
      </c>
      <c r="H383" t="s">
        <v>5428</v>
      </c>
      <c r="K383" t="str">
        <f t="shared" si="41"/>
        <v>152020</v>
      </c>
      <c r="L383" t="s">
        <v>640</v>
      </c>
      <c r="O383" t="str">
        <f t="shared" si="42"/>
        <v/>
      </c>
      <c r="P383" t="s">
        <v>5426</v>
      </c>
      <c r="S383" t="str">
        <f t="shared" si="43"/>
        <v>MUNICIPIO ROSALES</v>
      </c>
      <c r="T383">
        <v>3693217</v>
      </c>
      <c r="W383">
        <f t="shared" si="44"/>
        <v>3693217</v>
      </c>
      <c r="X383" t="s">
        <v>5427</v>
      </c>
      <c r="AA383">
        <f t="shared" si="45"/>
        <v>3693217</v>
      </c>
    </row>
    <row r="384" spans="1:27">
      <c r="A384" t="s">
        <v>1111</v>
      </c>
      <c r="B384" t="b">
        <f t="shared" si="39"/>
        <v>1</v>
      </c>
      <c r="C384" t="s">
        <v>1111</v>
      </c>
      <c r="D384" t="s">
        <v>5137</v>
      </c>
      <c r="G384" t="str">
        <f t="shared" si="40"/>
        <v>Obra</v>
      </c>
      <c r="H384" t="s">
        <v>5429</v>
      </c>
      <c r="K384" t="str">
        <f t="shared" si="41"/>
        <v>OP-009-2025</v>
      </c>
      <c r="L384" t="s">
        <v>5430</v>
      </c>
      <c r="O384" t="str">
        <f t="shared" si="42"/>
        <v>Desarrollos Alianza S. A de C. V.</v>
      </c>
      <c r="P384" t="s">
        <v>935</v>
      </c>
      <c r="S384" t="str">
        <f t="shared" si="43"/>
        <v>Municipio de Juárez</v>
      </c>
      <c r="T384">
        <v>127494391.88</v>
      </c>
      <c r="W384">
        <f t="shared" si="44"/>
        <v>127494391.88</v>
      </c>
      <c r="X384" t="s">
        <v>5431</v>
      </c>
      <c r="AA384">
        <f t="shared" si="45"/>
        <v>127494391.88</v>
      </c>
    </row>
    <row r="385" spans="1:27">
      <c r="A385" t="s">
        <v>1112</v>
      </c>
      <c r="B385" t="b">
        <f t="shared" si="39"/>
        <v>1</v>
      </c>
      <c r="C385" t="s">
        <v>1112</v>
      </c>
      <c r="D385" t="s">
        <v>5137</v>
      </c>
      <c r="G385" t="str">
        <f t="shared" si="40"/>
        <v>Obra</v>
      </c>
      <c r="H385" t="s">
        <v>5432</v>
      </c>
      <c r="K385" t="str">
        <f t="shared" si="41"/>
        <v>OP 065 2025</v>
      </c>
      <c r="L385" t="s">
        <v>5263</v>
      </c>
      <c r="O385" t="str">
        <f t="shared" si="42"/>
        <v>ING. FRANCISCO JAVIER ACOSTA REYES EN ASOC. CON LE ING. JOSÉ ROSAS PILLADO</v>
      </c>
      <c r="P385" t="s">
        <v>935</v>
      </c>
      <c r="S385" t="str">
        <f t="shared" si="43"/>
        <v>Municipio de Juárez</v>
      </c>
      <c r="T385">
        <v>2299287.67</v>
      </c>
      <c r="W385">
        <f t="shared" si="44"/>
        <v>2299287.67</v>
      </c>
      <c r="X385" t="s">
        <v>5433</v>
      </c>
      <c r="AA385">
        <f t="shared" si="45"/>
        <v>2299287.67</v>
      </c>
    </row>
    <row r="386" spans="1:27">
      <c r="A386" t="s">
        <v>1113</v>
      </c>
      <c r="B386" t="b">
        <f t="shared" si="39"/>
        <v>1</v>
      </c>
      <c r="C386" t="s">
        <v>1113</v>
      </c>
      <c r="D386" t="s">
        <v>5137</v>
      </c>
      <c r="G386" t="str">
        <f t="shared" si="40"/>
        <v>Obra</v>
      </c>
      <c r="H386" t="s">
        <v>5434</v>
      </c>
      <c r="K386" t="str">
        <f t="shared" si="41"/>
        <v>OP 064 2025</v>
      </c>
      <c r="L386" t="s">
        <v>5275</v>
      </c>
      <c r="O386" t="str">
        <f t="shared" si="42"/>
        <v>ING. JOSÉ SOCORRO FIERRO MELÉNDEZ</v>
      </c>
      <c r="P386" t="s">
        <v>935</v>
      </c>
      <c r="S386" t="str">
        <f t="shared" si="43"/>
        <v>Municipio de Juárez</v>
      </c>
      <c r="T386">
        <v>2400200.85</v>
      </c>
      <c r="W386">
        <f t="shared" si="44"/>
        <v>2400200.85</v>
      </c>
      <c r="X386" t="s">
        <v>5435</v>
      </c>
      <c r="AA386">
        <f t="shared" si="45"/>
        <v>2400200.85</v>
      </c>
    </row>
    <row r="387" spans="1:27">
      <c r="A387" t="s">
        <v>1114</v>
      </c>
      <c r="B387" t="b">
        <f t="shared" ref="B387:B451" si="46">+A387=C387</f>
        <v>1</v>
      </c>
      <c r="C387" t="s">
        <v>1114</v>
      </c>
      <c r="D387" t="s">
        <v>5137</v>
      </c>
      <c r="G387" t="str">
        <f t="shared" ref="G387:G450" si="47">CONCATENATE(D387)</f>
        <v>Obra</v>
      </c>
      <c r="H387" t="s">
        <v>5436</v>
      </c>
      <c r="K387" t="str">
        <f t="shared" ref="K387:K450" si="48">CONCATENATE(H387)</f>
        <v>OP 066 2025</v>
      </c>
      <c r="L387" t="s">
        <v>5269</v>
      </c>
      <c r="O387" t="str">
        <f t="shared" ref="O387:O450" si="49">CONCATENATE(L387)</f>
        <v>CONSTRUCTORA INTEGRAL VALLEKAS S. A. DE C. V. EN ASOC CON HUMO CONSTRUCCIONES Y EDIFICACIONES</v>
      </c>
      <c r="P387" t="s">
        <v>935</v>
      </c>
      <c r="S387" t="str">
        <f t="shared" ref="S387:S450" si="50">CONCATENATE(P387)</f>
        <v>Municipio de Juárez</v>
      </c>
      <c r="T387">
        <v>3295371.02</v>
      </c>
      <c r="W387">
        <f t="shared" ref="W387:W450" si="51">+T387+U387+V387</f>
        <v>3295371.02</v>
      </c>
      <c r="X387" t="s">
        <v>5437</v>
      </c>
      <c r="AA387">
        <f t="shared" ref="AA387:AA450" si="52">+X387+Y387+Z387</f>
        <v>3295371.02</v>
      </c>
    </row>
    <row r="388" spans="1:27">
      <c r="A388" t="s">
        <v>1115</v>
      </c>
      <c r="B388" t="b">
        <f t="shared" si="46"/>
        <v>0</v>
      </c>
      <c r="G388" t="str">
        <f t="shared" si="47"/>
        <v/>
      </c>
      <c r="K388" t="str">
        <f t="shared" si="48"/>
        <v/>
      </c>
      <c r="O388" t="str">
        <f t="shared" si="49"/>
        <v/>
      </c>
      <c r="S388" t="str">
        <f t="shared" si="50"/>
        <v/>
      </c>
      <c r="W388">
        <f t="shared" si="51"/>
        <v>0</v>
      </c>
      <c r="AA388">
        <f t="shared" si="52"/>
        <v>0</v>
      </c>
    </row>
    <row r="389" spans="1:27">
      <c r="A389" t="s">
        <v>1116</v>
      </c>
      <c r="B389" t="b">
        <f t="shared" si="46"/>
        <v>0</v>
      </c>
      <c r="G389" t="str">
        <f t="shared" si="47"/>
        <v/>
      </c>
      <c r="K389" t="str">
        <f t="shared" si="48"/>
        <v/>
      </c>
      <c r="O389" t="str">
        <f t="shared" si="49"/>
        <v/>
      </c>
      <c r="S389" t="str">
        <f t="shared" si="50"/>
        <v/>
      </c>
      <c r="W389">
        <f t="shared" si="51"/>
        <v>0</v>
      </c>
      <c r="AA389">
        <f t="shared" si="52"/>
        <v>0</v>
      </c>
    </row>
    <row r="390" spans="1:27">
      <c r="A390" t="s">
        <v>1117</v>
      </c>
      <c r="B390" t="b">
        <f t="shared" si="46"/>
        <v>0</v>
      </c>
      <c r="G390" t="str">
        <f t="shared" si="47"/>
        <v/>
      </c>
      <c r="K390" t="str">
        <f t="shared" si="48"/>
        <v/>
      </c>
      <c r="O390" t="str">
        <f t="shared" si="49"/>
        <v/>
      </c>
      <c r="S390" t="str">
        <f t="shared" si="50"/>
        <v/>
      </c>
      <c r="W390">
        <f t="shared" si="51"/>
        <v>0</v>
      </c>
      <c r="AA390">
        <f t="shared" si="52"/>
        <v>0</v>
      </c>
    </row>
    <row r="391" spans="1:27">
      <c r="A391" t="s">
        <v>1118</v>
      </c>
      <c r="B391" t="b">
        <f t="shared" si="46"/>
        <v>0</v>
      </c>
      <c r="G391" t="str">
        <f t="shared" si="47"/>
        <v/>
      </c>
      <c r="K391" t="str">
        <f t="shared" si="48"/>
        <v/>
      </c>
      <c r="O391" t="str">
        <f t="shared" si="49"/>
        <v/>
      </c>
      <c r="S391" t="str">
        <f t="shared" si="50"/>
        <v/>
      </c>
      <c r="W391">
        <f t="shared" si="51"/>
        <v>0</v>
      </c>
      <c r="AA391">
        <f t="shared" si="52"/>
        <v>0</v>
      </c>
    </row>
    <row r="392" spans="1:27">
      <c r="A392" t="s">
        <v>1119</v>
      </c>
      <c r="B392" t="b">
        <f t="shared" si="46"/>
        <v>0</v>
      </c>
      <c r="G392" t="str">
        <f t="shared" si="47"/>
        <v/>
      </c>
      <c r="K392" t="str">
        <f t="shared" si="48"/>
        <v/>
      </c>
      <c r="O392" t="str">
        <f t="shared" si="49"/>
        <v/>
      </c>
      <c r="S392" t="str">
        <f t="shared" si="50"/>
        <v/>
      </c>
      <c r="W392">
        <f t="shared" si="51"/>
        <v>0</v>
      </c>
      <c r="AA392">
        <f t="shared" si="52"/>
        <v>0</v>
      </c>
    </row>
    <row r="393" spans="1:27">
      <c r="A393" t="s">
        <v>1120</v>
      </c>
      <c r="B393" t="b">
        <f t="shared" si="46"/>
        <v>0</v>
      </c>
      <c r="G393" t="str">
        <f t="shared" si="47"/>
        <v/>
      </c>
      <c r="K393" t="str">
        <f t="shared" si="48"/>
        <v/>
      </c>
      <c r="O393" t="str">
        <f t="shared" si="49"/>
        <v/>
      </c>
      <c r="S393" t="str">
        <f t="shared" si="50"/>
        <v/>
      </c>
      <c r="W393">
        <f t="shared" si="51"/>
        <v>0</v>
      </c>
      <c r="AA393">
        <f t="shared" si="52"/>
        <v>0</v>
      </c>
    </row>
    <row r="394" spans="1:27">
      <c r="A394" t="s">
        <v>1121</v>
      </c>
      <c r="B394" t="b">
        <f t="shared" si="46"/>
        <v>0</v>
      </c>
      <c r="G394" t="str">
        <f t="shared" si="47"/>
        <v/>
      </c>
      <c r="K394" t="str">
        <f t="shared" si="48"/>
        <v/>
      </c>
      <c r="O394" t="str">
        <f t="shared" si="49"/>
        <v/>
      </c>
      <c r="S394" t="str">
        <f t="shared" si="50"/>
        <v/>
      </c>
      <c r="W394">
        <f t="shared" si="51"/>
        <v>0</v>
      </c>
      <c r="AA394">
        <f t="shared" si="52"/>
        <v>0</v>
      </c>
    </row>
    <row r="395" spans="1:27">
      <c r="A395" t="s">
        <v>1122</v>
      </c>
      <c r="B395" t="b">
        <f t="shared" si="46"/>
        <v>0</v>
      </c>
      <c r="G395" t="str">
        <f t="shared" si="47"/>
        <v/>
      </c>
      <c r="K395" t="str">
        <f t="shared" si="48"/>
        <v/>
      </c>
      <c r="O395" t="str">
        <f t="shared" si="49"/>
        <v/>
      </c>
      <c r="S395" t="str">
        <f t="shared" si="50"/>
        <v/>
      </c>
      <c r="W395">
        <f t="shared" si="51"/>
        <v>0</v>
      </c>
      <c r="AA395">
        <f t="shared" si="52"/>
        <v>0</v>
      </c>
    </row>
    <row r="396" spans="1:27">
      <c r="A396" t="s">
        <v>1123</v>
      </c>
      <c r="B396" t="b">
        <f t="shared" si="46"/>
        <v>0</v>
      </c>
      <c r="G396" t="str">
        <f t="shared" si="47"/>
        <v/>
      </c>
      <c r="K396" t="str">
        <f t="shared" si="48"/>
        <v/>
      </c>
      <c r="O396" t="str">
        <f t="shared" si="49"/>
        <v/>
      </c>
      <c r="S396" t="str">
        <f t="shared" si="50"/>
        <v/>
      </c>
      <c r="W396">
        <f t="shared" si="51"/>
        <v>0</v>
      </c>
      <c r="AA396">
        <f t="shared" si="52"/>
        <v>0</v>
      </c>
    </row>
    <row r="397" spans="1:27">
      <c r="A397" t="s">
        <v>1124</v>
      </c>
      <c r="B397" t="b">
        <f t="shared" si="46"/>
        <v>0</v>
      </c>
      <c r="G397" t="str">
        <f t="shared" si="47"/>
        <v/>
      </c>
      <c r="K397" t="str">
        <f t="shared" si="48"/>
        <v/>
      </c>
      <c r="O397" t="str">
        <f t="shared" si="49"/>
        <v/>
      </c>
      <c r="S397" t="str">
        <f t="shared" si="50"/>
        <v/>
      </c>
      <c r="W397">
        <f t="shared" si="51"/>
        <v>0</v>
      </c>
      <c r="AA397">
        <f t="shared" si="52"/>
        <v>0</v>
      </c>
    </row>
    <row r="398" spans="1:27">
      <c r="A398" t="s">
        <v>1125</v>
      </c>
      <c r="B398" t="b">
        <f t="shared" si="46"/>
        <v>0</v>
      </c>
      <c r="G398" t="str">
        <f t="shared" si="47"/>
        <v/>
      </c>
      <c r="K398" t="str">
        <f t="shared" si="48"/>
        <v/>
      </c>
      <c r="O398" t="str">
        <f t="shared" si="49"/>
        <v/>
      </c>
      <c r="S398" t="str">
        <f t="shared" si="50"/>
        <v/>
      </c>
      <c r="W398">
        <f t="shared" si="51"/>
        <v>0</v>
      </c>
      <c r="AA398">
        <f t="shared" si="52"/>
        <v>0</v>
      </c>
    </row>
    <row r="399" spans="1:27">
      <c r="A399" t="s">
        <v>1126</v>
      </c>
      <c r="B399" t="b">
        <f t="shared" si="46"/>
        <v>0</v>
      </c>
      <c r="G399" t="str">
        <f t="shared" si="47"/>
        <v/>
      </c>
      <c r="K399" t="str">
        <f t="shared" si="48"/>
        <v/>
      </c>
      <c r="O399" t="str">
        <f t="shared" si="49"/>
        <v/>
      </c>
      <c r="S399" t="str">
        <f t="shared" si="50"/>
        <v/>
      </c>
      <c r="W399">
        <f t="shared" si="51"/>
        <v>0</v>
      </c>
      <c r="AA399">
        <f t="shared" si="52"/>
        <v>0</v>
      </c>
    </row>
    <row r="400" spans="1:27">
      <c r="A400" t="s">
        <v>1127</v>
      </c>
      <c r="B400" t="b">
        <f t="shared" si="46"/>
        <v>0</v>
      </c>
      <c r="G400" t="str">
        <f t="shared" si="47"/>
        <v/>
      </c>
      <c r="K400" t="str">
        <f t="shared" si="48"/>
        <v/>
      </c>
      <c r="O400" t="str">
        <f t="shared" si="49"/>
        <v/>
      </c>
      <c r="S400" t="str">
        <f t="shared" si="50"/>
        <v/>
      </c>
      <c r="W400">
        <f t="shared" si="51"/>
        <v>0</v>
      </c>
      <c r="AA400">
        <f t="shared" si="52"/>
        <v>0</v>
      </c>
    </row>
    <row r="401" spans="1:27">
      <c r="A401" t="s">
        <v>1128</v>
      </c>
      <c r="B401" t="b">
        <f t="shared" si="46"/>
        <v>0</v>
      </c>
      <c r="G401" t="str">
        <f t="shared" si="47"/>
        <v/>
      </c>
      <c r="K401" t="str">
        <f t="shared" si="48"/>
        <v/>
      </c>
      <c r="O401" t="str">
        <f t="shared" si="49"/>
        <v/>
      </c>
      <c r="S401" t="str">
        <f t="shared" si="50"/>
        <v/>
      </c>
      <c r="W401">
        <f t="shared" si="51"/>
        <v>0</v>
      </c>
      <c r="AA401">
        <f t="shared" si="52"/>
        <v>0</v>
      </c>
    </row>
    <row r="402" spans="1:27">
      <c r="A402" t="s">
        <v>1129</v>
      </c>
      <c r="B402" t="b">
        <f t="shared" si="46"/>
        <v>0</v>
      </c>
      <c r="G402" t="str">
        <f t="shared" si="47"/>
        <v/>
      </c>
      <c r="K402" t="str">
        <f t="shared" si="48"/>
        <v/>
      </c>
      <c r="O402" t="str">
        <f t="shared" si="49"/>
        <v/>
      </c>
      <c r="S402" t="str">
        <f t="shared" si="50"/>
        <v/>
      </c>
      <c r="W402">
        <f t="shared" si="51"/>
        <v>0</v>
      </c>
      <c r="AA402">
        <f t="shared" si="52"/>
        <v>0</v>
      </c>
    </row>
    <row r="403" spans="1:27">
      <c r="A403" t="s">
        <v>1130</v>
      </c>
      <c r="B403" t="b">
        <f t="shared" si="46"/>
        <v>1</v>
      </c>
      <c r="C403" t="s">
        <v>1130</v>
      </c>
      <c r="D403" t="s">
        <v>5137</v>
      </c>
      <c r="G403" t="str">
        <f t="shared" si="47"/>
        <v>Obra</v>
      </c>
      <c r="H403" t="s">
        <v>5438</v>
      </c>
      <c r="K403" t="str">
        <f t="shared" si="48"/>
        <v>NO. 088/2025</v>
      </c>
      <c r="L403" t="s">
        <v>5439</v>
      </c>
      <c r="O403" t="str">
        <f t="shared" si="49"/>
        <v>EDIFICACIONES Y TERRECERIAS MOTI SA DE CV</v>
      </c>
      <c r="P403" t="s">
        <v>5150</v>
      </c>
      <c r="S403" t="str">
        <f t="shared" si="50"/>
        <v>MUNICIPIO DE CHIHUAHUA</v>
      </c>
      <c r="T403">
        <v>4984992.28</v>
      </c>
      <c r="W403">
        <f t="shared" si="51"/>
        <v>4984992.28</v>
      </c>
      <c r="X403" t="s">
        <v>5440</v>
      </c>
      <c r="AA403">
        <f t="shared" si="52"/>
        <v>4984992.28</v>
      </c>
    </row>
    <row r="404" spans="1:27">
      <c r="A404" t="s">
        <v>1131</v>
      </c>
      <c r="B404" t="b">
        <f t="shared" si="46"/>
        <v>1</v>
      </c>
      <c r="C404" t="s">
        <v>1131</v>
      </c>
      <c r="D404" t="s">
        <v>5137</v>
      </c>
      <c r="G404" t="str">
        <f t="shared" si="47"/>
        <v>Obra</v>
      </c>
      <c r="H404" t="s">
        <v>5441</v>
      </c>
      <c r="K404" t="str">
        <f t="shared" si="48"/>
        <v>NO. 098/2025</v>
      </c>
      <c r="L404" t="s">
        <v>5442</v>
      </c>
      <c r="O404" t="str">
        <f t="shared" si="49"/>
        <v>CONSTRUCTORA Y COMERCIALIZADORA DE CHIHUAHUA CYC SA DE CV</v>
      </c>
      <c r="P404" t="s">
        <v>5150</v>
      </c>
      <c r="S404" t="str">
        <f t="shared" si="50"/>
        <v>MUNICIPIO DE CHIHUAHUA</v>
      </c>
      <c r="T404">
        <v>4979502</v>
      </c>
      <c r="W404">
        <f t="shared" si="51"/>
        <v>4979502</v>
      </c>
      <c r="X404" t="s">
        <v>5443</v>
      </c>
      <c r="AA404">
        <f t="shared" si="52"/>
        <v>4979502</v>
      </c>
    </row>
    <row r="405" spans="1:27">
      <c r="A405" t="s">
        <v>1132</v>
      </c>
      <c r="B405" t="b">
        <f t="shared" si="46"/>
        <v>0</v>
      </c>
      <c r="G405" t="str">
        <f t="shared" si="47"/>
        <v/>
      </c>
      <c r="K405" t="str">
        <f t="shared" si="48"/>
        <v/>
      </c>
      <c r="O405" t="str">
        <f t="shared" si="49"/>
        <v/>
      </c>
      <c r="S405" t="str">
        <f t="shared" si="50"/>
        <v/>
      </c>
      <c r="W405">
        <f t="shared" si="51"/>
        <v>0</v>
      </c>
      <c r="AA405">
        <f t="shared" si="52"/>
        <v>0</v>
      </c>
    </row>
    <row r="406" spans="1:27">
      <c r="A406" s="49" t="s">
        <v>1133</v>
      </c>
      <c r="B406" t="b">
        <f t="shared" si="46"/>
        <v>0</v>
      </c>
      <c r="G406" t="str">
        <f t="shared" si="47"/>
        <v/>
      </c>
      <c r="K406" t="str">
        <f t="shared" si="48"/>
        <v/>
      </c>
      <c r="O406" t="str">
        <f t="shared" si="49"/>
        <v/>
      </c>
      <c r="S406" t="str">
        <f t="shared" si="50"/>
        <v/>
      </c>
      <c r="W406">
        <f t="shared" si="51"/>
        <v>0</v>
      </c>
      <c r="AA406">
        <f t="shared" si="52"/>
        <v>0</v>
      </c>
    </row>
    <row r="407" spans="1:27">
      <c r="A407" t="s">
        <v>1134</v>
      </c>
      <c r="B407" t="b">
        <f t="shared" si="46"/>
        <v>0</v>
      </c>
      <c r="G407" t="str">
        <f t="shared" si="47"/>
        <v/>
      </c>
      <c r="K407" t="str">
        <f t="shared" si="48"/>
        <v/>
      </c>
      <c r="O407" t="str">
        <f t="shared" si="49"/>
        <v/>
      </c>
      <c r="S407" t="str">
        <f t="shared" si="50"/>
        <v/>
      </c>
      <c r="W407">
        <f t="shared" si="51"/>
        <v>0</v>
      </c>
      <c r="AA407">
        <f t="shared" si="52"/>
        <v>0</v>
      </c>
    </row>
    <row r="408" spans="1:27">
      <c r="A408" t="s">
        <v>1135</v>
      </c>
      <c r="B408" t="b">
        <f t="shared" si="46"/>
        <v>0</v>
      </c>
      <c r="G408" t="str">
        <f t="shared" si="47"/>
        <v/>
      </c>
      <c r="K408" t="str">
        <f t="shared" si="48"/>
        <v/>
      </c>
      <c r="O408" t="str">
        <f t="shared" si="49"/>
        <v/>
      </c>
      <c r="S408" t="str">
        <f t="shared" si="50"/>
        <v/>
      </c>
      <c r="W408">
        <f t="shared" si="51"/>
        <v>0</v>
      </c>
      <c r="AA408">
        <f t="shared" si="52"/>
        <v>0</v>
      </c>
    </row>
    <row r="409" spans="1:27">
      <c r="A409" t="s">
        <v>1136</v>
      </c>
      <c r="B409" t="b">
        <f t="shared" si="46"/>
        <v>0</v>
      </c>
      <c r="G409" t="str">
        <f t="shared" si="47"/>
        <v/>
      </c>
      <c r="K409" t="str">
        <f t="shared" si="48"/>
        <v/>
      </c>
      <c r="O409" t="str">
        <f t="shared" si="49"/>
        <v/>
      </c>
      <c r="S409" t="str">
        <f t="shared" si="50"/>
        <v/>
      </c>
      <c r="W409">
        <f t="shared" si="51"/>
        <v>0</v>
      </c>
      <c r="AA409">
        <f t="shared" si="52"/>
        <v>0</v>
      </c>
    </row>
    <row r="410" spans="1:27">
      <c r="A410" t="s">
        <v>1137</v>
      </c>
      <c r="B410" t="b">
        <f t="shared" si="46"/>
        <v>1</v>
      </c>
      <c r="C410" t="s">
        <v>1137</v>
      </c>
      <c r="D410" t="s">
        <v>5137</v>
      </c>
      <c r="G410" t="str">
        <f t="shared" si="47"/>
        <v>Obra</v>
      </c>
      <c r="H410" t="s">
        <v>5444</v>
      </c>
      <c r="K410" t="str">
        <f t="shared" si="48"/>
        <v>OP 010 2025</v>
      </c>
      <c r="L410" t="s">
        <v>5445</v>
      </c>
      <c r="O410" t="str">
        <f t="shared" si="49"/>
        <v>I.C. ANTONIO AKEL QUINTANA</v>
      </c>
      <c r="P410" t="s">
        <v>935</v>
      </c>
      <c r="S410" t="str">
        <f t="shared" si="50"/>
        <v>Municipio de Juárez</v>
      </c>
      <c r="T410">
        <v>45343014.659999996</v>
      </c>
      <c r="W410">
        <f t="shared" si="51"/>
        <v>45343014.659999996</v>
      </c>
      <c r="X410" t="s">
        <v>5446</v>
      </c>
      <c r="AA410">
        <f t="shared" si="52"/>
        <v>45343014.659999996</v>
      </c>
    </row>
    <row r="411" spans="1:27">
      <c r="A411" t="s">
        <v>1138</v>
      </c>
      <c r="B411" t="b">
        <f t="shared" si="46"/>
        <v>0</v>
      </c>
      <c r="G411" t="str">
        <f t="shared" si="47"/>
        <v/>
      </c>
      <c r="K411" t="str">
        <f t="shared" si="48"/>
        <v/>
      </c>
      <c r="O411" t="str">
        <f t="shared" si="49"/>
        <v/>
      </c>
      <c r="S411" t="str">
        <f t="shared" si="50"/>
        <v/>
      </c>
      <c r="W411">
        <f t="shared" si="51"/>
        <v>0</v>
      </c>
      <c r="AA411">
        <f t="shared" si="52"/>
        <v>0</v>
      </c>
    </row>
    <row r="412" spans="1:27">
      <c r="A412" s="49" t="s">
        <v>1139</v>
      </c>
      <c r="B412" t="b">
        <f t="shared" si="46"/>
        <v>0</v>
      </c>
      <c r="G412" t="str">
        <f t="shared" si="47"/>
        <v/>
      </c>
      <c r="K412" t="str">
        <f t="shared" si="48"/>
        <v/>
      </c>
      <c r="O412" t="str">
        <f t="shared" si="49"/>
        <v/>
      </c>
      <c r="S412" t="str">
        <f t="shared" si="50"/>
        <v/>
      </c>
      <c r="W412">
        <f t="shared" si="51"/>
        <v>0</v>
      </c>
      <c r="AA412">
        <f t="shared" si="52"/>
        <v>0</v>
      </c>
    </row>
    <row r="413" spans="1:27">
      <c r="A413" t="s">
        <v>1140</v>
      </c>
      <c r="B413" t="b">
        <f t="shared" si="46"/>
        <v>0</v>
      </c>
      <c r="G413" t="str">
        <f t="shared" si="47"/>
        <v/>
      </c>
      <c r="K413" t="str">
        <f t="shared" si="48"/>
        <v/>
      </c>
      <c r="O413" t="str">
        <f t="shared" si="49"/>
        <v/>
      </c>
      <c r="S413" t="str">
        <f t="shared" si="50"/>
        <v/>
      </c>
      <c r="W413">
        <f t="shared" si="51"/>
        <v>0</v>
      </c>
      <c r="AA413">
        <f t="shared" si="52"/>
        <v>0</v>
      </c>
    </row>
    <row r="414" spans="1:27">
      <c r="A414" t="s">
        <v>1141</v>
      </c>
      <c r="B414" t="b">
        <f t="shared" si="46"/>
        <v>1</v>
      </c>
      <c r="C414" t="s">
        <v>1141</v>
      </c>
      <c r="D414" t="s">
        <v>5137</v>
      </c>
      <c r="G414" t="str">
        <f t="shared" si="47"/>
        <v>Obra</v>
      </c>
      <c r="H414" t="s">
        <v>5447</v>
      </c>
      <c r="K414" t="str">
        <f t="shared" si="48"/>
        <v>NO. 086/2025</v>
      </c>
      <c r="L414" t="s">
        <v>5448</v>
      </c>
      <c r="O414" t="str">
        <f t="shared" si="49"/>
        <v>MANUEL MOLINA DURÁN</v>
      </c>
      <c r="P414" t="s">
        <v>5150</v>
      </c>
      <c r="S414" t="str">
        <f t="shared" si="50"/>
        <v>MUNICIPIO DE CHIHUAHUA</v>
      </c>
      <c r="T414">
        <v>1221693.01</v>
      </c>
      <c r="W414">
        <f t="shared" si="51"/>
        <v>1221693.01</v>
      </c>
      <c r="X414" t="s">
        <v>5449</v>
      </c>
      <c r="AA414">
        <f t="shared" si="52"/>
        <v>1221693.01</v>
      </c>
    </row>
    <row r="415" spans="1:27">
      <c r="A415" t="s">
        <v>1142</v>
      </c>
      <c r="B415" t="b">
        <f t="shared" si="46"/>
        <v>1</v>
      </c>
      <c r="C415" t="s">
        <v>1142</v>
      </c>
      <c r="D415" t="s">
        <v>5137</v>
      </c>
      <c r="G415" t="str">
        <f t="shared" si="47"/>
        <v>Obra</v>
      </c>
      <c r="H415" t="s">
        <v>5450</v>
      </c>
      <c r="K415" t="str">
        <f t="shared" si="48"/>
        <v>NO. 083/2025</v>
      </c>
      <c r="L415" t="s">
        <v>5451</v>
      </c>
      <c r="O415" t="str">
        <f t="shared" si="49"/>
        <v>IVAN NOE SIMENTAL ORTEGA</v>
      </c>
      <c r="P415" t="s">
        <v>5150</v>
      </c>
      <c r="S415" t="str">
        <f t="shared" si="50"/>
        <v>MUNICIPIO DE CHIHUAHUA</v>
      </c>
      <c r="T415">
        <v>999052.38</v>
      </c>
      <c r="W415">
        <f t="shared" si="51"/>
        <v>999052.38</v>
      </c>
      <c r="X415" t="s">
        <v>5452</v>
      </c>
      <c r="AA415">
        <f t="shared" si="52"/>
        <v>999052.38</v>
      </c>
    </row>
    <row r="416" spans="1:27">
      <c r="A416" t="s">
        <v>1143</v>
      </c>
      <c r="B416" t="b">
        <f t="shared" si="46"/>
        <v>1</v>
      </c>
      <c r="C416" t="s">
        <v>1143</v>
      </c>
      <c r="D416" t="s">
        <v>5137</v>
      </c>
      <c r="G416" t="str">
        <f t="shared" si="47"/>
        <v>Obra</v>
      </c>
      <c r="H416" t="s">
        <v>5453</v>
      </c>
      <c r="K416" t="str">
        <f t="shared" si="48"/>
        <v>NO. 077/2025</v>
      </c>
      <c r="L416" t="s">
        <v>5454</v>
      </c>
      <c r="O416" t="str">
        <f t="shared" si="49"/>
        <v>CONSTRUCTORA D.O.S. SA DE CV</v>
      </c>
      <c r="P416" t="s">
        <v>5150</v>
      </c>
      <c r="S416" t="str">
        <f t="shared" si="50"/>
        <v>MUNICIPIO DE CHIHUAHUA</v>
      </c>
      <c r="T416">
        <v>1565135.44</v>
      </c>
      <c r="W416">
        <f t="shared" si="51"/>
        <v>1565135.44</v>
      </c>
      <c r="X416" t="s">
        <v>5455</v>
      </c>
      <c r="AA416">
        <f t="shared" si="52"/>
        <v>1565135.44</v>
      </c>
    </row>
    <row r="417" spans="1:27">
      <c r="A417" t="s">
        <v>1144</v>
      </c>
      <c r="B417" t="b">
        <f t="shared" si="46"/>
        <v>1</v>
      </c>
      <c r="C417" t="s">
        <v>1144</v>
      </c>
      <c r="D417" t="s">
        <v>5137</v>
      </c>
      <c r="G417" t="str">
        <f t="shared" si="47"/>
        <v>Obra</v>
      </c>
      <c r="H417" t="s">
        <v>5456</v>
      </c>
      <c r="K417" t="str">
        <f t="shared" si="48"/>
        <v>NO. 101/2025</v>
      </c>
      <c r="L417" t="s">
        <v>5457</v>
      </c>
      <c r="O417" t="str">
        <f t="shared" si="49"/>
        <v>CONSTRUCTORA Y SUPERVISORA DEL ROBLE SA DE CV</v>
      </c>
      <c r="P417" t="s">
        <v>5150</v>
      </c>
      <c r="S417" t="str">
        <f t="shared" si="50"/>
        <v>MUNICIPIO DE CHIHUAHUA</v>
      </c>
      <c r="T417">
        <v>6986105.7699999996</v>
      </c>
      <c r="W417">
        <f t="shared" si="51"/>
        <v>6986105.7699999996</v>
      </c>
      <c r="X417" t="s">
        <v>5458</v>
      </c>
      <c r="AA417">
        <f t="shared" si="52"/>
        <v>6986105.7699999996</v>
      </c>
    </row>
    <row r="418" spans="1:27">
      <c r="A418" t="s">
        <v>1145</v>
      </c>
      <c r="B418" t="b">
        <f t="shared" si="46"/>
        <v>1</v>
      </c>
      <c r="C418" t="s">
        <v>1145</v>
      </c>
      <c r="D418" t="s">
        <v>5137</v>
      </c>
      <c r="G418" t="str">
        <f t="shared" si="47"/>
        <v>Obra</v>
      </c>
      <c r="H418" t="s">
        <v>5459</v>
      </c>
      <c r="K418" t="str">
        <f t="shared" si="48"/>
        <v>NO. 078/2025</v>
      </c>
      <c r="L418" t="s">
        <v>5460</v>
      </c>
      <c r="O418" t="str">
        <f t="shared" si="49"/>
        <v>PROYECTOS Y CONSTRUCCIONES ANTARES SA DE CV</v>
      </c>
      <c r="P418" t="s">
        <v>5150</v>
      </c>
      <c r="S418" t="str">
        <f t="shared" si="50"/>
        <v>MUNICIPIO DE CHIHUAHUA</v>
      </c>
      <c r="T418">
        <v>1624406.38</v>
      </c>
      <c r="W418">
        <f t="shared" si="51"/>
        <v>1624406.38</v>
      </c>
      <c r="X418" t="s">
        <v>5461</v>
      </c>
      <c r="AA418">
        <f t="shared" si="52"/>
        <v>1624406.38</v>
      </c>
    </row>
    <row r="419" spans="1:27">
      <c r="A419" t="s">
        <v>1146</v>
      </c>
      <c r="B419" t="b">
        <f t="shared" si="46"/>
        <v>1</v>
      </c>
      <c r="C419" t="s">
        <v>1146</v>
      </c>
      <c r="D419" t="s">
        <v>5137</v>
      </c>
      <c r="G419" t="str">
        <f t="shared" si="47"/>
        <v>Obra</v>
      </c>
      <c r="H419" t="s">
        <v>5462</v>
      </c>
      <c r="K419" t="str">
        <f t="shared" si="48"/>
        <v>OP 011 2025</v>
      </c>
      <c r="L419" t="s">
        <v>5463</v>
      </c>
      <c r="O419" t="str">
        <f t="shared" si="49"/>
        <v>CONSTRUCTORA AKEVA S. A. DE C. V.</v>
      </c>
      <c r="P419" t="s">
        <v>935</v>
      </c>
      <c r="S419" t="str">
        <f t="shared" si="50"/>
        <v>Municipio de Juárez</v>
      </c>
      <c r="T419">
        <v>45959060.969999999</v>
      </c>
      <c r="W419">
        <f t="shared" si="51"/>
        <v>45959060.969999999</v>
      </c>
      <c r="X419" t="s">
        <v>5464</v>
      </c>
      <c r="AA419">
        <f t="shared" si="52"/>
        <v>45959060.969999999</v>
      </c>
    </row>
    <row r="420" spans="1:27">
      <c r="A420" s="49" t="s">
        <v>1147</v>
      </c>
      <c r="B420" t="b">
        <f t="shared" si="46"/>
        <v>1</v>
      </c>
      <c r="C420" t="s">
        <v>1147</v>
      </c>
      <c r="D420" t="s">
        <v>5137</v>
      </c>
      <c r="G420" t="str">
        <f t="shared" si="47"/>
        <v>Obra</v>
      </c>
      <c r="H420" t="s">
        <v>5465</v>
      </c>
      <c r="K420" t="str">
        <f t="shared" si="48"/>
        <v>NO. 011/2025</v>
      </c>
      <c r="L420" t="s">
        <v>5153</v>
      </c>
      <c r="O420" t="str">
        <f t="shared" si="49"/>
        <v>CYP CRUZ SAENZ SA DE CV</v>
      </c>
      <c r="P420" t="s">
        <v>5150</v>
      </c>
      <c r="S420" t="str">
        <f t="shared" si="50"/>
        <v>MUNICIPIO DE CHIHUAHUA</v>
      </c>
      <c r="T420">
        <v>9886444.9700000007</v>
      </c>
      <c r="W420">
        <f t="shared" si="51"/>
        <v>9886444.9700000007</v>
      </c>
      <c r="X420" t="s">
        <v>5466</v>
      </c>
      <c r="AA420">
        <f t="shared" si="52"/>
        <v>9886444.9700000007</v>
      </c>
    </row>
    <row r="421" spans="1:27">
      <c r="A421" t="s">
        <v>1148</v>
      </c>
      <c r="B421" t="b">
        <f t="shared" si="46"/>
        <v>0</v>
      </c>
      <c r="G421" t="str">
        <f t="shared" si="47"/>
        <v/>
      </c>
      <c r="K421" t="str">
        <f t="shared" si="48"/>
        <v/>
      </c>
      <c r="O421" t="str">
        <f t="shared" si="49"/>
        <v/>
      </c>
      <c r="S421" t="str">
        <f t="shared" si="50"/>
        <v/>
      </c>
      <c r="W421">
        <f t="shared" si="51"/>
        <v>0</v>
      </c>
      <c r="AA421">
        <f t="shared" si="52"/>
        <v>0</v>
      </c>
    </row>
    <row r="422" spans="1:27">
      <c r="A422" t="s">
        <v>1149</v>
      </c>
      <c r="B422" t="b">
        <f t="shared" si="46"/>
        <v>1</v>
      </c>
      <c r="C422" t="s">
        <v>1149</v>
      </c>
      <c r="D422" t="s">
        <v>5137</v>
      </c>
      <c r="G422" t="str">
        <f t="shared" si="47"/>
        <v>Obra</v>
      </c>
      <c r="H422" t="s">
        <v>5467</v>
      </c>
      <c r="K422" t="str">
        <f t="shared" si="48"/>
        <v>NO. 010/2025</v>
      </c>
      <c r="L422" t="s">
        <v>5454</v>
      </c>
      <c r="O422" t="str">
        <f t="shared" si="49"/>
        <v>CONSTRUCTORA D.O.S. SA DE CV</v>
      </c>
      <c r="P422" t="s">
        <v>5150</v>
      </c>
      <c r="S422" t="str">
        <f t="shared" si="50"/>
        <v>MUNICIPIO DE CHIHUAHUA</v>
      </c>
      <c r="T422">
        <v>3091687.15</v>
      </c>
      <c r="W422">
        <f t="shared" si="51"/>
        <v>3091687.15</v>
      </c>
      <c r="X422" t="s">
        <v>5468</v>
      </c>
      <c r="AA422">
        <f t="shared" si="52"/>
        <v>3091687.15</v>
      </c>
    </row>
    <row r="423" spans="1:27">
      <c r="A423" s="49" t="s">
        <v>1150</v>
      </c>
      <c r="B423" t="b">
        <f t="shared" si="46"/>
        <v>0</v>
      </c>
      <c r="G423" t="str">
        <f t="shared" si="47"/>
        <v/>
      </c>
      <c r="K423" t="str">
        <f t="shared" si="48"/>
        <v/>
      </c>
      <c r="O423" t="str">
        <f t="shared" si="49"/>
        <v/>
      </c>
      <c r="S423" t="str">
        <f t="shared" si="50"/>
        <v/>
      </c>
      <c r="W423">
        <f t="shared" si="51"/>
        <v>0</v>
      </c>
      <c r="AA423">
        <f t="shared" si="52"/>
        <v>0</v>
      </c>
    </row>
    <row r="424" spans="1:27">
      <c r="A424" t="s">
        <v>1151</v>
      </c>
      <c r="B424" t="b">
        <f t="shared" si="46"/>
        <v>1</v>
      </c>
      <c r="C424" t="s">
        <v>1151</v>
      </c>
      <c r="D424" t="s">
        <v>5137</v>
      </c>
      <c r="G424" t="str">
        <f t="shared" si="47"/>
        <v>Obra</v>
      </c>
      <c r="H424" t="s">
        <v>5467</v>
      </c>
      <c r="K424" t="str">
        <f t="shared" si="48"/>
        <v>NO. 010/2025</v>
      </c>
      <c r="L424" t="s">
        <v>5454</v>
      </c>
      <c r="O424" t="str">
        <f t="shared" si="49"/>
        <v>CONSTRUCTORA D.O.S. SA DE CV</v>
      </c>
      <c r="P424" t="s">
        <v>5150</v>
      </c>
      <c r="S424" t="str">
        <f t="shared" si="50"/>
        <v>MUNICIPIO DE CHIHUAHUA</v>
      </c>
      <c r="T424">
        <v>3091687.15</v>
      </c>
      <c r="W424">
        <f t="shared" si="51"/>
        <v>3091687.15</v>
      </c>
      <c r="X424" t="s">
        <v>5468</v>
      </c>
      <c r="AA424">
        <f t="shared" si="52"/>
        <v>3091687.15</v>
      </c>
    </row>
    <row r="425" spans="1:27">
      <c r="A425" t="s">
        <v>1152</v>
      </c>
      <c r="B425" t="b">
        <f t="shared" si="46"/>
        <v>1</v>
      </c>
      <c r="C425" t="s">
        <v>1152</v>
      </c>
      <c r="D425" t="s">
        <v>5137</v>
      </c>
      <c r="G425" t="str">
        <f t="shared" si="47"/>
        <v>Obra</v>
      </c>
      <c r="H425" t="s">
        <v>5469</v>
      </c>
      <c r="K425" t="str">
        <f t="shared" si="48"/>
        <v>C/FAISM25041</v>
      </c>
      <c r="L425" t="s">
        <v>5470</v>
      </c>
      <c r="O425" t="str">
        <f t="shared" si="49"/>
        <v>BRYADMI S.A. DE C.V.</v>
      </c>
      <c r="P425" t="s">
        <v>5471</v>
      </c>
      <c r="S425" t="str">
        <f t="shared" si="50"/>
        <v>MUNICIPIO DE GUADALUPE Y CALVO</v>
      </c>
      <c r="T425">
        <v>7384579.3200000003</v>
      </c>
      <c r="W425">
        <f t="shared" si="51"/>
        <v>7384579.3200000003</v>
      </c>
      <c r="X425" t="s">
        <v>5472</v>
      </c>
      <c r="AA425">
        <f t="shared" si="52"/>
        <v>7384579.3200000003</v>
      </c>
    </row>
    <row r="426" spans="1:27">
      <c r="A426" t="s">
        <v>1153</v>
      </c>
      <c r="B426" t="b">
        <f t="shared" si="46"/>
        <v>1</v>
      </c>
      <c r="C426" t="s">
        <v>1153</v>
      </c>
      <c r="D426" t="s">
        <v>5137</v>
      </c>
      <c r="G426" t="str">
        <f t="shared" si="47"/>
        <v>Obra</v>
      </c>
      <c r="H426" t="s">
        <v>5473</v>
      </c>
      <c r="K426" t="str">
        <f t="shared" si="48"/>
        <v>NO. 012/2025</v>
      </c>
      <c r="L426" t="s">
        <v>5177</v>
      </c>
      <c r="O426" t="str">
        <f t="shared" si="49"/>
        <v>SANTA TERESA CONSTRUCCIONES S.A DE C.V.</v>
      </c>
      <c r="P426" t="s">
        <v>5150</v>
      </c>
      <c r="S426" t="str">
        <f t="shared" si="50"/>
        <v>MUNICIPIO DE CHIHUAHUA</v>
      </c>
      <c r="T426">
        <v>4755999.6399999997</v>
      </c>
      <c r="W426">
        <f t="shared" si="51"/>
        <v>4755999.6399999997</v>
      </c>
      <c r="X426" t="s">
        <v>5474</v>
      </c>
      <c r="AA426">
        <f t="shared" si="52"/>
        <v>4755999.6399999997</v>
      </c>
    </row>
    <row r="427" spans="1:27">
      <c r="A427" t="s">
        <v>1154</v>
      </c>
      <c r="B427" t="b">
        <f t="shared" si="46"/>
        <v>1</v>
      </c>
      <c r="C427" t="s">
        <v>1154</v>
      </c>
      <c r="D427" t="s">
        <v>5137</v>
      </c>
      <c r="G427" t="str">
        <f t="shared" si="47"/>
        <v>Obra</v>
      </c>
      <c r="H427" t="s">
        <v>5473</v>
      </c>
      <c r="K427" t="str">
        <f t="shared" si="48"/>
        <v>NO. 012/2025</v>
      </c>
      <c r="L427" t="s">
        <v>5177</v>
      </c>
      <c r="O427" t="str">
        <f t="shared" si="49"/>
        <v>SANTA TERESA CONSTRUCCIONES S.A DE C.V.</v>
      </c>
      <c r="P427" t="s">
        <v>5150</v>
      </c>
      <c r="S427" t="str">
        <f t="shared" si="50"/>
        <v>MUNICIPIO DE CHIHUAHUA</v>
      </c>
      <c r="T427">
        <v>4755999.6399999997</v>
      </c>
      <c r="W427">
        <f t="shared" si="51"/>
        <v>4755999.6399999997</v>
      </c>
      <c r="X427" t="s">
        <v>5474</v>
      </c>
      <c r="AA427">
        <f t="shared" si="52"/>
        <v>4755999.6399999997</v>
      </c>
    </row>
    <row r="428" spans="1:27">
      <c r="A428" t="s">
        <v>1155</v>
      </c>
      <c r="B428" t="b">
        <f t="shared" si="46"/>
        <v>1</v>
      </c>
      <c r="C428" t="s">
        <v>1155</v>
      </c>
      <c r="D428" t="s">
        <v>5137</v>
      </c>
      <c r="G428" t="str">
        <f t="shared" si="47"/>
        <v>Obra</v>
      </c>
      <c r="H428" t="s">
        <v>5473</v>
      </c>
      <c r="K428" t="str">
        <f t="shared" si="48"/>
        <v>NO. 012/2025</v>
      </c>
      <c r="L428" t="s">
        <v>5177</v>
      </c>
      <c r="O428" t="str">
        <f t="shared" si="49"/>
        <v>SANTA TERESA CONSTRUCCIONES S.A DE C.V.</v>
      </c>
      <c r="P428" t="s">
        <v>5150</v>
      </c>
      <c r="S428" t="str">
        <f t="shared" si="50"/>
        <v>MUNICIPIO DE CHIHUAHUA</v>
      </c>
      <c r="T428">
        <v>4755999.6399999997</v>
      </c>
      <c r="W428">
        <f t="shared" si="51"/>
        <v>4755999.6399999997</v>
      </c>
      <c r="X428" t="s">
        <v>5474</v>
      </c>
      <c r="AA428">
        <f t="shared" si="52"/>
        <v>4755999.6399999997</v>
      </c>
    </row>
    <row r="429" spans="1:27">
      <c r="A429" t="s">
        <v>1156</v>
      </c>
      <c r="B429" t="b">
        <f t="shared" si="46"/>
        <v>0</v>
      </c>
      <c r="G429" t="str">
        <f t="shared" si="47"/>
        <v/>
      </c>
      <c r="K429" t="str">
        <f t="shared" si="48"/>
        <v/>
      </c>
      <c r="O429" t="str">
        <f t="shared" si="49"/>
        <v/>
      </c>
      <c r="S429" t="str">
        <f t="shared" si="50"/>
        <v/>
      </c>
      <c r="W429">
        <f t="shared" si="51"/>
        <v>0</v>
      </c>
      <c r="AA429">
        <f t="shared" si="52"/>
        <v>0</v>
      </c>
    </row>
    <row r="430" spans="1:27">
      <c r="A430" t="s">
        <v>1157</v>
      </c>
      <c r="B430" t="b">
        <f t="shared" si="46"/>
        <v>1</v>
      </c>
      <c r="C430" t="s">
        <v>1157</v>
      </c>
      <c r="D430" t="s">
        <v>5315</v>
      </c>
      <c r="G430" t="str">
        <f t="shared" si="47"/>
        <v>Servicios</v>
      </c>
      <c r="H430" t="s">
        <v>5475</v>
      </c>
      <c r="K430" t="str">
        <f t="shared" si="48"/>
        <v>JUR DGPE 154 2025</v>
      </c>
      <c r="L430" t="s">
        <v>5476</v>
      </c>
      <c r="O430" t="str">
        <f t="shared" si="49"/>
        <v>SISTEMA PARA EL DESARROLLO INTEGRAL DE LA FAMILIA DEL MUNICIPIO DE JUAREZ</v>
      </c>
      <c r="P430" t="s">
        <v>935</v>
      </c>
      <c r="S430" t="str">
        <f t="shared" si="50"/>
        <v>Municipio de Juárez</v>
      </c>
      <c r="T430">
        <v>6858000</v>
      </c>
      <c r="W430">
        <f t="shared" si="51"/>
        <v>6858000</v>
      </c>
      <c r="X430" t="s">
        <v>5477</v>
      </c>
      <c r="AA430">
        <f t="shared" si="52"/>
        <v>6858000</v>
      </c>
    </row>
    <row r="431" spans="1:27">
      <c r="A431" t="s">
        <v>1158</v>
      </c>
      <c r="B431" t="b">
        <f t="shared" si="46"/>
        <v>1</v>
      </c>
      <c r="C431" t="s">
        <v>1158</v>
      </c>
      <c r="D431" t="s">
        <v>5137</v>
      </c>
      <c r="G431" t="str">
        <f t="shared" si="47"/>
        <v>Obra</v>
      </c>
      <c r="H431" t="s">
        <v>5478</v>
      </c>
      <c r="K431" t="str">
        <f t="shared" si="48"/>
        <v>MUSFBO-02/FISM/2025</v>
      </c>
      <c r="L431" t="s">
        <v>5479</v>
      </c>
      <c r="O431" t="str">
        <f t="shared" si="49"/>
        <v>ARMANDO SCHMITT BUJAIDAR</v>
      </c>
      <c r="P431" t="s">
        <v>5480</v>
      </c>
      <c r="S431" t="str">
        <f t="shared" si="50"/>
        <v>municipio de san francisco de borja</v>
      </c>
      <c r="T431">
        <v>1789880.27</v>
      </c>
      <c r="W431">
        <f t="shared" si="51"/>
        <v>1789880.27</v>
      </c>
      <c r="X431" t="s">
        <v>5481</v>
      </c>
      <c r="AA431">
        <f t="shared" si="52"/>
        <v>1789880.27</v>
      </c>
    </row>
    <row r="432" spans="1:27">
      <c r="A432" t="s">
        <v>1160</v>
      </c>
      <c r="B432" t="b">
        <f t="shared" si="46"/>
        <v>1</v>
      </c>
      <c r="C432" t="s">
        <v>1160</v>
      </c>
      <c r="D432" t="s">
        <v>5137</v>
      </c>
      <c r="G432" t="str">
        <f t="shared" si="47"/>
        <v>Obra</v>
      </c>
      <c r="H432" t="s">
        <v>5465</v>
      </c>
      <c r="K432" t="str">
        <f t="shared" si="48"/>
        <v>NO. 011/2025</v>
      </c>
      <c r="L432" t="s">
        <v>5153</v>
      </c>
      <c r="O432" t="str">
        <f t="shared" si="49"/>
        <v>CYP CRUZ SAENZ SA DE CV</v>
      </c>
      <c r="P432" t="s">
        <v>5150</v>
      </c>
      <c r="S432" t="str">
        <f t="shared" si="50"/>
        <v>MUNICIPIO DE CHIHUAHUA</v>
      </c>
      <c r="T432">
        <v>9886444.9700000007</v>
      </c>
      <c r="W432">
        <f t="shared" si="51"/>
        <v>9886444.9700000007</v>
      </c>
      <c r="X432" t="s">
        <v>5466</v>
      </c>
      <c r="AA432">
        <f t="shared" si="52"/>
        <v>9886444.9700000007</v>
      </c>
    </row>
    <row r="433" spans="1:27">
      <c r="A433" t="s">
        <v>1161</v>
      </c>
      <c r="B433" t="b">
        <f t="shared" si="46"/>
        <v>1</v>
      </c>
      <c r="C433" t="s">
        <v>1161</v>
      </c>
      <c r="D433" t="s">
        <v>5137</v>
      </c>
      <c r="G433" t="str">
        <f t="shared" si="47"/>
        <v>Obra</v>
      </c>
      <c r="H433" t="s">
        <v>5465</v>
      </c>
      <c r="K433" t="str">
        <f t="shared" si="48"/>
        <v>NO. 011/2025</v>
      </c>
      <c r="L433" t="s">
        <v>5153</v>
      </c>
      <c r="O433" t="str">
        <f t="shared" si="49"/>
        <v>CYP CRUZ SAENZ SA DE CV</v>
      </c>
      <c r="P433" t="s">
        <v>5150</v>
      </c>
      <c r="S433" t="str">
        <f t="shared" si="50"/>
        <v>MUNICIPIO DE CHIHUAHUA</v>
      </c>
      <c r="T433">
        <v>9886444.9700000007</v>
      </c>
      <c r="W433">
        <f t="shared" si="51"/>
        <v>9886444.9700000007</v>
      </c>
      <c r="X433" t="s">
        <v>5466</v>
      </c>
      <c r="AA433">
        <f t="shared" si="52"/>
        <v>9886444.9700000007</v>
      </c>
    </row>
    <row r="434" spans="1:27">
      <c r="A434" t="s">
        <v>1162</v>
      </c>
      <c r="B434" t="b">
        <f t="shared" si="46"/>
        <v>0</v>
      </c>
      <c r="G434" t="str">
        <f t="shared" si="47"/>
        <v/>
      </c>
      <c r="K434" t="str">
        <f t="shared" si="48"/>
        <v/>
      </c>
      <c r="O434" t="str">
        <f t="shared" si="49"/>
        <v/>
      </c>
      <c r="S434" t="str">
        <f t="shared" si="50"/>
        <v/>
      </c>
      <c r="W434">
        <f t="shared" si="51"/>
        <v>0</v>
      </c>
      <c r="AA434">
        <f t="shared" si="52"/>
        <v>0</v>
      </c>
    </row>
    <row r="435" spans="1:27">
      <c r="A435" t="s">
        <v>1163</v>
      </c>
      <c r="B435" t="b">
        <f t="shared" si="46"/>
        <v>0</v>
      </c>
      <c r="G435" t="str">
        <f t="shared" si="47"/>
        <v/>
      </c>
      <c r="K435" t="str">
        <f t="shared" si="48"/>
        <v/>
      </c>
      <c r="O435" t="str">
        <f t="shared" si="49"/>
        <v/>
      </c>
      <c r="S435" t="str">
        <f t="shared" si="50"/>
        <v/>
      </c>
      <c r="W435">
        <f t="shared" si="51"/>
        <v>0</v>
      </c>
      <c r="AA435">
        <f t="shared" si="52"/>
        <v>0</v>
      </c>
    </row>
    <row r="436" spans="1:27">
      <c r="A436" t="s">
        <v>1164</v>
      </c>
      <c r="B436" t="b">
        <f t="shared" si="46"/>
        <v>0</v>
      </c>
      <c r="G436" t="str">
        <f t="shared" si="47"/>
        <v/>
      </c>
      <c r="K436" t="str">
        <f t="shared" si="48"/>
        <v/>
      </c>
      <c r="O436" t="str">
        <f t="shared" si="49"/>
        <v/>
      </c>
      <c r="S436" t="str">
        <f t="shared" si="50"/>
        <v/>
      </c>
      <c r="W436">
        <f t="shared" si="51"/>
        <v>0</v>
      </c>
      <c r="AA436">
        <f t="shared" si="52"/>
        <v>0</v>
      </c>
    </row>
    <row r="437" spans="1:27">
      <c r="A437" t="s">
        <v>1165</v>
      </c>
      <c r="B437" t="b">
        <f t="shared" si="46"/>
        <v>0</v>
      </c>
      <c r="G437" t="str">
        <f t="shared" si="47"/>
        <v/>
      </c>
      <c r="K437" t="str">
        <f t="shared" si="48"/>
        <v/>
      </c>
      <c r="O437" t="str">
        <f t="shared" si="49"/>
        <v/>
      </c>
      <c r="S437" t="str">
        <f t="shared" si="50"/>
        <v/>
      </c>
      <c r="W437">
        <f t="shared" si="51"/>
        <v>0</v>
      </c>
      <c r="AA437">
        <f t="shared" si="52"/>
        <v>0</v>
      </c>
    </row>
    <row r="438" spans="1:27">
      <c r="A438" t="s">
        <v>1166</v>
      </c>
      <c r="B438" t="b">
        <f t="shared" si="46"/>
        <v>0</v>
      </c>
      <c r="G438" t="str">
        <f t="shared" si="47"/>
        <v/>
      </c>
      <c r="K438" t="str">
        <f t="shared" si="48"/>
        <v/>
      </c>
      <c r="O438" t="str">
        <f t="shared" si="49"/>
        <v/>
      </c>
      <c r="S438" t="str">
        <f t="shared" si="50"/>
        <v/>
      </c>
      <c r="W438">
        <f t="shared" si="51"/>
        <v>0</v>
      </c>
      <c r="AA438">
        <f t="shared" si="52"/>
        <v>0</v>
      </c>
    </row>
    <row r="439" spans="1:27">
      <c r="A439" t="s">
        <v>1167</v>
      </c>
      <c r="B439" t="b">
        <f t="shared" si="46"/>
        <v>0</v>
      </c>
      <c r="G439" t="str">
        <f t="shared" si="47"/>
        <v/>
      </c>
      <c r="K439" t="str">
        <f t="shared" si="48"/>
        <v/>
      </c>
      <c r="O439" t="str">
        <f t="shared" si="49"/>
        <v/>
      </c>
      <c r="S439" t="str">
        <f t="shared" si="50"/>
        <v/>
      </c>
      <c r="W439">
        <f t="shared" si="51"/>
        <v>0</v>
      </c>
      <c r="AA439">
        <f t="shared" si="52"/>
        <v>0</v>
      </c>
    </row>
    <row r="440" spans="1:27">
      <c r="A440" t="s">
        <v>1170</v>
      </c>
      <c r="B440" t="b">
        <f t="shared" si="46"/>
        <v>0</v>
      </c>
      <c r="G440" t="str">
        <f t="shared" si="47"/>
        <v/>
      </c>
      <c r="K440" t="str">
        <f t="shared" si="48"/>
        <v/>
      </c>
      <c r="O440" t="str">
        <f t="shared" si="49"/>
        <v/>
      </c>
      <c r="S440" t="str">
        <f t="shared" si="50"/>
        <v/>
      </c>
      <c r="W440">
        <f t="shared" si="51"/>
        <v>0</v>
      </c>
      <c r="AA440">
        <f t="shared" si="52"/>
        <v>0</v>
      </c>
    </row>
    <row r="441" spans="1:27">
      <c r="A441" t="s">
        <v>1171</v>
      </c>
      <c r="B441" t="b">
        <f t="shared" si="46"/>
        <v>0</v>
      </c>
      <c r="G441" t="str">
        <f t="shared" si="47"/>
        <v/>
      </c>
      <c r="K441" t="str">
        <f t="shared" si="48"/>
        <v/>
      </c>
      <c r="O441" t="str">
        <f t="shared" si="49"/>
        <v/>
      </c>
      <c r="S441" t="str">
        <f t="shared" si="50"/>
        <v/>
      </c>
      <c r="W441">
        <f t="shared" si="51"/>
        <v>0</v>
      </c>
      <c r="AA441">
        <f t="shared" si="52"/>
        <v>0</v>
      </c>
    </row>
    <row r="442" spans="1:27">
      <c r="A442" t="s">
        <v>1172</v>
      </c>
      <c r="B442" t="b">
        <f t="shared" si="46"/>
        <v>1</v>
      </c>
      <c r="C442" t="s">
        <v>1172</v>
      </c>
      <c r="D442" t="s">
        <v>4998</v>
      </c>
      <c r="G442" t="str">
        <f t="shared" si="47"/>
        <v>Adquisiciones</v>
      </c>
      <c r="H442" t="s">
        <v>1173</v>
      </c>
      <c r="K442" t="str">
        <f t="shared" si="48"/>
        <v>UTT/FAM/01/2025</v>
      </c>
      <c r="L442" t="s">
        <v>5482</v>
      </c>
      <c r="O442" t="str">
        <f t="shared" si="49"/>
        <v>MARY BEL SILVA SILVA</v>
      </c>
      <c r="P442" t="s">
        <v>5483</v>
      </c>
      <c r="S442" t="str">
        <f t="shared" si="50"/>
        <v>UNIVERSIDAD TECNOLOGICA DE LA TARAHUMARA</v>
      </c>
      <c r="T442">
        <v>98411.6</v>
      </c>
      <c r="W442">
        <f t="shared" si="51"/>
        <v>98411.6</v>
      </c>
      <c r="X442" t="s">
        <v>5484</v>
      </c>
      <c r="AA442">
        <f t="shared" si="52"/>
        <v>98411.6</v>
      </c>
    </row>
    <row r="443" spans="1:27">
      <c r="A443" t="s">
        <v>1174</v>
      </c>
      <c r="B443" t="b">
        <f t="shared" si="46"/>
        <v>0</v>
      </c>
      <c r="G443" t="str">
        <f t="shared" si="47"/>
        <v/>
      </c>
      <c r="K443" t="str">
        <f t="shared" si="48"/>
        <v/>
      </c>
      <c r="O443" t="str">
        <f t="shared" si="49"/>
        <v/>
      </c>
      <c r="S443" t="str">
        <f t="shared" si="50"/>
        <v/>
      </c>
      <c r="W443">
        <f t="shared" si="51"/>
        <v>0</v>
      </c>
      <c r="AA443">
        <f t="shared" si="52"/>
        <v>0</v>
      </c>
    </row>
    <row r="444" spans="1:27">
      <c r="A444" t="s">
        <v>1175</v>
      </c>
      <c r="B444" t="b">
        <f t="shared" si="46"/>
        <v>0</v>
      </c>
      <c r="G444" t="str">
        <f t="shared" si="47"/>
        <v/>
      </c>
      <c r="K444" t="str">
        <f t="shared" si="48"/>
        <v/>
      </c>
      <c r="O444" t="str">
        <f t="shared" si="49"/>
        <v/>
      </c>
      <c r="S444" t="str">
        <f t="shared" si="50"/>
        <v/>
      </c>
      <c r="W444">
        <f t="shared" si="51"/>
        <v>0</v>
      </c>
      <c r="AA444">
        <f t="shared" si="52"/>
        <v>0</v>
      </c>
    </row>
    <row r="445" spans="1:27">
      <c r="A445" t="s">
        <v>1176</v>
      </c>
      <c r="B445" t="b">
        <f t="shared" si="46"/>
        <v>1</v>
      </c>
      <c r="C445" t="s">
        <v>1176</v>
      </c>
      <c r="D445" t="s">
        <v>4986</v>
      </c>
      <c r="G445" t="str">
        <f t="shared" si="47"/>
        <v>Administración directa</v>
      </c>
      <c r="H445" t="s">
        <v>5485</v>
      </c>
      <c r="K445" t="str">
        <f t="shared" si="48"/>
        <v>159671</v>
      </c>
      <c r="L445" t="s">
        <v>640</v>
      </c>
      <c r="O445" t="str">
        <f t="shared" si="49"/>
        <v/>
      </c>
      <c r="P445" t="s">
        <v>5486</v>
      </c>
      <c r="S445" t="str">
        <f t="shared" si="50"/>
        <v>MUNICIPIO DE AHUMADA</v>
      </c>
      <c r="T445">
        <v>1809144.75</v>
      </c>
      <c r="W445">
        <f t="shared" si="51"/>
        <v>1809144.75</v>
      </c>
      <c r="X445" t="s">
        <v>5487</v>
      </c>
      <c r="AA445">
        <f t="shared" si="52"/>
        <v>1809144.75</v>
      </c>
    </row>
    <row r="446" spans="1:27">
      <c r="A446" t="s">
        <v>1178</v>
      </c>
      <c r="B446" t="b">
        <f t="shared" si="46"/>
        <v>1</v>
      </c>
      <c r="C446" t="s">
        <v>1178</v>
      </c>
      <c r="D446" t="s">
        <v>4986</v>
      </c>
      <c r="G446" t="str">
        <f t="shared" si="47"/>
        <v>Administración directa</v>
      </c>
      <c r="H446" t="s">
        <v>5488</v>
      </c>
      <c r="K446" t="str">
        <f t="shared" si="48"/>
        <v>157955</v>
      </c>
      <c r="L446" t="s">
        <v>640</v>
      </c>
      <c r="O446" t="str">
        <f t="shared" si="49"/>
        <v/>
      </c>
      <c r="P446" t="s">
        <v>5489</v>
      </c>
      <c r="S446" t="str">
        <f t="shared" si="50"/>
        <v>municipio de aldama</v>
      </c>
      <c r="T446">
        <v>274819.28000000003</v>
      </c>
      <c r="W446">
        <f t="shared" si="51"/>
        <v>274819.28000000003</v>
      </c>
      <c r="X446" t="s">
        <v>5490</v>
      </c>
      <c r="AA446">
        <f t="shared" si="52"/>
        <v>274819.28000000003</v>
      </c>
    </row>
    <row r="447" spans="1:27">
      <c r="A447" t="s">
        <v>1180</v>
      </c>
      <c r="B447" t="b">
        <f t="shared" si="46"/>
        <v>1</v>
      </c>
      <c r="C447" t="s">
        <v>1180</v>
      </c>
      <c r="D447" t="s">
        <v>4986</v>
      </c>
      <c r="G447" t="str">
        <f t="shared" si="47"/>
        <v>Administración directa</v>
      </c>
      <c r="H447" t="s">
        <v>5491</v>
      </c>
      <c r="K447" t="str">
        <f t="shared" si="48"/>
        <v>157959</v>
      </c>
      <c r="L447" t="s">
        <v>640</v>
      </c>
      <c r="O447" t="str">
        <f t="shared" si="49"/>
        <v/>
      </c>
      <c r="P447" t="s">
        <v>5489</v>
      </c>
      <c r="S447" t="str">
        <f t="shared" si="50"/>
        <v>municipio de aldama</v>
      </c>
      <c r="T447">
        <v>179478.39</v>
      </c>
      <c r="W447">
        <f t="shared" si="51"/>
        <v>179478.39</v>
      </c>
      <c r="X447" t="s">
        <v>5492</v>
      </c>
      <c r="AA447">
        <f t="shared" si="52"/>
        <v>179478.39</v>
      </c>
    </row>
    <row r="448" spans="1:27">
      <c r="A448" t="s">
        <v>1181</v>
      </c>
      <c r="B448" t="b">
        <f t="shared" si="46"/>
        <v>1</v>
      </c>
      <c r="C448" t="s">
        <v>1181</v>
      </c>
      <c r="D448" t="s">
        <v>4986</v>
      </c>
      <c r="G448" t="str">
        <f t="shared" si="47"/>
        <v>Administración directa</v>
      </c>
      <c r="H448" t="s">
        <v>5493</v>
      </c>
      <c r="K448" t="str">
        <f t="shared" si="48"/>
        <v>157962</v>
      </c>
      <c r="L448" t="s">
        <v>640</v>
      </c>
      <c r="O448" t="str">
        <f t="shared" si="49"/>
        <v/>
      </c>
      <c r="P448" t="s">
        <v>5489</v>
      </c>
      <c r="S448" t="str">
        <f t="shared" si="50"/>
        <v>municipio de aldama</v>
      </c>
      <c r="T448">
        <v>357684.73</v>
      </c>
      <c r="W448">
        <f t="shared" si="51"/>
        <v>357684.73</v>
      </c>
      <c r="X448" t="s">
        <v>5494</v>
      </c>
      <c r="AA448">
        <f t="shared" si="52"/>
        <v>357684.73</v>
      </c>
    </row>
    <row r="449" spans="1:27">
      <c r="A449" t="s">
        <v>1182</v>
      </c>
      <c r="B449" t="b">
        <f t="shared" si="46"/>
        <v>0</v>
      </c>
      <c r="G449" t="str">
        <f t="shared" si="47"/>
        <v/>
      </c>
      <c r="K449" t="str">
        <f t="shared" si="48"/>
        <v/>
      </c>
      <c r="O449" t="str">
        <f t="shared" si="49"/>
        <v/>
      </c>
      <c r="S449" t="str">
        <f t="shared" si="50"/>
        <v/>
      </c>
      <c r="W449">
        <f t="shared" si="51"/>
        <v>0</v>
      </c>
      <c r="AA449">
        <f t="shared" si="52"/>
        <v>0</v>
      </c>
    </row>
    <row r="450" spans="1:27">
      <c r="A450" t="s">
        <v>1184</v>
      </c>
      <c r="B450" t="b">
        <f t="shared" si="46"/>
        <v>0</v>
      </c>
      <c r="G450" t="str">
        <f t="shared" si="47"/>
        <v/>
      </c>
      <c r="K450" t="str">
        <f t="shared" si="48"/>
        <v/>
      </c>
      <c r="O450" t="str">
        <f t="shared" si="49"/>
        <v/>
      </c>
      <c r="S450" t="str">
        <f t="shared" si="50"/>
        <v/>
      </c>
      <c r="W450">
        <f t="shared" si="51"/>
        <v>0</v>
      </c>
      <c r="AA450">
        <f t="shared" si="52"/>
        <v>0</v>
      </c>
    </row>
    <row r="451" spans="1:27">
      <c r="A451" t="s">
        <v>1185</v>
      </c>
      <c r="B451" t="b">
        <f t="shared" si="46"/>
        <v>1</v>
      </c>
      <c r="C451" t="s">
        <v>1185</v>
      </c>
      <c r="D451" t="s">
        <v>4986</v>
      </c>
      <c r="G451" t="str">
        <f t="shared" ref="G451:G514" si="53">CONCATENATE(D451)</f>
        <v>Administración directa</v>
      </c>
      <c r="H451" t="s">
        <v>5495</v>
      </c>
      <c r="K451" t="str">
        <f t="shared" ref="K451:K514" si="54">CONCATENATE(H451)</f>
        <v>158290</v>
      </c>
      <c r="L451" t="s">
        <v>640</v>
      </c>
      <c r="O451" t="str">
        <f t="shared" ref="O451:O514" si="55">CONCATENATE(L451)</f>
        <v/>
      </c>
      <c r="P451" t="s">
        <v>5496</v>
      </c>
      <c r="S451" t="str">
        <f t="shared" ref="S451:S514" si="56">CONCATENATE(P451)</f>
        <v>MUNICIPIO DE ALLENDE</v>
      </c>
      <c r="T451">
        <v>593029.62</v>
      </c>
      <c r="W451">
        <f t="shared" ref="W451:W514" si="57">+T451+U451+V451</f>
        <v>593029.62</v>
      </c>
      <c r="X451" t="s">
        <v>5497</v>
      </c>
      <c r="AA451">
        <f t="shared" ref="AA451:AA514" si="58">+X451+Y451+Z451</f>
        <v>593029.62</v>
      </c>
    </row>
    <row r="452" spans="1:27">
      <c r="A452" t="s">
        <v>1186</v>
      </c>
      <c r="B452" t="b">
        <f t="shared" ref="B452:B515" si="59">+A452=C452</f>
        <v>1</v>
      </c>
      <c r="C452" t="s">
        <v>1186</v>
      </c>
      <c r="D452" t="s">
        <v>4986</v>
      </c>
      <c r="G452" t="str">
        <f t="shared" si="53"/>
        <v>Administración directa</v>
      </c>
      <c r="H452" t="s">
        <v>5498</v>
      </c>
      <c r="K452" t="str">
        <f t="shared" si="54"/>
        <v>158276</v>
      </c>
      <c r="L452" t="s">
        <v>640</v>
      </c>
      <c r="O452" t="str">
        <f t="shared" si="55"/>
        <v/>
      </c>
      <c r="P452" t="s">
        <v>5496</v>
      </c>
      <c r="S452" t="str">
        <f t="shared" si="56"/>
        <v>MUNICIPIO DE ALLENDE</v>
      </c>
      <c r="T452">
        <v>464735.5</v>
      </c>
      <c r="W452">
        <f t="shared" si="57"/>
        <v>464735.5</v>
      </c>
      <c r="X452" t="s">
        <v>5499</v>
      </c>
      <c r="AA452">
        <f t="shared" si="58"/>
        <v>464735.5</v>
      </c>
    </row>
    <row r="453" spans="1:27">
      <c r="A453" t="s">
        <v>1187</v>
      </c>
      <c r="B453" t="b">
        <f t="shared" si="59"/>
        <v>0</v>
      </c>
      <c r="G453" t="str">
        <f t="shared" si="53"/>
        <v/>
      </c>
      <c r="K453" t="str">
        <f t="shared" si="54"/>
        <v/>
      </c>
      <c r="O453" t="str">
        <f t="shared" si="55"/>
        <v/>
      </c>
      <c r="S453" t="str">
        <f t="shared" si="56"/>
        <v/>
      </c>
      <c r="W453">
        <f t="shared" si="57"/>
        <v>0</v>
      </c>
      <c r="AA453">
        <f t="shared" si="58"/>
        <v>0</v>
      </c>
    </row>
    <row r="454" spans="1:27">
      <c r="A454" t="s">
        <v>1189</v>
      </c>
      <c r="B454" t="b">
        <f t="shared" si="59"/>
        <v>1</v>
      </c>
      <c r="C454" t="s">
        <v>1189</v>
      </c>
      <c r="D454" t="s">
        <v>4986</v>
      </c>
      <c r="G454" t="str">
        <f t="shared" si="53"/>
        <v>Administración directa</v>
      </c>
      <c r="H454" t="s">
        <v>5500</v>
      </c>
      <c r="K454" t="str">
        <f t="shared" si="54"/>
        <v>158014</v>
      </c>
      <c r="L454" t="s">
        <v>640</v>
      </c>
      <c r="O454" t="str">
        <f t="shared" si="55"/>
        <v/>
      </c>
      <c r="P454" t="s">
        <v>5501</v>
      </c>
      <c r="S454" t="str">
        <f t="shared" si="56"/>
        <v>MUNICIPIO DE ASCENSION</v>
      </c>
      <c r="T454">
        <v>474000</v>
      </c>
      <c r="W454">
        <f t="shared" si="57"/>
        <v>474000</v>
      </c>
      <c r="X454" t="s">
        <v>5502</v>
      </c>
      <c r="AA454">
        <f t="shared" si="58"/>
        <v>474000</v>
      </c>
    </row>
    <row r="455" spans="1:27">
      <c r="A455" t="s">
        <v>1190</v>
      </c>
      <c r="B455" t="b">
        <f t="shared" si="59"/>
        <v>1</v>
      </c>
      <c r="C455" t="s">
        <v>1190</v>
      </c>
      <c r="D455" t="s">
        <v>4986</v>
      </c>
      <c r="G455" t="str">
        <f t="shared" si="53"/>
        <v>Administración directa</v>
      </c>
      <c r="H455" t="s">
        <v>5503</v>
      </c>
      <c r="K455" t="str">
        <f t="shared" si="54"/>
        <v>158012</v>
      </c>
      <c r="L455" t="s">
        <v>640</v>
      </c>
      <c r="O455" t="str">
        <f t="shared" si="55"/>
        <v/>
      </c>
      <c r="P455" t="s">
        <v>5501</v>
      </c>
      <c r="S455" t="str">
        <f t="shared" si="56"/>
        <v>MUNICIPIO DE ASCENSION</v>
      </c>
      <c r="T455">
        <v>1572791.72</v>
      </c>
      <c r="W455">
        <f t="shared" si="57"/>
        <v>1572791.72</v>
      </c>
      <c r="X455" t="s">
        <v>5504</v>
      </c>
      <c r="AA455">
        <f t="shared" si="58"/>
        <v>1572791.72</v>
      </c>
    </row>
    <row r="456" spans="1:27">
      <c r="A456" t="s">
        <v>1191</v>
      </c>
      <c r="B456" t="b">
        <f t="shared" si="59"/>
        <v>1</v>
      </c>
      <c r="C456" t="s">
        <v>1191</v>
      </c>
      <c r="D456" t="s">
        <v>4986</v>
      </c>
      <c r="G456" t="str">
        <f t="shared" si="53"/>
        <v>Administración directa</v>
      </c>
      <c r="H456" t="s">
        <v>5505</v>
      </c>
      <c r="K456" t="str">
        <f t="shared" si="54"/>
        <v>158151</v>
      </c>
      <c r="L456" t="s">
        <v>640</v>
      </c>
      <c r="O456" t="str">
        <f t="shared" si="55"/>
        <v/>
      </c>
      <c r="P456" t="s">
        <v>5501</v>
      </c>
      <c r="S456" t="str">
        <f t="shared" si="56"/>
        <v>MUNICIPIO DE ASCENSION</v>
      </c>
      <c r="T456">
        <v>800000</v>
      </c>
      <c r="W456">
        <f t="shared" si="57"/>
        <v>800000</v>
      </c>
      <c r="X456" t="s">
        <v>5506</v>
      </c>
      <c r="AA456">
        <f t="shared" si="58"/>
        <v>800000</v>
      </c>
    </row>
    <row r="457" spans="1:27">
      <c r="A457" t="s">
        <v>1192</v>
      </c>
      <c r="B457" t="b">
        <f t="shared" si="59"/>
        <v>0</v>
      </c>
      <c r="G457" t="str">
        <f t="shared" si="53"/>
        <v/>
      </c>
      <c r="K457" t="str">
        <f t="shared" si="54"/>
        <v/>
      </c>
      <c r="O457" t="str">
        <f t="shared" si="55"/>
        <v/>
      </c>
      <c r="S457" t="str">
        <f t="shared" si="56"/>
        <v/>
      </c>
      <c r="W457">
        <f t="shared" si="57"/>
        <v>0</v>
      </c>
      <c r="AA457">
        <f t="shared" si="58"/>
        <v>0</v>
      </c>
    </row>
    <row r="458" spans="1:27">
      <c r="A458" t="s">
        <v>1193</v>
      </c>
      <c r="B458" t="b">
        <f t="shared" si="59"/>
        <v>1</v>
      </c>
      <c r="C458" t="s">
        <v>1193</v>
      </c>
      <c r="D458" t="s">
        <v>4986</v>
      </c>
      <c r="G458" t="str">
        <f t="shared" si="53"/>
        <v>Administración directa</v>
      </c>
      <c r="H458" t="s">
        <v>5507</v>
      </c>
      <c r="K458" t="str">
        <f t="shared" si="54"/>
        <v>158136</v>
      </c>
      <c r="L458" t="s">
        <v>640</v>
      </c>
      <c r="O458" t="str">
        <f t="shared" si="55"/>
        <v/>
      </c>
      <c r="P458" t="s">
        <v>5501</v>
      </c>
      <c r="S458" t="str">
        <f t="shared" si="56"/>
        <v>MUNICIPIO DE ASCENSION</v>
      </c>
      <c r="T458">
        <v>3000423.38</v>
      </c>
      <c r="W458">
        <f t="shared" si="57"/>
        <v>3000423.38</v>
      </c>
      <c r="X458" t="s">
        <v>5508</v>
      </c>
      <c r="AA458">
        <f t="shared" si="58"/>
        <v>3000423.38</v>
      </c>
    </row>
    <row r="459" spans="1:27">
      <c r="A459" t="s">
        <v>1194</v>
      </c>
      <c r="B459" t="b">
        <f t="shared" si="59"/>
        <v>1</v>
      </c>
      <c r="C459" t="s">
        <v>1194</v>
      </c>
      <c r="D459" t="s">
        <v>5137</v>
      </c>
      <c r="G459" t="str">
        <f t="shared" si="53"/>
        <v>Obra</v>
      </c>
      <c r="H459" t="s">
        <v>5509</v>
      </c>
      <c r="K459" t="str">
        <f t="shared" si="54"/>
        <v>OP25-22-ADJFISM</v>
      </c>
      <c r="L459" t="s">
        <v>5510</v>
      </c>
      <c r="O459" t="str">
        <f t="shared" si="55"/>
        <v>BOMBAS Y EQUIPOS DOMINGUEZ S DE R L DE C V</v>
      </c>
      <c r="P459" t="s">
        <v>5501</v>
      </c>
      <c r="S459" t="str">
        <f t="shared" si="56"/>
        <v>MUNICIPIO DE ASCENSION</v>
      </c>
      <c r="T459">
        <v>1212227.25</v>
      </c>
      <c r="W459">
        <f t="shared" si="57"/>
        <v>1212227.25</v>
      </c>
      <c r="X459" t="s">
        <v>5511</v>
      </c>
      <c r="AA459">
        <f t="shared" si="58"/>
        <v>1212227.25</v>
      </c>
    </row>
    <row r="460" spans="1:27">
      <c r="A460" t="s">
        <v>1195</v>
      </c>
      <c r="B460" t="b">
        <f t="shared" si="59"/>
        <v>1</v>
      </c>
      <c r="C460" t="s">
        <v>1195</v>
      </c>
      <c r="D460" t="s">
        <v>5137</v>
      </c>
      <c r="G460" t="str">
        <f t="shared" si="53"/>
        <v>Obra</v>
      </c>
      <c r="H460" t="s">
        <v>5512</v>
      </c>
      <c r="K460" t="str">
        <f t="shared" si="54"/>
        <v>OP25-23-ADJFISM</v>
      </c>
      <c r="L460" t="s">
        <v>5510</v>
      </c>
      <c r="O460" t="str">
        <f t="shared" si="55"/>
        <v>BOMBAS Y EQUIPOS DOMINGUEZ S DE R L DE C V</v>
      </c>
      <c r="P460" t="s">
        <v>5501</v>
      </c>
      <c r="S460" t="str">
        <f t="shared" si="56"/>
        <v>MUNICIPIO DE ASCENSION</v>
      </c>
      <c r="T460">
        <v>1212427.67</v>
      </c>
      <c r="W460">
        <f t="shared" si="57"/>
        <v>1212427.67</v>
      </c>
      <c r="X460" t="s">
        <v>5513</v>
      </c>
      <c r="AA460">
        <f t="shared" si="58"/>
        <v>1212427.67</v>
      </c>
    </row>
    <row r="461" spans="1:27">
      <c r="A461" t="s">
        <v>1196</v>
      </c>
      <c r="B461" t="b">
        <f t="shared" si="59"/>
        <v>1</v>
      </c>
      <c r="C461" t="s">
        <v>1196</v>
      </c>
      <c r="D461" t="s">
        <v>4986</v>
      </c>
      <c r="G461" t="str">
        <f t="shared" si="53"/>
        <v>Administración directa</v>
      </c>
      <c r="H461" t="s">
        <v>5514</v>
      </c>
      <c r="K461" t="str">
        <f t="shared" si="54"/>
        <v>158138</v>
      </c>
      <c r="L461" t="s">
        <v>640</v>
      </c>
      <c r="O461" t="str">
        <f t="shared" si="55"/>
        <v/>
      </c>
      <c r="P461" t="s">
        <v>5501</v>
      </c>
      <c r="S461" t="str">
        <f t="shared" si="56"/>
        <v>MUNICIPIO DE ASCENSION</v>
      </c>
      <c r="T461">
        <v>1746862.38</v>
      </c>
      <c r="W461">
        <f t="shared" si="57"/>
        <v>1746862.38</v>
      </c>
      <c r="X461" t="s">
        <v>5515</v>
      </c>
      <c r="AA461">
        <f t="shared" si="58"/>
        <v>1746862.38</v>
      </c>
    </row>
    <row r="462" spans="1:27">
      <c r="A462" t="s">
        <v>1197</v>
      </c>
      <c r="B462" t="b">
        <f t="shared" si="59"/>
        <v>0</v>
      </c>
      <c r="G462" t="str">
        <f t="shared" si="53"/>
        <v/>
      </c>
      <c r="K462" t="str">
        <f t="shared" si="54"/>
        <v/>
      </c>
      <c r="O462" t="str">
        <f t="shared" si="55"/>
        <v/>
      </c>
      <c r="S462" t="str">
        <f t="shared" si="56"/>
        <v/>
      </c>
      <c r="W462">
        <f t="shared" si="57"/>
        <v>0</v>
      </c>
      <c r="AA462">
        <f t="shared" si="58"/>
        <v>0</v>
      </c>
    </row>
    <row r="463" spans="1:27">
      <c r="A463" s="49" t="s">
        <v>1198</v>
      </c>
      <c r="B463" t="b">
        <f t="shared" si="59"/>
        <v>1</v>
      </c>
      <c r="C463" t="s">
        <v>1198</v>
      </c>
      <c r="D463" t="s">
        <v>5137</v>
      </c>
      <c r="G463" t="str">
        <f t="shared" si="53"/>
        <v>Obra</v>
      </c>
      <c r="H463" t="s">
        <v>5516</v>
      </c>
      <c r="K463" t="str">
        <f t="shared" si="54"/>
        <v>OP25-24-ADJFISM</v>
      </c>
      <c r="L463" t="s">
        <v>5510</v>
      </c>
      <c r="O463" t="str">
        <f t="shared" si="55"/>
        <v>BOMBAS Y EQUIPOS DOMINGUEZ S DE R L DE C V</v>
      </c>
      <c r="P463" t="s">
        <v>5501</v>
      </c>
      <c r="S463" t="str">
        <f t="shared" si="56"/>
        <v>MUNICIPIO DE ASCENSION</v>
      </c>
      <c r="T463">
        <v>1234201.56</v>
      </c>
      <c r="W463">
        <f t="shared" si="57"/>
        <v>1234201.56</v>
      </c>
      <c r="X463" t="s">
        <v>5517</v>
      </c>
      <c r="AA463">
        <f t="shared" si="58"/>
        <v>1234201.56</v>
      </c>
    </row>
    <row r="464" spans="1:27">
      <c r="A464" t="s">
        <v>1199</v>
      </c>
      <c r="B464" t="b">
        <f t="shared" si="59"/>
        <v>1</v>
      </c>
      <c r="C464" t="s">
        <v>1199</v>
      </c>
      <c r="D464" t="s">
        <v>4986</v>
      </c>
      <c r="G464" t="str">
        <f t="shared" si="53"/>
        <v>Administración directa</v>
      </c>
      <c r="H464" t="s">
        <v>5518</v>
      </c>
      <c r="K464" t="str">
        <f t="shared" si="54"/>
        <v>158032</v>
      </c>
      <c r="L464" t="s">
        <v>640</v>
      </c>
      <c r="O464" t="str">
        <f t="shared" si="55"/>
        <v/>
      </c>
      <c r="P464" t="s">
        <v>5501</v>
      </c>
      <c r="S464" t="str">
        <f t="shared" si="56"/>
        <v>MUNICIPIO DE ASCENSION</v>
      </c>
      <c r="T464">
        <v>301635.88</v>
      </c>
      <c r="W464">
        <f t="shared" si="57"/>
        <v>301635.88</v>
      </c>
      <c r="X464" t="s">
        <v>5519</v>
      </c>
      <c r="AA464">
        <f t="shared" si="58"/>
        <v>301635.88</v>
      </c>
    </row>
    <row r="465" spans="1:27">
      <c r="A465" t="s">
        <v>1200</v>
      </c>
      <c r="B465" t="b">
        <f t="shared" si="59"/>
        <v>0</v>
      </c>
      <c r="G465" t="str">
        <f t="shared" si="53"/>
        <v/>
      </c>
      <c r="K465" t="str">
        <f t="shared" si="54"/>
        <v/>
      </c>
      <c r="O465" t="str">
        <f t="shared" si="55"/>
        <v/>
      </c>
      <c r="S465" t="str">
        <f t="shared" si="56"/>
        <v/>
      </c>
      <c r="W465">
        <f t="shared" si="57"/>
        <v>0</v>
      </c>
      <c r="AA465">
        <f t="shared" si="58"/>
        <v>0</v>
      </c>
    </row>
    <row r="466" spans="1:27">
      <c r="A466" t="s">
        <v>1202</v>
      </c>
      <c r="B466" t="b">
        <f t="shared" si="59"/>
        <v>0</v>
      </c>
      <c r="G466" t="str">
        <f t="shared" si="53"/>
        <v/>
      </c>
      <c r="K466" t="str">
        <f t="shared" si="54"/>
        <v/>
      </c>
      <c r="O466" t="str">
        <f t="shared" si="55"/>
        <v/>
      </c>
      <c r="S466" t="str">
        <f t="shared" si="56"/>
        <v/>
      </c>
      <c r="W466">
        <f t="shared" si="57"/>
        <v>0</v>
      </c>
      <c r="AA466">
        <f t="shared" si="58"/>
        <v>0</v>
      </c>
    </row>
    <row r="467" spans="1:27">
      <c r="A467" t="s">
        <v>1203</v>
      </c>
      <c r="B467" t="b">
        <f t="shared" si="59"/>
        <v>1</v>
      </c>
      <c r="C467" t="s">
        <v>1203</v>
      </c>
      <c r="D467" t="s">
        <v>4986</v>
      </c>
      <c r="G467" t="str">
        <f t="shared" si="53"/>
        <v>Administración directa</v>
      </c>
      <c r="H467" t="s">
        <v>5520</v>
      </c>
      <c r="K467" t="str">
        <f t="shared" si="54"/>
        <v>158594</v>
      </c>
      <c r="L467" t="s">
        <v>640</v>
      </c>
      <c r="O467" t="str">
        <f t="shared" si="55"/>
        <v/>
      </c>
      <c r="P467" t="s">
        <v>5521</v>
      </c>
      <c r="S467" t="str">
        <f t="shared" si="56"/>
        <v>MUNICIPIO DE BACHINIVA</v>
      </c>
      <c r="T467">
        <v>1945000</v>
      </c>
      <c r="W467">
        <f t="shared" si="57"/>
        <v>1945000</v>
      </c>
      <c r="X467" t="s">
        <v>5522</v>
      </c>
      <c r="AA467">
        <f t="shared" si="58"/>
        <v>1945000</v>
      </c>
    </row>
    <row r="468" spans="1:27">
      <c r="A468" t="s">
        <v>1204</v>
      </c>
      <c r="B468" t="b">
        <f t="shared" si="59"/>
        <v>1</v>
      </c>
      <c r="C468" t="s">
        <v>1204</v>
      </c>
      <c r="D468" t="s">
        <v>4986</v>
      </c>
      <c r="G468" t="str">
        <f t="shared" si="53"/>
        <v>Administración directa</v>
      </c>
      <c r="H468" t="s">
        <v>5523</v>
      </c>
      <c r="K468" t="str">
        <f t="shared" si="54"/>
        <v>158589</v>
      </c>
      <c r="L468" t="s">
        <v>640</v>
      </c>
      <c r="O468" t="str">
        <f t="shared" si="55"/>
        <v/>
      </c>
      <c r="P468" t="s">
        <v>5521</v>
      </c>
      <c r="S468" t="str">
        <f t="shared" si="56"/>
        <v>MUNICIPIO DE BACHINIVA</v>
      </c>
      <c r="T468">
        <v>1040000</v>
      </c>
      <c r="W468">
        <f t="shared" si="57"/>
        <v>1040000</v>
      </c>
      <c r="X468" t="s">
        <v>5524</v>
      </c>
      <c r="AA468">
        <f t="shared" si="58"/>
        <v>1040000</v>
      </c>
    </row>
    <row r="469" spans="1:27">
      <c r="A469" t="s">
        <v>1205</v>
      </c>
      <c r="B469" t="b">
        <f t="shared" si="59"/>
        <v>1</v>
      </c>
      <c r="C469" t="s">
        <v>1205</v>
      </c>
      <c r="D469" t="s">
        <v>4986</v>
      </c>
      <c r="G469" t="str">
        <f t="shared" si="53"/>
        <v>Administración directa</v>
      </c>
      <c r="H469" t="s">
        <v>5525</v>
      </c>
      <c r="K469" t="str">
        <f t="shared" si="54"/>
        <v>158599</v>
      </c>
      <c r="L469" t="s">
        <v>640</v>
      </c>
      <c r="O469" t="str">
        <f t="shared" si="55"/>
        <v/>
      </c>
      <c r="P469" t="s">
        <v>5521</v>
      </c>
      <c r="S469" t="str">
        <f t="shared" si="56"/>
        <v>MUNICIPIO DE BACHINIVA</v>
      </c>
      <c r="T469">
        <v>1945000</v>
      </c>
      <c r="W469">
        <f t="shared" si="57"/>
        <v>1945000</v>
      </c>
      <c r="X469" t="s">
        <v>5522</v>
      </c>
      <c r="AA469">
        <f t="shared" si="58"/>
        <v>1945000</v>
      </c>
    </row>
    <row r="470" spans="1:27">
      <c r="A470" t="s">
        <v>1206</v>
      </c>
      <c r="B470" t="b">
        <f t="shared" si="59"/>
        <v>1</v>
      </c>
      <c r="C470" t="s">
        <v>1206</v>
      </c>
      <c r="D470" t="s">
        <v>4986</v>
      </c>
      <c r="G470" t="str">
        <f t="shared" si="53"/>
        <v>Administración directa</v>
      </c>
      <c r="H470" t="s">
        <v>5526</v>
      </c>
      <c r="K470" t="str">
        <f t="shared" si="54"/>
        <v>158603</v>
      </c>
      <c r="L470" t="s">
        <v>640</v>
      </c>
      <c r="O470" t="str">
        <f t="shared" si="55"/>
        <v/>
      </c>
      <c r="P470" t="s">
        <v>5521</v>
      </c>
      <c r="S470" t="str">
        <f t="shared" si="56"/>
        <v>MUNICIPIO DE BACHINIVA</v>
      </c>
      <c r="T470">
        <v>2040480</v>
      </c>
      <c r="W470">
        <f t="shared" si="57"/>
        <v>2040480</v>
      </c>
      <c r="X470" t="s">
        <v>5527</v>
      </c>
      <c r="AA470">
        <f t="shared" si="58"/>
        <v>2040480</v>
      </c>
    </row>
    <row r="471" spans="1:27">
      <c r="A471" t="s">
        <v>1207</v>
      </c>
      <c r="B471" t="b">
        <f t="shared" si="59"/>
        <v>0</v>
      </c>
      <c r="G471" t="str">
        <f t="shared" si="53"/>
        <v/>
      </c>
      <c r="K471" t="str">
        <f t="shared" si="54"/>
        <v/>
      </c>
      <c r="O471" t="str">
        <f t="shared" si="55"/>
        <v/>
      </c>
      <c r="S471" t="str">
        <f t="shared" si="56"/>
        <v/>
      </c>
      <c r="W471">
        <f t="shared" si="57"/>
        <v>0</v>
      </c>
      <c r="AA471">
        <f t="shared" si="58"/>
        <v>0</v>
      </c>
    </row>
    <row r="472" spans="1:27">
      <c r="A472" t="s">
        <v>1210</v>
      </c>
      <c r="B472" t="b">
        <f t="shared" si="59"/>
        <v>0</v>
      </c>
      <c r="G472" t="str">
        <f t="shared" si="53"/>
        <v/>
      </c>
      <c r="K472" t="str">
        <f t="shared" si="54"/>
        <v/>
      </c>
      <c r="O472" t="str">
        <f t="shared" si="55"/>
        <v/>
      </c>
      <c r="S472" t="str">
        <f t="shared" si="56"/>
        <v/>
      </c>
      <c r="W472">
        <f t="shared" si="57"/>
        <v>0</v>
      </c>
      <c r="AA472">
        <f t="shared" si="58"/>
        <v>0</v>
      </c>
    </row>
    <row r="473" spans="1:27">
      <c r="A473" t="s">
        <v>1211</v>
      </c>
      <c r="B473" t="b">
        <f t="shared" si="59"/>
        <v>0</v>
      </c>
      <c r="G473" t="str">
        <f t="shared" si="53"/>
        <v/>
      </c>
      <c r="K473" t="str">
        <f t="shared" si="54"/>
        <v/>
      </c>
      <c r="O473" t="str">
        <f t="shared" si="55"/>
        <v/>
      </c>
      <c r="S473" t="str">
        <f t="shared" si="56"/>
        <v/>
      </c>
      <c r="W473">
        <f t="shared" si="57"/>
        <v>0</v>
      </c>
      <c r="AA473">
        <f t="shared" si="58"/>
        <v>0</v>
      </c>
    </row>
    <row r="474" spans="1:27">
      <c r="A474" t="s">
        <v>1212</v>
      </c>
      <c r="B474" t="b">
        <f t="shared" si="59"/>
        <v>0</v>
      </c>
      <c r="G474" t="str">
        <f t="shared" si="53"/>
        <v/>
      </c>
      <c r="K474" t="str">
        <f t="shared" si="54"/>
        <v/>
      </c>
      <c r="O474" t="str">
        <f t="shared" si="55"/>
        <v/>
      </c>
      <c r="S474" t="str">
        <f t="shared" si="56"/>
        <v/>
      </c>
      <c r="W474">
        <f t="shared" si="57"/>
        <v>0</v>
      </c>
      <c r="AA474">
        <f t="shared" si="58"/>
        <v>0</v>
      </c>
    </row>
    <row r="475" spans="1:27">
      <c r="A475" t="s">
        <v>1213</v>
      </c>
      <c r="B475" t="b">
        <f t="shared" si="59"/>
        <v>0</v>
      </c>
      <c r="G475" t="str">
        <f t="shared" si="53"/>
        <v/>
      </c>
      <c r="K475" t="str">
        <f t="shared" si="54"/>
        <v/>
      </c>
      <c r="O475" t="str">
        <f t="shared" si="55"/>
        <v/>
      </c>
      <c r="S475" t="str">
        <f t="shared" si="56"/>
        <v/>
      </c>
      <c r="W475">
        <f t="shared" si="57"/>
        <v>0</v>
      </c>
      <c r="AA475">
        <f t="shared" si="58"/>
        <v>0</v>
      </c>
    </row>
    <row r="476" spans="1:27">
      <c r="A476" t="s">
        <v>1214</v>
      </c>
      <c r="B476" t="b">
        <f t="shared" si="59"/>
        <v>0</v>
      </c>
      <c r="G476" t="str">
        <f t="shared" si="53"/>
        <v/>
      </c>
      <c r="K476" t="str">
        <f t="shared" si="54"/>
        <v/>
      </c>
      <c r="O476" t="str">
        <f t="shared" si="55"/>
        <v/>
      </c>
      <c r="S476" t="str">
        <f t="shared" si="56"/>
        <v/>
      </c>
      <c r="W476">
        <f t="shared" si="57"/>
        <v>0</v>
      </c>
      <c r="AA476">
        <f t="shared" si="58"/>
        <v>0</v>
      </c>
    </row>
    <row r="477" spans="1:27">
      <c r="A477" t="s">
        <v>1215</v>
      </c>
      <c r="B477" t="b">
        <f t="shared" si="59"/>
        <v>0</v>
      </c>
      <c r="G477" t="str">
        <f t="shared" si="53"/>
        <v/>
      </c>
      <c r="K477" t="str">
        <f t="shared" si="54"/>
        <v/>
      </c>
      <c r="O477" t="str">
        <f t="shared" si="55"/>
        <v/>
      </c>
      <c r="S477" t="str">
        <f t="shared" si="56"/>
        <v/>
      </c>
      <c r="W477">
        <f t="shared" si="57"/>
        <v>0</v>
      </c>
      <c r="AA477">
        <f t="shared" si="58"/>
        <v>0</v>
      </c>
    </row>
    <row r="478" spans="1:27">
      <c r="A478" t="s">
        <v>1216</v>
      </c>
      <c r="B478" t="b">
        <f t="shared" si="59"/>
        <v>0</v>
      </c>
      <c r="G478" t="str">
        <f t="shared" si="53"/>
        <v/>
      </c>
      <c r="K478" t="str">
        <f t="shared" si="54"/>
        <v/>
      </c>
      <c r="O478" t="str">
        <f t="shared" si="55"/>
        <v/>
      </c>
      <c r="S478" t="str">
        <f t="shared" si="56"/>
        <v/>
      </c>
      <c r="W478">
        <f t="shared" si="57"/>
        <v>0</v>
      </c>
      <c r="AA478">
        <f t="shared" si="58"/>
        <v>0</v>
      </c>
    </row>
    <row r="479" spans="1:27">
      <c r="A479" t="s">
        <v>1217</v>
      </c>
      <c r="B479" t="b">
        <f t="shared" si="59"/>
        <v>0</v>
      </c>
      <c r="G479" t="str">
        <f t="shared" si="53"/>
        <v/>
      </c>
      <c r="K479" t="str">
        <f t="shared" si="54"/>
        <v/>
      </c>
      <c r="O479" t="str">
        <f t="shared" si="55"/>
        <v/>
      </c>
      <c r="S479" t="str">
        <f t="shared" si="56"/>
        <v/>
      </c>
      <c r="W479">
        <f t="shared" si="57"/>
        <v>0</v>
      </c>
      <c r="AA479">
        <f t="shared" si="58"/>
        <v>0</v>
      </c>
    </row>
    <row r="480" spans="1:27">
      <c r="A480" t="s">
        <v>1218</v>
      </c>
      <c r="B480" t="b">
        <f t="shared" si="59"/>
        <v>0</v>
      </c>
      <c r="G480" t="str">
        <f t="shared" si="53"/>
        <v/>
      </c>
      <c r="K480" t="str">
        <f t="shared" si="54"/>
        <v/>
      </c>
      <c r="O480" t="str">
        <f t="shared" si="55"/>
        <v/>
      </c>
      <c r="S480" t="str">
        <f t="shared" si="56"/>
        <v/>
      </c>
      <c r="W480">
        <f t="shared" si="57"/>
        <v>0</v>
      </c>
      <c r="AA480">
        <f t="shared" si="58"/>
        <v>0</v>
      </c>
    </row>
    <row r="481" spans="1:27">
      <c r="A481" t="s">
        <v>1219</v>
      </c>
      <c r="B481" t="b">
        <f t="shared" si="59"/>
        <v>0</v>
      </c>
      <c r="G481" t="str">
        <f t="shared" si="53"/>
        <v/>
      </c>
      <c r="K481" t="str">
        <f t="shared" si="54"/>
        <v/>
      </c>
      <c r="O481" t="str">
        <f t="shared" si="55"/>
        <v/>
      </c>
      <c r="S481" t="str">
        <f t="shared" si="56"/>
        <v/>
      </c>
      <c r="W481">
        <f t="shared" si="57"/>
        <v>0</v>
      </c>
      <c r="AA481">
        <f t="shared" si="58"/>
        <v>0</v>
      </c>
    </row>
    <row r="482" spans="1:27">
      <c r="A482" t="s">
        <v>1220</v>
      </c>
      <c r="B482" t="b">
        <f t="shared" si="59"/>
        <v>0</v>
      </c>
      <c r="G482" t="str">
        <f t="shared" si="53"/>
        <v/>
      </c>
      <c r="K482" t="str">
        <f t="shared" si="54"/>
        <v/>
      </c>
      <c r="O482" t="str">
        <f t="shared" si="55"/>
        <v/>
      </c>
      <c r="S482" t="str">
        <f t="shared" si="56"/>
        <v/>
      </c>
      <c r="W482">
        <f t="shared" si="57"/>
        <v>0</v>
      </c>
      <c r="AA482">
        <f t="shared" si="58"/>
        <v>0</v>
      </c>
    </row>
    <row r="483" spans="1:27">
      <c r="A483" t="s">
        <v>1221</v>
      </c>
      <c r="B483" t="b">
        <f t="shared" si="59"/>
        <v>0</v>
      </c>
      <c r="G483" t="str">
        <f t="shared" si="53"/>
        <v/>
      </c>
      <c r="K483" t="str">
        <f t="shared" si="54"/>
        <v/>
      </c>
      <c r="O483" t="str">
        <f t="shared" si="55"/>
        <v/>
      </c>
      <c r="S483" t="str">
        <f t="shared" si="56"/>
        <v/>
      </c>
      <c r="W483">
        <f t="shared" si="57"/>
        <v>0</v>
      </c>
      <c r="AA483">
        <f t="shared" si="58"/>
        <v>0</v>
      </c>
    </row>
    <row r="484" spans="1:27">
      <c r="A484" t="s">
        <v>1222</v>
      </c>
      <c r="B484" t="b">
        <f t="shared" si="59"/>
        <v>0</v>
      </c>
      <c r="G484" t="str">
        <f t="shared" si="53"/>
        <v/>
      </c>
      <c r="K484" t="str">
        <f t="shared" si="54"/>
        <v/>
      </c>
      <c r="O484" t="str">
        <f t="shared" si="55"/>
        <v/>
      </c>
      <c r="S484" t="str">
        <f t="shared" si="56"/>
        <v/>
      </c>
      <c r="W484">
        <f t="shared" si="57"/>
        <v>0</v>
      </c>
      <c r="AA484">
        <f t="shared" si="58"/>
        <v>0</v>
      </c>
    </row>
    <row r="485" spans="1:27">
      <c r="A485" t="s">
        <v>1223</v>
      </c>
      <c r="B485" t="b">
        <f t="shared" si="59"/>
        <v>0</v>
      </c>
      <c r="G485" t="str">
        <f t="shared" si="53"/>
        <v/>
      </c>
      <c r="K485" t="str">
        <f t="shared" si="54"/>
        <v/>
      </c>
      <c r="O485" t="str">
        <f t="shared" si="55"/>
        <v/>
      </c>
      <c r="S485" t="str">
        <f t="shared" si="56"/>
        <v/>
      </c>
      <c r="W485">
        <f t="shared" si="57"/>
        <v>0</v>
      </c>
      <c r="AA485">
        <f t="shared" si="58"/>
        <v>0</v>
      </c>
    </row>
    <row r="486" spans="1:27">
      <c r="A486" t="s">
        <v>1224</v>
      </c>
      <c r="B486" t="b">
        <f t="shared" si="59"/>
        <v>0</v>
      </c>
      <c r="G486" t="str">
        <f t="shared" si="53"/>
        <v/>
      </c>
      <c r="K486" t="str">
        <f t="shared" si="54"/>
        <v/>
      </c>
      <c r="O486" t="str">
        <f t="shared" si="55"/>
        <v/>
      </c>
      <c r="S486" t="str">
        <f t="shared" si="56"/>
        <v/>
      </c>
      <c r="W486">
        <f t="shared" si="57"/>
        <v>0</v>
      </c>
      <c r="AA486">
        <f t="shared" si="58"/>
        <v>0</v>
      </c>
    </row>
    <row r="487" spans="1:27">
      <c r="A487" t="s">
        <v>1225</v>
      </c>
      <c r="B487" t="b">
        <f t="shared" si="59"/>
        <v>0</v>
      </c>
      <c r="G487" t="str">
        <f t="shared" si="53"/>
        <v/>
      </c>
      <c r="K487" t="str">
        <f t="shared" si="54"/>
        <v/>
      </c>
      <c r="O487" t="str">
        <f t="shared" si="55"/>
        <v/>
      </c>
      <c r="S487" t="str">
        <f t="shared" si="56"/>
        <v/>
      </c>
      <c r="W487">
        <f t="shared" si="57"/>
        <v>0</v>
      </c>
      <c r="AA487">
        <f t="shared" si="58"/>
        <v>0</v>
      </c>
    </row>
    <row r="488" spans="1:27">
      <c r="A488" t="s">
        <v>1226</v>
      </c>
      <c r="B488" t="b">
        <f t="shared" si="59"/>
        <v>0</v>
      </c>
      <c r="G488" t="str">
        <f t="shared" si="53"/>
        <v/>
      </c>
      <c r="K488" t="str">
        <f t="shared" si="54"/>
        <v/>
      </c>
      <c r="O488" t="str">
        <f t="shared" si="55"/>
        <v/>
      </c>
      <c r="S488" t="str">
        <f t="shared" si="56"/>
        <v/>
      </c>
      <c r="W488">
        <f t="shared" si="57"/>
        <v>0</v>
      </c>
      <c r="AA488">
        <f t="shared" si="58"/>
        <v>0</v>
      </c>
    </row>
    <row r="489" spans="1:27">
      <c r="A489" t="s">
        <v>1227</v>
      </c>
      <c r="B489" t="b">
        <f t="shared" si="59"/>
        <v>0</v>
      </c>
      <c r="G489" t="str">
        <f t="shared" si="53"/>
        <v/>
      </c>
      <c r="K489" t="str">
        <f t="shared" si="54"/>
        <v/>
      </c>
      <c r="O489" t="str">
        <f t="shared" si="55"/>
        <v/>
      </c>
      <c r="S489" t="str">
        <f t="shared" si="56"/>
        <v/>
      </c>
      <c r="W489">
        <f t="shared" si="57"/>
        <v>0</v>
      </c>
      <c r="AA489">
        <f t="shared" si="58"/>
        <v>0</v>
      </c>
    </row>
    <row r="490" spans="1:27">
      <c r="A490" t="s">
        <v>1228</v>
      </c>
      <c r="B490" t="b">
        <f t="shared" si="59"/>
        <v>0</v>
      </c>
      <c r="G490" t="str">
        <f t="shared" si="53"/>
        <v/>
      </c>
      <c r="K490" t="str">
        <f t="shared" si="54"/>
        <v/>
      </c>
      <c r="O490" t="str">
        <f t="shared" si="55"/>
        <v/>
      </c>
      <c r="S490" t="str">
        <f t="shared" si="56"/>
        <v/>
      </c>
      <c r="W490">
        <f t="shared" si="57"/>
        <v>0</v>
      </c>
      <c r="AA490">
        <f t="shared" si="58"/>
        <v>0</v>
      </c>
    </row>
    <row r="491" spans="1:27">
      <c r="A491" t="s">
        <v>1229</v>
      </c>
      <c r="B491" t="b">
        <f t="shared" si="59"/>
        <v>0</v>
      </c>
      <c r="G491" t="str">
        <f t="shared" si="53"/>
        <v/>
      </c>
      <c r="K491" t="str">
        <f t="shared" si="54"/>
        <v/>
      </c>
      <c r="O491" t="str">
        <f t="shared" si="55"/>
        <v/>
      </c>
      <c r="S491" t="str">
        <f t="shared" si="56"/>
        <v/>
      </c>
      <c r="W491">
        <f t="shared" si="57"/>
        <v>0</v>
      </c>
      <c r="AA491">
        <f t="shared" si="58"/>
        <v>0</v>
      </c>
    </row>
    <row r="492" spans="1:27">
      <c r="A492" t="s">
        <v>1230</v>
      </c>
      <c r="B492" t="b">
        <f t="shared" si="59"/>
        <v>0</v>
      </c>
      <c r="G492" t="str">
        <f t="shared" si="53"/>
        <v/>
      </c>
      <c r="K492" t="str">
        <f t="shared" si="54"/>
        <v/>
      </c>
      <c r="O492" t="str">
        <f t="shared" si="55"/>
        <v/>
      </c>
      <c r="S492" t="str">
        <f t="shared" si="56"/>
        <v/>
      </c>
      <c r="W492">
        <f t="shared" si="57"/>
        <v>0</v>
      </c>
      <c r="AA492">
        <f t="shared" si="58"/>
        <v>0</v>
      </c>
    </row>
    <row r="493" spans="1:27">
      <c r="A493" t="s">
        <v>1231</v>
      </c>
      <c r="B493" t="b">
        <f t="shared" si="59"/>
        <v>0</v>
      </c>
      <c r="G493" t="str">
        <f t="shared" si="53"/>
        <v/>
      </c>
      <c r="K493" t="str">
        <f t="shared" si="54"/>
        <v/>
      </c>
      <c r="O493" t="str">
        <f t="shared" si="55"/>
        <v/>
      </c>
      <c r="S493" t="str">
        <f t="shared" si="56"/>
        <v/>
      </c>
      <c r="W493">
        <f t="shared" si="57"/>
        <v>0</v>
      </c>
      <c r="AA493">
        <f t="shared" si="58"/>
        <v>0</v>
      </c>
    </row>
    <row r="494" spans="1:27">
      <c r="A494" t="s">
        <v>1232</v>
      </c>
      <c r="B494" t="b">
        <f t="shared" si="59"/>
        <v>0</v>
      </c>
      <c r="G494" t="str">
        <f t="shared" si="53"/>
        <v/>
      </c>
      <c r="K494" t="str">
        <f t="shared" si="54"/>
        <v/>
      </c>
      <c r="O494" t="str">
        <f t="shared" si="55"/>
        <v/>
      </c>
      <c r="S494" t="str">
        <f t="shared" si="56"/>
        <v/>
      </c>
      <c r="W494">
        <f t="shared" si="57"/>
        <v>0</v>
      </c>
      <c r="AA494">
        <f t="shared" si="58"/>
        <v>0</v>
      </c>
    </row>
    <row r="495" spans="1:27">
      <c r="A495" t="s">
        <v>1233</v>
      </c>
      <c r="B495" t="b">
        <f t="shared" si="59"/>
        <v>0</v>
      </c>
      <c r="G495" t="str">
        <f t="shared" si="53"/>
        <v/>
      </c>
      <c r="K495" t="str">
        <f t="shared" si="54"/>
        <v/>
      </c>
      <c r="O495" t="str">
        <f t="shared" si="55"/>
        <v/>
      </c>
      <c r="S495" t="str">
        <f t="shared" si="56"/>
        <v/>
      </c>
      <c r="W495">
        <f t="shared" si="57"/>
        <v>0</v>
      </c>
      <c r="AA495">
        <f t="shared" si="58"/>
        <v>0</v>
      </c>
    </row>
    <row r="496" spans="1:27">
      <c r="A496" t="s">
        <v>1234</v>
      </c>
      <c r="B496" t="b">
        <f t="shared" si="59"/>
        <v>0</v>
      </c>
      <c r="G496" t="str">
        <f t="shared" si="53"/>
        <v/>
      </c>
      <c r="K496" t="str">
        <f t="shared" si="54"/>
        <v/>
      </c>
      <c r="O496" t="str">
        <f t="shared" si="55"/>
        <v/>
      </c>
      <c r="S496" t="str">
        <f t="shared" si="56"/>
        <v/>
      </c>
      <c r="W496">
        <f t="shared" si="57"/>
        <v>0</v>
      </c>
      <c r="AA496">
        <f t="shared" si="58"/>
        <v>0</v>
      </c>
    </row>
    <row r="497" spans="1:27">
      <c r="A497" t="s">
        <v>1235</v>
      </c>
      <c r="B497" t="b">
        <f t="shared" si="59"/>
        <v>0</v>
      </c>
      <c r="G497" t="str">
        <f t="shared" si="53"/>
        <v/>
      </c>
      <c r="K497" t="str">
        <f t="shared" si="54"/>
        <v/>
      </c>
      <c r="O497" t="str">
        <f t="shared" si="55"/>
        <v/>
      </c>
      <c r="S497" t="str">
        <f t="shared" si="56"/>
        <v/>
      </c>
      <c r="W497">
        <f t="shared" si="57"/>
        <v>0</v>
      </c>
      <c r="AA497">
        <f t="shared" si="58"/>
        <v>0</v>
      </c>
    </row>
    <row r="498" spans="1:27">
      <c r="A498" t="s">
        <v>1236</v>
      </c>
      <c r="B498" t="b">
        <f t="shared" si="59"/>
        <v>0</v>
      </c>
      <c r="G498" t="str">
        <f t="shared" si="53"/>
        <v/>
      </c>
      <c r="K498" t="str">
        <f t="shared" si="54"/>
        <v/>
      </c>
      <c r="O498" t="str">
        <f t="shared" si="55"/>
        <v/>
      </c>
      <c r="S498" t="str">
        <f t="shared" si="56"/>
        <v/>
      </c>
      <c r="W498">
        <f t="shared" si="57"/>
        <v>0</v>
      </c>
      <c r="AA498">
        <f t="shared" si="58"/>
        <v>0</v>
      </c>
    </row>
    <row r="499" spans="1:27">
      <c r="A499" t="s">
        <v>1237</v>
      </c>
      <c r="B499" t="b">
        <f t="shared" si="59"/>
        <v>1</v>
      </c>
      <c r="C499" t="s">
        <v>1237</v>
      </c>
      <c r="D499" t="s">
        <v>4998</v>
      </c>
      <c r="G499" t="str">
        <f t="shared" si="53"/>
        <v>Adquisiciones</v>
      </c>
      <c r="H499" t="s">
        <v>5528</v>
      </c>
      <c r="K499" t="str">
        <f t="shared" si="54"/>
        <v>PMB-FAISMUN-LR18-2025</v>
      </c>
      <c r="L499" t="s">
        <v>5529</v>
      </c>
      <c r="O499" t="str">
        <f t="shared" si="55"/>
        <v>FRANCISCO MEDINA MEDINA</v>
      </c>
      <c r="P499" t="s">
        <v>5530</v>
      </c>
      <c r="S499" t="str">
        <f t="shared" si="56"/>
        <v>Municipio Balleza</v>
      </c>
      <c r="T499">
        <v>2448992</v>
      </c>
      <c r="W499">
        <f t="shared" si="57"/>
        <v>2448992</v>
      </c>
      <c r="X499" t="s">
        <v>5531</v>
      </c>
      <c r="AA499">
        <f t="shared" si="58"/>
        <v>2448992</v>
      </c>
    </row>
    <row r="500" spans="1:27">
      <c r="A500" t="s">
        <v>1238</v>
      </c>
      <c r="B500" t="b">
        <f t="shared" si="59"/>
        <v>0</v>
      </c>
      <c r="G500" t="str">
        <f t="shared" si="53"/>
        <v/>
      </c>
      <c r="K500" t="str">
        <f t="shared" si="54"/>
        <v/>
      </c>
      <c r="O500" t="str">
        <f t="shared" si="55"/>
        <v/>
      </c>
      <c r="S500" t="str">
        <f t="shared" si="56"/>
        <v/>
      </c>
      <c r="W500">
        <f t="shared" si="57"/>
        <v>0</v>
      </c>
      <c r="AA500">
        <f t="shared" si="58"/>
        <v>0</v>
      </c>
    </row>
    <row r="501" spans="1:27">
      <c r="A501" t="s">
        <v>1239</v>
      </c>
      <c r="B501" t="b">
        <f t="shared" si="59"/>
        <v>0</v>
      </c>
      <c r="G501" t="str">
        <f t="shared" si="53"/>
        <v/>
      </c>
      <c r="K501" t="str">
        <f t="shared" si="54"/>
        <v/>
      </c>
      <c r="O501" t="str">
        <f t="shared" si="55"/>
        <v/>
      </c>
      <c r="S501" t="str">
        <f t="shared" si="56"/>
        <v/>
      </c>
      <c r="W501">
        <f t="shared" si="57"/>
        <v>0</v>
      </c>
      <c r="AA501">
        <f t="shared" si="58"/>
        <v>0</v>
      </c>
    </row>
    <row r="502" spans="1:27">
      <c r="A502" t="s">
        <v>1240</v>
      </c>
      <c r="B502" t="b">
        <f t="shared" si="59"/>
        <v>0</v>
      </c>
      <c r="G502" t="str">
        <f t="shared" si="53"/>
        <v/>
      </c>
      <c r="K502" t="str">
        <f t="shared" si="54"/>
        <v/>
      </c>
      <c r="O502" t="str">
        <f t="shared" si="55"/>
        <v/>
      </c>
      <c r="S502" t="str">
        <f t="shared" si="56"/>
        <v/>
      </c>
      <c r="W502">
        <f t="shared" si="57"/>
        <v>0</v>
      </c>
      <c r="AA502">
        <f t="shared" si="58"/>
        <v>0</v>
      </c>
    </row>
    <row r="503" spans="1:27">
      <c r="A503" s="49" t="s">
        <v>1241</v>
      </c>
      <c r="B503" t="b">
        <f t="shared" si="59"/>
        <v>0</v>
      </c>
      <c r="G503" t="str">
        <f t="shared" si="53"/>
        <v/>
      </c>
      <c r="K503" t="str">
        <f t="shared" si="54"/>
        <v/>
      </c>
      <c r="O503" t="str">
        <f t="shared" si="55"/>
        <v/>
      </c>
      <c r="S503" t="str">
        <f t="shared" si="56"/>
        <v/>
      </c>
      <c r="W503">
        <f t="shared" si="57"/>
        <v>0</v>
      </c>
      <c r="AA503">
        <f t="shared" si="58"/>
        <v>0</v>
      </c>
    </row>
    <row r="504" spans="1:27">
      <c r="A504" s="49" t="s">
        <v>1242</v>
      </c>
      <c r="B504" t="b">
        <f t="shared" si="59"/>
        <v>1</v>
      </c>
      <c r="C504" t="s">
        <v>1242</v>
      </c>
      <c r="D504" t="s">
        <v>5137</v>
      </c>
      <c r="G504" t="str">
        <f t="shared" si="53"/>
        <v>Obra</v>
      </c>
      <c r="H504" t="s">
        <v>5532</v>
      </c>
      <c r="K504" t="str">
        <f t="shared" si="54"/>
        <v>PMB-FAISMUN-ADIR17-2025</v>
      </c>
      <c r="L504" t="s">
        <v>5533</v>
      </c>
      <c r="O504" t="str">
        <f t="shared" si="55"/>
        <v>Rafael Villescas Salinas</v>
      </c>
      <c r="P504" t="s">
        <v>5530</v>
      </c>
      <c r="S504" t="str">
        <f t="shared" si="56"/>
        <v>Municipio Balleza</v>
      </c>
      <c r="T504">
        <v>798883.78</v>
      </c>
      <c r="W504">
        <f t="shared" si="57"/>
        <v>798883.78</v>
      </c>
      <c r="X504" t="s">
        <v>5534</v>
      </c>
      <c r="AA504">
        <f t="shared" si="58"/>
        <v>798883.78</v>
      </c>
    </row>
    <row r="505" spans="1:27">
      <c r="A505" t="s">
        <v>1243</v>
      </c>
      <c r="B505" t="b">
        <f t="shared" si="59"/>
        <v>0</v>
      </c>
      <c r="G505" t="str">
        <f t="shared" si="53"/>
        <v/>
      </c>
      <c r="K505" t="str">
        <f t="shared" si="54"/>
        <v/>
      </c>
      <c r="O505" t="str">
        <f t="shared" si="55"/>
        <v/>
      </c>
      <c r="S505" t="str">
        <f t="shared" si="56"/>
        <v/>
      </c>
      <c r="W505">
        <f t="shared" si="57"/>
        <v>0</v>
      </c>
      <c r="AA505">
        <f t="shared" si="58"/>
        <v>0</v>
      </c>
    </row>
    <row r="506" spans="1:27">
      <c r="A506" t="s">
        <v>1244</v>
      </c>
      <c r="B506" t="b">
        <f t="shared" si="59"/>
        <v>0</v>
      </c>
      <c r="G506" t="str">
        <f t="shared" si="53"/>
        <v/>
      </c>
      <c r="K506" t="str">
        <f t="shared" si="54"/>
        <v/>
      </c>
      <c r="O506" t="str">
        <f t="shared" si="55"/>
        <v/>
      </c>
      <c r="S506" t="str">
        <f t="shared" si="56"/>
        <v/>
      </c>
      <c r="W506">
        <f t="shared" si="57"/>
        <v>0</v>
      </c>
      <c r="AA506">
        <f t="shared" si="58"/>
        <v>0</v>
      </c>
    </row>
    <row r="507" spans="1:27">
      <c r="A507" t="s">
        <v>1245</v>
      </c>
      <c r="B507" t="b">
        <f t="shared" si="59"/>
        <v>0</v>
      </c>
      <c r="G507" t="str">
        <f t="shared" si="53"/>
        <v/>
      </c>
      <c r="K507" t="str">
        <f t="shared" si="54"/>
        <v/>
      </c>
      <c r="O507" t="str">
        <f t="shared" si="55"/>
        <v/>
      </c>
      <c r="S507" t="str">
        <f t="shared" si="56"/>
        <v/>
      </c>
      <c r="W507">
        <f t="shared" si="57"/>
        <v>0</v>
      </c>
      <c r="AA507">
        <f t="shared" si="58"/>
        <v>0</v>
      </c>
    </row>
    <row r="508" spans="1:27">
      <c r="A508" t="s">
        <v>1246</v>
      </c>
      <c r="B508" t="b">
        <f t="shared" si="59"/>
        <v>0</v>
      </c>
      <c r="G508" t="str">
        <f t="shared" si="53"/>
        <v/>
      </c>
      <c r="K508" t="str">
        <f t="shared" si="54"/>
        <v/>
      </c>
      <c r="O508" t="str">
        <f t="shared" si="55"/>
        <v/>
      </c>
      <c r="S508" t="str">
        <f t="shared" si="56"/>
        <v/>
      </c>
      <c r="W508">
        <f t="shared" si="57"/>
        <v>0</v>
      </c>
      <c r="AA508">
        <f t="shared" si="58"/>
        <v>0</v>
      </c>
    </row>
    <row r="509" spans="1:27">
      <c r="A509" t="s">
        <v>1247</v>
      </c>
      <c r="B509" t="b">
        <f t="shared" si="59"/>
        <v>0</v>
      </c>
      <c r="G509" t="str">
        <f t="shared" si="53"/>
        <v/>
      </c>
      <c r="K509" t="str">
        <f t="shared" si="54"/>
        <v/>
      </c>
      <c r="O509" t="str">
        <f t="shared" si="55"/>
        <v/>
      </c>
      <c r="S509" t="str">
        <f t="shared" si="56"/>
        <v/>
      </c>
      <c r="W509">
        <f t="shared" si="57"/>
        <v>0</v>
      </c>
      <c r="AA509">
        <f t="shared" si="58"/>
        <v>0</v>
      </c>
    </row>
    <row r="510" spans="1:27">
      <c r="A510" t="s">
        <v>1248</v>
      </c>
      <c r="B510" t="b">
        <f t="shared" si="59"/>
        <v>0</v>
      </c>
      <c r="G510" t="str">
        <f t="shared" si="53"/>
        <v/>
      </c>
      <c r="K510" t="str">
        <f t="shared" si="54"/>
        <v/>
      </c>
      <c r="O510" t="str">
        <f t="shared" si="55"/>
        <v/>
      </c>
      <c r="S510" t="str">
        <f t="shared" si="56"/>
        <v/>
      </c>
      <c r="W510">
        <f t="shared" si="57"/>
        <v>0</v>
      </c>
      <c r="AA510">
        <f t="shared" si="58"/>
        <v>0</v>
      </c>
    </row>
    <row r="511" spans="1:27">
      <c r="A511" t="s">
        <v>1249</v>
      </c>
      <c r="B511" t="b">
        <f t="shared" si="59"/>
        <v>0</v>
      </c>
      <c r="G511" t="str">
        <f t="shared" si="53"/>
        <v/>
      </c>
      <c r="K511" t="str">
        <f t="shared" si="54"/>
        <v/>
      </c>
      <c r="O511" t="str">
        <f t="shared" si="55"/>
        <v/>
      </c>
      <c r="S511" t="str">
        <f t="shared" si="56"/>
        <v/>
      </c>
      <c r="W511">
        <f t="shared" si="57"/>
        <v>0</v>
      </c>
      <c r="AA511">
        <f t="shared" si="58"/>
        <v>0</v>
      </c>
    </row>
    <row r="512" spans="1:27">
      <c r="A512" t="s">
        <v>1250</v>
      </c>
      <c r="B512" t="b">
        <f t="shared" si="59"/>
        <v>0</v>
      </c>
      <c r="G512" t="str">
        <f t="shared" si="53"/>
        <v/>
      </c>
      <c r="K512" t="str">
        <f t="shared" si="54"/>
        <v/>
      </c>
      <c r="O512" t="str">
        <f t="shared" si="55"/>
        <v/>
      </c>
      <c r="S512" t="str">
        <f t="shared" si="56"/>
        <v/>
      </c>
      <c r="W512">
        <f t="shared" si="57"/>
        <v>0</v>
      </c>
      <c r="AA512">
        <f t="shared" si="58"/>
        <v>0</v>
      </c>
    </row>
    <row r="513" spans="1:27">
      <c r="A513" t="s">
        <v>1251</v>
      </c>
      <c r="B513" t="b">
        <f t="shared" si="59"/>
        <v>0</v>
      </c>
      <c r="G513" t="str">
        <f t="shared" si="53"/>
        <v/>
      </c>
      <c r="K513" t="str">
        <f t="shared" si="54"/>
        <v/>
      </c>
      <c r="O513" t="str">
        <f t="shared" si="55"/>
        <v/>
      </c>
      <c r="S513" t="str">
        <f t="shared" si="56"/>
        <v/>
      </c>
      <c r="W513">
        <f t="shared" si="57"/>
        <v>0</v>
      </c>
      <c r="AA513">
        <f t="shared" si="58"/>
        <v>0</v>
      </c>
    </row>
    <row r="514" spans="1:27">
      <c r="A514" t="s">
        <v>1252</v>
      </c>
      <c r="B514" t="b">
        <f t="shared" si="59"/>
        <v>0</v>
      </c>
      <c r="G514" t="str">
        <f t="shared" si="53"/>
        <v/>
      </c>
      <c r="K514" t="str">
        <f t="shared" si="54"/>
        <v/>
      </c>
      <c r="O514" t="str">
        <f t="shared" si="55"/>
        <v/>
      </c>
      <c r="S514" t="str">
        <f t="shared" si="56"/>
        <v/>
      </c>
      <c r="W514">
        <f t="shared" si="57"/>
        <v>0</v>
      </c>
      <c r="AA514">
        <f t="shared" si="58"/>
        <v>0</v>
      </c>
    </row>
    <row r="515" spans="1:27">
      <c r="A515" t="s">
        <v>1253</v>
      </c>
      <c r="B515" t="b">
        <f t="shared" si="59"/>
        <v>0</v>
      </c>
      <c r="G515" t="str">
        <f t="shared" ref="G515:G578" si="60">CONCATENATE(D515)</f>
        <v/>
      </c>
      <c r="K515" t="str">
        <f t="shared" ref="K515:K578" si="61">CONCATENATE(H515)</f>
        <v/>
      </c>
      <c r="O515" t="str">
        <f t="shared" ref="O515:O578" si="62">CONCATENATE(L515)</f>
        <v/>
      </c>
      <c r="S515" t="str">
        <f t="shared" ref="S515:S578" si="63">CONCATENATE(P515)</f>
        <v/>
      </c>
      <c r="W515">
        <f t="shared" ref="W515:W578" si="64">+T515+U515+V515</f>
        <v>0</v>
      </c>
      <c r="AA515">
        <f t="shared" ref="AA515:AA578" si="65">+X515+Y515+Z515</f>
        <v>0</v>
      </c>
    </row>
    <row r="516" spans="1:27">
      <c r="A516" t="s">
        <v>1254</v>
      </c>
      <c r="B516" t="b">
        <f t="shared" ref="B516:B579" si="66">+A516=C516</f>
        <v>0</v>
      </c>
      <c r="G516" t="str">
        <f t="shared" si="60"/>
        <v/>
      </c>
      <c r="K516" t="str">
        <f t="shared" si="61"/>
        <v/>
      </c>
      <c r="O516" t="str">
        <f t="shared" si="62"/>
        <v/>
      </c>
      <c r="S516" t="str">
        <f t="shared" si="63"/>
        <v/>
      </c>
      <c r="W516">
        <f t="shared" si="64"/>
        <v>0</v>
      </c>
      <c r="AA516">
        <f t="shared" si="65"/>
        <v>0</v>
      </c>
    </row>
    <row r="517" spans="1:27">
      <c r="A517" t="s">
        <v>1255</v>
      </c>
      <c r="B517" t="b">
        <f t="shared" si="66"/>
        <v>0</v>
      </c>
      <c r="G517" t="str">
        <f t="shared" si="60"/>
        <v/>
      </c>
      <c r="K517" t="str">
        <f t="shared" si="61"/>
        <v/>
      </c>
      <c r="O517" t="str">
        <f t="shared" si="62"/>
        <v/>
      </c>
      <c r="S517" t="str">
        <f t="shared" si="63"/>
        <v/>
      </c>
      <c r="W517">
        <f t="shared" si="64"/>
        <v>0</v>
      </c>
      <c r="AA517">
        <f t="shared" si="65"/>
        <v>0</v>
      </c>
    </row>
    <row r="518" spans="1:27">
      <c r="A518" t="s">
        <v>1256</v>
      </c>
      <c r="B518" t="b">
        <f t="shared" si="66"/>
        <v>0</v>
      </c>
      <c r="G518" t="str">
        <f t="shared" si="60"/>
        <v/>
      </c>
      <c r="K518" t="str">
        <f t="shared" si="61"/>
        <v/>
      </c>
      <c r="O518" t="str">
        <f t="shared" si="62"/>
        <v/>
      </c>
      <c r="S518" t="str">
        <f t="shared" si="63"/>
        <v/>
      </c>
      <c r="W518">
        <f t="shared" si="64"/>
        <v>0</v>
      </c>
      <c r="AA518">
        <f t="shared" si="65"/>
        <v>0</v>
      </c>
    </row>
    <row r="519" spans="1:27">
      <c r="A519" t="s">
        <v>1257</v>
      </c>
      <c r="B519" t="b">
        <f t="shared" si="66"/>
        <v>0</v>
      </c>
      <c r="G519" t="str">
        <f t="shared" si="60"/>
        <v/>
      </c>
      <c r="K519" t="str">
        <f t="shared" si="61"/>
        <v/>
      </c>
      <c r="O519" t="str">
        <f t="shared" si="62"/>
        <v/>
      </c>
      <c r="S519" t="str">
        <f t="shared" si="63"/>
        <v/>
      </c>
      <c r="W519">
        <f t="shared" si="64"/>
        <v>0</v>
      </c>
      <c r="AA519">
        <f t="shared" si="65"/>
        <v>0</v>
      </c>
    </row>
    <row r="520" spans="1:27">
      <c r="A520" t="s">
        <v>1258</v>
      </c>
      <c r="B520" t="b">
        <f t="shared" si="66"/>
        <v>0</v>
      </c>
      <c r="G520" t="str">
        <f t="shared" si="60"/>
        <v/>
      </c>
      <c r="K520" t="str">
        <f t="shared" si="61"/>
        <v/>
      </c>
      <c r="O520" t="str">
        <f t="shared" si="62"/>
        <v/>
      </c>
      <c r="S520" t="str">
        <f t="shared" si="63"/>
        <v/>
      </c>
      <c r="W520">
        <f t="shared" si="64"/>
        <v>0</v>
      </c>
      <c r="AA520">
        <f t="shared" si="65"/>
        <v>0</v>
      </c>
    </row>
    <row r="521" spans="1:27">
      <c r="A521" t="s">
        <v>1259</v>
      </c>
      <c r="B521" t="b">
        <f t="shared" si="66"/>
        <v>0</v>
      </c>
      <c r="G521" t="str">
        <f t="shared" si="60"/>
        <v/>
      </c>
      <c r="K521" t="str">
        <f t="shared" si="61"/>
        <v/>
      </c>
      <c r="O521" t="str">
        <f t="shared" si="62"/>
        <v/>
      </c>
      <c r="S521" t="str">
        <f t="shared" si="63"/>
        <v/>
      </c>
      <c r="W521">
        <f t="shared" si="64"/>
        <v>0</v>
      </c>
      <c r="AA521">
        <f t="shared" si="65"/>
        <v>0</v>
      </c>
    </row>
    <row r="522" spans="1:27">
      <c r="A522" t="s">
        <v>1260</v>
      </c>
      <c r="B522" t="b">
        <f t="shared" si="66"/>
        <v>0</v>
      </c>
      <c r="G522" t="str">
        <f t="shared" si="60"/>
        <v/>
      </c>
      <c r="K522" t="str">
        <f t="shared" si="61"/>
        <v/>
      </c>
      <c r="O522" t="str">
        <f t="shared" si="62"/>
        <v/>
      </c>
      <c r="S522" t="str">
        <f t="shared" si="63"/>
        <v/>
      </c>
      <c r="W522">
        <f t="shared" si="64"/>
        <v>0</v>
      </c>
      <c r="AA522">
        <f t="shared" si="65"/>
        <v>0</v>
      </c>
    </row>
    <row r="523" spans="1:27">
      <c r="A523" t="s">
        <v>1261</v>
      </c>
      <c r="B523" t="b">
        <f t="shared" si="66"/>
        <v>0</v>
      </c>
      <c r="G523" t="str">
        <f t="shared" si="60"/>
        <v/>
      </c>
      <c r="K523" t="str">
        <f t="shared" si="61"/>
        <v/>
      </c>
      <c r="O523" t="str">
        <f t="shared" si="62"/>
        <v/>
      </c>
      <c r="S523" t="str">
        <f t="shared" si="63"/>
        <v/>
      </c>
      <c r="W523">
        <f t="shared" si="64"/>
        <v>0</v>
      </c>
      <c r="AA523">
        <f t="shared" si="65"/>
        <v>0</v>
      </c>
    </row>
    <row r="524" spans="1:27">
      <c r="A524" t="s">
        <v>1262</v>
      </c>
      <c r="B524" t="b">
        <f t="shared" si="66"/>
        <v>0</v>
      </c>
      <c r="G524" t="str">
        <f t="shared" si="60"/>
        <v/>
      </c>
      <c r="K524" t="str">
        <f t="shared" si="61"/>
        <v/>
      </c>
      <c r="O524" t="str">
        <f t="shared" si="62"/>
        <v/>
      </c>
      <c r="S524" t="str">
        <f t="shared" si="63"/>
        <v/>
      </c>
      <c r="W524">
        <f t="shared" si="64"/>
        <v>0</v>
      </c>
      <c r="AA524">
        <f t="shared" si="65"/>
        <v>0</v>
      </c>
    </row>
    <row r="525" spans="1:27">
      <c r="A525" t="s">
        <v>1263</v>
      </c>
      <c r="B525" t="b">
        <f t="shared" si="66"/>
        <v>0</v>
      </c>
      <c r="G525" t="str">
        <f t="shared" si="60"/>
        <v/>
      </c>
      <c r="K525" t="str">
        <f t="shared" si="61"/>
        <v/>
      </c>
      <c r="O525" t="str">
        <f t="shared" si="62"/>
        <v/>
      </c>
      <c r="S525" t="str">
        <f t="shared" si="63"/>
        <v/>
      </c>
      <c r="W525">
        <f t="shared" si="64"/>
        <v>0</v>
      </c>
      <c r="AA525">
        <f t="shared" si="65"/>
        <v>0</v>
      </c>
    </row>
    <row r="526" spans="1:27">
      <c r="A526" t="s">
        <v>1264</v>
      </c>
      <c r="B526" t="b">
        <f t="shared" si="66"/>
        <v>0</v>
      </c>
      <c r="G526" t="str">
        <f t="shared" si="60"/>
        <v/>
      </c>
      <c r="K526" t="str">
        <f t="shared" si="61"/>
        <v/>
      </c>
      <c r="O526" t="str">
        <f t="shared" si="62"/>
        <v/>
      </c>
      <c r="S526" t="str">
        <f t="shared" si="63"/>
        <v/>
      </c>
      <c r="W526">
        <f t="shared" si="64"/>
        <v>0</v>
      </c>
      <c r="AA526">
        <f t="shared" si="65"/>
        <v>0</v>
      </c>
    </row>
    <row r="527" spans="1:27">
      <c r="A527" t="s">
        <v>1265</v>
      </c>
      <c r="B527" t="b">
        <f t="shared" si="66"/>
        <v>0</v>
      </c>
      <c r="G527" t="str">
        <f t="shared" si="60"/>
        <v/>
      </c>
      <c r="K527" t="str">
        <f t="shared" si="61"/>
        <v/>
      </c>
      <c r="O527" t="str">
        <f t="shared" si="62"/>
        <v/>
      </c>
      <c r="S527" t="str">
        <f t="shared" si="63"/>
        <v/>
      </c>
      <c r="W527">
        <f t="shared" si="64"/>
        <v>0</v>
      </c>
      <c r="AA527">
        <f t="shared" si="65"/>
        <v>0</v>
      </c>
    </row>
    <row r="528" spans="1:27">
      <c r="A528" t="s">
        <v>1266</v>
      </c>
      <c r="B528" t="b">
        <f t="shared" si="66"/>
        <v>0</v>
      </c>
      <c r="G528" t="str">
        <f t="shared" si="60"/>
        <v/>
      </c>
      <c r="K528" t="str">
        <f t="shared" si="61"/>
        <v/>
      </c>
      <c r="O528" t="str">
        <f t="shared" si="62"/>
        <v/>
      </c>
      <c r="S528" t="str">
        <f t="shared" si="63"/>
        <v/>
      </c>
      <c r="W528">
        <f t="shared" si="64"/>
        <v>0</v>
      </c>
      <c r="AA528">
        <f t="shared" si="65"/>
        <v>0</v>
      </c>
    </row>
    <row r="529" spans="1:27">
      <c r="A529" t="s">
        <v>1267</v>
      </c>
      <c r="B529" t="b">
        <f t="shared" si="66"/>
        <v>0</v>
      </c>
      <c r="G529" t="str">
        <f t="shared" si="60"/>
        <v/>
      </c>
      <c r="K529" t="str">
        <f t="shared" si="61"/>
        <v/>
      </c>
      <c r="O529" t="str">
        <f t="shared" si="62"/>
        <v/>
      </c>
      <c r="S529" t="str">
        <f t="shared" si="63"/>
        <v/>
      </c>
      <c r="W529">
        <f t="shared" si="64"/>
        <v>0</v>
      </c>
      <c r="AA529">
        <f t="shared" si="65"/>
        <v>0</v>
      </c>
    </row>
    <row r="530" spans="1:27">
      <c r="A530" t="s">
        <v>1268</v>
      </c>
      <c r="B530" t="b">
        <f t="shared" si="66"/>
        <v>0</v>
      </c>
      <c r="G530" t="str">
        <f t="shared" si="60"/>
        <v/>
      </c>
      <c r="K530" t="str">
        <f t="shared" si="61"/>
        <v/>
      </c>
      <c r="O530" t="str">
        <f t="shared" si="62"/>
        <v/>
      </c>
      <c r="S530" t="str">
        <f t="shared" si="63"/>
        <v/>
      </c>
      <c r="W530">
        <f t="shared" si="64"/>
        <v>0</v>
      </c>
      <c r="AA530">
        <f t="shared" si="65"/>
        <v>0</v>
      </c>
    </row>
    <row r="531" spans="1:27">
      <c r="A531" t="s">
        <v>1269</v>
      </c>
      <c r="B531" t="b">
        <f t="shared" si="66"/>
        <v>0</v>
      </c>
      <c r="G531" t="str">
        <f t="shared" si="60"/>
        <v/>
      </c>
      <c r="K531" t="str">
        <f t="shared" si="61"/>
        <v/>
      </c>
      <c r="O531" t="str">
        <f t="shared" si="62"/>
        <v/>
      </c>
      <c r="S531" t="str">
        <f t="shared" si="63"/>
        <v/>
      </c>
      <c r="W531">
        <f t="shared" si="64"/>
        <v>0</v>
      </c>
      <c r="AA531">
        <f t="shared" si="65"/>
        <v>0</v>
      </c>
    </row>
    <row r="532" spans="1:27">
      <c r="A532" t="s">
        <v>1270</v>
      </c>
      <c r="B532" t="b">
        <f t="shared" si="66"/>
        <v>0</v>
      </c>
      <c r="G532" t="str">
        <f t="shared" si="60"/>
        <v/>
      </c>
      <c r="K532" t="str">
        <f t="shared" si="61"/>
        <v/>
      </c>
      <c r="O532" t="str">
        <f t="shared" si="62"/>
        <v/>
      </c>
      <c r="S532" t="str">
        <f t="shared" si="63"/>
        <v/>
      </c>
      <c r="W532">
        <f t="shared" si="64"/>
        <v>0</v>
      </c>
      <c r="AA532">
        <f t="shared" si="65"/>
        <v>0</v>
      </c>
    </row>
    <row r="533" spans="1:27">
      <c r="A533" t="s">
        <v>1271</v>
      </c>
      <c r="B533" t="b">
        <f t="shared" si="66"/>
        <v>0</v>
      </c>
      <c r="G533" t="str">
        <f t="shared" si="60"/>
        <v/>
      </c>
      <c r="K533" t="str">
        <f t="shared" si="61"/>
        <v/>
      </c>
      <c r="O533" t="str">
        <f t="shared" si="62"/>
        <v/>
      </c>
      <c r="S533" t="str">
        <f t="shared" si="63"/>
        <v/>
      </c>
      <c r="W533">
        <f t="shared" si="64"/>
        <v>0</v>
      </c>
      <c r="AA533">
        <f t="shared" si="65"/>
        <v>0</v>
      </c>
    </row>
    <row r="534" spans="1:27">
      <c r="A534" t="s">
        <v>1272</v>
      </c>
      <c r="B534" t="b">
        <f t="shared" si="66"/>
        <v>0</v>
      </c>
      <c r="G534" t="str">
        <f t="shared" si="60"/>
        <v/>
      </c>
      <c r="K534" t="str">
        <f t="shared" si="61"/>
        <v/>
      </c>
      <c r="O534" t="str">
        <f t="shared" si="62"/>
        <v/>
      </c>
      <c r="S534" t="str">
        <f t="shared" si="63"/>
        <v/>
      </c>
      <c r="W534">
        <f t="shared" si="64"/>
        <v>0</v>
      </c>
      <c r="AA534">
        <f t="shared" si="65"/>
        <v>0</v>
      </c>
    </row>
    <row r="535" spans="1:27">
      <c r="A535" t="s">
        <v>1273</v>
      </c>
      <c r="B535" t="b">
        <f t="shared" si="66"/>
        <v>0</v>
      </c>
      <c r="G535" t="str">
        <f t="shared" si="60"/>
        <v/>
      </c>
      <c r="K535" t="str">
        <f t="shared" si="61"/>
        <v/>
      </c>
      <c r="O535" t="str">
        <f t="shared" si="62"/>
        <v/>
      </c>
      <c r="S535" t="str">
        <f t="shared" si="63"/>
        <v/>
      </c>
      <c r="W535">
        <f t="shared" si="64"/>
        <v>0</v>
      </c>
      <c r="AA535">
        <f t="shared" si="65"/>
        <v>0</v>
      </c>
    </row>
    <row r="536" spans="1:27">
      <c r="A536" t="s">
        <v>1274</v>
      </c>
      <c r="B536" t="b">
        <f t="shared" si="66"/>
        <v>0</v>
      </c>
      <c r="G536" t="str">
        <f t="shared" si="60"/>
        <v/>
      </c>
      <c r="K536" t="str">
        <f t="shared" si="61"/>
        <v/>
      </c>
      <c r="O536" t="str">
        <f t="shared" si="62"/>
        <v/>
      </c>
      <c r="S536" t="str">
        <f t="shared" si="63"/>
        <v/>
      </c>
      <c r="W536">
        <f t="shared" si="64"/>
        <v>0</v>
      </c>
      <c r="AA536">
        <f t="shared" si="65"/>
        <v>0</v>
      </c>
    </row>
    <row r="537" spans="1:27">
      <c r="A537" t="s">
        <v>1275</v>
      </c>
      <c r="B537" t="b">
        <f t="shared" si="66"/>
        <v>0</v>
      </c>
      <c r="G537" t="str">
        <f t="shared" si="60"/>
        <v/>
      </c>
      <c r="K537" t="str">
        <f t="shared" si="61"/>
        <v/>
      </c>
      <c r="O537" t="str">
        <f t="shared" si="62"/>
        <v/>
      </c>
      <c r="S537" t="str">
        <f t="shared" si="63"/>
        <v/>
      </c>
      <c r="W537">
        <f t="shared" si="64"/>
        <v>0</v>
      </c>
      <c r="AA537">
        <f t="shared" si="65"/>
        <v>0</v>
      </c>
    </row>
    <row r="538" spans="1:27">
      <c r="A538" t="s">
        <v>1276</v>
      </c>
      <c r="B538" t="b">
        <f t="shared" si="66"/>
        <v>0</v>
      </c>
      <c r="G538" t="str">
        <f t="shared" si="60"/>
        <v/>
      </c>
      <c r="K538" t="str">
        <f t="shared" si="61"/>
        <v/>
      </c>
      <c r="O538" t="str">
        <f t="shared" si="62"/>
        <v/>
      </c>
      <c r="S538" t="str">
        <f t="shared" si="63"/>
        <v/>
      </c>
      <c r="W538">
        <f t="shared" si="64"/>
        <v>0</v>
      </c>
      <c r="AA538">
        <f t="shared" si="65"/>
        <v>0</v>
      </c>
    </row>
    <row r="539" spans="1:27">
      <c r="A539" t="s">
        <v>1277</v>
      </c>
      <c r="B539" t="b">
        <f t="shared" si="66"/>
        <v>0</v>
      </c>
      <c r="G539" t="str">
        <f t="shared" si="60"/>
        <v/>
      </c>
      <c r="K539" t="str">
        <f t="shared" si="61"/>
        <v/>
      </c>
      <c r="O539" t="str">
        <f t="shared" si="62"/>
        <v/>
      </c>
      <c r="S539" t="str">
        <f t="shared" si="63"/>
        <v/>
      </c>
      <c r="W539">
        <f t="shared" si="64"/>
        <v>0</v>
      </c>
      <c r="AA539">
        <f t="shared" si="65"/>
        <v>0</v>
      </c>
    </row>
    <row r="540" spans="1:27">
      <c r="A540" t="s">
        <v>1278</v>
      </c>
      <c r="B540" t="b">
        <f t="shared" si="66"/>
        <v>0</v>
      </c>
      <c r="G540" t="str">
        <f t="shared" si="60"/>
        <v/>
      </c>
      <c r="K540" t="str">
        <f t="shared" si="61"/>
        <v/>
      </c>
      <c r="O540" t="str">
        <f t="shared" si="62"/>
        <v/>
      </c>
      <c r="S540" t="str">
        <f t="shared" si="63"/>
        <v/>
      </c>
      <c r="W540">
        <f t="shared" si="64"/>
        <v>0</v>
      </c>
      <c r="AA540">
        <f t="shared" si="65"/>
        <v>0</v>
      </c>
    </row>
    <row r="541" spans="1:27">
      <c r="A541" t="s">
        <v>1279</v>
      </c>
      <c r="B541" t="b">
        <f t="shared" si="66"/>
        <v>0</v>
      </c>
      <c r="G541" t="str">
        <f t="shared" si="60"/>
        <v/>
      </c>
      <c r="K541" t="str">
        <f t="shared" si="61"/>
        <v/>
      </c>
      <c r="O541" t="str">
        <f t="shared" si="62"/>
        <v/>
      </c>
      <c r="S541" t="str">
        <f t="shared" si="63"/>
        <v/>
      </c>
      <c r="W541">
        <f t="shared" si="64"/>
        <v>0</v>
      </c>
      <c r="AA541">
        <f t="shared" si="65"/>
        <v>0</v>
      </c>
    </row>
    <row r="542" spans="1:27">
      <c r="A542" t="s">
        <v>1280</v>
      </c>
      <c r="B542" t="b">
        <f t="shared" si="66"/>
        <v>0</v>
      </c>
      <c r="G542" t="str">
        <f t="shared" si="60"/>
        <v/>
      </c>
      <c r="K542" t="str">
        <f t="shared" si="61"/>
        <v/>
      </c>
      <c r="O542" t="str">
        <f t="shared" si="62"/>
        <v/>
      </c>
      <c r="S542" t="str">
        <f t="shared" si="63"/>
        <v/>
      </c>
      <c r="W542">
        <f t="shared" si="64"/>
        <v>0</v>
      </c>
      <c r="AA542">
        <f t="shared" si="65"/>
        <v>0</v>
      </c>
    </row>
    <row r="543" spans="1:27">
      <c r="A543" t="s">
        <v>1281</v>
      </c>
      <c r="B543" t="b">
        <f t="shared" si="66"/>
        <v>0</v>
      </c>
      <c r="G543" t="str">
        <f t="shared" si="60"/>
        <v/>
      </c>
      <c r="K543" t="str">
        <f t="shared" si="61"/>
        <v/>
      </c>
      <c r="O543" t="str">
        <f t="shared" si="62"/>
        <v/>
      </c>
      <c r="S543" t="str">
        <f t="shared" si="63"/>
        <v/>
      </c>
      <c r="W543">
        <f t="shared" si="64"/>
        <v>0</v>
      </c>
      <c r="AA543">
        <f t="shared" si="65"/>
        <v>0</v>
      </c>
    </row>
    <row r="544" spans="1:27">
      <c r="A544" t="s">
        <v>1282</v>
      </c>
      <c r="B544" t="b">
        <f t="shared" si="66"/>
        <v>0</v>
      </c>
      <c r="G544" t="str">
        <f t="shared" si="60"/>
        <v/>
      </c>
      <c r="K544" t="str">
        <f t="shared" si="61"/>
        <v/>
      </c>
      <c r="O544" t="str">
        <f t="shared" si="62"/>
        <v/>
      </c>
      <c r="S544" t="str">
        <f t="shared" si="63"/>
        <v/>
      </c>
      <c r="W544">
        <f t="shared" si="64"/>
        <v>0</v>
      </c>
      <c r="AA544">
        <f t="shared" si="65"/>
        <v>0</v>
      </c>
    </row>
    <row r="545" spans="1:27">
      <c r="A545" t="s">
        <v>1283</v>
      </c>
      <c r="B545" t="b">
        <f t="shared" si="66"/>
        <v>0</v>
      </c>
      <c r="G545" t="str">
        <f t="shared" si="60"/>
        <v/>
      </c>
      <c r="K545" t="str">
        <f t="shared" si="61"/>
        <v/>
      </c>
      <c r="O545" t="str">
        <f t="shared" si="62"/>
        <v/>
      </c>
      <c r="S545" t="str">
        <f t="shared" si="63"/>
        <v/>
      </c>
      <c r="W545">
        <f t="shared" si="64"/>
        <v>0</v>
      </c>
      <c r="AA545">
        <f t="shared" si="65"/>
        <v>0</v>
      </c>
    </row>
    <row r="546" spans="1:27">
      <c r="A546" t="s">
        <v>1284</v>
      </c>
      <c r="B546" t="b">
        <f t="shared" si="66"/>
        <v>0</v>
      </c>
      <c r="G546" t="str">
        <f t="shared" si="60"/>
        <v/>
      </c>
      <c r="K546" t="str">
        <f t="shared" si="61"/>
        <v/>
      </c>
      <c r="O546" t="str">
        <f t="shared" si="62"/>
        <v/>
      </c>
      <c r="S546" t="str">
        <f t="shared" si="63"/>
        <v/>
      </c>
      <c r="W546">
        <f t="shared" si="64"/>
        <v>0</v>
      </c>
      <c r="AA546">
        <f t="shared" si="65"/>
        <v>0</v>
      </c>
    </row>
    <row r="547" spans="1:27">
      <c r="A547" t="s">
        <v>1285</v>
      </c>
      <c r="B547" t="b">
        <f t="shared" si="66"/>
        <v>0</v>
      </c>
      <c r="G547" t="str">
        <f t="shared" si="60"/>
        <v/>
      </c>
      <c r="K547" t="str">
        <f t="shared" si="61"/>
        <v/>
      </c>
      <c r="O547" t="str">
        <f t="shared" si="62"/>
        <v/>
      </c>
      <c r="S547" t="str">
        <f t="shared" si="63"/>
        <v/>
      </c>
      <c r="W547">
        <f t="shared" si="64"/>
        <v>0</v>
      </c>
      <c r="AA547">
        <f t="shared" si="65"/>
        <v>0</v>
      </c>
    </row>
    <row r="548" spans="1:27">
      <c r="A548" t="s">
        <v>1286</v>
      </c>
      <c r="B548" t="b">
        <f t="shared" si="66"/>
        <v>0</v>
      </c>
      <c r="G548" t="str">
        <f t="shared" si="60"/>
        <v/>
      </c>
      <c r="K548" t="str">
        <f t="shared" si="61"/>
        <v/>
      </c>
      <c r="O548" t="str">
        <f t="shared" si="62"/>
        <v/>
      </c>
      <c r="S548" t="str">
        <f t="shared" si="63"/>
        <v/>
      </c>
      <c r="W548">
        <f t="shared" si="64"/>
        <v>0</v>
      </c>
      <c r="AA548">
        <f t="shared" si="65"/>
        <v>0</v>
      </c>
    </row>
    <row r="549" spans="1:27">
      <c r="A549" t="s">
        <v>1287</v>
      </c>
      <c r="B549" t="b">
        <f t="shared" si="66"/>
        <v>0</v>
      </c>
      <c r="G549" t="str">
        <f t="shared" si="60"/>
        <v/>
      </c>
      <c r="K549" t="str">
        <f t="shared" si="61"/>
        <v/>
      </c>
      <c r="O549" t="str">
        <f t="shared" si="62"/>
        <v/>
      </c>
      <c r="S549" t="str">
        <f t="shared" si="63"/>
        <v/>
      </c>
      <c r="W549">
        <f t="shared" si="64"/>
        <v>0</v>
      </c>
      <c r="AA549">
        <f t="shared" si="65"/>
        <v>0</v>
      </c>
    </row>
    <row r="550" spans="1:27">
      <c r="A550" t="s">
        <v>1288</v>
      </c>
      <c r="B550" t="b">
        <f t="shared" si="66"/>
        <v>0</v>
      </c>
      <c r="G550" t="str">
        <f t="shared" si="60"/>
        <v/>
      </c>
      <c r="K550" t="str">
        <f t="shared" si="61"/>
        <v/>
      </c>
      <c r="O550" t="str">
        <f t="shared" si="62"/>
        <v/>
      </c>
      <c r="S550" t="str">
        <f t="shared" si="63"/>
        <v/>
      </c>
      <c r="W550">
        <f t="shared" si="64"/>
        <v>0</v>
      </c>
      <c r="AA550">
        <f t="shared" si="65"/>
        <v>0</v>
      </c>
    </row>
    <row r="551" spans="1:27">
      <c r="A551" t="s">
        <v>1289</v>
      </c>
      <c r="B551" t="b">
        <f t="shared" si="66"/>
        <v>0</v>
      </c>
      <c r="G551" t="str">
        <f t="shared" si="60"/>
        <v/>
      </c>
      <c r="K551" t="str">
        <f t="shared" si="61"/>
        <v/>
      </c>
      <c r="O551" t="str">
        <f t="shared" si="62"/>
        <v/>
      </c>
      <c r="S551" t="str">
        <f t="shared" si="63"/>
        <v/>
      </c>
      <c r="W551">
        <f t="shared" si="64"/>
        <v>0</v>
      </c>
      <c r="AA551">
        <f t="shared" si="65"/>
        <v>0</v>
      </c>
    </row>
    <row r="552" spans="1:27">
      <c r="A552" t="s">
        <v>1290</v>
      </c>
      <c r="B552" t="b">
        <f t="shared" si="66"/>
        <v>0</v>
      </c>
      <c r="G552" t="str">
        <f t="shared" si="60"/>
        <v/>
      </c>
      <c r="K552" t="str">
        <f t="shared" si="61"/>
        <v/>
      </c>
      <c r="O552" t="str">
        <f t="shared" si="62"/>
        <v/>
      </c>
      <c r="S552" t="str">
        <f t="shared" si="63"/>
        <v/>
      </c>
      <c r="W552">
        <f t="shared" si="64"/>
        <v>0</v>
      </c>
      <c r="AA552">
        <f t="shared" si="65"/>
        <v>0</v>
      </c>
    </row>
    <row r="553" spans="1:27">
      <c r="A553" t="s">
        <v>1291</v>
      </c>
      <c r="B553" t="b">
        <f t="shared" si="66"/>
        <v>0</v>
      </c>
      <c r="G553" t="str">
        <f t="shared" si="60"/>
        <v/>
      </c>
      <c r="K553" t="str">
        <f t="shared" si="61"/>
        <v/>
      </c>
      <c r="O553" t="str">
        <f t="shared" si="62"/>
        <v/>
      </c>
      <c r="S553" t="str">
        <f t="shared" si="63"/>
        <v/>
      </c>
      <c r="W553">
        <f t="shared" si="64"/>
        <v>0</v>
      </c>
      <c r="AA553">
        <f t="shared" si="65"/>
        <v>0</v>
      </c>
    </row>
    <row r="554" spans="1:27">
      <c r="A554" t="s">
        <v>1292</v>
      </c>
      <c r="B554" t="b">
        <f t="shared" si="66"/>
        <v>0</v>
      </c>
      <c r="G554" t="str">
        <f t="shared" si="60"/>
        <v/>
      </c>
      <c r="K554" t="str">
        <f t="shared" si="61"/>
        <v/>
      </c>
      <c r="O554" t="str">
        <f t="shared" si="62"/>
        <v/>
      </c>
      <c r="S554" t="str">
        <f t="shared" si="63"/>
        <v/>
      </c>
      <c r="W554">
        <f t="shared" si="64"/>
        <v>0</v>
      </c>
      <c r="AA554">
        <f t="shared" si="65"/>
        <v>0</v>
      </c>
    </row>
    <row r="555" spans="1:27">
      <c r="A555" t="s">
        <v>1293</v>
      </c>
      <c r="B555" t="b">
        <f t="shared" si="66"/>
        <v>0</v>
      </c>
      <c r="G555" t="str">
        <f t="shared" si="60"/>
        <v/>
      </c>
      <c r="K555" t="str">
        <f t="shared" si="61"/>
        <v/>
      </c>
      <c r="O555" t="str">
        <f t="shared" si="62"/>
        <v/>
      </c>
      <c r="S555" t="str">
        <f t="shared" si="63"/>
        <v/>
      </c>
      <c r="W555">
        <f t="shared" si="64"/>
        <v>0</v>
      </c>
      <c r="AA555">
        <f t="shared" si="65"/>
        <v>0</v>
      </c>
    </row>
    <row r="556" spans="1:27">
      <c r="A556" t="s">
        <v>1294</v>
      </c>
      <c r="B556" t="b">
        <f t="shared" si="66"/>
        <v>0</v>
      </c>
      <c r="G556" t="str">
        <f t="shared" si="60"/>
        <v/>
      </c>
      <c r="K556" t="str">
        <f t="shared" si="61"/>
        <v/>
      </c>
      <c r="O556" t="str">
        <f t="shared" si="62"/>
        <v/>
      </c>
      <c r="S556" t="str">
        <f t="shared" si="63"/>
        <v/>
      </c>
      <c r="W556">
        <f t="shared" si="64"/>
        <v>0</v>
      </c>
      <c r="AA556">
        <f t="shared" si="65"/>
        <v>0</v>
      </c>
    </row>
    <row r="557" spans="1:27">
      <c r="A557" t="s">
        <v>1295</v>
      </c>
      <c r="B557" t="b">
        <f t="shared" si="66"/>
        <v>0</v>
      </c>
      <c r="G557" t="str">
        <f t="shared" si="60"/>
        <v/>
      </c>
      <c r="K557" t="str">
        <f t="shared" si="61"/>
        <v/>
      </c>
      <c r="O557" t="str">
        <f t="shared" si="62"/>
        <v/>
      </c>
      <c r="S557" t="str">
        <f t="shared" si="63"/>
        <v/>
      </c>
      <c r="W557">
        <f t="shared" si="64"/>
        <v>0</v>
      </c>
      <c r="AA557">
        <f t="shared" si="65"/>
        <v>0</v>
      </c>
    </row>
    <row r="558" spans="1:27">
      <c r="A558" t="s">
        <v>1296</v>
      </c>
      <c r="B558" t="b">
        <f t="shared" si="66"/>
        <v>0</v>
      </c>
      <c r="G558" t="str">
        <f t="shared" si="60"/>
        <v/>
      </c>
      <c r="K558" t="str">
        <f t="shared" si="61"/>
        <v/>
      </c>
      <c r="O558" t="str">
        <f t="shared" si="62"/>
        <v/>
      </c>
      <c r="S558" t="str">
        <f t="shared" si="63"/>
        <v/>
      </c>
      <c r="W558">
        <f t="shared" si="64"/>
        <v>0</v>
      </c>
      <c r="AA558">
        <f t="shared" si="65"/>
        <v>0</v>
      </c>
    </row>
    <row r="559" spans="1:27">
      <c r="A559" t="s">
        <v>1297</v>
      </c>
      <c r="B559" t="b">
        <f t="shared" si="66"/>
        <v>0</v>
      </c>
      <c r="G559" t="str">
        <f t="shared" si="60"/>
        <v/>
      </c>
      <c r="K559" t="str">
        <f t="shared" si="61"/>
        <v/>
      </c>
      <c r="O559" t="str">
        <f t="shared" si="62"/>
        <v/>
      </c>
      <c r="S559" t="str">
        <f t="shared" si="63"/>
        <v/>
      </c>
      <c r="W559">
        <f t="shared" si="64"/>
        <v>0</v>
      </c>
      <c r="AA559">
        <f t="shared" si="65"/>
        <v>0</v>
      </c>
    </row>
    <row r="560" spans="1:27">
      <c r="A560" t="s">
        <v>1298</v>
      </c>
      <c r="B560" t="b">
        <f t="shared" si="66"/>
        <v>0</v>
      </c>
      <c r="G560" t="str">
        <f t="shared" si="60"/>
        <v/>
      </c>
      <c r="K560" t="str">
        <f t="shared" si="61"/>
        <v/>
      </c>
      <c r="O560" t="str">
        <f t="shared" si="62"/>
        <v/>
      </c>
      <c r="S560" t="str">
        <f t="shared" si="63"/>
        <v/>
      </c>
      <c r="W560">
        <f t="shared" si="64"/>
        <v>0</v>
      </c>
      <c r="AA560">
        <f t="shared" si="65"/>
        <v>0</v>
      </c>
    </row>
    <row r="561" spans="1:27">
      <c r="A561" t="s">
        <v>1299</v>
      </c>
      <c r="B561" t="b">
        <f t="shared" si="66"/>
        <v>0</v>
      </c>
      <c r="G561" t="str">
        <f t="shared" si="60"/>
        <v/>
      </c>
      <c r="K561" t="str">
        <f t="shared" si="61"/>
        <v/>
      </c>
      <c r="O561" t="str">
        <f t="shared" si="62"/>
        <v/>
      </c>
      <c r="S561" t="str">
        <f t="shared" si="63"/>
        <v/>
      </c>
      <c r="W561">
        <f t="shared" si="64"/>
        <v>0</v>
      </c>
      <c r="AA561">
        <f t="shared" si="65"/>
        <v>0</v>
      </c>
    </row>
    <row r="562" spans="1:27">
      <c r="A562" t="s">
        <v>1300</v>
      </c>
      <c r="B562" t="b">
        <f t="shared" si="66"/>
        <v>0</v>
      </c>
      <c r="G562" t="str">
        <f t="shared" si="60"/>
        <v/>
      </c>
      <c r="K562" t="str">
        <f t="shared" si="61"/>
        <v/>
      </c>
      <c r="O562" t="str">
        <f t="shared" si="62"/>
        <v/>
      </c>
      <c r="S562" t="str">
        <f t="shared" si="63"/>
        <v/>
      </c>
      <c r="W562">
        <f t="shared" si="64"/>
        <v>0</v>
      </c>
      <c r="AA562">
        <f t="shared" si="65"/>
        <v>0</v>
      </c>
    </row>
    <row r="563" spans="1:27">
      <c r="A563" t="s">
        <v>1301</v>
      </c>
      <c r="B563" t="b">
        <f t="shared" si="66"/>
        <v>0</v>
      </c>
      <c r="G563" t="str">
        <f t="shared" si="60"/>
        <v/>
      </c>
      <c r="K563" t="str">
        <f t="shared" si="61"/>
        <v/>
      </c>
      <c r="O563" t="str">
        <f t="shared" si="62"/>
        <v/>
      </c>
      <c r="S563" t="str">
        <f t="shared" si="63"/>
        <v/>
      </c>
      <c r="W563">
        <f t="shared" si="64"/>
        <v>0</v>
      </c>
      <c r="AA563">
        <f t="shared" si="65"/>
        <v>0</v>
      </c>
    </row>
    <row r="564" spans="1:27">
      <c r="A564" t="s">
        <v>1302</v>
      </c>
      <c r="B564" t="b">
        <f t="shared" si="66"/>
        <v>0</v>
      </c>
      <c r="G564" t="str">
        <f t="shared" si="60"/>
        <v/>
      </c>
      <c r="K564" t="str">
        <f t="shared" si="61"/>
        <v/>
      </c>
      <c r="O564" t="str">
        <f t="shared" si="62"/>
        <v/>
      </c>
      <c r="S564" t="str">
        <f t="shared" si="63"/>
        <v/>
      </c>
      <c r="W564">
        <f t="shared" si="64"/>
        <v>0</v>
      </c>
      <c r="AA564">
        <f t="shared" si="65"/>
        <v>0</v>
      </c>
    </row>
    <row r="565" spans="1:27">
      <c r="A565" s="49" t="s">
        <v>1303</v>
      </c>
      <c r="B565" t="b">
        <f t="shared" si="66"/>
        <v>0</v>
      </c>
      <c r="G565" t="str">
        <f t="shared" si="60"/>
        <v/>
      </c>
      <c r="K565" t="str">
        <f t="shared" si="61"/>
        <v/>
      </c>
      <c r="O565" t="str">
        <f t="shared" si="62"/>
        <v/>
      </c>
      <c r="S565" t="str">
        <f t="shared" si="63"/>
        <v/>
      </c>
      <c r="W565">
        <f t="shared" si="64"/>
        <v>0</v>
      </c>
      <c r="AA565">
        <f t="shared" si="65"/>
        <v>0</v>
      </c>
    </row>
    <row r="566" spans="1:27">
      <c r="A566" s="49" t="s">
        <v>1304</v>
      </c>
      <c r="B566" t="b">
        <f t="shared" si="66"/>
        <v>0</v>
      </c>
      <c r="G566" t="str">
        <f t="shared" si="60"/>
        <v/>
      </c>
      <c r="K566" t="str">
        <f t="shared" si="61"/>
        <v/>
      </c>
      <c r="O566" t="str">
        <f t="shared" si="62"/>
        <v/>
      </c>
      <c r="S566" t="str">
        <f t="shared" si="63"/>
        <v/>
      </c>
      <c r="W566">
        <f t="shared" si="64"/>
        <v>0</v>
      </c>
      <c r="AA566">
        <f t="shared" si="65"/>
        <v>0</v>
      </c>
    </row>
    <row r="567" spans="1:27">
      <c r="A567" t="s">
        <v>1305</v>
      </c>
      <c r="B567" t="b">
        <f t="shared" si="66"/>
        <v>0</v>
      </c>
      <c r="G567" t="str">
        <f t="shared" si="60"/>
        <v/>
      </c>
      <c r="K567" t="str">
        <f t="shared" si="61"/>
        <v/>
      </c>
      <c r="O567" t="str">
        <f t="shared" si="62"/>
        <v/>
      </c>
      <c r="S567" t="str">
        <f t="shared" si="63"/>
        <v/>
      </c>
      <c r="W567">
        <f t="shared" si="64"/>
        <v>0</v>
      </c>
      <c r="AA567">
        <f t="shared" si="65"/>
        <v>0</v>
      </c>
    </row>
    <row r="568" spans="1:27">
      <c r="A568" t="s">
        <v>1306</v>
      </c>
      <c r="B568" t="b">
        <f t="shared" si="66"/>
        <v>0</v>
      </c>
      <c r="G568" t="str">
        <f t="shared" si="60"/>
        <v/>
      </c>
      <c r="K568" t="str">
        <f t="shared" si="61"/>
        <v/>
      </c>
      <c r="O568" t="str">
        <f t="shared" si="62"/>
        <v/>
      </c>
      <c r="S568" t="str">
        <f t="shared" si="63"/>
        <v/>
      </c>
      <c r="W568">
        <f t="shared" si="64"/>
        <v>0</v>
      </c>
      <c r="AA568">
        <f t="shared" si="65"/>
        <v>0</v>
      </c>
    </row>
    <row r="569" spans="1:27">
      <c r="A569" t="s">
        <v>1307</v>
      </c>
      <c r="B569" t="b">
        <f t="shared" si="66"/>
        <v>0</v>
      </c>
      <c r="G569" t="str">
        <f t="shared" si="60"/>
        <v/>
      </c>
      <c r="K569" t="str">
        <f t="shared" si="61"/>
        <v/>
      </c>
      <c r="O569" t="str">
        <f t="shared" si="62"/>
        <v/>
      </c>
      <c r="S569" t="str">
        <f t="shared" si="63"/>
        <v/>
      </c>
      <c r="W569">
        <f t="shared" si="64"/>
        <v>0</v>
      </c>
      <c r="AA569">
        <f t="shared" si="65"/>
        <v>0</v>
      </c>
    </row>
    <row r="570" spans="1:27">
      <c r="A570" t="s">
        <v>1308</v>
      </c>
      <c r="B570" t="b">
        <f t="shared" si="66"/>
        <v>0</v>
      </c>
      <c r="G570" t="str">
        <f t="shared" si="60"/>
        <v/>
      </c>
      <c r="K570" t="str">
        <f t="shared" si="61"/>
        <v/>
      </c>
      <c r="O570" t="str">
        <f t="shared" si="62"/>
        <v/>
      </c>
      <c r="S570" t="str">
        <f t="shared" si="63"/>
        <v/>
      </c>
      <c r="W570">
        <f t="shared" si="64"/>
        <v>0</v>
      </c>
      <c r="AA570">
        <f t="shared" si="65"/>
        <v>0</v>
      </c>
    </row>
    <row r="571" spans="1:27">
      <c r="A571" t="s">
        <v>1309</v>
      </c>
      <c r="B571" t="b">
        <f t="shared" si="66"/>
        <v>0</v>
      </c>
      <c r="G571" t="str">
        <f t="shared" si="60"/>
        <v/>
      </c>
      <c r="K571" t="str">
        <f t="shared" si="61"/>
        <v/>
      </c>
      <c r="O571" t="str">
        <f t="shared" si="62"/>
        <v/>
      </c>
      <c r="S571" t="str">
        <f t="shared" si="63"/>
        <v/>
      </c>
      <c r="W571">
        <f t="shared" si="64"/>
        <v>0</v>
      </c>
      <c r="AA571">
        <f t="shared" si="65"/>
        <v>0</v>
      </c>
    </row>
    <row r="572" spans="1:27">
      <c r="A572" t="s">
        <v>1310</v>
      </c>
      <c r="B572" t="b">
        <f t="shared" si="66"/>
        <v>0</v>
      </c>
      <c r="G572" t="str">
        <f t="shared" si="60"/>
        <v/>
      </c>
      <c r="K572" t="str">
        <f t="shared" si="61"/>
        <v/>
      </c>
      <c r="O572" t="str">
        <f t="shared" si="62"/>
        <v/>
      </c>
      <c r="S572" t="str">
        <f t="shared" si="63"/>
        <v/>
      </c>
      <c r="W572">
        <f t="shared" si="64"/>
        <v>0</v>
      </c>
      <c r="AA572">
        <f t="shared" si="65"/>
        <v>0</v>
      </c>
    </row>
    <row r="573" spans="1:27">
      <c r="A573" t="s">
        <v>1311</v>
      </c>
      <c r="B573" t="b">
        <f t="shared" si="66"/>
        <v>0</v>
      </c>
      <c r="G573" t="str">
        <f t="shared" si="60"/>
        <v/>
      </c>
      <c r="K573" t="str">
        <f t="shared" si="61"/>
        <v/>
      </c>
      <c r="O573" t="str">
        <f t="shared" si="62"/>
        <v/>
      </c>
      <c r="S573" t="str">
        <f t="shared" si="63"/>
        <v/>
      </c>
      <c r="W573">
        <f t="shared" si="64"/>
        <v>0</v>
      </c>
      <c r="AA573">
        <f t="shared" si="65"/>
        <v>0</v>
      </c>
    </row>
    <row r="574" spans="1:27">
      <c r="A574" s="49" t="s">
        <v>1312</v>
      </c>
      <c r="B574" t="b">
        <f t="shared" si="66"/>
        <v>0</v>
      </c>
      <c r="G574" t="str">
        <f t="shared" si="60"/>
        <v/>
      </c>
      <c r="K574" t="str">
        <f t="shared" si="61"/>
        <v/>
      </c>
      <c r="O574" t="str">
        <f t="shared" si="62"/>
        <v/>
      </c>
      <c r="S574" t="str">
        <f t="shared" si="63"/>
        <v/>
      </c>
      <c r="W574">
        <f t="shared" si="64"/>
        <v>0</v>
      </c>
      <c r="AA574">
        <f t="shared" si="65"/>
        <v>0</v>
      </c>
    </row>
    <row r="575" spans="1:27">
      <c r="A575" s="49" t="s">
        <v>1313</v>
      </c>
      <c r="B575" t="b">
        <f t="shared" si="66"/>
        <v>0</v>
      </c>
      <c r="G575" t="str">
        <f t="shared" si="60"/>
        <v/>
      </c>
      <c r="K575" t="str">
        <f t="shared" si="61"/>
        <v/>
      </c>
      <c r="O575" t="str">
        <f t="shared" si="62"/>
        <v/>
      </c>
      <c r="S575" t="str">
        <f t="shared" si="63"/>
        <v/>
      </c>
      <c r="W575">
        <f t="shared" si="64"/>
        <v>0</v>
      </c>
      <c r="AA575">
        <f t="shared" si="65"/>
        <v>0</v>
      </c>
    </row>
    <row r="576" spans="1:27">
      <c r="A576" t="s">
        <v>1314</v>
      </c>
      <c r="B576" t="b">
        <f t="shared" si="66"/>
        <v>1</v>
      </c>
      <c r="C576" t="s">
        <v>1314</v>
      </c>
      <c r="D576" t="s">
        <v>4986</v>
      </c>
      <c r="G576" t="str">
        <f t="shared" si="60"/>
        <v>Administración directa</v>
      </c>
      <c r="H576" t="s">
        <v>5535</v>
      </c>
      <c r="K576" t="str">
        <f t="shared" si="61"/>
        <v>124447</v>
      </c>
      <c r="L576" t="s">
        <v>640</v>
      </c>
      <c r="O576" t="str">
        <f t="shared" si="62"/>
        <v/>
      </c>
      <c r="P576" t="s">
        <v>5536</v>
      </c>
      <c r="S576" t="str">
        <f t="shared" si="63"/>
        <v>MUNICIPIO BOCOYNA</v>
      </c>
      <c r="T576">
        <v>5000000</v>
      </c>
      <c r="W576">
        <f t="shared" si="64"/>
        <v>5000000</v>
      </c>
      <c r="X576" t="s">
        <v>5537</v>
      </c>
      <c r="AA576">
        <f t="shared" si="65"/>
        <v>5000000</v>
      </c>
    </row>
    <row r="577" spans="1:27">
      <c r="A577" t="s">
        <v>1317</v>
      </c>
      <c r="B577" t="b">
        <f t="shared" si="66"/>
        <v>1</v>
      </c>
      <c r="C577" t="s">
        <v>1317</v>
      </c>
      <c r="D577" t="s">
        <v>4986</v>
      </c>
      <c r="G577" t="str">
        <f t="shared" si="60"/>
        <v>Administración directa</v>
      </c>
      <c r="H577" t="s">
        <v>5535</v>
      </c>
      <c r="K577" t="str">
        <f t="shared" si="61"/>
        <v>124447</v>
      </c>
      <c r="L577" t="s">
        <v>640</v>
      </c>
      <c r="O577" t="str">
        <f t="shared" si="62"/>
        <v/>
      </c>
      <c r="P577" t="s">
        <v>5536</v>
      </c>
      <c r="S577" t="str">
        <f t="shared" si="63"/>
        <v>MUNICIPIO BOCOYNA</v>
      </c>
      <c r="T577">
        <v>5000000</v>
      </c>
      <c r="W577">
        <f t="shared" si="64"/>
        <v>5000000</v>
      </c>
      <c r="X577" t="s">
        <v>5537</v>
      </c>
      <c r="AA577">
        <f t="shared" si="65"/>
        <v>5000000</v>
      </c>
    </row>
    <row r="578" spans="1:27">
      <c r="A578" t="s">
        <v>1318</v>
      </c>
      <c r="B578" t="b">
        <f t="shared" si="66"/>
        <v>1</v>
      </c>
      <c r="C578" t="s">
        <v>1318</v>
      </c>
      <c r="D578" t="s">
        <v>4986</v>
      </c>
      <c r="G578" t="str">
        <f t="shared" si="60"/>
        <v>Administración directa</v>
      </c>
      <c r="H578" t="s">
        <v>5538</v>
      </c>
      <c r="K578" t="str">
        <f t="shared" si="61"/>
        <v>124433</v>
      </c>
      <c r="L578" t="s">
        <v>640</v>
      </c>
      <c r="O578" t="str">
        <f t="shared" si="62"/>
        <v/>
      </c>
      <c r="P578" t="s">
        <v>5536</v>
      </c>
      <c r="S578" t="str">
        <f t="shared" si="63"/>
        <v>MUNICIPIO BOCOYNA</v>
      </c>
      <c r="T578">
        <v>2198701</v>
      </c>
      <c r="W578">
        <f t="shared" si="64"/>
        <v>2198701</v>
      </c>
      <c r="X578" t="s">
        <v>5539</v>
      </c>
      <c r="AA578">
        <f t="shared" si="65"/>
        <v>2198701</v>
      </c>
    </row>
    <row r="579" spans="1:27">
      <c r="A579" s="49" t="s">
        <v>1319</v>
      </c>
      <c r="B579" t="b">
        <f t="shared" si="66"/>
        <v>1</v>
      </c>
      <c r="C579" t="s">
        <v>1319</v>
      </c>
      <c r="D579" t="s">
        <v>4986</v>
      </c>
      <c r="G579" t="str">
        <f t="shared" ref="G579:G642" si="67">CONCATENATE(D579)</f>
        <v>Administración directa</v>
      </c>
      <c r="H579" t="s">
        <v>5535</v>
      </c>
      <c r="K579" t="str">
        <f t="shared" ref="K579:K642" si="68">CONCATENATE(H579)</f>
        <v>124447</v>
      </c>
      <c r="L579" t="s">
        <v>640</v>
      </c>
      <c r="O579" t="str">
        <f t="shared" ref="O579:O642" si="69">CONCATENATE(L579)</f>
        <v/>
      </c>
      <c r="P579" t="s">
        <v>5536</v>
      </c>
      <c r="S579" t="str">
        <f t="shared" ref="S579:S642" si="70">CONCATENATE(P579)</f>
        <v>MUNICIPIO BOCOYNA</v>
      </c>
      <c r="T579">
        <v>5000000</v>
      </c>
      <c r="W579">
        <f t="shared" ref="W579:W642" si="71">+T579+U579+V579</f>
        <v>5000000</v>
      </c>
      <c r="X579" t="s">
        <v>5537</v>
      </c>
      <c r="AA579">
        <f t="shared" ref="AA579:AA642" si="72">+X579+Y579+Z579</f>
        <v>5000000</v>
      </c>
    </row>
    <row r="580" spans="1:27">
      <c r="A580" t="s">
        <v>1327</v>
      </c>
      <c r="B580" t="b">
        <f t="shared" ref="B580:B644" si="73">+A580=C580</f>
        <v>1</v>
      </c>
      <c r="C580" t="s">
        <v>1327</v>
      </c>
      <c r="D580" t="s">
        <v>4986</v>
      </c>
      <c r="G580" t="str">
        <f t="shared" si="67"/>
        <v>Administración directa</v>
      </c>
      <c r="H580" t="s">
        <v>5540</v>
      </c>
      <c r="K580" t="str">
        <f t="shared" si="68"/>
        <v>124424</v>
      </c>
      <c r="L580" t="s">
        <v>640</v>
      </c>
      <c r="O580" t="str">
        <f t="shared" si="69"/>
        <v/>
      </c>
      <c r="P580" t="s">
        <v>5536</v>
      </c>
      <c r="S580" t="str">
        <f t="shared" si="70"/>
        <v>MUNICIPIO BOCOYNA</v>
      </c>
      <c r="T580">
        <v>3213148</v>
      </c>
      <c r="W580">
        <f t="shared" si="71"/>
        <v>3213148</v>
      </c>
      <c r="X580" t="s">
        <v>5541</v>
      </c>
      <c r="AA580">
        <f t="shared" si="72"/>
        <v>3213148</v>
      </c>
    </row>
    <row r="581" spans="1:27">
      <c r="A581" t="s">
        <v>1328</v>
      </c>
      <c r="B581" t="b">
        <f t="shared" si="73"/>
        <v>1</v>
      </c>
      <c r="C581" t="s">
        <v>1328</v>
      </c>
      <c r="D581" t="s">
        <v>4986</v>
      </c>
      <c r="G581" t="str">
        <f t="shared" si="67"/>
        <v>Administración directa</v>
      </c>
      <c r="H581" t="s">
        <v>5542</v>
      </c>
      <c r="K581" t="str">
        <f t="shared" si="68"/>
        <v>124444</v>
      </c>
      <c r="L581" t="s">
        <v>640</v>
      </c>
      <c r="O581" t="str">
        <f t="shared" si="69"/>
        <v/>
      </c>
      <c r="P581" t="s">
        <v>5536</v>
      </c>
      <c r="S581" t="str">
        <f t="shared" si="70"/>
        <v>MUNICIPIO BOCOYNA</v>
      </c>
      <c r="T581">
        <v>2750000</v>
      </c>
      <c r="W581">
        <f t="shared" si="71"/>
        <v>2750000</v>
      </c>
      <c r="X581" t="s">
        <v>5543</v>
      </c>
      <c r="AA581">
        <f t="shared" si="72"/>
        <v>2750000</v>
      </c>
    </row>
    <row r="582" spans="1:27">
      <c r="A582" t="s">
        <v>1330</v>
      </c>
      <c r="B582" t="b">
        <f t="shared" si="73"/>
        <v>1</v>
      </c>
      <c r="C582" t="s">
        <v>1330</v>
      </c>
      <c r="D582" t="s">
        <v>4986</v>
      </c>
      <c r="G582" t="str">
        <f t="shared" si="67"/>
        <v>Administración directa</v>
      </c>
      <c r="H582" t="s">
        <v>5538</v>
      </c>
      <c r="K582" t="str">
        <f t="shared" si="68"/>
        <v>124433</v>
      </c>
      <c r="L582" t="s">
        <v>640</v>
      </c>
      <c r="O582" t="str">
        <f t="shared" si="69"/>
        <v/>
      </c>
      <c r="P582" t="s">
        <v>5536</v>
      </c>
      <c r="S582" t="str">
        <f t="shared" si="70"/>
        <v>MUNICIPIO BOCOYNA</v>
      </c>
      <c r="T582">
        <v>2198701</v>
      </c>
      <c r="W582">
        <f t="shared" si="71"/>
        <v>2198701</v>
      </c>
      <c r="X582" t="s">
        <v>5539</v>
      </c>
      <c r="AA582">
        <f t="shared" si="72"/>
        <v>2198701</v>
      </c>
    </row>
    <row r="583" spans="1:27">
      <c r="A583" t="s">
        <v>1331</v>
      </c>
      <c r="B583" t="b">
        <f t="shared" si="73"/>
        <v>1</v>
      </c>
      <c r="C583" t="s">
        <v>1331</v>
      </c>
      <c r="D583" t="s">
        <v>4986</v>
      </c>
      <c r="G583" t="str">
        <f t="shared" si="67"/>
        <v>Administración directa</v>
      </c>
      <c r="H583" t="s">
        <v>5544</v>
      </c>
      <c r="K583" t="str">
        <f t="shared" si="68"/>
        <v>124440</v>
      </c>
      <c r="L583" t="s">
        <v>640</v>
      </c>
      <c r="O583" t="str">
        <f t="shared" si="69"/>
        <v/>
      </c>
      <c r="P583" t="s">
        <v>5536</v>
      </c>
      <c r="S583" t="str">
        <f t="shared" si="70"/>
        <v>MUNICIPIO BOCOYNA</v>
      </c>
      <c r="T583">
        <v>4679201</v>
      </c>
      <c r="W583">
        <f t="shared" si="71"/>
        <v>4679201</v>
      </c>
      <c r="X583" t="s">
        <v>5545</v>
      </c>
      <c r="AA583">
        <f t="shared" si="72"/>
        <v>4679201</v>
      </c>
    </row>
    <row r="584" spans="1:27">
      <c r="A584" t="s">
        <v>1332</v>
      </c>
      <c r="B584" t="b">
        <f t="shared" si="73"/>
        <v>1</v>
      </c>
      <c r="C584" t="s">
        <v>1332</v>
      </c>
      <c r="D584" t="s">
        <v>4986</v>
      </c>
      <c r="G584" t="str">
        <f t="shared" si="67"/>
        <v>Administración directa</v>
      </c>
      <c r="H584" t="s">
        <v>5542</v>
      </c>
      <c r="K584" t="str">
        <f t="shared" si="68"/>
        <v>124444</v>
      </c>
      <c r="L584" t="s">
        <v>640</v>
      </c>
      <c r="O584" t="str">
        <f t="shared" si="69"/>
        <v/>
      </c>
      <c r="P584" t="s">
        <v>5536</v>
      </c>
      <c r="S584" t="str">
        <f t="shared" si="70"/>
        <v>MUNICIPIO BOCOYNA</v>
      </c>
      <c r="T584">
        <v>2750000</v>
      </c>
      <c r="W584">
        <f t="shared" si="71"/>
        <v>2750000</v>
      </c>
      <c r="X584" t="s">
        <v>5543</v>
      </c>
      <c r="AA584">
        <f t="shared" si="72"/>
        <v>2750000</v>
      </c>
    </row>
    <row r="585" spans="1:27">
      <c r="A585" t="s">
        <v>1333</v>
      </c>
      <c r="B585" t="b">
        <f t="shared" si="73"/>
        <v>1</v>
      </c>
      <c r="C585" t="s">
        <v>1333</v>
      </c>
      <c r="D585" t="s">
        <v>4986</v>
      </c>
      <c r="G585" t="str">
        <f t="shared" si="67"/>
        <v>Administración directa</v>
      </c>
      <c r="H585" t="s">
        <v>5544</v>
      </c>
      <c r="K585" t="str">
        <f t="shared" si="68"/>
        <v>124440</v>
      </c>
      <c r="L585" t="s">
        <v>640</v>
      </c>
      <c r="O585" t="str">
        <f t="shared" si="69"/>
        <v/>
      </c>
      <c r="P585" t="s">
        <v>5536</v>
      </c>
      <c r="S585" t="str">
        <f t="shared" si="70"/>
        <v>MUNICIPIO BOCOYNA</v>
      </c>
      <c r="T585">
        <v>4679201</v>
      </c>
      <c r="W585">
        <f t="shared" si="71"/>
        <v>4679201</v>
      </c>
      <c r="X585" t="s">
        <v>5545</v>
      </c>
      <c r="AA585">
        <f t="shared" si="72"/>
        <v>4679201</v>
      </c>
    </row>
    <row r="586" spans="1:27">
      <c r="A586" s="49" t="s">
        <v>1334</v>
      </c>
      <c r="B586" t="b">
        <f t="shared" si="73"/>
        <v>1</v>
      </c>
      <c r="C586" t="s">
        <v>1334</v>
      </c>
      <c r="D586" t="s">
        <v>4986</v>
      </c>
      <c r="G586" t="str">
        <f t="shared" si="67"/>
        <v>Administración directa</v>
      </c>
      <c r="H586" t="s">
        <v>5546</v>
      </c>
      <c r="K586" t="str">
        <f t="shared" si="68"/>
        <v>124431</v>
      </c>
      <c r="L586" t="s">
        <v>640</v>
      </c>
      <c r="O586" t="str">
        <f t="shared" si="69"/>
        <v/>
      </c>
      <c r="P586" t="s">
        <v>5536</v>
      </c>
      <c r="S586" t="str">
        <f t="shared" si="70"/>
        <v>MUNICIPIO BOCOYNA</v>
      </c>
      <c r="T586">
        <v>1525792</v>
      </c>
      <c r="W586">
        <f t="shared" si="71"/>
        <v>1525792</v>
      </c>
      <c r="X586" t="s">
        <v>5547</v>
      </c>
      <c r="AA586">
        <f t="shared" si="72"/>
        <v>1525792</v>
      </c>
    </row>
    <row r="587" spans="1:27">
      <c r="A587" t="s">
        <v>1335</v>
      </c>
      <c r="B587" t="b">
        <f t="shared" si="73"/>
        <v>1</v>
      </c>
      <c r="C587" t="s">
        <v>1335</v>
      </c>
      <c r="D587" t="s">
        <v>4986</v>
      </c>
      <c r="G587" t="str">
        <f t="shared" si="67"/>
        <v>Administración directa</v>
      </c>
      <c r="H587" t="s">
        <v>5540</v>
      </c>
      <c r="K587" t="str">
        <f t="shared" si="68"/>
        <v>124424</v>
      </c>
      <c r="L587" t="s">
        <v>640</v>
      </c>
      <c r="O587" t="str">
        <f t="shared" si="69"/>
        <v/>
      </c>
      <c r="P587" t="s">
        <v>5536</v>
      </c>
      <c r="S587" t="str">
        <f t="shared" si="70"/>
        <v>MUNICIPIO BOCOYNA</v>
      </c>
      <c r="T587">
        <v>3213148</v>
      </c>
      <c r="W587">
        <f t="shared" si="71"/>
        <v>3213148</v>
      </c>
      <c r="X587" t="s">
        <v>5541</v>
      </c>
      <c r="AA587">
        <f t="shared" si="72"/>
        <v>3213148</v>
      </c>
    </row>
    <row r="588" spans="1:27">
      <c r="A588" t="s">
        <v>1336</v>
      </c>
      <c r="B588" t="b">
        <f t="shared" si="73"/>
        <v>1</v>
      </c>
      <c r="C588" t="s">
        <v>1336</v>
      </c>
      <c r="D588" t="s">
        <v>4986</v>
      </c>
      <c r="G588" t="str">
        <f t="shared" si="67"/>
        <v>Administración directa</v>
      </c>
      <c r="H588" t="s">
        <v>5542</v>
      </c>
      <c r="K588" t="str">
        <f t="shared" si="68"/>
        <v>124444</v>
      </c>
      <c r="L588" t="s">
        <v>640</v>
      </c>
      <c r="O588" t="str">
        <f t="shared" si="69"/>
        <v/>
      </c>
      <c r="P588" t="s">
        <v>5536</v>
      </c>
      <c r="S588" t="str">
        <f t="shared" si="70"/>
        <v>MUNICIPIO BOCOYNA</v>
      </c>
      <c r="T588">
        <v>2750000</v>
      </c>
      <c r="W588">
        <f t="shared" si="71"/>
        <v>2750000</v>
      </c>
      <c r="X588" t="s">
        <v>5543</v>
      </c>
      <c r="AA588">
        <f t="shared" si="72"/>
        <v>2750000</v>
      </c>
    </row>
    <row r="589" spans="1:27">
      <c r="A589" t="s">
        <v>1337</v>
      </c>
      <c r="B589" t="b">
        <f t="shared" si="73"/>
        <v>1</v>
      </c>
      <c r="C589" t="s">
        <v>1337</v>
      </c>
      <c r="D589" t="s">
        <v>4986</v>
      </c>
      <c r="G589" t="str">
        <f t="shared" si="67"/>
        <v>Administración directa</v>
      </c>
      <c r="H589" t="s">
        <v>5548</v>
      </c>
      <c r="K589" t="str">
        <f t="shared" si="68"/>
        <v>87912</v>
      </c>
      <c r="L589" t="s">
        <v>640</v>
      </c>
      <c r="O589" t="str">
        <f t="shared" si="69"/>
        <v/>
      </c>
      <c r="P589" t="s">
        <v>5549</v>
      </c>
      <c r="S589" t="str">
        <f t="shared" si="70"/>
        <v>MUNICIPIO DE BUENAVENTURA</v>
      </c>
      <c r="T589">
        <v>4500000</v>
      </c>
      <c r="W589">
        <f t="shared" si="71"/>
        <v>4500000</v>
      </c>
      <c r="X589" t="s">
        <v>5550</v>
      </c>
      <c r="AA589">
        <f t="shared" si="72"/>
        <v>4500000</v>
      </c>
    </row>
    <row r="590" spans="1:27">
      <c r="A590" t="s">
        <v>1339</v>
      </c>
      <c r="B590" t="b">
        <f t="shared" si="73"/>
        <v>1</v>
      </c>
      <c r="C590" t="s">
        <v>1339</v>
      </c>
      <c r="D590" t="s">
        <v>4986</v>
      </c>
      <c r="G590" t="str">
        <f t="shared" si="67"/>
        <v>Administración directa</v>
      </c>
      <c r="H590" t="s">
        <v>5551</v>
      </c>
      <c r="K590" t="str">
        <f t="shared" si="68"/>
        <v>151614</v>
      </c>
      <c r="L590" t="s">
        <v>640</v>
      </c>
      <c r="O590" t="str">
        <f t="shared" si="69"/>
        <v/>
      </c>
      <c r="P590" t="s">
        <v>5552</v>
      </c>
      <c r="S590" t="str">
        <f t="shared" si="70"/>
        <v>MUNICIPIO BUENAVENTURA</v>
      </c>
      <c r="T590">
        <v>2800000</v>
      </c>
      <c r="W590">
        <f t="shared" si="71"/>
        <v>2800000</v>
      </c>
      <c r="X590" t="s">
        <v>5553</v>
      </c>
      <c r="AA590">
        <f t="shared" si="72"/>
        <v>2800000</v>
      </c>
    </row>
    <row r="591" spans="1:27">
      <c r="A591" t="s">
        <v>1340</v>
      </c>
      <c r="B591" t="b">
        <f t="shared" si="73"/>
        <v>1</v>
      </c>
      <c r="C591" t="s">
        <v>1340</v>
      </c>
      <c r="D591" t="s">
        <v>4986</v>
      </c>
      <c r="G591" t="str">
        <f t="shared" si="67"/>
        <v>Administración directa</v>
      </c>
      <c r="H591" t="s">
        <v>5551</v>
      </c>
      <c r="K591" t="str">
        <f t="shared" si="68"/>
        <v>151614</v>
      </c>
      <c r="L591" t="s">
        <v>640</v>
      </c>
      <c r="O591" t="str">
        <f t="shared" si="69"/>
        <v/>
      </c>
      <c r="P591" t="s">
        <v>5552</v>
      </c>
      <c r="S591" t="str">
        <f t="shared" si="70"/>
        <v>MUNICIPIO BUENAVENTURA</v>
      </c>
      <c r="T591">
        <v>2800000</v>
      </c>
      <c r="W591">
        <f t="shared" si="71"/>
        <v>2800000</v>
      </c>
      <c r="X591" t="s">
        <v>5553</v>
      </c>
      <c r="AA591">
        <f t="shared" si="72"/>
        <v>2800000</v>
      </c>
    </row>
    <row r="592" spans="1:27">
      <c r="A592" t="s">
        <v>1341</v>
      </c>
      <c r="B592" t="b">
        <f t="shared" si="73"/>
        <v>1</v>
      </c>
      <c r="C592" t="s">
        <v>1341</v>
      </c>
      <c r="D592" t="s">
        <v>4986</v>
      </c>
      <c r="G592" t="str">
        <f t="shared" si="67"/>
        <v>Administración directa</v>
      </c>
      <c r="H592" t="s">
        <v>5554</v>
      </c>
      <c r="K592" t="str">
        <f t="shared" si="68"/>
        <v>151613</v>
      </c>
      <c r="L592" t="s">
        <v>640</v>
      </c>
      <c r="O592" t="str">
        <f t="shared" si="69"/>
        <v/>
      </c>
      <c r="P592" t="s">
        <v>5552</v>
      </c>
      <c r="S592" t="str">
        <f t="shared" si="70"/>
        <v>MUNICIPIO BUENAVENTURA</v>
      </c>
      <c r="T592">
        <v>2800000</v>
      </c>
      <c r="W592">
        <f t="shared" si="71"/>
        <v>2800000</v>
      </c>
      <c r="X592" t="s">
        <v>5553</v>
      </c>
      <c r="AA592">
        <f t="shared" si="72"/>
        <v>2800000</v>
      </c>
    </row>
    <row r="593" spans="1:27">
      <c r="A593" t="s">
        <v>1342</v>
      </c>
      <c r="B593" t="b">
        <f t="shared" si="73"/>
        <v>1</v>
      </c>
      <c r="C593" t="s">
        <v>1342</v>
      </c>
      <c r="D593" t="s">
        <v>4986</v>
      </c>
      <c r="G593" t="str">
        <f t="shared" si="67"/>
        <v>Administración directa</v>
      </c>
      <c r="H593" t="s">
        <v>5555</v>
      </c>
      <c r="K593" t="str">
        <f t="shared" si="68"/>
        <v>151615</v>
      </c>
      <c r="L593" t="s">
        <v>640</v>
      </c>
      <c r="O593" t="str">
        <f t="shared" si="69"/>
        <v/>
      </c>
      <c r="P593" t="s">
        <v>5552</v>
      </c>
      <c r="S593" t="str">
        <f t="shared" si="70"/>
        <v>MUNICIPIO BUENAVENTURA</v>
      </c>
      <c r="T593">
        <v>12560000</v>
      </c>
      <c r="W593">
        <f t="shared" si="71"/>
        <v>12560000</v>
      </c>
      <c r="X593" t="s">
        <v>5556</v>
      </c>
      <c r="AA593">
        <f t="shared" si="72"/>
        <v>12560</v>
      </c>
    </row>
    <row r="594" spans="1:27">
      <c r="A594" t="s">
        <v>1343</v>
      </c>
      <c r="B594" t="b">
        <f t="shared" si="73"/>
        <v>1</v>
      </c>
      <c r="C594" t="s">
        <v>1343</v>
      </c>
      <c r="D594" t="s">
        <v>4986</v>
      </c>
      <c r="G594" t="str">
        <f t="shared" si="67"/>
        <v>Administración directa</v>
      </c>
      <c r="H594" t="s">
        <v>5557</v>
      </c>
      <c r="K594" t="str">
        <f t="shared" si="68"/>
        <v>69558</v>
      </c>
      <c r="L594" t="s">
        <v>640</v>
      </c>
      <c r="O594" t="str">
        <f t="shared" si="69"/>
        <v/>
      </c>
      <c r="P594" t="s">
        <v>5552</v>
      </c>
      <c r="S594" t="str">
        <f t="shared" si="70"/>
        <v>MUNICIPIO BUENAVENTURA</v>
      </c>
      <c r="T594">
        <v>1399765</v>
      </c>
      <c r="W594">
        <f t="shared" si="71"/>
        <v>1399765</v>
      </c>
      <c r="X594" t="s">
        <v>5558</v>
      </c>
      <c r="AA594">
        <f t="shared" si="72"/>
        <v>1399765</v>
      </c>
    </row>
    <row r="595" spans="1:27">
      <c r="A595" t="s">
        <v>1344</v>
      </c>
      <c r="B595" t="b">
        <f t="shared" si="73"/>
        <v>1</v>
      </c>
      <c r="C595" t="s">
        <v>1344</v>
      </c>
      <c r="D595" t="s">
        <v>4986</v>
      </c>
      <c r="G595" t="str">
        <f t="shared" si="67"/>
        <v>Administración directa</v>
      </c>
      <c r="H595" t="s">
        <v>5548</v>
      </c>
      <c r="K595" t="str">
        <f t="shared" si="68"/>
        <v>87912</v>
      </c>
      <c r="L595" t="s">
        <v>640</v>
      </c>
      <c r="O595" t="str">
        <f t="shared" si="69"/>
        <v/>
      </c>
      <c r="P595" t="s">
        <v>5549</v>
      </c>
      <c r="S595" t="str">
        <f t="shared" si="70"/>
        <v>MUNICIPIO DE BUENAVENTURA</v>
      </c>
      <c r="T595">
        <v>4500000</v>
      </c>
      <c r="W595">
        <f t="shared" si="71"/>
        <v>4500000</v>
      </c>
      <c r="X595" t="s">
        <v>5550</v>
      </c>
      <c r="AA595">
        <f t="shared" si="72"/>
        <v>4500000</v>
      </c>
    </row>
    <row r="596" spans="1:27">
      <c r="A596" t="s">
        <v>1345</v>
      </c>
      <c r="B596" t="b">
        <f t="shared" si="73"/>
        <v>1</v>
      </c>
      <c r="C596" t="s">
        <v>1345</v>
      </c>
      <c r="D596" t="s">
        <v>4986</v>
      </c>
      <c r="G596" t="str">
        <f t="shared" si="67"/>
        <v>Administración directa</v>
      </c>
      <c r="H596" t="s">
        <v>5555</v>
      </c>
      <c r="K596" t="str">
        <f t="shared" si="68"/>
        <v>151615</v>
      </c>
      <c r="L596" t="s">
        <v>640</v>
      </c>
      <c r="O596" t="str">
        <f t="shared" si="69"/>
        <v/>
      </c>
      <c r="P596" t="s">
        <v>5552</v>
      </c>
      <c r="S596" t="str">
        <f t="shared" si="70"/>
        <v>MUNICIPIO BUENAVENTURA</v>
      </c>
      <c r="T596">
        <v>12560000</v>
      </c>
      <c r="W596">
        <f t="shared" si="71"/>
        <v>12560000</v>
      </c>
      <c r="X596" t="s">
        <v>5556</v>
      </c>
      <c r="AA596">
        <f t="shared" si="72"/>
        <v>12560</v>
      </c>
    </row>
    <row r="597" spans="1:27">
      <c r="A597" t="s">
        <v>1346</v>
      </c>
      <c r="B597" t="b">
        <f t="shared" si="73"/>
        <v>1</v>
      </c>
      <c r="C597" t="s">
        <v>1346</v>
      </c>
      <c r="D597" t="s">
        <v>4986</v>
      </c>
      <c r="G597" t="str">
        <f t="shared" si="67"/>
        <v>Administración directa</v>
      </c>
      <c r="H597" t="s">
        <v>5555</v>
      </c>
      <c r="K597" t="str">
        <f t="shared" si="68"/>
        <v>151615</v>
      </c>
      <c r="L597" t="s">
        <v>640</v>
      </c>
      <c r="O597" t="str">
        <f t="shared" si="69"/>
        <v/>
      </c>
      <c r="P597" t="s">
        <v>5552</v>
      </c>
      <c r="S597" t="str">
        <f t="shared" si="70"/>
        <v>MUNICIPIO BUENAVENTURA</v>
      </c>
      <c r="T597">
        <v>12560000</v>
      </c>
      <c r="W597">
        <f t="shared" si="71"/>
        <v>12560000</v>
      </c>
      <c r="X597" t="s">
        <v>5556</v>
      </c>
      <c r="AA597">
        <f t="shared" si="72"/>
        <v>12560</v>
      </c>
    </row>
    <row r="598" spans="1:27">
      <c r="A598" t="s">
        <v>1347</v>
      </c>
      <c r="B598" t="b">
        <f t="shared" si="73"/>
        <v>1</v>
      </c>
      <c r="C598" t="s">
        <v>1347</v>
      </c>
      <c r="D598" t="s">
        <v>4986</v>
      </c>
      <c r="G598" t="str">
        <f t="shared" si="67"/>
        <v>Administración directa</v>
      </c>
      <c r="H598" t="s">
        <v>5555</v>
      </c>
      <c r="K598" t="str">
        <f t="shared" si="68"/>
        <v>151615</v>
      </c>
      <c r="L598" t="s">
        <v>640</v>
      </c>
      <c r="O598" t="str">
        <f t="shared" si="69"/>
        <v/>
      </c>
      <c r="P598" t="s">
        <v>5552</v>
      </c>
      <c r="S598" t="str">
        <f t="shared" si="70"/>
        <v>MUNICIPIO BUENAVENTURA</v>
      </c>
      <c r="T598">
        <v>12560000</v>
      </c>
      <c r="W598">
        <f t="shared" si="71"/>
        <v>12560000</v>
      </c>
      <c r="X598" t="s">
        <v>5556</v>
      </c>
      <c r="AA598">
        <f t="shared" si="72"/>
        <v>12560</v>
      </c>
    </row>
    <row r="599" spans="1:27">
      <c r="A599" t="s">
        <v>1348</v>
      </c>
      <c r="B599" t="b">
        <f t="shared" si="73"/>
        <v>1</v>
      </c>
      <c r="C599" t="s">
        <v>1348</v>
      </c>
      <c r="D599" t="s">
        <v>4986</v>
      </c>
      <c r="G599" t="str">
        <f t="shared" si="67"/>
        <v>Administración directa</v>
      </c>
      <c r="H599" t="s">
        <v>5548</v>
      </c>
      <c r="K599" t="str">
        <f t="shared" si="68"/>
        <v>87912</v>
      </c>
      <c r="L599" t="s">
        <v>640</v>
      </c>
      <c r="O599" t="str">
        <f t="shared" si="69"/>
        <v/>
      </c>
      <c r="P599" t="s">
        <v>5549</v>
      </c>
      <c r="S599" t="str">
        <f t="shared" si="70"/>
        <v>MUNICIPIO DE BUENAVENTURA</v>
      </c>
      <c r="T599">
        <v>4500000</v>
      </c>
      <c r="W599">
        <f t="shared" si="71"/>
        <v>4500000</v>
      </c>
      <c r="X599" t="s">
        <v>5550</v>
      </c>
      <c r="AA599">
        <f t="shared" si="72"/>
        <v>4500000</v>
      </c>
    </row>
    <row r="600" spans="1:27">
      <c r="A600" t="s">
        <v>1349</v>
      </c>
      <c r="B600" t="b">
        <f t="shared" si="73"/>
        <v>1</v>
      </c>
      <c r="C600" t="s">
        <v>1349</v>
      </c>
      <c r="D600" t="s">
        <v>4986</v>
      </c>
      <c r="G600" t="str">
        <f t="shared" si="67"/>
        <v>Administración directa</v>
      </c>
      <c r="H600" t="s">
        <v>5551</v>
      </c>
      <c r="K600" t="str">
        <f t="shared" si="68"/>
        <v>151614</v>
      </c>
      <c r="L600" t="s">
        <v>640</v>
      </c>
      <c r="O600" t="str">
        <f t="shared" si="69"/>
        <v/>
      </c>
      <c r="P600" t="s">
        <v>5552</v>
      </c>
      <c r="S600" t="str">
        <f t="shared" si="70"/>
        <v>MUNICIPIO BUENAVENTURA</v>
      </c>
      <c r="T600">
        <v>2800000</v>
      </c>
      <c r="W600">
        <f t="shared" si="71"/>
        <v>2800000</v>
      </c>
      <c r="X600" t="s">
        <v>5553</v>
      </c>
      <c r="AA600">
        <f t="shared" si="72"/>
        <v>2800000</v>
      </c>
    </row>
    <row r="601" spans="1:27">
      <c r="A601" t="s">
        <v>1351</v>
      </c>
      <c r="B601" t="b">
        <f t="shared" si="73"/>
        <v>1</v>
      </c>
      <c r="C601" t="s">
        <v>1351</v>
      </c>
      <c r="D601" t="s">
        <v>4986</v>
      </c>
      <c r="G601" t="str">
        <f t="shared" si="67"/>
        <v>Administración directa</v>
      </c>
      <c r="H601" t="s">
        <v>5559</v>
      </c>
      <c r="K601" t="str">
        <f t="shared" si="68"/>
        <v>69565</v>
      </c>
      <c r="L601" t="s">
        <v>640</v>
      </c>
      <c r="O601" t="str">
        <f t="shared" si="69"/>
        <v/>
      </c>
      <c r="P601" t="s">
        <v>5552</v>
      </c>
      <c r="S601" t="str">
        <f t="shared" si="70"/>
        <v>MUNICIPIO BUENAVENTURA</v>
      </c>
      <c r="T601">
        <v>1410561</v>
      </c>
      <c r="W601">
        <f t="shared" si="71"/>
        <v>1410561</v>
      </c>
      <c r="X601" t="s">
        <v>5560</v>
      </c>
      <c r="AA601">
        <f t="shared" si="72"/>
        <v>1410561</v>
      </c>
    </row>
    <row r="602" spans="1:27">
      <c r="A602" t="s">
        <v>1352</v>
      </c>
      <c r="B602" t="b">
        <f t="shared" si="73"/>
        <v>1</v>
      </c>
      <c r="C602" t="s">
        <v>1352</v>
      </c>
      <c r="D602" t="s">
        <v>5137</v>
      </c>
      <c r="G602" t="str">
        <f t="shared" si="67"/>
        <v>Obra</v>
      </c>
      <c r="H602" t="s">
        <v>5561</v>
      </c>
      <c r="K602" t="str">
        <f t="shared" si="68"/>
        <v>OP-LP-PCA-007-2025</v>
      </c>
      <c r="L602" t="s">
        <v>5562</v>
      </c>
      <c r="O602" t="str">
        <f t="shared" si="69"/>
        <v>STAHL CONSTRUCCIONES, S.A. DE C.V.</v>
      </c>
      <c r="P602" t="s">
        <v>5563</v>
      </c>
      <c r="S602" t="str">
        <f t="shared" si="70"/>
        <v>MUNICIPIO DE CAMARGO</v>
      </c>
      <c r="T602">
        <v>7987389.1600000001</v>
      </c>
      <c r="W602">
        <f t="shared" si="71"/>
        <v>7987389.1600000001</v>
      </c>
      <c r="X602" t="s">
        <v>5564</v>
      </c>
      <c r="AA602">
        <f t="shared" si="72"/>
        <v>7987389.1600000001</v>
      </c>
    </row>
    <row r="603" spans="1:27">
      <c r="A603" t="s">
        <v>1355</v>
      </c>
      <c r="B603" t="b">
        <f t="shared" si="73"/>
        <v>0</v>
      </c>
      <c r="G603" t="str">
        <f t="shared" si="67"/>
        <v/>
      </c>
      <c r="K603" t="str">
        <f t="shared" si="68"/>
        <v/>
      </c>
      <c r="O603" t="str">
        <f t="shared" si="69"/>
        <v/>
      </c>
      <c r="S603" t="str">
        <f t="shared" si="70"/>
        <v/>
      </c>
      <c r="W603">
        <f t="shared" si="71"/>
        <v>0</v>
      </c>
      <c r="AA603">
        <f t="shared" si="72"/>
        <v>0</v>
      </c>
    </row>
    <row r="604" spans="1:27">
      <c r="A604" t="s">
        <v>1356</v>
      </c>
      <c r="B604" t="b">
        <f t="shared" si="73"/>
        <v>0</v>
      </c>
      <c r="G604" t="str">
        <f t="shared" si="67"/>
        <v/>
      </c>
      <c r="K604" t="str">
        <f t="shared" si="68"/>
        <v/>
      </c>
      <c r="O604" t="str">
        <f t="shared" si="69"/>
        <v/>
      </c>
      <c r="S604" t="str">
        <f t="shared" si="70"/>
        <v/>
      </c>
      <c r="W604">
        <f t="shared" si="71"/>
        <v>0</v>
      </c>
      <c r="AA604">
        <f t="shared" si="72"/>
        <v>0</v>
      </c>
    </row>
    <row r="605" spans="1:27">
      <c r="A605" t="s">
        <v>1357</v>
      </c>
      <c r="B605" t="b">
        <f t="shared" si="73"/>
        <v>0</v>
      </c>
      <c r="G605" t="str">
        <f t="shared" si="67"/>
        <v/>
      </c>
      <c r="K605" t="str">
        <f t="shared" si="68"/>
        <v/>
      </c>
      <c r="O605" t="str">
        <f t="shared" si="69"/>
        <v/>
      </c>
      <c r="S605" t="str">
        <f t="shared" si="70"/>
        <v/>
      </c>
      <c r="W605">
        <f t="shared" si="71"/>
        <v>0</v>
      </c>
      <c r="AA605">
        <f t="shared" si="72"/>
        <v>0</v>
      </c>
    </row>
    <row r="606" spans="1:27">
      <c r="A606" t="s">
        <v>1358</v>
      </c>
      <c r="B606" t="b">
        <f t="shared" si="73"/>
        <v>0</v>
      </c>
      <c r="G606" t="str">
        <f t="shared" si="67"/>
        <v/>
      </c>
      <c r="K606" t="str">
        <f t="shared" si="68"/>
        <v/>
      </c>
      <c r="O606" t="str">
        <f t="shared" si="69"/>
        <v/>
      </c>
      <c r="S606" t="str">
        <f t="shared" si="70"/>
        <v/>
      </c>
      <c r="W606">
        <f t="shared" si="71"/>
        <v>0</v>
      </c>
      <c r="AA606">
        <f t="shared" si="72"/>
        <v>0</v>
      </c>
    </row>
    <row r="607" spans="1:27">
      <c r="A607" t="s">
        <v>1359</v>
      </c>
      <c r="B607" t="b">
        <f t="shared" si="73"/>
        <v>0</v>
      </c>
      <c r="G607" t="str">
        <f t="shared" si="67"/>
        <v/>
      </c>
      <c r="K607" t="str">
        <f t="shared" si="68"/>
        <v/>
      </c>
      <c r="O607" t="str">
        <f t="shared" si="69"/>
        <v/>
      </c>
      <c r="S607" t="str">
        <f t="shared" si="70"/>
        <v/>
      </c>
      <c r="W607">
        <f t="shared" si="71"/>
        <v>0</v>
      </c>
      <c r="AA607">
        <f t="shared" si="72"/>
        <v>0</v>
      </c>
    </row>
    <row r="608" spans="1:27">
      <c r="A608" t="s">
        <v>1360</v>
      </c>
      <c r="B608" t="b">
        <f t="shared" si="73"/>
        <v>0</v>
      </c>
      <c r="G608" t="str">
        <f t="shared" si="67"/>
        <v/>
      </c>
      <c r="K608" t="str">
        <f t="shared" si="68"/>
        <v/>
      </c>
      <c r="O608" t="str">
        <f t="shared" si="69"/>
        <v/>
      </c>
      <c r="S608" t="str">
        <f t="shared" si="70"/>
        <v/>
      </c>
      <c r="W608">
        <f t="shared" si="71"/>
        <v>0</v>
      </c>
      <c r="AA608">
        <f t="shared" si="72"/>
        <v>0</v>
      </c>
    </row>
    <row r="609" spans="1:27">
      <c r="A609" t="s">
        <v>1361</v>
      </c>
      <c r="B609" t="b">
        <f t="shared" si="73"/>
        <v>0</v>
      </c>
      <c r="G609" t="str">
        <f t="shared" si="67"/>
        <v/>
      </c>
      <c r="K609" t="str">
        <f t="shared" si="68"/>
        <v/>
      </c>
      <c r="O609" t="str">
        <f t="shared" si="69"/>
        <v/>
      </c>
      <c r="S609" t="str">
        <f t="shared" si="70"/>
        <v/>
      </c>
      <c r="W609">
        <f t="shared" si="71"/>
        <v>0</v>
      </c>
      <c r="AA609">
        <f t="shared" si="72"/>
        <v>0</v>
      </c>
    </row>
    <row r="610" spans="1:27">
      <c r="A610" t="s">
        <v>1362</v>
      </c>
      <c r="B610" t="b">
        <f t="shared" si="73"/>
        <v>0</v>
      </c>
      <c r="G610" t="str">
        <f t="shared" si="67"/>
        <v/>
      </c>
      <c r="K610" t="str">
        <f t="shared" si="68"/>
        <v/>
      </c>
      <c r="O610" t="str">
        <f t="shared" si="69"/>
        <v/>
      </c>
      <c r="S610" t="str">
        <f t="shared" si="70"/>
        <v/>
      </c>
      <c r="W610">
        <f t="shared" si="71"/>
        <v>0</v>
      </c>
      <c r="AA610">
        <f t="shared" si="72"/>
        <v>0</v>
      </c>
    </row>
    <row r="611" spans="1:27">
      <c r="A611" t="s">
        <v>1363</v>
      </c>
      <c r="B611" t="b">
        <f t="shared" si="73"/>
        <v>0</v>
      </c>
      <c r="G611" t="str">
        <f t="shared" si="67"/>
        <v/>
      </c>
      <c r="K611" t="str">
        <f t="shared" si="68"/>
        <v/>
      </c>
      <c r="O611" t="str">
        <f t="shared" si="69"/>
        <v/>
      </c>
      <c r="S611" t="str">
        <f t="shared" si="70"/>
        <v/>
      </c>
      <c r="W611">
        <f t="shared" si="71"/>
        <v>0</v>
      </c>
      <c r="AA611">
        <f t="shared" si="72"/>
        <v>0</v>
      </c>
    </row>
    <row r="612" spans="1:27">
      <c r="A612" t="s">
        <v>1364</v>
      </c>
      <c r="B612" t="b">
        <f t="shared" si="73"/>
        <v>0</v>
      </c>
      <c r="G612" t="str">
        <f t="shared" si="67"/>
        <v/>
      </c>
      <c r="K612" t="str">
        <f t="shared" si="68"/>
        <v/>
      </c>
      <c r="O612" t="str">
        <f t="shared" si="69"/>
        <v/>
      </c>
      <c r="S612" t="str">
        <f t="shared" si="70"/>
        <v/>
      </c>
      <c r="W612">
        <f t="shared" si="71"/>
        <v>0</v>
      </c>
      <c r="AA612">
        <f t="shared" si="72"/>
        <v>0</v>
      </c>
    </row>
    <row r="613" spans="1:27">
      <c r="A613" t="s">
        <v>1365</v>
      </c>
      <c r="B613" t="b">
        <f t="shared" si="73"/>
        <v>0</v>
      </c>
      <c r="G613" t="str">
        <f t="shared" si="67"/>
        <v/>
      </c>
      <c r="K613" t="str">
        <f t="shared" si="68"/>
        <v/>
      </c>
      <c r="O613" t="str">
        <f t="shared" si="69"/>
        <v/>
      </c>
      <c r="S613" t="str">
        <f t="shared" si="70"/>
        <v/>
      </c>
      <c r="W613">
        <f t="shared" si="71"/>
        <v>0</v>
      </c>
      <c r="AA613">
        <f t="shared" si="72"/>
        <v>0</v>
      </c>
    </row>
    <row r="614" spans="1:27">
      <c r="A614" t="s">
        <v>1366</v>
      </c>
      <c r="B614" t="b">
        <f t="shared" si="73"/>
        <v>0</v>
      </c>
      <c r="G614" t="str">
        <f t="shared" si="67"/>
        <v/>
      </c>
      <c r="K614" t="str">
        <f t="shared" si="68"/>
        <v/>
      </c>
      <c r="O614" t="str">
        <f t="shared" si="69"/>
        <v/>
      </c>
      <c r="S614" t="str">
        <f t="shared" si="70"/>
        <v/>
      </c>
      <c r="W614">
        <f t="shared" si="71"/>
        <v>0</v>
      </c>
      <c r="AA614">
        <f t="shared" si="72"/>
        <v>0</v>
      </c>
    </row>
    <row r="615" spans="1:27">
      <c r="A615" t="s">
        <v>1367</v>
      </c>
      <c r="B615" t="b">
        <f t="shared" si="73"/>
        <v>0</v>
      </c>
      <c r="G615" t="str">
        <f t="shared" si="67"/>
        <v/>
      </c>
      <c r="K615" t="str">
        <f t="shared" si="68"/>
        <v/>
      </c>
      <c r="O615" t="str">
        <f t="shared" si="69"/>
        <v/>
      </c>
      <c r="S615" t="str">
        <f t="shared" si="70"/>
        <v/>
      </c>
      <c r="W615">
        <f t="shared" si="71"/>
        <v>0</v>
      </c>
      <c r="AA615">
        <f t="shared" si="72"/>
        <v>0</v>
      </c>
    </row>
    <row r="616" spans="1:27">
      <c r="A616" t="s">
        <v>1368</v>
      </c>
      <c r="B616" t="b">
        <f t="shared" si="73"/>
        <v>0</v>
      </c>
      <c r="G616" t="str">
        <f t="shared" si="67"/>
        <v/>
      </c>
      <c r="K616" t="str">
        <f t="shared" si="68"/>
        <v/>
      </c>
      <c r="O616" t="str">
        <f t="shared" si="69"/>
        <v/>
      </c>
      <c r="S616" t="str">
        <f t="shared" si="70"/>
        <v/>
      </c>
      <c r="W616">
        <f t="shared" si="71"/>
        <v>0</v>
      </c>
      <c r="AA616">
        <f t="shared" si="72"/>
        <v>0</v>
      </c>
    </row>
    <row r="617" spans="1:27">
      <c r="A617" t="s">
        <v>1369</v>
      </c>
      <c r="B617" t="b">
        <f t="shared" si="73"/>
        <v>0</v>
      </c>
      <c r="G617" t="str">
        <f t="shared" si="67"/>
        <v/>
      </c>
      <c r="K617" t="str">
        <f t="shared" si="68"/>
        <v/>
      </c>
      <c r="O617" t="str">
        <f t="shared" si="69"/>
        <v/>
      </c>
      <c r="S617" t="str">
        <f t="shared" si="70"/>
        <v/>
      </c>
      <c r="W617">
        <f t="shared" si="71"/>
        <v>0</v>
      </c>
      <c r="AA617">
        <f t="shared" si="72"/>
        <v>0</v>
      </c>
    </row>
    <row r="618" spans="1:27">
      <c r="A618" t="s">
        <v>1370</v>
      </c>
      <c r="B618" t="b">
        <f t="shared" si="73"/>
        <v>0</v>
      </c>
      <c r="G618" t="str">
        <f t="shared" si="67"/>
        <v/>
      </c>
      <c r="K618" t="str">
        <f t="shared" si="68"/>
        <v/>
      </c>
      <c r="O618" t="str">
        <f t="shared" si="69"/>
        <v/>
      </c>
      <c r="S618" t="str">
        <f t="shared" si="70"/>
        <v/>
      </c>
      <c r="W618">
        <f t="shared" si="71"/>
        <v>0</v>
      </c>
      <c r="AA618">
        <f t="shared" si="72"/>
        <v>0</v>
      </c>
    </row>
    <row r="619" spans="1:27">
      <c r="A619" t="s">
        <v>1371</v>
      </c>
      <c r="B619" t="b">
        <f t="shared" si="73"/>
        <v>0</v>
      </c>
      <c r="G619" t="str">
        <f t="shared" si="67"/>
        <v/>
      </c>
      <c r="K619" t="str">
        <f t="shared" si="68"/>
        <v/>
      </c>
      <c r="O619" t="str">
        <f t="shared" si="69"/>
        <v/>
      </c>
      <c r="S619" t="str">
        <f t="shared" si="70"/>
        <v/>
      </c>
      <c r="W619">
        <f t="shared" si="71"/>
        <v>0</v>
      </c>
      <c r="AA619">
        <f t="shared" si="72"/>
        <v>0</v>
      </c>
    </row>
    <row r="620" spans="1:27">
      <c r="A620" t="s">
        <v>1372</v>
      </c>
      <c r="B620" t="b">
        <f t="shared" si="73"/>
        <v>0</v>
      </c>
      <c r="G620" t="str">
        <f t="shared" si="67"/>
        <v/>
      </c>
      <c r="K620" t="str">
        <f t="shared" si="68"/>
        <v/>
      </c>
      <c r="O620" t="str">
        <f t="shared" si="69"/>
        <v/>
      </c>
      <c r="S620" t="str">
        <f t="shared" si="70"/>
        <v/>
      </c>
      <c r="W620">
        <f t="shared" si="71"/>
        <v>0</v>
      </c>
      <c r="AA620">
        <f t="shared" si="72"/>
        <v>0</v>
      </c>
    </row>
    <row r="621" spans="1:27">
      <c r="A621" t="s">
        <v>1373</v>
      </c>
      <c r="B621" t="b">
        <f t="shared" si="73"/>
        <v>0</v>
      </c>
      <c r="G621" t="str">
        <f t="shared" si="67"/>
        <v/>
      </c>
      <c r="K621" t="str">
        <f t="shared" si="68"/>
        <v/>
      </c>
      <c r="O621" t="str">
        <f t="shared" si="69"/>
        <v/>
      </c>
      <c r="S621" t="str">
        <f t="shared" si="70"/>
        <v/>
      </c>
      <c r="W621">
        <f t="shared" si="71"/>
        <v>0</v>
      </c>
      <c r="AA621">
        <f t="shared" si="72"/>
        <v>0</v>
      </c>
    </row>
    <row r="622" spans="1:27">
      <c r="A622" t="s">
        <v>1374</v>
      </c>
      <c r="B622" t="b">
        <f t="shared" si="73"/>
        <v>0</v>
      </c>
      <c r="G622" t="str">
        <f t="shared" si="67"/>
        <v/>
      </c>
      <c r="K622" t="str">
        <f t="shared" si="68"/>
        <v/>
      </c>
      <c r="O622" t="str">
        <f t="shared" si="69"/>
        <v/>
      </c>
      <c r="S622" t="str">
        <f t="shared" si="70"/>
        <v/>
      </c>
      <c r="W622">
        <f t="shared" si="71"/>
        <v>0</v>
      </c>
      <c r="AA622">
        <f t="shared" si="72"/>
        <v>0</v>
      </c>
    </row>
    <row r="623" spans="1:27">
      <c r="A623" t="s">
        <v>1375</v>
      </c>
      <c r="B623" t="b">
        <f t="shared" si="73"/>
        <v>0</v>
      </c>
      <c r="G623" t="str">
        <f t="shared" si="67"/>
        <v/>
      </c>
      <c r="K623" t="str">
        <f t="shared" si="68"/>
        <v/>
      </c>
      <c r="O623" t="str">
        <f t="shared" si="69"/>
        <v/>
      </c>
      <c r="S623" t="str">
        <f t="shared" si="70"/>
        <v/>
      </c>
      <c r="W623">
        <f t="shared" si="71"/>
        <v>0</v>
      </c>
      <c r="AA623">
        <f t="shared" si="72"/>
        <v>0</v>
      </c>
    </row>
    <row r="624" spans="1:27">
      <c r="A624" t="s">
        <v>1377</v>
      </c>
      <c r="B624" t="b">
        <f t="shared" si="73"/>
        <v>0</v>
      </c>
      <c r="G624" t="str">
        <f t="shared" si="67"/>
        <v/>
      </c>
      <c r="K624" t="str">
        <f t="shared" si="68"/>
        <v/>
      </c>
      <c r="O624" t="str">
        <f t="shared" si="69"/>
        <v/>
      </c>
      <c r="S624" t="str">
        <f t="shared" si="70"/>
        <v/>
      </c>
      <c r="W624">
        <f t="shared" si="71"/>
        <v>0</v>
      </c>
      <c r="AA624">
        <f t="shared" si="72"/>
        <v>0</v>
      </c>
    </row>
    <row r="625" spans="1:27">
      <c r="A625" t="s">
        <v>1378</v>
      </c>
      <c r="B625" t="b">
        <f t="shared" si="73"/>
        <v>0</v>
      </c>
      <c r="G625" t="str">
        <f t="shared" si="67"/>
        <v/>
      </c>
      <c r="K625" t="str">
        <f t="shared" si="68"/>
        <v/>
      </c>
      <c r="O625" t="str">
        <f t="shared" si="69"/>
        <v/>
      </c>
      <c r="S625" t="str">
        <f t="shared" si="70"/>
        <v/>
      </c>
      <c r="W625">
        <f t="shared" si="71"/>
        <v>0</v>
      </c>
      <c r="AA625">
        <f t="shared" si="72"/>
        <v>0</v>
      </c>
    </row>
    <row r="626" spans="1:27">
      <c r="A626" t="s">
        <v>1379</v>
      </c>
      <c r="B626" t="b">
        <f t="shared" si="73"/>
        <v>0</v>
      </c>
      <c r="G626" t="str">
        <f t="shared" si="67"/>
        <v/>
      </c>
      <c r="K626" t="str">
        <f t="shared" si="68"/>
        <v/>
      </c>
      <c r="O626" t="str">
        <f t="shared" si="69"/>
        <v/>
      </c>
      <c r="S626" t="str">
        <f t="shared" si="70"/>
        <v/>
      </c>
      <c r="W626">
        <f t="shared" si="71"/>
        <v>0</v>
      </c>
      <c r="AA626">
        <f t="shared" si="72"/>
        <v>0</v>
      </c>
    </row>
    <row r="627" spans="1:27">
      <c r="A627" t="s">
        <v>1380</v>
      </c>
      <c r="B627" t="b">
        <f t="shared" si="73"/>
        <v>0</v>
      </c>
      <c r="G627" t="str">
        <f t="shared" si="67"/>
        <v/>
      </c>
      <c r="K627" t="str">
        <f t="shared" si="68"/>
        <v/>
      </c>
      <c r="O627" t="str">
        <f t="shared" si="69"/>
        <v/>
      </c>
      <c r="S627" t="str">
        <f t="shared" si="70"/>
        <v/>
      </c>
      <c r="W627">
        <f t="shared" si="71"/>
        <v>0</v>
      </c>
      <c r="AA627">
        <f t="shared" si="72"/>
        <v>0</v>
      </c>
    </row>
    <row r="628" spans="1:27">
      <c r="A628" t="s">
        <v>1381</v>
      </c>
      <c r="B628" t="b">
        <f t="shared" si="73"/>
        <v>0</v>
      </c>
      <c r="G628" t="str">
        <f t="shared" si="67"/>
        <v/>
      </c>
      <c r="K628" t="str">
        <f t="shared" si="68"/>
        <v/>
      </c>
      <c r="O628" t="str">
        <f t="shared" si="69"/>
        <v/>
      </c>
      <c r="S628" t="str">
        <f t="shared" si="70"/>
        <v/>
      </c>
      <c r="W628">
        <f t="shared" si="71"/>
        <v>0</v>
      </c>
      <c r="AA628">
        <f t="shared" si="72"/>
        <v>0</v>
      </c>
    </row>
    <row r="629" spans="1:27">
      <c r="A629" t="s">
        <v>1382</v>
      </c>
      <c r="B629" t="b">
        <f t="shared" si="73"/>
        <v>0</v>
      </c>
      <c r="G629" t="str">
        <f t="shared" si="67"/>
        <v/>
      </c>
      <c r="K629" t="str">
        <f t="shared" si="68"/>
        <v/>
      </c>
      <c r="O629" t="str">
        <f t="shared" si="69"/>
        <v/>
      </c>
      <c r="S629" t="str">
        <f t="shared" si="70"/>
        <v/>
      </c>
      <c r="W629">
        <f t="shared" si="71"/>
        <v>0</v>
      </c>
      <c r="AA629">
        <f t="shared" si="72"/>
        <v>0</v>
      </c>
    </row>
    <row r="630" spans="1:27">
      <c r="A630" t="s">
        <v>1383</v>
      </c>
      <c r="B630" t="b">
        <f t="shared" si="73"/>
        <v>0</v>
      </c>
      <c r="G630" t="str">
        <f t="shared" si="67"/>
        <v/>
      </c>
      <c r="K630" t="str">
        <f t="shared" si="68"/>
        <v/>
      </c>
      <c r="O630" t="str">
        <f t="shared" si="69"/>
        <v/>
      </c>
      <c r="S630" t="str">
        <f t="shared" si="70"/>
        <v/>
      </c>
      <c r="W630">
        <f t="shared" si="71"/>
        <v>0</v>
      </c>
      <c r="AA630">
        <f t="shared" si="72"/>
        <v>0</v>
      </c>
    </row>
    <row r="631" spans="1:27">
      <c r="A631" t="s">
        <v>1384</v>
      </c>
      <c r="B631" t="b">
        <f t="shared" si="73"/>
        <v>0</v>
      </c>
      <c r="G631" t="str">
        <f t="shared" si="67"/>
        <v/>
      </c>
      <c r="K631" t="str">
        <f t="shared" si="68"/>
        <v/>
      </c>
      <c r="O631" t="str">
        <f t="shared" si="69"/>
        <v/>
      </c>
      <c r="S631" t="str">
        <f t="shared" si="70"/>
        <v/>
      </c>
      <c r="W631">
        <f t="shared" si="71"/>
        <v>0</v>
      </c>
      <c r="AA631">
        <f t="shared" si="72"/>
        <v>0</v>
      </c>
    </row>
    <row r="632" spans="1:27">
      <c r="A632" t="s">
        <v>1385</v>
      </c>
      <c r="B632" t="b">
        <f t="shared" si="73"/>
        <v>0</v>
      </c>
      <c r="G632" t="str">
        <f t="shared" si="67"/>
        <v/>
      </c>
      <c r="K632" t="str">
        <f t="shared" si="68"/>
        <v/>
      </c>
      <c r="O632" t="str">
        <f t="shared" si="69"/>
        <v/>
      </c>
      <c r="S632" t="str">
        <f t="shared" si="70"/>
        <v/>
      </c>
      <c r="W632">
        <f t="shared" si="71"/>
        <v>0</v>
      </c>
      <c r="AA632">
        <f t="shared" si="72"/>
        <v>0</v>
      </c>
    </row>
    <row r="633" spans="1:27">
      <c r="A633" t="s">
        <v>1386</v>
      </c>
      <c r="B633" t="b">
        <f t="shared" si="73"/>
        <v>0</v>
      </c>
      <c r="G633" t="str">
        <f t="shared" si="67"/>
        <v/>
      </c>
      <c r="K633" t="str">
        <f t="shared" si="68"/>
        <v/>
      </c>
      <c r="O633" t="str">
        <f t="shared" si="69"/>
        <v/>
      </c>
      <c r="S633" t="str">
        <f t="shared" si="70"/>
        <v/>
      </c>
      <c r="W633">
        <f t="shared" si="71"/>
        <v>0</v>
      </c>
      <c r="AA633">
        <f t="shared" si="72"/>
        <v>0</v>
      </c>
    </row>
    <row r="634" spans="1:27">
      <c r="A634" t="s">
        <v>1387</v>
      </c>
      <c r="B634" t="b">
        <f t="shared" si="73"/>
        <v>0</v>
      </c>
      <c r="G634" t="str">
        <f t="shared" si="67"/>
        <v/>
      </c>
      <c r="K634" t="str">
        <f t="shared" si="68"/>
        <v/>
      </c>
      <c r="O634" t="str">
        <f t="shared" si="69"/>
        <v/>
      </c>
      <c r="S634" t="str">
        <f t="shared" si="70"/>
        <v/>
      </c>
      <c r="W634">
        <f t="shared" si="71"/>
        <v>0</v>
      </c>
      <c r="AA634">
        <f t="shared" si="72"/>
        <v>0</v>
      </c>
    </row>
    <row r="635" spans="1:27">
      <c r="A635" t="s">
        <v>1388</v>
      </c>
      <c r="B635" t="b">
        <f t="shared" si="73"/>
        <v>0</v>
      </c>
      <c r="G635" t="str">
        <f t="shared" si="67"/>
        <v/>
      </c>
      <c r="K635" t="str">
        <f t="shared" si="68"/>
        <v/>
      </c>
      <c r="O635" t="str">
        <f t="shared" si="69"/>
        <v/>
      </c>
      <c r="S635" t="str">
        <f t="shared" si="70"/>
        <v/>
      </c>
      <c r="W635">
        <f t="shared" si="71"/>
        <v>0</v>
      </c>
      <c r="AA635">
        <f t="shared" si="72"/>
        <v>0</v>
      </c>
    </row>
    <row r="636" spans="1:27">
      <c r="A636" t="s">
        <v>1389</v>
      </c>
      <c r="B636" t="b">
        <f t="shared" si="73"/>
        <v>0</v>
      </c>
      <c r="G636" t="str">
        <f t="shared" si="67"/>
        <v/>
      </c>
      <c r="K636" t="str">
        <f t="shared" si="68"/>
        <v/>
      </c>
      <c r="O636" t="str">
        <f t="shared" si="69"/>
        <v/>
      </c>
      <c r="S636" t="str">
        <f t="shared" si="70"/>
        <v/>
      </c>
      <c r="W636">
        <f t="shared" si="71"/>
        <v>0</v>
      </c>
      <c r="AA636">
        <f t="shared" si="72"/>
        <v>0</v>
      </c>
    </row>
    <row r="637" spans="1:27">
      <c r="A637" t="s">
        <v>1390</v>
      </c>
      <c r="B637" t="b">
        <f t="shared" si="73"/>
        <v>0</v>
      </c>
      <c r="G637" t="str">
        <f t="shared" si="67"/>
        <v/>
      </c>
      <c r="K637" t="str">
        <f t="shared" si="68"/>
        <v/>
      </c>
      <c r="O637" t="str">
        <f t="shared" si="69"/>
        <v/>
      </c>
      <c r="S637" t="str">
        <f t="shared" si="70"/>
        <v/>
      </c>
      <c r="W637">
        <f t="shared" si="71"/>
        <v>0</v>
      </c>
      <c r="AA637">
        <f t="shared" si="72"/>
        <v>0</v>
      </c>
    </row>
    <row r="638" spans="1:27">
      <c r="A638" t="s">
        <v>1391</v>
      </c>
      <c r="B638" t="b">
        <f t="shared" si="73"/>
        <v>0</v>
      </c>
      <c r="G638" t="str">
        <f t="shared" si="67"/>
        <v/>
      </c>
      <c r="K638" t="str">
        <f t="shared" si="68"/>
        <v/>
      </c>
      <c r="O638" t="str">
        <f t="shared" si="69"/>
        <v/>
      </c>
      <c r="S638" t="str">
        <f t="shared" si="70"/>
        <v/>
      </c>
      <c r="W638">
        <f t="shared" si="71"/>
        <v>0</v>
      </c>
      <c r="AA638">
        <f t="shared" si="72"/>
        <v>0</v>
      </c>
    </row>
    <row r="639" spans="1:27">
      <c r="A639" t="s">
        <v>1392</v>
      </c>
      <c r="B639" t="b">
        <f t="shared" si="73"/>
        <v>0</v>
      </c>
      <c r="G639" t="str">
        <f t="shared" si="67"/>
        <v/>
      </c>
      <c r="K639" t="str">
        <f t="shared" si="68"/>
        <v/>
      </c>
      <c r="O639" t="str">
        <f t="shared" si="69"/>
        <v/>
      </c>
      <c r="S639" t="str">
        <f t="shared" si="70"/>
        <v/>
      </c>
      <c r="W639">
        <f t="shared" si="71"/>
        <v>0</v>
      </c>
      <c r="AA639">
        <f t="shared" si="72"/>
        <v>0</v>
      </c>
    </row>
    <row r="640" spans="1:27">
      <c r="A640" s="49" t="s">
        <v>1393</v>
      </c>
      <c r="B640" t="b">
        <f t="shared" si="73"/>
        <v>0</v>
      </c>
      <c r="G640" t="str">
        <f t="shared" si="67"/>
        <v/>
      </c>
      <c r="K640" t="str">
        <f t="shared" si="68"/>
        <v/>
      </c>
      <c r="O640" t="str">
        <f t="shared" si="69"/>
        <v/>
      </c>
      <c r="S640" t="str">
        <f t="shared" si="70"/>
        <v/>
      </c>
      <c r="W640">
        <f t="shared" si="71"/>
        <v>0</v>
      </c>
      <c r="AA640">
        <f t="shared" si="72"/>
        <v>0</v>
      </c>
    </row>
    <row r="641" spans="1:27">
      <c r="A641" t="s">
        <v>1394</v>
      </c>
      <c r="B641" t="b">
        <f t="shared" si="73"/>
        <v>1</v>
      </c>
      <c r="C641" t="s">
        <v>1394</v>
      </c>
      <c r="D641" t="s">
        <v>5137</v>
      </c>
      <c r="G641" t="str">
        <f t="shared" si="67"/>
        <v>Obra</v>
      </c>
      <c r="H641" t="s">
        <v>5565</v>
      </c>
      <c r="K641" t="str">
        <f t="shared" si="68"/>
        <v>PMVR-FISM25-04</v>
      </c>
      <c r="L641" t="s">
        <v>5566</v>
      </c>
      <c r="O641" t="str">
        <f t="shared" si="69"/>
        <v>JORGE ALFONSO ANTILLON CHACON</v>
      </c>
      <c r="P641" t="s">
        <v>5567</v>
      </c>
      <c r="S641" t="str">
        <f t="shared" si="70"/>
        <v>MUNICIPIO DE ROSARIO</v>
      </c>
      <c r="T641">
        <v>76317.539999999994</v>
      </c>
      <c r="W641">
        <f t="shared" si="71"/>
        <v>76317.539999999994</v>
      </c>
      <c r="X641" t="s">
        <v>5568</v>
      </c>
      <c r="AA641">
        <f t="shared" si="72"/>
        <v>76317.539999999994</v>
      </c>
    </row>
    <row r="642" spans="1:27">
      <c r="A642" t="s">
        <v>1395</v>
      </c>
      <c r="B642" t="b">
        <f t="shared" si="73"/>
        <v>0</v>
      </c>
      <c r="G642" t="str">
        <f t="shared" si="67"/>
        <v/>
      </c>
      <c r="K642" t="str">
        <f t="shared" si="68"/>
        <v/>
      </c>
      <c r="O642" t="str">
        <f t="shared" si="69"/>
        <v/>
      </c>
      <c r="S642" t="str">
        <f t="shared" si="70"/>
        <v/>
      </c>
      <c r="W642">
        <f t="shared" si="71"/>
        <v>0</v>
      </c>
      <c r="AA642">
        <f t="shared" si="72"/>
        <v>0</v>
      </c>
    </row>
    <row r="643" spans="1:27">
      <c r="A643" t="s">
        <v>1396</v>
      </c>
      <c r="B643" t="b">
        <f t="shared" si="73"/>
        <v>0</v>
      </c>
      <c r="G643" t="str">
        <f t="shared" ref="G643:G706" si="74">CONCATENATE(D643)</f>
        <v/>
      </c>
      <c r="K643" t="str">
        <f t="shared" ref="K643:K706" si="75">CONCATENATE(H643)</f>
        <v/>
      </c>
      <c r="O643" t="str">
        <f t="shared" ref="O643:O706" si="76">CONCATENATE(L643)</f>
        <v/>
      </c>
      <c r="S643" t="str">
        <f t="shared" ref="S643:S706" si="77">CONCATENATE(P643)</f>
        <v/>
      </c>
      <c r="W643">
        <f t="shared" ref="W643:W706" si="78">+T643+U643+V643</f>
        <v>0</v>
      </c>
      <c r="AA643">
        <f t="shared" ref="AA643:AA706" si="79">+X643+Y643+Z643</f>
        <v>0</v>
      </c>
    </row>
    <row r="644" spans="1:27">
      <c r="A644" t="s">
        <v>1397</v>
      </c>
      <c r="B644" t="b">
        <f t="shared" si="73"/>
        <v>0</v>
      </c>
      <c r="G644" t="str">
        <f t="shared" si="74"/>
        <v/>
      </c>
      <c r="K644" t="str">
        <f t="shared" si="75"/>
        <v/>
      </c>
      <c r="O644" t="str">
        <f t="shared" si="76"/>
        <v/>
      </c>
      <c r="S644" t="str">
        <f t="shared" si="77"/>
        <v/>
      </c>
      <c r="W644">
        <f t="shared" si="78"/>
        <v>0</v>
      </c>
      <c r="AA644">
        <f t="shared" si="79"/>
        <v>0</v>
      </c>
    </row>
    <row r="645" spans="1:27">
      <c r="A645" t="s">
        <v>1398</v>
      </c>
      <c r="B645" t="b">
        <f t="shared" ref="B645:B708" si="80">+A645=C645</f>
        <v>0</v>
      </c>
      <c r="G645" t="str">
        <f t="shared" si="74"/>
        <v/>
      </c>
      <c r="K645" t="str">
        <f t="shared" si="75"/>
        <v/>
      </c>
      <c r="O645" t="str">
        <f t="shared" si="76"/>
        <v/>
      </c>
      <c r="S645" t="str">
        <f t="shared" si="77"/>
        <v/>
      </c>
      <c r="W645">
        <f t="shared" si="78"/>
        <v>0</v>
      </c>
      <c r="AA645">
        <f t="shared" si="79"/>
        <v>0</v>
      </c>
    </row>
    <row r="646" spans="1:27">
      <c r="A646" t="s">
        <v>1400</v>
      </c>
      <c r="B646" t="b">
        <f t="shared" si="80"/>
        <v>1</v>
      </c>
      <c r="C646" t="s">
        <v>1400</v>
      </c>
      <c r="D646" t="s">
        <v>4986</v>
      </c>
      <c r="G646" t="str">
        <f t="shared" si="74"/>
        <v>Administración directa</v>
      </c>
      <c r="H646" t="s">
        <v>5569</v>
      </c>
      <c r="K646" t="str">
        <f t="shared" si="75"/>
        <v>158633</v>
      </c>
      <c r="L646" t="s">
        <v>640</v>
      </c>
      <c r="O646" t="str">
        <f t="shared" si="76"/>
        <v/>
      </c>
      <c r="P646" t="s">
        <v>5570</v>
      </c>
      <c r="S646" t="str">
        <f t="shared" si="77"/>
        <v>MUNICIPIO DE SAN FRANCISCO DEL ORO</v>
      </c>
      <c r="T646">
        <v>161232</v>
      </c>
      <c r="W646">
        <f t="shared" si="78"/>
        <v>161232</v>
      </c>
      <c r="X646" t="s">
        <v>5571</v>
      </c>
      <c r="AA646">
        <f t="shared" si="79"/>
        <v>161232</v>
      </c>
    </row>
    <row r="647" spans="1:27">
      <c r="A647" t="s">
        <v>1403</v>
      </c>
      <c r="B647" t="b">
        <f t="shared" si="80"/>
        <v>0</v>
      </c>
      <c r="G647" t="str">
        <f t="shared" si="74"/>
        <v/>
      </c>
      <c r="K647" t="str">
        <f t="shared" si="75"/>
        <v/>
      </c>
      <c r="O647" t="str">
        <f t="shared" si="76"/>
        <v/>
      </c>
      <c r="S647" t="str">
        <f t="shared" si="77"/>
        <v/>
      </c>
      <c r="W647">
        <f t="shared" si="78"/>
        <v>0</v>
      </c>
      <c r="AA647">
        <f t="shared" si="79"/>
        <v>0</v>
      </c>
    </row>
    <row r="648" spans="1:27">
      <c r="A648" t="s">
        <v>1410</v>
      </c>
      <c r="B648" t="b">
        <f t="shared" si="80"/>
        <v>0</v>
      </c>
      <c r="G648" t="str">
        <f t="shared" si="74"/>
        <v/>
      </c>
      <c r="K648" t="str">
        <f t="shared" si="75"/>
        <v/>
      </c>
      <c r="O648" t="str">
        <f t="shared" si="76"/>
        <v/>
      </c>
      <c r="S648" t="str">
        <f t="shared" si="77"/>
        <v/>
      </c>
      <c r="W648">
        <f t="shared" si="78"/>
        <v>0</v>
      </c>
      <c r="AA648">
        <f t="shared" si="79"/>
        <v>0</v>
      </c>
    </row>
    <row r="649" spans="1:27">
      <c r="A649" t="s">
        <v>1412</v>
      </c>
      <c r="B649" t="b">
        <f t="shared" si="80"/>
        <v>0</v>
      </c>
      <c r="G649" t="str">
        <f t="shared" si="74"/>
        <v/>
      </c>
      <c r="K649" t="str">
        <f t="shared" si="75"/>
        <v/>
      </c>
      <c r="O649" t="str">
        <f t="shared" si="76"/>
        <v/>
      </c>
      <c r="S649" t="str">
        <f t="shared" si="77"/>
        <v/>
      </c>
      <c r="W649">
        <f t="shared" si="78"/>
        <v>0</v>
      </c>
      <c r="AA649">
        <f t="shared" si="79"/>
        <v>0</v>
      </c>
    </row>
    <row r="650" spans="1:27">
      <c r="A650" t="s">
        <v>1413</v>
      </c>
      <c r="B650" t="b">
        <f t="shared" si="80"/>
        <v>0</v>
      </c>
      <c r="G650" t="str">
        <f t="shared" si="74"/>
        <v/>
      </c>
      <c r="K650" t="str">
        <f t="shared" si="75"/>
        <v/>
      </c>
      <c r="O650" t="str">
        <f t="shared" si="76"/>
        <v/>
      </c>
      <c r="S650" t="str">
        <f t="shared" si="77"/>
        <v/>
      </c>
      <c r="W650">
        <f t="shared" si="78"/>
        <v>0</v>
      </c>
      <c r="AA650">
        <f t="shared" si="79"/>
        <v>0</v>
      </c>
    </row>
    <row r="651" spans="1:27">
      <c r="A651" t="s">
        <v>1414</v>
      </c>
      <c r="B651" t="b">
        <f t="shared" si="80"/>
        <v>1</v>
      </c>
      <c r="C651" t="s">
        <v>1414</v>
      </c>
      <c r="D651" t="s">
        <v>4986</v>
      </c>
      <c r="G651" t="str">
        <f t="shared" si="74"/>
        <v>Administración directa</v>
      </c>
      <c r="H651" t="s">
        <v>5572</v>
      </c>
      <c r="K651" t="str">
        <f t="shared" si="75"/>
        <v>158153</v>
      </c>
      <c r="L651" t="s">
        <v>640</v>
      </c>
      <c r="O651" t="str">
        <f t="shared" si="76"/>
        <v/>
      </c>
      <c r="P651" t="s">
        <v>5573</v>
      </c>
      <c r="S651" t="str">
        <f t="shared" si="77"/>
        <v>MUNICIPIO DE SATEVO</v>
      </c>
      <c r="T651">
        <v>3786781.61</v>
      </c>
      <c r="W651">
        <f t="shared" si="78"/>
        <v>3786781.61</v>
      </c>
      <c r="X651" t="s">
        <v>5574</v>
      </c>
      <c r="AA651">
        <f t="shared" si="79"/>
        <v>3786781.61</v>
      </c>
    </row>
    <row r="652" spans="1:27">
      <c r="A652" t="s">
        <v>1424</v>
      </c>
      <c r="B652" t="b">
        <f t="shared" si="80"/>
        <v>1</v>
      </c>
      <c r="C652" t="s">
        <v>1424</v>
      </c>
      <c r="D652" t="s">
        <v>5137</v>
      </c>
      <c r="G652" t="str">
        <f t="shared" si="74"/>
        <v>Obra</v>
      </c>
      <c r="H652" t="s">
        <v>5575</v>
      </c>
      <c r="K652" t="str">
        <f t="shared" si="75"/>
        <v>PMS-OPM-FAISMUN/FISE-INV-018/2025</v>
      </c>
      <c r="L652" t="s">
        <v>5576</v>
      </c>
      <c r="O652" t="str">
        <f t="shared" si="76"/>
        <v>STAHL CONSTRUCCIONES S.A. DE C.V.</v>
      </c>
      <c r="P652" t="s">
        <v>5577</v>
      </c>
      <c r="S652" t="str">
        <f t="shared" si="77"/>
        <v>MUNICIPIO DE SAUCILLO</v>
      </c>
      <c r="T652">
        <v>2276963.39</v>
      </c>
      <c r="W652">
        <f t="shared" si="78"/>
        <v>2276963.39</v>
      </c>
      <c r="X652" t="s">
        <v>5578</v>
      </c>
      <c r="AA652">
        <f t="shared" si="79"/>
        <v>2276963.39</v>
      </c>
    </row>
    <row r="653" spans="1:27">
      <c r="A653" t="s">
        <v>1433</v>
      </c>
      <c r="B653" t="b">
        <f t="shared" si="80"/>
        <v>0</v>
      </c>
      <c r="G653" t="str">
        <f t="shared" si="74"/>
        <v/>
      </c>
      <c r="K653" t="str">
        <f t="shared" si="75"/>
        <v/>
      </c>
      <c r="O653" t="str">
        <f t="shared" si="76"/>
        <v/>
      </c>
      <c r="S653" t="str">
        <f t="shared" si="77"/>
        <v/>
      </c>
      <c r="W653">
        <f t="shared" si="78"/>
        <v>0</v>
      </c>
      <c r="AA653">
        <f t="shared" si="79"/>
        <v>0</v>
      </c>
    </row>
    <row r="654" spans="1:27">
      <c r="A654" t="s">
        <v>1434</v>
      </c>
      <c r="B654" t="b">
        <f t="shared" si="80"/>
        <v>1</v>
      </c>
      <c r="C654" t="s">
        <v>1434</v>
      </c>
      <c r="D654" t="s">
        <v>5137</v>
      </c>
      <c r="G654" t="str">
        <f t="shared" si="74"/>
        <v>Obra</v>
      </c>
      <c r="H654" t="s">
        <v>5579</v>
      </c>
      <c r="K654" t="str">
        <f t="shared" si="75"/>
        <v>PMS-OPM-FAISMUN/FISE-INV-017/2025</v>
      </c>
      <c r="L654" t="s">
        <v>5580</v>
      </c>
      <c r="O654" t="str">
        <f t="shared" si="76"/>
        <v>INGENIERÍA Y CONSTRUCCIONES TRAK S.A. DE C.V.</v>
      </c>
      <c r="P654" t="s">
        <v>5577</v>
      </c>
      <c r="S654" t="str">
        <f t="shared" si="77"/>
        <v>MUNICIPIO DE SAUCILLO</v>
      </c>
      <c r="T654">
        <v>2373361.81</v>
      </c>
      <c r="W654">
        <f t="shared" si="78"/>
        <v>2373361.81</v>
      </c>
      <c r="X654" t="s">
        <v>5581</v>
      </c>
      <c r="AA654">
        <f t="shared" si="79"/>
        <v>2373361.81</v>
      </c>
    </row>
    <row r="655" spans="1:27">
      <c r="A655" t="s">
        <v>1443</v>
      </c>
      <c r="B655" t="b">
        <f t="shared" si="80"/>
        <v>1</v>
      </c>
      <c r="C655" t="s">
        <v>1443</v>
      </c>
      <c r="D655" t="s">
        <v>5137</v>
      </c>
      <c r="G655" t="str">
        <f t="shared" si="74"/>
        <v>Obra</v>
      </c>
      <c r="H655" t="s">
        <v>5582</v>
      </c>
      <c r="K655" t="str">
        <f t="shared" si="75"/>
        <v>PMS-OPM-FAISMUN/FISE-D-015/2025</v>
      </c>
      <c r="L655" t="s">
        <v>5580</v>
      </c>
      <c r="O655" t="str">
        <f t="shared" si="76"/>
        <v>INGENIERÍA Y CONSTRUCCIONES TRAK S.A. DE C.V.</v>
      </c>
      <c r="P655" t="s">
        <v>5577</v>
      </c>
      <c r="S655" t="str">
        <f t="shared" si="77"/>
        <v>MUNICIPIO DE SAUCILLO</v>
      </c>
      <c r="T655">
        <v>1827257.24</v>
      </c>
      <c r="W655">
        <f t="shared" si="78"/>
        <v>1827257.24</v>
      </c>
      <c r="X655" t="s">
        <v>5583</v>
      </c>
      <c r="AA655">
        <f t="shared" si="79"/>
        <v>1827257.24</v>
      </c>
    </row>
    <row r="656" spans="1:27">
      <c r="A656" t="s">
        <v>1451</v>
      </c>
      <c r="B656" t="b">
        <f t="shared" si="80"/>
        <v>1</v>
      </c>
      <c r="C656" t="s">
        <v>1451</v>
      </c>
      <c r="D656" t="s">
        <v>5137</v>
      </c>
      <c r="G656" t="str">
        <f t="shared" si="74"/>
        <v>Obra</v>
      </c>
      <c r="H656" t="s">
        <v>5584</v>
      </c>
      <c r="K656" t="str">
        <f t="shared" si="75"/>
        <v>PMS-OPM-FAISMUN-D-012/2025</v>
      </c>
      <c r="L656" t="s">
        <v>5585</v>
      </c>
      <c r="O656" t="str">
        <f t="shared" si="76"/>
        <v>CONSTRUCTORA INTEGRAL VALLEKAS S.A. DE C.V.</v>
      </c>
      <c r="P656" t="s">
        <v>5577</v>
      </c>
      <c r="S656" t="str">
        <f t="shared" si="77"/>
        <v>MUNICIPIO DE SAUCILLO</v>
      </c>
      <c r="T656">
        <v>1535776.17</v>
      </c>
      <c r="W656">
        <f t="shared" si="78"/>
        <v>1535776.17</v>
      </c>
      <c r="X656" t="s">
        <v>5586</v>
      </c>
      <c r="AA656">
        <f t="shared" si="79"/>
        <v>1535776.17</v>
      </c>
    </row>
    <row r="657" spans="1:27">
      <c r="A657" t="s">
        <v>1452</v>
      </c>
      <c r="B657" t="b">
        <f t="shared" si="80"/>
        <v>1</v>
      </c>
      <c r="C657" t="s">
        <v>1452</v>
      </c>
      <c r="D657" t="s">
        <v>5137</v>
      </c>
      <c r="G657" t="str">
        <f t="shared" si="74"/>
        <v>Obra</v>
      </c>
      <c r="H657" t="s">
        <v>5587</v>
      </c>
      <c r="K657" t="str">
        <f t="shared" si="75"/>
        <v>PMS-OPM-FAISMUN-D-019/2025</v>
      </c>
      <c r="L657" t="s">
        <v>5585</v>
      </c>
      <c r="O657" t="str">
        <f t="shared" si="76"/>
        <v>CONSTRUCTORA INTEGRAL VALLEKAS S.A. DE C.V.</v>
      </c>
      <c r="P657" t="s">
        <v>5577</v>
      </c>
      <c r="S657" t="str">
        <f t="shared" si="77"/>
        <v>MUNICIPIO DE SAUCILLO</v>
      </c>
      <c r="T657">
        <v>293444.71999999997</v>
      </c>
      <c r="W657">
        <f t="shared" si="78"/>
        <v>293444.71999999997</v>
      </c>
      <c r="X657" t="s">
        <v>5588</v>
      </c>
      <c r="AA657">
        <f t="shared" si="79"/>
        <v>293444.71999999997</v>
      </c>
    </row>
    <row r="658" spans="1:27">
      <c r="A658" t="s">
        <v>1453</v>
      </c>
      <c r="B658" t="b">
        <f t="shared" si="80"/>
        <v>1</v>
      </c>
      <c r="C658" t="s">
        <v>1453</v>
      </c>
      <c r="D658" t="s">
        <v>5137</v>
      </c>
      <c r="G658" t="str">
        <f t="shared" si="74"/>
        <v>Obra</v>
      </c>
      <c r="H658" t="s">
        <v>5589</v>
      </c>
      <c r="K658" t="str">
        <f t="shared" si="75"/>
        <v>PMS-OPM-FAISMUN/FISE-D-016/2025</v>
      </c>
      <c r="L658" t="s">
        <v>5576</v>
      </c>
      <c r="O658" t="str">
        <f t="shared" si="76"/>
        <v>STAHL CONSTRUCCIONES S.A. DE C.V.</v>
      </c>
      <c r="P658" t="s">
        <v>5577</v>
      </c>
      <c r="S658" t="str">
        <f t="shared" si="77"/>
        <v>MUNICIPIO DE SAUCILLO</v>
      </c>
      <c r="T658">
        <v>1171863.97</v>
      </c>
      <c r="W658">
        <f t="shared" si="78"/>
        <v>1171863.97</v>
      </c>
      <c r="X658" t="s">
        <v>5590</v>
      </c>
      <c r="AA658">
        <f t="shared" si="79"/>
        <v>1171863.97</v>
      </c>
    </row>
    <row r="659" spans="1:27">
      <c r="A659" t="s">
        <v>1463</v>
      </c>
      <c r="B659" t="b">
        <f t="shared" si="80"/>
        <v>1</v>
      </c>
      <c r="C659" t="s">
        <v>1463</v>
      </c>
      <c r="D659" t="s">
        <v>4986</v>
      </c>
      <c r="G659" t="str">
        <f t="shared" si="74"/>
        <v>Administración directa</v>
      </c>
      <c r="H659" t="s">
        <v>5591</v>
      </c>
      <c r="K659" t="str">
        <f t="shared" si="75"/>
        <v>159146</v>
      </c>
      <c r="L659" t="s">
        <v>640</v>
      </c>
      <c r="O659" t="str">
        <f t="shared" si="76"/>
        <v/>
      </c>
      <c r="P659" t="s">
        <v>5592</v>
      </c>
      <c r="S659" t="str">
        <f t="shared" si="77"/>
        <v>MUNICIPIO DE TEMÓSACHIC</v>
      </c>
      <c r="T659">
        <v>217680</v>
      </c>
      <c r="W659">
        <f t="shared" si="78"/>
        <v>217680</v>
      </c>
      <c r="X659" t="s">
        <v>5593</v>
      </c>
      <c r="AA659">
        <f t="shared" si="79"/>
        <v>217680</v>
      </c>
    </row>
    <row r="660" spans="1:27">
      <c r="A660" t="s">
        <v>1466</v>
      </c>
      <c r="B660" t="b">
        <f t="shared" si="80"/>
        <v>0</v>
      </c>
      <c r="G660" t="str">
        <f t="shared" si="74"/>
        <v/>
      </c>
      <c r="K660" t="str">
        <f t="shared" si="75"/>
        <v/>
      </c>
      <c r="O660" t="str">
        <f t="shared" si="76"/>
        <v/>
      </c>
      <c r="S660" t="str">
        <f t="shared" si="77"/>
        <v/>
      </c>
      <c r="W660">
        <f t="shared" si="78"/>
        <v>0</v>
      </c>
      <c r="AA660">
        <f t="shared" si="79"/>
        <v>0</v>
      </c>
    </row>
    <row r="661" spans="1:27">
      <c r="A661" t="s">
        <v>1467</v>
      </c>
      <c r="B661" t="b">
        <f t="shared" si="80"/>
        <v>1</v>
      </c>
      <c r="C661" t="s">
        <v>1467</v>
      </c>
      <c r="D661" t="s">
        <v>4986</v>
      </c>
      <c r="G661" t="str">
        <f t="shared" si="74"/>
        <v>Administración directa</v>
      </c>
      <c r="H661" t="s">
        <v>5594</v>
      </c>
      <c r="K661" t="str">
        <f t="shared" si="75"/>
        <v>159630</v>
      </c>
      <c r="L661" t="s">
        <v>640</v>
      </c>
      <c r="O661" t="str">
        <f t="shared" si="76"/>
        <v/>
      </c>
      <c r="P661" t="s">
        <v>5592</v>
      </c>
      <c r="S661" t="str">
        <f t="shared" si="77"/>
        <v>MUNICIPIO DE TEMÓSACHIC</v>
      </c>
      <c r="T661">
        <v>2150000</v>
      </c>
      <c r="W661">
        <f t="shared" si="78"/>
        <v>2150000</v>
      </c>
      <c r="X661" t="s">
        <v>5595</v>
      </c>
      <c r="AA661">
        <f t="shared" si="79"/>
        <v>2150000</v>
      </c>
    </row>
    <row r="662" spans="1:27">
      <c r="A662" t="s">
        <v>1468</v>
      </c>
      <c r="B662" t="b">
        <f t="shared" si="80"/>
        <v>0</v>
      </c>
      <c r="G662" t="str">
        <f t="shared" si="74"/>
        <v/>
      </c>
      <c r="K662" t="str">
        <f t="shared" si="75"/>
        <v/>
      </c>
      <c r="O662" t="str">
        <f t="shared" si="76"/>
        <v/>
      </c>
      <c r="S662" t="str">
        <f t="shared" si="77"/>
        <v/>
      </c>
      <c r="W662">
        <f t="shared" si="78"/>
        <v>0</v>
      </c>
      <c r="AA662">
        <f t="shared" si="79"/>
        <v>0</v>
      </c>
    </row>
    <row r="663" spans="1:27">
      <c r="A663" t="s">
        <v>1469</v>
      </c>
      <c r="B663" t="b">
        <f t="shared" si="80"/>
        <v>1</v>
      </c>
      <c r="C663" t="s">
        <v>1469</v>
      </c>
      <c r="D663" t="s">
        <v>4986</v>
      </c>
      <c r="G663" t="str">
        <f t="shared" si="74"/>
        <v>Administración directa</v>
      </c>
      <c r="H663" t="s">
        <v>5596</v>
      </c>
      <c r="K663" t="str">
        <f t="shared" si="75"/>
        <v>159691</v>
      </c>
      <c r="L663" t="s">
        <v>640</v>
      </c>
      <c r="O663" t="str">
        <f t="shared" si="76"/>
        <v/>
      </c>
      <c r="P663" t="s">
        <v>5592</v>
      </c>
      <c r="S663" t="str">
        <f t="shared" si="77"/>
        <v>MUNICIPIO DE TEMÓSACHIC</v>
      </c>
      <c r="T663">
        <v>2150000</v>
      </c>
      <c r="W663">
        <f t="shared" si="78"/>
        <v>2150000</v>
      </c>
      <c r="X663" t="s">
        <v>5595</v>
      </c>
      <c r="AA663">
        <f t="shared" si="79"/>
        <v>2150000</v>
      </c>
    </row>
    <row r="664" spans="1:27">
      <c r="A664" t="s">
        <v>1470</v>
      </c>
      <c r="B664" t="b">
        <f t="shared" si="80"/>
        <v>1</v>
      </c>
      <c r="C664" t="s">
        <v>1470</v>
      </c>
      <c r="D664" t="s">
        <v>5137</v>
      </c>
      <c r="G664" t="str">
        <f t="shared" si="74"/>
        <v>Obra</v>
      </c>
      <c r="H664" t="s">
        <v>5597</v>
      </c>
      <c r="K664" t="str">
        <f t="shared" si="75"/>
        <v>PMT-FISM25-09</v>
      </c>
      <c r="L664" t="s">
        <v>5598</v>
      </c>
      <c r="O664" t="str">
        <f t="shared" si="76"/>
        <v>JORGE ARMANDO MORALES CANO</v>
      </c>
      <c r="P664" t="s">
        <v>5599</v>
      </c>
      <c r="S664" t="str">
        <f t="shared" si="77"/>
        <v>MUNICIPIO EL TULE</v>
      </c>
      <c r="T664">
        <v>215238</v>
      </c>
      <c r="W664">
        <f t="shared" si="78"/>
        <v>215238</v>
      </c>
      <c r="X664" t="s">
        <v>5600</v>
      </c>
      <c r="AA664">
        <f t="shared" si="79"/>
        <v>215238</v>
      </c>
    </row>
    <row r="665" spans="1:27">
      <c r="A665" t="s">
        <v>1472</v>
      </c>
      <c r="B665" t="b">
        <f t="shared" si="80"/>
        <v>1</v>
      </c>
      <c r="C665" t="s">
        <v>1472</v>
      </c>
      <c r="D665" t="s">
        <v>4986</v>
      </c>
      <c r="G665" t="str">
        <f t="shared" si="74"/>
        <v>Administración directa</v>
      </c>
      <c r="H665" t="s">
        <v>5601</v>
      </c>
      <c r="K665" t="str">
        <f t="shared" si="75"/>
        <v>139861</v>
      </c>
      <c r="L665" t="s">
        <v>640</v>
      </c>
      <c r="O665" t="str">
        <f t="shared" si="76"/>
        <v/>
      </c>
      <c r="P665" t="s">
        <v>5602</v>
      </c>
      <c r="S665" t="str">
        <f t="shared" si="77"/>
        <v>MUNICIPIO DE URIQUE</v>
      </c>
      <c r="T665">
        <v>1780000</v>
      </c>
      <c r="W665">
        <f t="shared" si="78"/>
        <v>1780000</v>
      </c>
      <c r="X665" t="s">
        <v>5603</v>
      </c>
      <c r="AA665">
        <f t="shared" si="79"/>
        <v>1780000</v>
      </c>
    </row>
    <row r="666" spans="1:27">
      <c r="A666" t="s">
        <v>1474</v>
      </c>
      <c r="B666" t="b">
        <f t="shared" si="80"/>
        <v>1</v>
      </c>
      <c r="C666" t="s">
        <v>1474</v>
      </c>
      <c r="D666" t="s">
        <v>4986</v>
      </c>
      <c r="G666" t="str">
        <f t="shared" si="74"/>
        <v>Administración directa</v>
      </c>
      <c r="H666" t="s">
        <v>5604</v>
      </c>
      <c r="K666" t="str">
        <f t="shared" si="75"/>
        <v>152015</v>
      </c>
      <c r="L666" t="s">
        <v>640</v>
      </c>
      <c r="O666" t="str">
        <f t="shared" si="76"/>
        <v/>
      </c>
      <c r="P666" t="s">
        <v>5605</v>
      </c>
      <c r="S666" t="str">
        <f t="shared" si="77"/>
        <v>MUNICIPIO URIQUE</v>
      </c>
      <c r="T666">
        <v>5698000</v>
      </c>
      <c r="W666">
        <f t="shared" si="78"/>
        <v>5698000</v>
      </c>
      <c r="X666" t="s">
        <v>5606</v>
      </c>
      <c r="AA666">
        <f t="shared" si="79"/>
        <v>5698000</v>
      </c>
    </row>
    <row r="667" spans="1:27">
      <c r="A667" t="s">
        <v>1475</v>
      </c>
      <c r="B667" t="b">
        <f t="shared" si="80"/>
        <v>1</v>
      </c>
      <c r="C667" t="s">
        <v>1475</v>
      </c>
      <c r="D667" t="s">
        <v>4986</v>
      </c>
      <c r="G667" t="str">
        <f t="shared" si="74"/>
        <v>Administración directa</v>
      </c>
      <c r="H667" t="s">
        <v>5607</v>
      </c>
      <c r="K667" t="str">
        <f t="shared" si="75"/>
        <v>152017</v>
      </c>
      <c r="L667" t="s">
        <v>640</v>
      </c>
      <c r="O667" t="str">
        <f t="shared" si="76"/>
        <v/>
      </c>
      <c r="P667" t="s">
        <v>5605</v>
      </c>
      <c r="S667" t="str">
        <f t="shared" si="77"/>
        <v>MUNICIPIO URIQUE</v>
      </c>
      <c r="T667">
        <v>5698000</v>
      </c>
      <c r="W667">
        <f t="shared" si="78"/>
        <v>5698000</v>
      </c>
      <c r="X667" t="s">
        <v>5606</v>
      </c>
      <c r="AA667">
        <f t="shared" si="79"/>
        <v>5698000</v>
      </c>
    </row>
    <row r="668" spans="1:27">
      <c r="A668" t="s">
        <v>1476</v>
      </c>
      <c r="B668" t="b">
        <f t="shared" si="80"/>
        <v>1</v>
      </c>
      <c r="C668" t="s">
        <v>1476</v>
      </c>
      <c r="D668" t="s">
        <v>4986</v>
      </c>
      <c r="G668" t="str">
        <f t="shared" si="74"/>
        <v>Administración directa</v>
      </c>
      <c r="H668" t="s">
        <v>5601</v>
      </c>
      <c r="K668" t="str">
        <f t="shared" si="75"/>
        <v>139861</v>
      </c>
      <c r="L668" t="s">
        <v>640</v>
      </c>
      <c r="O668" t="str">
        <f t="shared" si="76"/>
        <v/>
      </c>
      <c r="P668" t="s">
        <v>5602</v>
      </c>
      <c r="S668" t="str">
        <f t="shared" si="77"/>
        <v>MUNICIPIO DE URIQUE</v>
      </c>
      <c r="T668">
        <v>1780000</v>
      </c>
      <c r="W668">
        <f t="shared" si="78"/>
        <v>1780000</v>
      </c>
      <c r="X668" t="s">
        <v>5603</v>
      </c>
      <c r="AA668">
        <f t="shared" si="79"/>
        <v>1780000</v>
      </c>
    </row>
    <row r="669" spans="1:27">
      <c r="A669" t="s">
        <v>1477</v>
      </c>
      <c r="B669" t="b">
        <f t="shared" si="80"/>
        <v>1</v>
      </c>
      <c r="C669" t="s">
        <v>1477</v>
      </c>
      <c r="D669" t="s">
        <v>4986</v>
      </c>
      <c r="G669" t="str">
        <f t="shared" si="74"/>
        <v>Administración directa</v>
      </c>
      <c r="H669" t="s">
        <v>5604</v>
      </c>
      <c r="K669" t="str">
        <f t="shared" si="75"/>
        <v>152015</v>
      </c>
      <c r="L669" t="s">
        <v>640</v>
      </c>
      <c r="O669" t="str">
        <f t="shared" si="76"/>
        <v/>
      </c>
      <c r="P669" t="s">
        <v>5605</v>
      </c>
      <c r="S669" t="str">
        <f t="shared" si="77"/>
        <v>MUNICIPIO URIQUE</v>
      </c>
      <c r="T669">
        <v>5698000</v>
      </c>
      <c r="W669">
        <f t="shared" si="78"/>
        <v>5698000</v>
      </c>
      <c r="X669" t="s">
        <v>5606</v>
      </c>
      <c r="AA669">
        <f t="shared" si="79"/>
        <v>5698000</v>
      </c>
    </row>
    <row r="670" spans="1:27">
      <c r="A670" t="s">
        <v>1478</v>
      </c>
      <c r="B670" t="b">
        <f t="shared" si="80"/>
        <v>1</v>
      </c>
      <c r="C670" t="s">
        <v>1478</v>
      </c>
      <c r="D670" t="s">
        <v>4986</v>
      </c>
      <c r="G670" t="str">
        <f t="shared" si="74"/>
        <v>Administración directa</v>
      </c>
      <c r="H670" t="s">
        <v>5607</v>
      </c>
      <c r="K670" t="str">
        <f t="shared" si="75"/>
        <v>152017</v>
      </c>
      <c r="L670" t="s">
        <v>640</v>
      </c>
      <c r="O670" t="str">
        <f t="shared" si="76"/>
        <v/>
      </c>
      <c r="P670" t="s">
        <v>5605</v>
      </c>
      <c r="S670" t="str">
        <f t="shared" si="77"/>
        <v>MUNICIPIO URIQUE</v>
      </c>
      <c r="T670">
        <v>5698000</v>
      </c>
      <c r="W670">
        <f t="shared" si="78"/>
        <v>5698000</v>
      </c>
      <c r="X670" t="s">
        <v>5606</v>
      </c>
      <c r="AA670">
        <f t="shared" si="79"/>
        <v>5698000</v>
      </c>
    </row>
    <row r="671" spans="1:27">
      <c r="A671" t="s">
        <v>1479</v>
      </c>
      <c r="B671" t="b">
        <f t="shared" si="80"/>
        <v>1</v>
      </c>
      <c r="C671" t="s">
        <v>1479</v>
      </c>
      <c r="D671" t="s">
        <v>4986</v>
      </c>
      <c r="G671" t="str">
        <f t="shared" si="74"/>
        <v>Administración directa</v>
      </c>
      <c r="H671" t="s">
        <v>5608</v>
      </c>
      <c r="K671" t="str">
        <f t="shared" si="75"/>
        <v>139901</v>
      </c>
      <c r="L671" t="s">
        <v>640</v>
      </c>
      <c r="O671" t="str">
        <f t="shared" si="76"/>
        <v/>
      </c>
      <c r="P671" t="s">
        <v>5602</v>
      </c>
      <c r="S671" t="str">
        <f t="shared" si="77"/>
        <v>MUNICIPIO DE URIQUE</v>
      </c>
      <c r="T671">
        <v>12200000</v>
      </c>
      <c r="W671">
        <f t="shared" si="78"/>
        <v>12200000</v>
      </c>
      <c r="X671" t="s">
        <v>5609</v>
      </c>
      <c r="AA671">
        <f t="shared" si="79"/>
        <v>12200000</v>
      </c>
    </row>
    <row r="672" spans="1:27">
      <c r="A672" t="s">
        <v>1480</v>
      </c>
      <c r="B672" t="b">
        <f t="shared" si="80"/>
        <v>1</v>
      </c>
      <c r="C672" t="s">
        <v>1480</v>
      </c>
      <c r="D672" t="s">
        <v>4986</v>
      </c>
      <c r="G672" t="str">
        <f t="shared" si="74"/>
        <v>Administración directa</v>
      </c>
      <c r="H672" t="s">
        <v>5604</v>
      </c>
      <c r="K672" t="str">
        <f t="shared" si="75"/>
        <v>152015</v>
      </c>
      <c r="L672" t="s">
        <v>640</v>
      </c>
      <c r="O672" t="str">
        <f t="shared" si="76"/>
        <v/>
      </c>
      <c r="P672" t="s">
        <v>5605</v>
      </c>
      <c r="S672" t="str">
        <f t="shared" si="77"/>
        <v>MUNICIPIO URIQUE</v>
      </c>
      <c r="T672">
        <v>5698000</v>
      </c>
      <c r="W672">
        <f t="shared" si="78"/>
        <v>5698000</v>
      </c>
      <c r="X672" t="s">
        <v>5606</v>
      </c>
      <c r="AA672">
        <f t="shared" si="79"/>
        <v>5698000</v>
      </c>
    </row>
    <row r="673" spans="1:27">
      <c r="A673" t="s">
        <v>1481</v>
      </c>
      <c r="B673" t="b">
        <f t="shared" si="80"/>
        <v>1</v>
      </c>
      <c r="C673" t="s">
        <v>1481</v>
      </c>
      <c r="D673" t="s">
        <v>4986</v>
      </c>
      <c r="G673" t="str">
        <f t="shared" si="74"/>
        <v>Administración directa</v>
      </c>
      <c r="H673" t="s">
        <v>5610</v>
      </c>
      <c r="K673" t="str">
        <f t="shared" si="75"/>
        <v>139866</v>
      </c>
      <c r="L673" t="s">
        <v>640</v>
      </c>
      <c r="O673" t="str">
        <f t="shared" si="76"/>
        <v/>
      </c>
      <c r="P673" t="s">
        <v>5602</v>
      </c>
      <c r="S673" t="str">
        <f t="shared" si="77"/>
        <v>MUNICIPIO DE URIQUE</v>
      </c>
      <c r="T673">
        <v>2350000</v>
      </c>
      <c r="W673">
        <f t="shared" si="78"/>
        <v>2350000</v>
      </c>
      <c r="X673" t="s">
        <v>5611</v>
      </c>
      <c r="AA673">
        <f t="shared" si="79"/>
        <v>2350000</v>
      </c>
    </row>
    <row r="674" spans="1:27">
      <c r="A674" t="s">
        <v>1482</v>
      </c>
      <c r="B674" t="b">
        <f t="shared" si="80"/>
        <v>1</v>
      </c>
      <c r="C674" t="s">
        <v>1482</v>
      </c>
      <c r="D674" t="s">
        <v>4986</v>
      </c>
      <c r="G674" t="str">
        <f t="shared" si="74"/>
        <v>Administración directa</v>
      </c>
      <c r="H674" t="s">
        <v>5604</v>
      </c>
      <c r="K674" t="str">
        <f t="shared" si="75"/>
        <v>152015</v>
      </c>
      <c r="L674" t="s">
        <v>640</v>
      </c>
      <c r="O674" t="str">
        <f t="shared" si="76"/>
        <v/>
      </c>
      <c r="P674" t="s">
        <v>5605</v>
      </c>
      <c r="S674" t="str">
        <f t="shared" si="77"/>
        <v>MUNICIPIO URIQUE</v>
      </c>
      <c r="T674">
        <v>5698000</v>
      </c>
      <c r="W674">
        <f t="shared" si="78"/>
        <v>5698000</v>
      </c>
      <c r="X674" t="s">
        <v>5606</v>
      </c>
      <c r="AA674">
        <f t="shared" si="79"/>
        <v>5698000</v>
      </c>
    </row>
    <row r="675" spans="1:27">
      <c r="A675" t="s">
        <v>1483</v>
      </c>
      <c r="B675" t="b">
        <f t="shared" si="80"/>
        <v>1</v>
      </c>
      <c r="C675" t="s">
        <v>1483</v>
      </c>
      <c r="D675" t="s">
        <v>4986</v>
      </c>
      <c r="G675" t="str">
        <f t="shared" si="74"/>
        <v>Administración directa</v>
      </c>
      <c r="H675" t="s">
        <v>5601</v>
      </c>
      <c r="K675" t="str">
        <f t="shared" si="75"/>
        <v>139861</v>
      </c>
      <c r="L675" t="s">
        <v>640</v>
      </c>
      <c r="O675" t="str">
        <f t="shared" si="76"/>
        <v/>
      </c>
      <c r="P675" t="s">
        <v>5602</v>
      </c>
      <c r="S675" t="str">
        <f t="shared" si="77"/>
        <v>MUNICIPIO DE URIQUE</v>
      </c>
      <c r="T675">
        <v>1780000</v>
      </c>
      <c r="W675">
        <f t="shared" si="78"/>
        <v>1780000</v>
      </c>
      <c r="X675" t="s">
        <v>5603</v>
      </c>
      <c r="AA675">
        <f t="shared" si="79"/>
        <v>1780000</v>
      </c>
    </row>
    <row r="676" spans="1:27">
      <c r="A676" t="s">
        <v>1484</v>
      </c>
      <c r="B676" t="b">
        <f t="shared" si="80"/>
        <v>1</v>
      </c>
      <c r="C676" t="s">
        <v>1484</v>
      </c>
      <c r="D676" t="s">
        <v>4986</v>
      </c>
      <c r="G676" t="str">
        <f t="shared" si="74"/>
        <v>Administración directa</v>
      </c>
      <c r="H676" t="s">
        <v>5607</v>
      </c>
      <c r="K676" t="str">
        <f t="shared" si="75"/>
        <v>152017</v>
      </c>
      <c r="L676" t="s">
        <v>640</v>
      </c>
      <c r="O676" t="str">
        <f t="shared" si="76"/>
        <v/>
      </c>
      <c r="P676" t="s">
        <v>5605</v>
      </c>
      <c r="S676" t="str">
        <f t="shared" si="77"/>
        <v>MUNICIPIO URIQUE</v>
      </c>
      <c r="T676">
        <v>5698000</v>
      </c>
      <c r="W676">
        <f t="shared" si="78"/>
        <v>5698000</v>
      </c>
      <c r="X676" t="s">
        <v>5606</v>
      </c>
      <c r="AA676">
        <f t="shared" si="79"/>
        <v>5698000</v>
      </c>
    </row>
    <row r="677" spans="1:27">
      <c r="A677" t="s">
        <v>1485</v>
      </c>
      <c r="B677" t="b">
        <f t="shared" si="80"/>
        <v>1</v>
      </c>
      <c r="C677" t="s">
        <v>1485</v>
      </c>
      <c r="D677" t="s">
        <v>4986</v>
      </c>
      <c r="G677" t="str">
        <f t="shared" si="74"/>
        <v>Administración directa</v>
      </c>
      <c r="H677" t="s">
        <v>5608</v>
      </c>
      <c r="K677" t="str">
        <f t="shared" si="75"/>
        <v>139901</v>
      </c>
      <c r="L677" t="s">
        <v>640</v>
      </c>
      <c r="O677" t="str">
        <f t="shared" si="76"/>
        <v/>
      </c>
      <c r="P677" t="s">
        <v>5602</v>
      </c>
      <c r="S677" t="str">
        <f t="shared" si="77"/>
        <v>MUNICIPIO DE URIQUE</v>
      </c>
      <c r="T677">
        <v>12200000</v>
      </c>
      <c r="W677">
        <f t="shared" si="78"/>
        <v>12200000</v>
      </c>
      <c r="X677" t="s">
        <v>5609</v>
      </c>
      <c r="AA677">
        <f t="shared" si="79"/>
        <v>12200000</v>
      </c>
    </row>
    <row r="678" spans="1:27">
      <c r="A678" t="s">
        <v>1486</v>
      </c>
      <c r="B678" t="b">
        <f t="shared" si="80"/>
        <v>1</v>
      </c>
      <c r="C678" t="s">
        <v>1486</v>
      </c>
      <c r="D678" t="s">
        <v>4986</v>
      </c>
      <c r="G678" t="str">
        <f t="shared" si="74"/>
        <v>Administración directa</v>
      </c>
      <c r="H678" t="s">
        <v>5610</v>
      </c>
      <c r="K678" t="str">
        <f t="shared" si="75"/>
        <v>139866</v>
      </c>
      <c r="L678" t="s">
        <v>640</v>
      </c>
      <c r="O678" t="str">
        <f t="shared" si="76"/>
        <v/>
      </c>
      <c r="P678" t="s">
        <v>5602</v>
      </c>
      <c r="S678" t="str">
        <f t="shared" si="77"/>
        <v>MUNICIPIO DE URIQUE</v>
      </c>
      <c r="T678">
        <v>2350000</v>
      </c>
      <c r="W678">
        <f t="shared" si="78"/>
        <v>2350000</v>
      </c>
      <c r="X678" t="s">
        <v>5611</v>
      </c>
      <c r="AA678">
        <f t="shared" si="79"/>
        <v>2350000</v>
      </c>
    </row>
    <row r="679" spans="1:27">
      <c r="A679" t="s">
        <v>1487</v>
      </c>
      <c r="B679" t="b">
        <f t="shared" si="80"/>
        <v>1</v>
      </c>
      <c r="C679" t="s">
        <v>1487</v>
      </c>
      <c r="D679" t="s">
        <v>4986</v>
      </c>
      <c r="G679" t="str">
        <f t="shared" si="74"/>
        <v>Administración directa</v>
      </c>
      <c r="H679" t="s">
        <v>5612</v>
      </c>
      <c r="K679" t="str">
        <f t="shared" si="75"/>
        <v>152018</v>
      </c>
      <c r="L679" t="s">
        <v>640</v>
      </c>
      <c r="O679" t="str">
        <f t="shared" si="76"/>
        <v/>
      </c>
      <c r="P679" t="s">
        <v>5605</v>
      </c>
      <c r="S679" t="str">
        <f t="shared" si="77"/>
        <v>MUNICIPIO URIQUE</v>
      </c>
      <c r="T679">
        <v>5698000</v>
      </c>
      <c r="W679">
        <f t="shared" si="78"/>
        <v>5698000</v>
      </c>
      <c r="X679" t="s">
        <v>5606</v>
      </c>
      <c r="AA679">
        <f t="shared" si="79"/>
        <v>5698000</v>
      </c>
    </row>
    <row r="680" spans="1:27">
      <c r="A680" t="s">
        <v>1488</v>
      </c>
      <c r="B680" t="b">
        <f t="shared" si="80"/>
        <v>1</v>
      </c>
      <c r="C680" t="s">
        <v>1488</v>
      </c>
      <c r="D680" t="s">
        <v>4986</v>
      </c>
      <c r="G680" t="str">
        <f t="shared" si="74"/>
        <v>Administración directa</v>
      </c>
      <c r="H680" t="s">
        <v>5604</v>
      </c>
      <c r="K680" t="str">
        <f t="shared" si="75"/>
        <v>152015</v>
      </c>
      <c r="L680" t="s">
        <v>640</v>
      </c>
      <c r="O680" t="str">
        <f t="shared" si="76"/>
        <v/>
      </c>
      <c r="P680" t="s">
        <v>5605</v>
      </c>
      <c r="S680" t="str">
        <f t="shared" si="77"/>
        <v>MUNICIPIO URIQUE</v>
      </c>
      <c r="T680">
        <v>5698000</v>
      </c>
      <c r="W680">
        <f t="shared" si="78"/>
        <v>5698000</v>
      </c>
      <c r="X680" t="s">
        <v>5606</v>
      </c>
      <c r="AA680">
        <f t="shared" si="79"/>
        <v>5698000</v>
      </c>
    </row>
    <row r="681" spans="1:27">
      <c r="A681" t="s">
        <v>1489</v>
      </c>
      <c r="B681" t="b">
        <f t="shared" si="80"/>
        <v>1</v>
      </c>
      <c r="C681" t="s">
        <v>1489</v>
      </c>
      <c r="D681" t="s">
        <v>4986</v>
      </c>
      <c r="G681" t="str">
        <f t="shared" si="74"/>
        <v>Administración directa</v>
      </c>
      <c r="H681" t="s">
        <v>5607</v>
      </c>
      <c r="K681" t="str">
        <f t="shared" si="75"/>
        <v>152017</v>
      </c>
      <c r="L681" t="s">
        <v>640</v>
      </c>
      <c r="O681" t="str">
        <f t="shared" si="76"/>
        <v/>
      </c>
      <c r="P681" t="s">
        <v>5605</v>
      </c>
      <c r="S681" t="str">
        <f t="shared" si="77"/>
        <v>MUNICIPIO URIQUE</v>
      </c>
      <c r="T681">
        <v>5698000</v>
      </c>
      <c r="W681">
        <f t="shared" si="78"/>
        <v>5698000</v>
      </c>
      <c r="X681" t="s">
        <v>5606</v>
      </c>
      <c r="AA681">
        <f t="shared" si="79"/>
        <v>5698000</v>
      </c>
    </row>
    <row r="682" spans="1:27">
      <c r="A682" t="s">
        <v>1490</v>
      </c>
      <c r="B682" t="b">
        <f t="shared" si="80"/>
        <v>1</v>
      </c>
      <c r="C682" t="s">
        <v>1490</v>
      </c>
      <c r="D682" t="s">
        <v>4986</v>
      </c>
      <c r="G682" t="str">
        <f t="shared" si="74"/>
        <v>Administración directa</v>
      </c>
      <c r="H682" t="s">
        <v>5613</v>
      </c>
      <c r="K682" t="str">
        <f t="shared" si="75"/>
        <v>124368</v>
      </c>
      <c r="L682" t="s">
        <v>640</v>
      </c>
      <c r="O682" t="str">
        <f t="shared" si="76"/>
        <v/>
      </c>
      <c r="P682" t="s">
        <v>5614</v>
      </c>
      <c r="S682" t="str">
        <f t="shared" si="77"/>
        <v>MUNICIPIO DE URUACHI</v>
      </c>
      <c r="T682">
        <v>3548780</v>
      </c>
      <c r="W682">
        <f t="shared" si="78"/>
        <v>3548780</v>
      </c>
      <c r="X682" t="s">
        <v>5615</v>
      </c>
      <c r="AA682">
        <f t="shared" si="79"/>
        <v>3548780</v>
      </c>
    </row>
    <row r="683" spans="1:27">
      <c r="A683" t="s">
        <v>1492</v>
      </c>
      <c r="B683" t="b">
        <f t="shared" si="80"/>
        <v>1</v>
      </c>
      <c r="C683" t="s">
        <v>1492</v>
      </c>
      <c r="D683" t="s">
        <v>4986</v>
      </c>
      <c r="G683" t="str">
        <f t="shared" si="74"/>
        <v>Administración directa</v>
      </c>
      <c r="H683" t="s">
        <v>5616</v>
      </c>
      <c r="K683" t="str">
        <f t="shared" si="75"/>
        <v>141193</v>
      </c>
      <c r="L683" t="s">
        <v>640</v>
      </c>
      <c r="O683" t="str">
        <f t="shared" si="76"/>
        <v/>
      </c>
      <c r="P683" t="s">
        <v>5614</v>
      </c>
      <c r="S683" t="str">
        <f t="shared" si="77"/>
        <v>MUNICIPIO DE URUACHI</v>
      </c>
      <c r="T683">
        <v>1750000</v>
      </c>
      <c r="W683">
        <f t="shared" si="78"/>
        <v>1750000</v>
      </c>
      <c r="X683" t="s">
        <v>5617</v>
      </c>
      <c r="AA683">
        <f t="shared" si="79"/>
        <v>1750000</v>
      </c>
    </row>
    <row r="684" spans="1:27">
      <c r="A684" t="s">
        <v>1493</v>
      </c>
      <c r="B684" t="b">
        <f t="shared" si="80"/>
        <v>1</v>
      </c>
      <c r="C684" t="s">
        <v>1493</v>
      </c>
      <c r="D684" t="s">
        <v>4986</v>
      </c>
      <c r="G684" t="str">
        <f t="shared" si="74"/>
        <v>Administración directa</v>
      </c>
      <c r="H684" t="s">
        <v>5618</v>
      </c>
      <c r="K684" t="str">
        <f t="shared" si="75"/>
        <v>141183</v>
      </c>
      <c r="L684" t="s">
        <v>640</v>
      </c>
      <c r="O684" t="str">
        <f t="shared" si="76"/>
        <v/>
      </c>
      <c r="P684" t="s">
        <v>5614</v>
      </c>
      <c r="S684" t="str">
        <f t="shared" si="77"/>
        <v>MUNICIPIO DE URUACHI</v>
      </c>
      <c r="T684">
        <v>3500000</v>
      </c>
      <c r="W684">
        <f t="shared" si="78"/>
        <v>3500000</v>
      </c>
      <c r="X684" t="s">
        <v>5619</v>
      </c>
      <c r="AA684">
        <f t="shared" si="79"/>
        <v>3500000</v>
      </c>
    </row>
    <row r="685" spans="1:27">
      <c r="A685" t="s">
        <v>1494</v>
      </c>
      <c r="B685" t="b">
        <f t="shared" si="80"/>
        <v>1</v>
      </c>
      <c r="C685" t="s">
        <v>1494</v>
      </c>
      <c r="D685" t="s">
        <v>4986</v>
      </c>
      <c r="G685" t="str">
        <f t="shared" si="74"/>
        <v>Administración directa</v>
      </c>
      <c r="H685" t="s">
        <v>5616</v>
      </c>
      <c r="K685" t="str">
        <f t="shared" si="75"/>
        <v>141193</v>
      </c>
      <c r="L685" t="s">
        <v>640</v>
      </c>
      <c r="O685" t="str">
        <f t="shared" si="76"/>
        <v/>
      </c>
      <c r="P685" t="s">
        <v>5614</v>
      </c>
      <c r="S685" t="str">
        <f t="shared" si="77"/>
        <v>MUNICIPIO DE URUACHI</v>
      </c>
      <c r="T685">
        <v>1750000</v>
      </c>
      <c r="W685">
        <f t="shared" si="78"/>
        <v>1750000</v>
      </c>
      <c r="X685" t="s">
        <v>5617</v>
      </c>
      <c r="AA685">
        <f t="shared" si="79"/>
        <v>1750000</v>
      </c>
    </row>
    <row r="686" spans="1:27">
      <c r="A686" t="s">
        <v>1495</v>
      </c>
      <c r="B686" t="b">
        <f t="shared" si="80"/>
        <v>1</v>
      </c>
      <c r="C686" t="s">
        <v>1495</v>
      </c>
      <c r="D686" t="s">
        <v>4986</v>
      </c>
      <c r="G686" t="str">
        <f t="shared" si="74"/>
        <v>Administración directa</v>
      </c>
      <c r="H686" t="s">
        <v>5620</v>
      </c>
      <c r="K686" t="str">
        <f t="shared" si="75"/>
        <v>141188</v>
      </c>
      <c r="L686" t="s">
        <v>640</v>
      </c>
      <c r="O686" t="str">
        <f t="shared" si="76"/>
        <v/>
      </c>
      <c r="P686" t="s">
        <v>5614</v>
      </c>
      <c r="S686" t="str">
        <f t="shared" si="77"/>
        <v>MUNICIPIO DE URUACHI</v>
      </c>
      <c r="T686">
        <v>2500000</v>
      </c>
      <c r="W686">
        <f t="shared" si="78"/>
        <v>2500000</v>
      </c>
      <c r="X686" t="s">
        <v>5621</v>
      </c>
      <c r="AA686">
        <f t="shared" si="79"/>
        <v>2500000</v>
      </c>
    </row>
    <row r="687" spans="1:27">
      <c r="A687" t="s">
        <v>1496</v>
      </c>
      <c r="B687" t="b">
        <f t="shared" si="80"/>
        <v>1</v>
      </c>
      <c r="C687" t="s">
        <v>1496</v>
      </c>
      <c r="D687" t="s">
        <v>4986</v>
      </c>
      <c r="G687" t="str">
        <f t="shared" si="74"/>
        <v>Administración directa</v>
      </c>
      <c r="H687" t="s">
        <v>5613</v>
      </c>
      <c r="K687" t="str">
        <f t="shared" si="75"/>
        <v>124368</v>
      </c>
      <c r="L687" t="s">
        <v>640</v>
      </c>
      <c r="O687" t="str">
        <f t="shared" si="76"/>
        <v/>
      </c>
      <c r="P687" t="s">
        <v>5614</v>
      </c>
      <c r="S687" t="str">
        <f t="shared" si="77"/>
        <v>MUNICIPIO DE URUACHI</v>
      </c>
      <c r="T687">
        <v>3548780</v>
      </c>
      <c r="W687">
        <f t="shared" si="78"/>
        <v>3548780</v>
      </c>
      <c r="X687" t="s">
        <v>5615</v>
      </c>
      <c r="AA687">
        <f t="shared" si="79"/>
        <v>3548780</v>
      </c>
    </row>
    <row r="688" spans="1:27">
      <c r="A688" t="s">
        <v>1497</v>
      </c>
      <c r="B688" t="b">
        <f t="shared" si="80"/>
        <v>1</v>
      </c>
      <c r="C688" t="s">
        <v>1497</v>
      </c>
      <c r="D688" t="s">
        <v>4986</v>
      </c>
      <c r="G688" t="str">
        <f t="shared" si="74"/>
        <v>Administración directa</v>
      </c>
      <c r="H688" t="s">
        <v>5620</v>
      </c>
      <c r="K688" t="str">
        <f t="shared" si="75"/>
        <v>141188</v>
      </c>
      <c r="L688" t="s">
        <v>640</v>
      </c>
      <c r="O688" t="str">
        <f t="shared" si="76"/>
        <v/>
      </c>
      <c r="P688" t="s">
        <v>5614</v>
      </c>
      <c r="S688" t="str">
        <f t="shared" si="77"/>
        <v>MUNICIPIO DE URUACHI</v>
      </c>
      <c r="T688">
        <v>2500000</v>
      </c>
      <c r="W688">
        <f t="shared" si="78"/>
        <v>2500000</v>
      </c>
      <c r="X688" t="s">
        <v>5621</v>
      </c>
      <c r="AA688">
        <f t="shared" si="79"/>
        <v>2500000</v>
      </c>
    </row>
    <row r="689" spans="1:27">
      <c r="A689" t="s">
        <v>1498</v>
      </c>
      <c r="B689" t="b">
        <f t="shared" si="80"/>
        <v>1</v>
      </c>
      <c r="C689" t="s">
        <v>1498</v>
      </c>
      <c r="D689" t="s">
        <v>4986</v>
      </c>
      <c r="G689" t="str">
        <f t="shared" si="74"/>
        <v>Administración directa</v>
      </c>
      <c r="H689" t="s">
        <v>5622</v>
      </c>
      <c r="K689" t="str">
        <f t="shared" si="75"/>
        <v>141192</v>
      </c>
      <c r="L689" t="s">
        <v>640</v>
      </c>
      <c r="O689" t="str">
        <f t="shared" si="76"/>
        <v/>
      </c>
      <c r="P689" t="s">
        <v>5614</v>
      </c>
      <c r="S689" t="str">
        <f t="shared" si="77"/>
        <v>MUNICIPIO DE URUACHI</v>
      </c>
      <c r="T689">
        <v>1750000</v>
      </c>
      <c r="W689">
        <f t="shared" si="78"/>
        <v>1750000</v>
      </c>
      <c r="X689" t="s">
        <v>5617</v>
      </c>
      <c r="AA689">
        <f t="shared" si="79"/>
        <v>1750000</v>
      </c>
    </row>
    <row r="690" spans="1:27">
      <c r="A690" t="s">
        <v>1499</v>
      </c>
      <c r="B690" t="b">
        <f t="shared" si="80"/>
        <v>1</v>
      </c>
      <c r="C690" t="s">
        <v>1499</v>
      </c>
      <c r="D690" t="s">
        <v>4986</v>
      </c>
      <c r="G690" t="str">
        <f t="shared" si="74"/>
        <v>Administración directa</v>
      </c>
      <c r="H690" t="s">
        <v>5620</v>
      </c>
      <c r="K690" t="str">
        <f t="shared" si="75"/>
        <v>141188</v>
      </c>
      <c r="L690" t="s">
        <v>640</v>
      </c>
      <c r="O690" t="str">
        <f t="shared" si="76"/>
        <v/>
      </c>
      <c r="P690" t="s">
        <v>5614</v>
      </c>
      <c r="S690" t="str">
        <f t="shared" si="77"/>
        <v>MUNICIPIO DE URUACHI</v>
      </c>
      <c r="T690">
        <v>2500000</v>
      </c>
      <c r="W690">
        <f t="shared" si="78"/>
        <v>2500000</v>
      </c>
      <c r="X690" t="s">
        <v>5621</v>
      </c>
      <c r="AA690">
        <f t="shared" si="79"/>
        <v>2500000</v>
      </c>
    </row>
    <row r="691" spans="1:27">
      <c r="A691" t="s">
        <v>1500</v>
      </c>
      <c r="B691" t="b">
        <f t="shared" si="80"/>
        <v>1</v>
      </c>
      <c r="C691" t="s">
        <v>1500</v>
      </c>
      <c r="D691" t="s">
        <v>4986</v>
      </c>
      <c r="G691" t="str">
        <f t="shared" si="74"/>
        <v>Administración directa</v>
      </c>
      <c r="H691" t="s">
        <v>5622</v>
      </c>
      <c r="K691" t="str">
        <f t="shared" si="75"/>
        <v>141192</v>
      </c>
      <c r="L691" t="s">
        <v>640</v>
      </c>
      <c r="O691" t="str">
        <f t="shared" si="76"/>
        <v/>
      </c>
      <c r="P691" t="s">
        <v>5614</v>
      </c>
      <c r="S691" t="str">
        <f t="shared" si="77"/>
        <v>MUNICIPIO DE URUACHI</v>
      </c>
      <c r="T691">
        <v>1750000</v>
      </c>
      <c r="W691">
        <f t="shared" si="78"/>
        <v>1750000</v>
      </c>
      <c r="X691" t="s">
        <v>5617</v>
      </c>
      <c r="AA691">
        <f t="shared" si="79"/>
        <v>1750000</v>
      </c>
    </row>
    <row r="692" spans="1:27">
      <c r="A692" t="s">
        <v>1501</v>
      </c>
      <c r="B692" t="b">
        <f t="shared" si="80"/>
        <v>1</v>
      </c>
      <c r="C692" t="s">
        <v>1501</v>
      </c>
      <c r="D692" t="s">
        <v>4986</v>
      </c>
      <c r="G692" t="str">
        <f t="shared" si="74"/>
        <v>Administración directa</v>
      </c>
      <c r="H692" t="s">
        <v>5618</v>
      </c>
      <c r="K692" t="str">
        <f t="shared" si="75"/>
        <v>141183</v>
      </c>
      <c r="L692" t="s">
        <v>640</v>
      </c>
      <c r="O692" t="str">
        <f t="shared" si="76"/>
        <v/>
      </c>
      <c r="P692" t="s">
        <v>5614</v>
      </c>
      <c r="S692" t="str">
        <f t="shared" si="77"/>
        <v>MUNICIPIO DE URUACHI</v>
      </c>
      <c r="T692">
        <v>3500000</v>
      </c>
      <c r="W692">
        <f t="shared" si="78"/>
        <v>3500000</v>
      </c>
      <c r="X692" t="s">
        <v>5619</v>
      </c>
      <c r="AA692">
        <f t="shared" si="79"/>
        <v>3500000</v>
      </c>
    </row>
    <row r="693" spans="1:27">
      <c r="A693" t="s">
        <v>1502</v>
      </c>
      <c r="B693" t="b">
        <f t="shared" si="80"/>
        <v>1</v>
      </c>
      <c r="C693" t="s">
        <v>1502</v>
      </c>
      <c r="D693" t="s">
        <v>4986</v>
      </c>
      <c r="G693" t="str">
        <f t="shared" si="74"/>
        <v>Administración directa</v>
      </c>
      <c r="H693" t="s">
        <v>5618</v>
      </c>
      <c r="K693" t="str">
        <f t="shared" si="75"/>
        <v>141183</v>
      </c>
      <c r="L693" t="s">
        <v>640</v>
      </c>
      <c r="O693" t="str">
        <f t="shared" si="76"/>
        <v/>
      </c>
      <c r="P693" t="s">
        <v>5614</v>
      </c>
      <c r="S693" t="str">
        <f t="shared" si="77"/>
        <v>MUNICIPIO DE URUACHI</v>
      </c>
      <c r="T693">
        <v>3500000</v>
      </c>
      <c r="W693">
        <f t="shared" si="78"/>
        <v>3500000</v>
      </c>
      <c r="X693" t="s">
        <v>5619</v>
      </c>
      <c r="AA693">
        <f t="shared" si="79"/>
        <v>3500000</v>
      </c>
    </row>
    <row r="694" spans="1:27">
      <c r="A694" t="s">
        <v>1503</v>
      </c>
      <c r="B694" t="b">
        <f t="shared" si="80"/>
        <v>1</v>
      </c>
      <c r="C694" t="s">
        <v>1503</v>
      </c>
      <c r="D694" t="s">
        <v>4986</v>
      </c>
      <c r="G694" t="str">
        <f t="shared" si="74"/>
        <v>Administración directa</v>
      </c>
      <c r="H694" t="s">
        <v>5613</v>
      </c>
      <c r="K694" t="str">
        <f t="shared" si="75"/>
        <v>124368</v>
      </c>
      <c r="L694" t="s">
        <v>640</v>
      </c>
      <c r="O694" t="str">
        <f t="shared" si="76"/>
        <v/>
      </c>
      <c r="P694" t="s">
        <v>5614</v>
      </c>
      <c r="S694" t="str">
        <f t="shared" si="77"/>
        <v>MUNICIPIO DE URUACHI</v>
      </c>
      <c r="T694">
        <v>3548780</v>
      </c>
      <c r="W694">
        <f t="shared" si="78"/>
        <v>3548780</v>
      </c>
      <c r="X694" t="s">
        <v>5615</v>
      </c>
      <c r="AA694">
        <f t="shared" si="79"/>
        <v>3548780</v>
      </c>
    </row>
    <row r="695" spans="1:27">
      <c r="A695" t="s">
        <v>1504</v>
      </c>
      <c r="B695" t="b">
        <f t="shared" si="80"/>
        <v>1</v>
      </c>
      <c r="C695" t="s">
        <v>1504</v>
      </c>
      <c r="D695" t="s">
        <v>4986</v>
      </c>
      <c r="G695" t="str">
        <f t="shared" si="74"/>
        <v>Administración directa</v>
      </c>
      <c r="H695" t="s">
        <v>5622</v>
      </c>
      <c r="K695" t="str">
        <f t="shared" si="75"/>
        <v>141192</v>
      </c>
      <c r="L695" t="s">
        <v>640</v>
      </c>
      <c r="O695" t="str">
        <f t="shared" si="76"/>
        <v/>
      </c>
      <c r="P695" t="s">
        <v>5614</v>
      </c>
      <c r="S695" t="str">
        <f t="shared" si="77"/>
        <v>MUNICIPIO DE URUACHI</v>
      </c>
      <c r="T695">
        <v>1750000</v>
      </c>
      <c r="W695">
        <f t="shared" si="78"/>
        <v>1750000</v>
      </c>
      <c r="X695" t="s">
        <v>5617</v>
      </c>
      <c r="AA695">
        <f t="shared" si="79"/>
        <v>1750000</v>
      </c>
    </row>
    <row r="696" spans="1:27">
      <c r="A696" t="s">
        <v>1505</v>
      </c>
      <c r="B696" t="b">
        <f t="shared" si="80"/>
        <v>1</v>
      </c>
      <c r="C696" t="s">
        <v>1505</v>
      </c>
      <c r="D696" t="s">
        <v>4986</v>
      </c>
      <c r="G696" t="str">
        <f t="shared" si="74"/>
        <v>Administración directa</v>
      </c>
      <c r="H696" t="s">
        <v>5622</v>
      </c>
      <c r="K696" t="str">
        <f t="shared" si="75"/>
        <v>141192</v>
      </c>
      <c r="L696" t="s">
        <v>640</v>
      </c>
      <c r="O696" t="str">
        <f t="shared" si="76"/>
        <v/>
      </c>
      <c r="P696" t="s">
        <v>5614</v>
      </c>
      <c r="S696" t="str">
        <f t="shared" si="77"/>
        <v>MUNICIPIO DE URUACHI</v>
      </c>
      <c r="T696">
        <v>1750000</v>
      </c>
      <c r="W696">
        <f t="shared" si="78"/>
        <v>1750000</v>
      </c>
      <c r="X696" t="s">
        <v>5617</v>
      </c>
      <c r="AA696">
        <f t="shared" si="79"/>
        <v>1750000</v>
      </c>
    </row>
    <row r="697" spans="1:27">
      <c r="A697" t="s">
        <v>1506</v>
      </c>
      <c r="B697" t="b">
        <f t="shared" si="80"/>
        <v>1</v>
      </c>
      <c r="C697" t="s">
        <v>1506</v>
      </c>
      <c r="D697" t="s">
        <v>4986</v>
      </c>
      <c r="G697" t="str">
        <f t="shared" si="74"/>
        <v>Administración directa</v>
      </c>
      <c r="H697" t="s">
        <v>5613</v>
      </c>
      <c r="K697" t="str">
        <f t="shared" si="75"/>
        <v>124368</v>
      </c>
      <c r="L697" t="s">
        <v>640</v>
      </c>
      <c r="O697" t="str">
        <f t="shared" si="76"/>
        <v/>
      </c>
      <c r="P697" t="s">
        <v>5614</v>
      </c>
      <c r="S697" t="str">
        <f t="shared" si="77"/>
        <v>MUNICIPIO DE URUACHI</v>
      </c>
      <c r="T697">
        <v>3548780</v>
      </c>
      <c r="W697">
        <f t="shared" si="78"/>
        <v>3548780</v>
      </c>
      <c r="X697" t="s">
        <v>5615</v>
      </c>
      <c r="AA697">
        <f t="shared" si="79"/>
        <v>3548780</v>
      </c>
    </row>
    <row r="698" spans="1:27">
      <c r="A698" t="s">
        <v>1507</v>
      </c>
      <c r="B698" t="b">
        <f t="shared" si="80"/>
        <v>1</v>
      </c>
      <c r="C698" t="s">
        <v>1507</v>
      </c>
      <c r="D698" t="s">
        <v>4986</v>
      </c>
      <c r="G698" t="str">
        <f t="shared" si="74"/>
        <v>Administración directa</v>
      </c>
      <c r="H698" t="s">
        <v>5616</v>
      </c>
      <c r="K698" t="str">
        <f t="shared" si="75"/>
        <v>141193</v>
      </c>
      <c r="L698" t="s">
        <v>640</v>
      </c>
      <c r="O698" t="str">
        <f t="shared" si="76"/>
        <v/>
      </c>
      <c r="P698" t="s">
        <v>5614</v>
      </c>
      <c r="S698" t="str">
        <f t="shared" si="77"/>
        <v>MUNICIPIO DE URUACHI</v>
      </c>
      <c r="T698">
        <v>1750000</v>
      </c>
      <c r="W698">
        <f t="shared" si="78"/>
        <v>1750000</v>
      </c>
      <c r="X698" t="s">
        <v>5617</v>
      </c>
      <c r="AA698">
        <f t="shared" si="79"/>
        <v>1750000</v>
      </c>
    </row>
    <row r="699" spans="1:27">
      <c r="A699" t="s">
        <v>1508</v>
      </c>
      <c r="B699" t="b">
        <f t="shared" si="80"/>
        <v>1</v>
      </c>
      <c r="C699" t="s">
        <v>1508</v>
      </c>
      <c r="D699" t="s">
        <v>4986</v>
      </c>
      <c r="G699" t="str">
        <f t="shared" si="74"/>
        <v>Administración directa</v>
      </c>
      <c r="H699" t="s">
        <v>5616</v>
      </c>
      <c r="K699" t="str">
        <f t="shared" si="75"/>
        <v>141193</v>
      </c>
      <c r="L699" t="s">
        <v>640</v>
      </c>
      <c r="O699" t="str">
        <f t="shared" si="76"/>
        <v/>
      </c>
      <c r="P699" t="s">
        <v>5614</v>
      </c>
      <c r="S699" t="str">
        <f t="shared" si="77"/>
        <v>MUNICIPIO DE URUACHI</v>
      </c>
      <c r="T699">
        <v>1750000</v>
      </c>
      <c r="W699">
        <f t="shared" si="78"/>
        <v>1750000</v>
      </c>
      <c r="X699" t="s">
        <v>5617</v>
      </c>
      <c r="AA699">
        <f t="shared" si="79"/>
        <v>1750000</v>
      </c>
    </row>
    <row r="700" spans="1:27">
      <c r="A700" t="s">
        <v>1509</v>
      </c>
      <c r="B700" t="b">
        <f t="shared" si="80"/>
        <v>1</v>
      </c>
      <c r="C700" t="s">
        <v>1509</v>
      </c>
      <c r="D700" t="s">
        <v>4986</v>
      </c>
      <c r="G700" t="str">
        <f t="shared" si="74"/>
        <v>Administración directa</v>
      </c>
      <c r="H700" t="s">
        <v>5622</v>
      </c>
      <c r="K700" t="str">
        <f t="shared" si="75"/>
        <v>141192</v>
      </c>
      <c r="L700" t="s">
        <v>640</v>
      </c>
      <c r="O700" t="str">
        <f t="shared" si="76"/>
        <v/>
      </c>
      <c r="P700" t="s">
        <v>5614</v>
      </c>
      <c r="S700" t="str">
        <f t="shared" si="77"/>
        <v>MUNICIPIO DE URUACHI</v>
      </c>
      <c r="T700">
        <v>1750000</v>
      </c>
      <c r="W700">
        <f t="shared" si="78"/>
        <v>1750000</v>
      </c>
      <c r="X700" t="s">
        <v>5617</v>
      </c>
      <c r="AA700">
        <f t="shared" si="79"/>
        <v>1750000</v>
      </c>
    </row>
    <row r="701" spans="1:27">
      <c r="A701" t="s">
        <v>1510</v>
      </c>
      <c r="B701" t="b">
        <f t="shared" si="80"/>
        <v>1</v>
      </c>
      <c r="C701" t="s">
        <v>1510</v>
      </c>
      <c r="D701" t="s">
        <v>4986</v>
      </c>
      <c r="G701" t="str">
        <f t="shared" si="74"/>
        <v>Administración directa</v>
      </c>
      <c r="H701" t="s">
        <v>5616</v>
      </c>
      <c r="K701" t="str">
        <f t="shared" si="75"/>
        <v>141193</v>
      </c>
      <c r="L701" t="s">
        <v>640</v>
      </c>
      <c r="O701" t="str">
        <f t="shared" si="76"/>
        <v/>
      </c>
      <c r="P701" t="s">
        <v>5614</v>
      </c>
      <c r="S701" t="str">
        <f t="shared" si="77"/>
        <v>MUNICIPIO DE URUACHI</v>
      </c>
      <c r="T701">
        <v>1750000</v>
      </c>
      <c r="W701">
        <f t="shared" si="78"/>
        <v>1750000</v>
      </c>
      <c r="X701" t="s">
        <v>5617</v>
      </c>
      <c r="AA701">
        <f t="shared" si="79"/>
        <v>1750000</v>
      </c>
    </row>
    <row r="702" spans="1:27">
      <c r="A702" t="s">
        <v>1511</v>
      </c>
      <c r="B702" t="b">
        <f t="shared" si="80"/>
        <v>1</v>
      </c>
      <c r="C702" t="s">
        <v>1511</v>
      </c>
      <c r="D702" t="s">
        <v>4986</v>
      </c>
      <c r="G702" t="str">
        <f t="shared" si="74"/>
        <v>Administración directa</v>
      </c>
      <c r="H702" t="s">
        <v>5620</v>
      </c>
      <c r="K702" t="str">
        <f t="shared" si="75"/>
        <v>141188</v>
      </c>
      <c r="L702" t="s">
        <v>640</v>
      </c>
      <c r="O702" t="str">
        <f t="shared" si="76"/>
        <v/>
      </c>
      <c r="P702" t="s">
        <v>5614</v>
      </c>
      <c r="S702" t="str">
        <f t="shared" si="77"/>
        <v>MUNICIPIO DE URUACHI</v>
      </c>
      <c r="T702">
        <v>2500000</v>
      </c>
      <c r="W702">
        <f t="shared" si="78"/>
        <v>2500000</v>
      </c>
      <c r="X702" t="s">
        <v>5621</v>
      </c>
      <c r="AA702">
        <f t="shared" si="79"/>
        <v>2500000</v>
      </c>
    </row>
    <row r="703" spans="1:27">
      <c r="A703" t="s">
        <v>1512</v>
      </c>
      <c r="B703" t="b">
        <f t="shared" si="80"/>
        <v>1</v>
      </c>
      <c r="C703" t="s">
        <v>1512</v>
      </c>
      <c r="D703" t="s">
        <v>4986</v>
      </c>
      <c r="G703" t="str">
        <f t="shared" si="74"/>
        <v>Administración directa</v>
      </c>
      <c r="H703" t="s">
        <v>5616</v>
      </c>
      <c r="K703" t="str">
        <f t="shared" si="75"/>
        <v>141193</v>
      </c>
      <c r="L703" t="s">
        <v>640</v>
      </c>
      <c r="O703" t="str">
        <f t="shared" si="76"/>
        <v/>
      </c>
      <c r="P703" t="s">
        <v>5614</v>
      </c>
      <c r="S703" t="str">
        <f t="shared" si="77"/>
        <v>MUNICIPIO DE URUACHI</v>
      </c>
      <c r="T703">
        <v>1750000</v>
      </c>
      <c r="W703">
        <f t="shared" si="78"/>
        <v>1750000</v>
      </c>
      <c r="X703" t="s">
        <v>5617</v>
      </c>
      <c r="AA703">
        <f t="shared" si="79"/>
        <v>1750000</v>
      </c>
    </row>
    <row r="704" spans="1:27">
      <c r="A704" t="s">
        <v>1513</v>
      </c>
      <c r="B704" t="b">
        <f t="shared" si="80"/>
        <v>1</v>
      </c>
      <c r="C704" t="s">
        <v>1513</v>
      </c>
      <c r="D704" t="s">
        <v>4986</v>
      </c>
      <c r="G704" t="str">
        <f t="shared" si="74"/>
        <v>Administración directa</v>
      </c>
      <c r="H704" t="s">
        <v>5616</v>
      </c>
      <c r="K704" t="str">
        <f t="shared" si="75"/>
        <v>141193</v>
      </c>
      <c r="L704" t="s">
        <v>640</v>
      </c>
      <c r="O704" t="str">
        <f t="shared" si="76"/>
        <v/>
      </c>
      <c r="P704" t="s">
        <v>5614</v>
      </c>
      <c r="S704" t="str">
        <f t="shared" si="77"/>
        <v>MUNICIPIO DE URUACHI</v>
      </c>
      <c r="T704">
        <v>1750000</v>
      </c>
      <c r="W704">
        <f t="shared" si="78"/>
        <v>1750000</v>
      </c>
      <c r="X704" t="s">
        <v>5617</v>
      </c>
      <c r="AA704">
        <f t="shared" si="79"/>
        <v>1750000</v>
      </c>
    </row>
    <row r="705" spans="1:27">
      <c r="A705" t="s">
        <v>1514</v>
      </c>
      <c r="B705" t="b">
        <f t="shared" si="80"/>
        <v>1</v>
      </c>
      <c r="C705" t="s">
        <v>1514</v>
      </c>
      <c r="D705" t="s">
        <v>4986</v>
      </c>
      <c r="G705" t="str">
        <f t="shared" si="74"/>
        <v>Administración directa</v>
      </c>
      <c r="H705" t="s">
        <v>5616</v>
      </c>
      <c r="K705" t="str">
        <f t="shared" si="75"/>
        <v>141193</v>
      </c>
      <c r="L705" t="s">
        <v>640</v>
      </c>
      <c r="O705" t="str">
        <f t="shared" si="76"/>
        <v/>
      </c>
      <c r="P705" t="s">
        <v>5614</v>
      </c>
      <c r="S705" t="str">
        <f t="shared" si="77"/>
        <v>MUNICIPIO DE URUACHI</v>
      </c>
      <c r="T705">
        <v>1750000</v>
      </c>
      <c r="W705">
        <f t="shared" si="78"/>
        <v>1750000</v>
      </c>
      <c r="X705" t="s">
        <v>5617</v>
      </c>
      <c r="AA705">
        <f t="shared" si="79"/>
        <v>1750000</v>
      </c>
    </row>
    <row r="706" spans="1:27">
      <c r="A706" t="s">
        <v>1515</v>
      </c>
      <c r="B706" t="b">
        <f t="shared" si="80"/>
        <v>1</v>
      </c>
      <c r="C706" t="s">
        <v>1515</v>
      </c>
      <c r="D706" t="s">
        <v>4986</v>
      </c>
      <c r="G706" t="str">
        <f t="shared" si="74"/>
        <v>Administración directa</v>
      </c>
      <c r="H706" t="s">
        <v>5623</v>
      </c>
      <c r="K706" t="str">
        <f t="shared" si="75"/>
        <v>124345</v>
      </c>
      <c r="L706" t="s">
        <v>640</v>
      </c>
      <c r="O706" t="str">
        <f t="shared" si="76"/>
        <v/>
      </c>
      <c r="P706" t="s">
        <v>5614</v>
      </c>
      <c r="S706" t="str">
        <f t="shared" si="77"/>
        <v>MUNICIPIO DE URUACHI</v>
      </c>
      <c r="T706">
        <v>2144462</v>
      </c>
      <c r="W706">
        <f t="shared" si="78"/>
        <v>2144462</v>
      </c>
      <c r="X706" t="s">
        <v>5624</v>
      </c>
      <c r="AA706">
        <f t="shared" si="79"/>
        <v>2144462</v>
      </c>
    </row>
    <row r="707" spans="1:27">
      <c r="A707" t="s">
        <v>1516</v>
      </c>
      <c r="B707" t="b">
        <f t="shared" si="80"/>
        <v>1</v>
      </c>
      <c r="C707" t="s">
        <v>1516</v>
      </c>
      <c r="D707" t="s">
        <v>4986</v>
      </c>
      <c r="G707" t="str">
        <f t="shared" ref="G707:G770" si="81">CONCATENATE(D707)</f>
        <v>Administración directa</v>
      </c>
      <c r="H707" t="s">
        <v>5620</v>
      </c>
      <c r="K707" t="str">
        <f t="shared" ref="K707:K770" si="82">CONCATENATE(H707)</f>
        <v>141188</v>
      </c>
      <c r="L707" t="s">
        <v>640</v>
      </c>
      <c r="O707" t="str">
        <f t="shared" ref="O707:O770" si="83">CONCATENATE(L707)</f>
        <v/>
      </c>
      <c r="P707" t="s">
        <v>5614</v>
      </c>
      <c r="S707" t="str">
        <f t="shared" ref="S707:S770" si="84">CONCATENATE(P707)</f>
        <v>MUNICIPIO DE URUACHI</v>
      </c>
      <c r="T707">
        <v>2500000</v>
      </c>
      <c r="W707">
        <f t="shared" ref="W707:W770" si="85">+T707+U707+V707</f>
        <v>2500000</v>
      </c>
      <c r="X707" t="s">
        <v>5621</v>
      </c>
      <c r="AA707">
        <f t="shared" ref="AA707:AA770" si="86">+X707+Y707+Z707</f>
        <v>2500000</v>
      </c>
    </row>
    <row r="708" spans="1:27">
      <c r="A708" t="s">
        <v>1517</v>
      </c>
      <c r="B708" t="b">
        <f t="shared" si="80"/>
        <v>1</v>
      </c>
      <c r="C708" t="s">
        <v>1517</v>
      </c>
      <c r="D708" t="s">
        <v>4986</v>
      </c>
      <c r="G708" t="str">
        <f t="shared" si="81"/>
        <v>Administración directa</v>
      </c>
      <c r="H708" t="s">
        <v>5616</v>
      </c>
      <c r="K708" t="str">
        <f t="shared" si="82"/>
        <v>141193</v>
      </c>
      <c r="L708" t="s">
        <v>640</v>
      </c>
      <c r="O708" t="str">
        <f t="shared" si="83"/>
        <v/>
      </c>
      <c r="P708" t="s">
        <v>5614</v>
      </c>
      <c r="S708" t="str">
        <f t="shared" si="84"/>
        <v>MUNICIPIO DE URUACHI</v>
      </c>
      <c r="T708">
        <v>1750000</v>
      </c>
      <c r="W708">
        <f t="shared" si="85"/>
        <v>1750000</v>
      </c>
      <c r="X708" t="s">
        <v>5617</v>
      </c>
      <c r="AA708">
        <f t="shared" si="86"/>
        <v>1750000</v>
      </c>
    </row>
    <row r="709" spans="1:27">
      <c r="A709" t="s">
        <v>1518</v>
      </c>
      <c r="B709" t="b">
        <f t="shared" ref="B709:B772" si="87">+A709=C709</f>
        <v>1</v>
      </c>
      <c r="C709" t="s">
        <v>1518</v>
      </c>
      <c r="D709" t="s">
        <v>4986</v>
      </c>
      <c r="G709" t="str">
        <f t="shared" si="81"/>
        <v>Administración directa</v>
      </c>
      <c r="H709" t="s">
        <v>5618</v>
      </c>
      <c r="K709" t="str">
        <f t="shared" si="82"/>
        <v>141183</v>
      </c>
      <c r="L709" t="s">
        <v>640</v>
      </c>
      <c r="O709" t="str">
        <f t="shared" si="83"/>
        <v/>
      </c>
      <c r="P709" t="s">
        <v>5614</v>
      </c>
      <c r="S709" t="str">
        <f t="shared" si="84"/>
        <v>MUNICIPIO DE URUACHI</v>
      </c>
      <c r="T709">
        <v>3500000</v>
      </c>
      <c r="W709">
        <f t="shared" si="85"/>
        <v>3500000</v>
      </c>
      <c r="X709" t="s">
        <v>5619</v>
      </c>
      <c r="AA709">
        <f t="shared" si="86"/>
        <v>3500000</v>
      </c>
    </row>
    <row r="710" spans="1:27">
      <c r="A710" t="s">
        <v>1519</v>
      </c>
      <c r="B710" t="b">
        <f t="shared" si="87"/>
        <v>1</v>
      </c>
      <c r="C710" t="s">
        <v>1519</v>
      </c>
      <c r="D710" t="s">
        <v>4986</v>
      </c>
      <c r="G710" t="str">
        <f t="shared" si="81"/>
        <v>Administración directa</v>
      </c>
      <c r="H710" t="s">
        <v>5620</v>
      </c>
      <c r="K710" t="str">
        <f t="shared" si="82"/>
        <v>141188</v>
      </c>
      <c r="L710" t="s">
        <v>640</v>
      </c>
      <c r="O710" t="str">
        <f t="shared" si="83"/>
        <v/>
      </c>
      <c r="P710" t="s">
        <v>5614</v>
      </c>
      <c r="S710" t="str">
        <f t="shared" si="84"/>
        <v>MUNICIPIO DE URUACHI</v>
      </c>
      <c r="T710">
        <v>2500000</v>
      </c>
      <c r="W710">
        <f t="shared" si="85"/>
        <v>2500000</v>
      </c>
      <c r="X710" t="s">
        <v>5621</v>
      </c>
      <c r="AA710">
        <f t="shared" si="86"/>
        <v>2500000</v>
      </c>
    </row>
    <row r="711" spans="1:27">
      <c r="A711" t="s">
        <v>1520</v>
      </c>
      <c r="B711" t="b">
        <f t="shared" si="87"/>
        <v>1</v>
      </c>
      <c r="C711" t="s">
        <v>1520</v>
      </c>
      <c r="D711" t="s">
        <v>4986</v>
      </c>
      <c r="G711" t="str">
        <f t="shared" si="81"/>
        <v>Administración directa</v>
      </c>
      <c r="H711" t="s">
        <v>5613</v>
      </c>
      <c r="K711" t="str">
        <f t="shared" si="82"/>
        <v>124368</v>
      </c>
      <c r="L711" t="s">
        <v>640</v>
      </c>
      <c r="O711" t="str">
        <f t="shared" si="83"/>
        <v/>
      </c>
      <c r="P711" t="s">
        <v>5614</v>
      </c>
      <c r="S711" t="str">
        <f t="shared" si="84"/>
        <v>MUNICIPIO DE URUACHI</v>
      </c>
      <c r="T711">
        <v>3548780</v>
      </c>
      <c r="W711">
        <f t="shared" si="85"/>
        <v>3548780</v>
      </c>
      <c r="X711" t="s">
        <v>5615</v>
      </c>
      <c r="AA711">
        <f t="shared" si="86"/>
        <v>3548780</v>
      </c>
    </row>
    <row r="712" spans="1:27">
      <c r="A712" t="s">
        <v>1521</v>
      </c>
      <c r="B712" t="b">
        <f t="shared" si="87"/>
        <v>1</v>
      </c>
      <c r="C712" t="s">
        <v>1521</v>
      </c>
      <c r="D712" t="s">
        <v>4986</v>
      </c>
      <c r="G712" t="str">
        <f t="shared" si="81"/>
        <v>Administración directa</v>
      </c>
      <c r="H712" t="s">
        <v>5623</v>
      </c>
      <c r="K712" t="str">
        <f t="shared" si="82"/>
        <v>124345</v>
      </c>
      <c r="L712" t="s">
        <v>640</v>
      </c>
      <c r="O712" t="str">
        <f t="shared" si="83"/>
        <v/>
      </c>
      <c r="P712" t="s">
        <v>5614</v>
      </c>
      <c r="S712" t="str">
        <f t="shared" si="84"/>
        <v>MUNICIPIO DE URUACHI</v>
      </c>
      <c r="T712">
        <v>2144462</v>
      </c>
      <c r="W712">
        <f t="shared" si="85"/>
        <v>2144462</v>
      </c>
      <c r="X712" t="s">
        <v>5624</v>
      </c>
      <c r="AA712">
        <f t="shared" si="86"/>
        <v>2144462</v>
      </c>
    </row>
    <row r="713" spans="1:27">
      <c r="A713" t="s">
        <v>1522</v>
      </c>
      <c r="B713" t="b">
        <f t="shared" si="87"/>
        <v>1</v>
      </c>
      <c r="C713" t="s">
        <v>1522</v>
      </c>
      <c r="D713" t="s">
        <v>4986</v>
      </c>
      <c r="G713" t="str">
        <f t="shared" si="81"/>
        <v>Administración directa</v>
      </c>
      <c r="H713" t="s">
        <v>5622</v>
      </c>
      <c r="K713" t="str">
        <f t="shared" si="82"/>
        <v>141192</v>
      </c>
      <c r="L713" t="s">
        <v>640</v>
      </c>
      <c r="O713" t="str">
        <f t="shared" si="83"/>
        <v/>
      </c>
      <c r="P713" t="s">
        <v>5614</v>
      </c>
      <c r="S713" t="str">
        <f t="shared" si="84"/>
        <v>MUNICIPIO DE URUACHI</v>
      </c>
      <c r="T713">
        <v>1750000</v>
      </c>
      <c r="W713">
        <f t="shared" si="85"/>
        <v>1750000</v>
      </c>
      <c r="X713" t="s">
        <v>5617</v>
      </c>
      <c r="AA713">
        <f t="shared" si="86"/>
        <v>1750000</v>
      </c>
    </row>
    <row r="714" spans="1:27">
      <c r="A714" t="s">
        <v>1523</v>
      </c>
      <c r="B714" t="b">
        <f t="shared" si="87"/>
        <v>1</v>
      </c>
      <c r="C714" t="s">
        <v>1523</v>
      </c>
      <c r="D714" t="s">
        <v>4986</v>
      </c>
      <c r="G714" t="str">
        <f t="shared" si="81"/>
        <v>Administración directa</v>
      </c>
      <c r="H714" t="s">
        <v>5616</v>
      </c>
      <c r="K714" t="str">
        <f t="shared" si="82"/>
        <v>141193</v>
      </c>
      <c r="L714" t="s">
        <v>640</v>
      </c>
      <c r="O714" t="str">
        <f t="shared" si="83"/>
        <v/>
      </c>
      <c r="P714" t="s">
        <v>5614</v>
      </c>
      <c r="S714" t="str">
        <f t="shared" si="84"/>
        <v>MUNICIPIO DE URUACHI</v>
      </c>
      <c r="T714">
        <v>1750000</v>
      </c>
      <c r="W714">
        <f t="shared" si="85"/>
        <v>1750000</v>
      </c>
      <c r="X714" t="s">
        <v>5617</v>
      </c>
      <c r="AA714">
        <f t="shared" si="86"/>
        <v>1750000</v>
      </c>
    </row>
    <row r="715" spans="1:27">
      <c r="A715" t="s">
        <v>1524</v>
      </c>
      <c r="B715" t="b">
        <f t="shared" si="87"/>
        <v>1</v>
      </c>
      <c r="C715" t="s">
        <v>1524</v>
      </c>
      <c r="D715" t="s">
        <v>4986</v>
      </c>
      <c r="G715" t="str">
        <f t="shared" si="81"/>
        <v>Administración directa</v>
      </c>
      <c r="H715" t="s">
        <v>5618</v>
      </c>
      <c r="K715" t="str">
        <f t="shared" si="82"/>
        <v>141183</v>
      </c>
      <c r="L715" t="s">
        <v>640</v>
      </c>
      <c r="O715" t="str">
        <f t="shared" si="83"/>
        <v/>
      </c>
      <c r="P715" t="s">
        <v>5614</v>
      </c>
      <c r="S715" t="str">
        <f t="shared" si="84"/>
        <v>MUNICIPIO DE URUACHI</v>
      </c>
      <c r="T715">
        <v>3500000</v>
      </c>
      <c r="W715">
        <f t="shared" si="85"/>
        <v>3500000</v>
      </c>
      <c r="X715" t="s">
        <v>5619</v>
      </c>
      <c r="AA715">
        <f t="shared" si="86"/>
        <v>3500000</v>
      </c>
    </row>
    <row r="716" spans="1:27">
      <c r="A716" t="s">
        <v>1525</v>
      </c>
      <c r="B716" t="b">
        <f t="shared" si="87"/>
        <v>1</v>
      </c>
      <c r="C716" t="s">
        <v>1525</v>
      </c>
      <c r="D716" t="s">
        <v>4986</v>
      </c>
      <c r="G716" t="str">
        <f t="shared" si="81"/>
        <v>Administración directa</v>
      </c>
      <c r="H716" t="s">
        <v>5616</v>
      </c>
      <c r="K716" t="str">
        <f t="shared" si="82"/>
        <v>141193</v>
      </c>
      <c r="L716" t="s">
        <v>640</v>
      </c>
      <c r="O716" t="str">
        <f t="shared" si="83"/>
        <v/>
      </c>
      <c r="P716" t="s">
        <v>5614</v>
      </c>
      <c r="S716" t="str">
        <f t="shared" si="84"/>
        <v>MUNICIPIO DE URUACHI</v>
      </c>
      <c r="T716">
        <v>1750000</v>
      </c>
      <c r="W716">
        <f t="shared" si="85"/>
        <v>1750000</v>
      </c>
      <c r="X716" t="s">
        <v>5617</v>
      </c>
      <c r="AA716">
        <f t="shared" si="86"/>
        <v>1750000</v>
      </c>
    </row>
    <row r="717" spans="1:27">
      <c r="A717" t="s">
        <v>1526</v>
      </c>
      <c r="B717" t="b">
        <f t="shared" si="87"/>
        <v>1</v>
      </c>
      <c r="C717" t="s">
        <v>1526</v>
      </c>
      <c r="D717" t="s">
        <v>4986</v>
      </c>
      <c r="G717" t="str">
        <f t="shared" si="81"/>
        <v>Administración directa</v>
      </c>
      <c r="H717" t="s">
        <v>5616</v>
      </c>
      <c r="K717" t="str">
        <f t="shared" si="82"/>
        <v>141193</v>
      </c>
      <c r="L717" t="s">
        <v>640</v>
      </c>
      <c r="O717" t="str">
        <f t="shared" si="83"/>
        <v/>
      </c>
      <c r="P717" t="s">
        <v>5614</v>
      </c>
      <c r="S717" t="str">
        <f t="shared" si="84"/>
        <v>MUNICIPIO DE URUACHI</v>
      </c>
      <c r="T717">
        <v>1750000</v>
      </c>
      <c r="W717">
        <f t="shared" si="85"/>
        <v>1750000</v>
      </c>
      <c r="X717" t="s">
        <v>5617</v>
      </c>
      <c r="AA717">
        <f t="shared" si="86"/>
        <v>1750000</v>
      </c>
    </row>
    <row r="718" spans="1:27">
      <c r="A718" t="s">
        <v>1527</v>
      </c>
      <c r="B718" t="b">
        <f t="shared" si="87"/>
        <v>1</v>
      </c>
      <c r="C718" t="s">
        <v>1527</v>
      </c>
      <c r="D718" t="s">
        <v>4986</v>
      </c>
      <c r="G718" t="str">
        <f t="shared" si="81"/>
        <v>Administración directa</v>
      </c>
      <c r="H718" t="s">
        <v>5623</v>
      </c>
      <c r="K718" t="str">
        <f t="shared" si="82"/>
        <v>124345</v>
      </c>
      <c r="L718" t="s">
        <v>640</v>
      </c>
      <c r="O718" t="str">
        <f t="shared" si="83"/>
        <v/>
      </c>
      <c r="P718" t="s">
        <v>5614</v>
      </c>
      <c r="S718" t="str">
        <f t="shared" si="84"/>
        <v>MUNICIPIO DE URUACHI</v>
      </c>
      <c r="T718">
        <v>2144462</v>
      </c>
      <c r="W718">
        <f t="shared" si="85"/>
        <v>2144462</v>
      </c>
      <c r="X718" t="s">
        <v>5624</v>
      </c>
      <c r="AA718">
        <f t="shared" si="86"/>
        <v>2144462</v>
      </c>
    </row>
    <row r="719" spans="1:27">
      <c r="A719" t="s">
        <v>1528</v>
      </c>
      <c r="B719" t="b">
        <f t="shared" si="87"/>
        <v>1</v>
      </c>
      <c r="C719" t="s">
        <v>1528</v>
      </c>
      <c r="D719" t="s">
        <v>4986</v>
      </c>
      <c r="G719" t="str">
        <f t="shared" si="81"/>
        <v>Administración directa</v>
      </c>
      <c r="H719" t="s">
        <v>5625</v>
      </c>
      <c r="K719" t="str">
        <f t="shared" si="82"/>
        <v>141194</v>
      </c>
      <c r="L719" t="s">
        <v>640</v>
      </c>
      <c r="O719" t="str">
        <f t="shared" si="83"/>
        <v/>
      </c>
      <c r="P719" t="s">
        <v>5614</v>
      </c>
      <c r="S719" t="str">
        <f t="shared" si="84"/>
        <v>MUNICIPIO DE URUACHI</v>
      </c>
      <c r="T719">
        <v>1750000</v>
      </c>
      <c r="W719">
        <f t="shared" si="85"/>
        <v>1750000</v>
      </c>
      <c r="X719" t="s">
        <v>5617</v>
      </c>
      <c r="AA719">
        <f t="shared" si="86"/>
        <v>1750000</v>
      </c>
    </row>
    <row r="720" spans="1:27">
      <c r="A720" t="s">
        <v>1529</v>
      </c>
      <c r="B720" t="b">
        <f t="shared" si="87"/>
        <v>1</v>
      </c>
      <c r="C720" t="s">
        <v>1529</v>
      </c>
      <c r="D720" t="s">
        <v>4986</v>
      </c>
      <c r="G720" t="str">
        <f t="shared" si="81"/>
        <v>Administración directa</v>
      </c>
      <c r="H720" t="s">
        <v>5622</v>
      </c>
      <c r="K720" t="str">
        <f t="shared" si="82"/>
        <v>141192</v>
      </c>
      <c r="L720" t="s">
        <v>640</v>
      </c>
      <c r="O720" t="str">
        <f t="shared" si="83"/>
        <v/>
      </c>
      <c r="P720" t="s">
        <v>5614</v>
      </c>
      <c r="S720" t="str">
        <f t="shared" si="84"/>
        <v>MUNICIPIO DE URUACHI</v>
      </c>
      <c r="T720">
        <v>1750000</v>
      </c>
      <c r="W720">
        <f t="shared" si="85"/>
        <v>1750000</v>
      </c>
      <c r="X720" t="s">
        <v>5617</v>
      </c>
      <c r="AA720">
        <f t="shared" si="86"/>
        <v>1750000</v>
      </c>
    </row>
    <row r="721" spans="1:27">
      <c r="A721" t="s">
        <v>1530</v>
      </c>
      <c r="B721" t="b">
        <f t="shared" si="87"/>
        <v>1</v>
      </c>
      <c r="C721" t="s">
        <v>1530</v>
      </c>
      <c r="D721" t="s">
        <v>4986</v>
      </c>
      <c r="G721" t="str">
        <f t="shared" si="81"/>
        <v>Administración directa</v>
      </c>
      <c r="H721" t="s">
        <v>5623</v>
      </c>
      <c r="K721" t="str">
        <f t="shared" si="82"/>
        <v>124345</v>
      </c>
      <c r="L721" t="s">
        <v>640</v>
      </c>
      <c r="O721" t="str">
        <f t="shared" si="83"/>
        <v/>
      </c>
      <c r="P721" t="s">
        <v>5614</v>
      </c>
      <c r="S721" t="str">
        <f t="shared" si="84"/>
        <v>MUNICIPIO DE URUACHI</v>
      </c>
      <c r="T721">
        <v>2144462</v>
      </c>
      <c r="W721">
        <f t="shared" si="85"/>
        <v>2144462</v>
      </c>
      <c r="X721" t="s">
        <v>5624</v>
      </c>
      <c r="AA721">
        <f t="shared" si="86"/>
        <v>2144462</v>
      </c>
    </row>
    <row r="722" spans="1:27">
      <c r="A722" t="s">
        <v>1531</v>
      </c>
      <c r="B722" t="b">
        <f t="shared" si="87"/>
        <v>1</v>
      </c>
      <c r="C722" t="s">
        <v>1531</v>
      </c>
      <c r="D722" t="s">
        <v>4986</v>
      </c>
      <c r="G722" t="str">
        <f t="shared" si="81"/>
        <v>Administración directa</v>
      </c>
      <c r="H722" t="s">
        <v>5623</v>
      </c>
      <c r="K722" t="str">
        <f t="shared" si="82"/>
        <v>124345</v>
      </c>
      <c r="L722" t="s">
        <v>640</v>
      </c>
      <c r="O722" t="str">
        <f t="shared" si="83"/>
        <v/>
      </c>
      <c r="P722" t="s">
        <v>5614</v>
      </c>
      <c r="S722" t="str">
        <f t="shared" si="84"/>
        <v>MUNICIPIO DE URUACHI</v>
      </c>
      <c r="T722">
        <v>2144462</v>
      </c>
      <c r="W722">
        <f t="shared" si="85"/>
        <v>2144462</v>
      </c>
      <c r="X722" t="s">
        <v>5624</v>
      </c>
      <c r="AA722">
        <f t="shared" si="86"/>
        <v>2144462</v>
      </c>
    </row>
    <row r="723" spans="1:27">
      <c r="A723" t="s">
        <v>1532</v>
      </c>
      <c r="B723" t="b">
        <f t="shared" si="87"/>
        <v>1</v>
      </c>
      <c r="C723" t="s">
        <v>1532</v>
      </c>
      <c r="D723" t="s">
        <v>4986</v>
      </c>
      <c r="G723" t="str">
        <f t="shared" si="81"/>
        <v>Administración directa</v>
      </c>
      <c r="H723" t="s">
        <v>5620</v>
      </c>
      <c r="K723" t="str">
        <f t="shared" si="82"/>
        <v>141188</v>
      </c>
      <c r="L723" t="s">
        <v>640</v>
      </c>
      <c r="O723" t="str">
        <f t="shared" si="83"/>
        <v/>
      </c>
      <c r="P723" t="s">
        <v>5614</v>
      </c>
      <c r="S723" t="str">
        <f t="shared" si="84"/>
        <v>MUNICIPIO DE URUACHI</v>
      </c>
      <c r="T723">
        <v>2500000</v>
      </c>
      <c r="W723">
        <f t="shared" si="85"/>
        <v>2500000</v>
      </c>
      <c r="X723" t="s">
        <v>5621</v>
      </c>
      <c r="AA723">
        <f t="shared" si="86"/>
        <v>2500000</v>
      </c>
    </row>
    <row r="724" spans="1:27">
      <c r="A724" t="s">
        <v>1533</v>
      </c>
      <c r="B724" t="b">
        <f t="shared" si="87"/>
        <v>1</v>
      </c>
      <c r="C724" t="s">
        <v>1533</v>
      </c>
      <c r="D724" t="s">
        <v>4986</v>
      </c>
      <c r="G724" t="str">
        <f t="shared" si="81"/>
        <v>Administración directa</v>
      </c>
      <c r="H724" t="s">
        <v>5622</v>
      </c>
      <c r="K724" t="str">
        <f t="shared" si="82"/>
        <v>141192</v>
      </c>
      <c r="L724" t="s">
        <v>640</v>
      </c>
      <c r="O724" t="str">
        <f t="shared" si="83"/>
        <v/>
      </c>
      <c r="P724" t="s">
        <v>5614</v>
      </c>
      <c r="S724" t="str">
        <f t="shared" si="84"/>
        <v>MUNICIPIO DE URUACHI</v>
      </c>
      <c r="T724">
        <v>1750000</v>
      </c>
      <c r="W724">
        <f t="shared" si="85"/>
        <v>1750000</v>
      </c>
      <c r="X724" t="s">
        <v>5617</v>
      </c>
      <c r="AA724">
        <f t="shared" si="86"/>
        <v>1750000</v>
      </c>
    </row>
    <row r="725" spans="1:27">
      <c r="A725" t="s">
        <v>1534</v>
      </c>
      <c r="B725" t="b">
        <f t="shared" si="87"/>
        <v>1</v>
      </c>
      <c r="C725" t="s">
        <v>1534</v>
      </c>
      <c r="D725" t="s">
        <v>4986</v>
      </c>
      <c r="G725" t="str">
        <f t="shared" si="81"/>
        <v>Administración directa</v>
      </c>
      <c r="H725" t="s">
        <v>5625</v>
      </c>
      <c r="K725" t="str">
        <f t="shared" si="82"/>
        <v>141194</v>
      </c>
      <c r="L725" t="s">
        <v>640</v>
      </c>
      <c r="O725" t="str">
        <f t="shared" si="83"/>
        <v/>
      </c>
      <c r="P725" t="s">
        <v>5614</v>
      </c>
      <c r="S725" t="str">
        <f t="shared" si="84"/>
        <v>MUNICIPIO DE URUACHI</v>
      </c>
      <c r="T725">
        <v>1750000</v>
      </c>
      <c r="W725">
        <f t="shared" si="85"/>
        <v>1750000</v>
      </c>
      <c r="X725" t="s">
        <v>5617</v>
      </c>
      <c r="AA725">
        <f t="shared" si="86"/>
        <v>1750000</v>
      </c>
    </row>
    <row r="726" spans="1:27">
      <c r="A726" t="s">
        <v>1535</v>
      </c>
      <c r="B726" t="b">
        <f t="shared" si="87"/>
        <v>1</v>
      </c>
      <c r="C726" t="s">
        <v>1535</v>
      </c>
      <c r="D726" t="s">
        <v>4986</v>
      </c>
      <c r="G726" t="str">
        <f t="shared" si="81"/>
        <v>Administración directa</v>
      </c>
      <c r="H726" t="s">
        <v>5623</v>
      </c>
      <c r="K726" t="str">
        <f t="shared" si="82"/>
        <v>124345</v>
      </c>
      <c r="L726" t="s">
        <v>640</v>
      </c>
      <c r="O726" t="str">
        <f t="shared" si="83"/>
        <v/>
      </c>
      <c r="P726" t="s">
        <v>5614</v>
      </c>
      <c r="S726" t="str">
        <f t="shared" si="84"/>
        <v>MUNICIPIO DE URUACHI</v>
      </c>
      <c r="T726">
        <v>2144462</v>
      </c>
      <c r="W726">
        <f t="shared" si="85"/>
        <v>2144462</v>
      </c>
      <c r="X726" t="s">
        <v>5624</v>
      </c>
      <c r="AA726">
        <f t="shared" si="86"/>
        <v>2144462</v>
      </c>
    </row>
    <row r="727" spans="1:27">
      <c r="A727" t="s">
        <v>1536</v>
      </c>
      <c r="B727" t="b">
        <f t="shared" si="87"/>
        <v>1</v>
      </c>
      <c r="C727" t="s">
        <v>1536</v>
      </c>
      <c r="D727" t="s">
        <v>4986</v>
      </c>
      <c r="G727" t="str">
        <f t="shared" si="81"/>
        <v>Administración directa</v>
      </c>
      <c r="H727" t="s">
        <v>5622</v>
      </c>
      <c r="K727" t="str">
        <f t="shared" si="82"/>
        <v>141192</v>
      </c>
      <c r="L727" t="s">
        <v>640</v>
      </c>
      <c r="O727" t="str">
        <f t="shared" si="83"/>
        <v/>
      </c>
      <c r="P727" t="s">
        <v>5614</v>
      </c>
      <c r="S727" t="str">
        <f t="shared" si="84"/>
        <v>MUNICIPIO DE URUACHI</v>
      </c>
      <c r="T727">
        <v>1750000</v>
      </c>
      <c r="W727">
        <f t="shared" si="85"/>
        <v>1750000</v>
      </c>
      <c r="X727" t="s">
        <v>5617</v>
      </c>
      <c r="AA727">
        <f t="shared" si="86"/>
        <v>1750000</v>
      </c>
    </row>
    <row r="728" spans="1:27">
      <c r="A728" t="s">
        <v>1537</v>
      </c>
      <c r="B728" t="b">
        <f t="shared" si="87"/>
        <v>1</v>
      </c>
      <c r="C728" t="s">
        <v>1537</v>
      </c>
      <c r="D728" t="s">
        <v>4986</v>
      </c>
      <c r="G728" t="str">
        <f t="shared" si="81"/>
        <v>Administración directa</v>
      </c>
      <c r="H728" t="s">
        <v>5618</v>
      </c>
      <c r="K728" t="str">
        <f t="shared" si="82"/>
        <v>141183</v>
      </c>
      <c r="L728" t="s">
        <v>640</v>
      </c>
      <c r="O728" t="str">
        <f t="shared" si="83"/>
        <v/>
      </c>
      <c r="P728" t="s">
        <v>5614</v>
      </c>
      <c r="S728" t="str">
        <f t="shared" si="84"/>
        <v>MUNICIPIO DE URUACHI</v>
      </c>
      <c r="T728">
        <v>3500000</v>
      </c>
      <c r="W728">
        <f t="shared" si="85"/>
        <v>3500000</v>
      </c>
      <c r="X728" t="s">
        <v>5619</v>
      </c>
      <c r="AA728">
        <f t="shared" si="86"/>
        <v>3500000</v>
      </c>
    </row>
    <row r="729" spans="1:27">
      <c r="A729" t="s">
        <v>1538</v>
      </c>
      <c r="B729" t="b">
        <f t="shared" si="87"/>
        <v>1</v>
      </c>
      <c r="C729" t="s">
        <v>1538</v>
      </c>
      <c r="D729" t="s">
        <v>4986</v>
      </c>
      <c r="G729" t="str">
        <f t="shared" si="81"/>
        <v>Administración directa</v>
      </c>
      <c r="H729" t="s">
        <v>5613</v>
      </c>
      <c r="K729" t="str">
        <f t="shared" si="82"/>
        <v>124368</v>
      </c>
      <c r="L729" t="s">
        <v>640</v>
      </c>
      <c r="O729" t="str">
        <f t="shared" si="83"/>
        <v/>
      </c>
      <c r="P729" t="s">
        <v>5614</v>
      </c>
      <c r="S729" t="str">
        <f t="shared" si="84"/>
        <v>MUNICIPIO DE URUACHI</v>
      </c>
      <c r="T729">
        <v>3548780</v>
      </c>
      <c r="W729">
        <f t="shared" si="85"/>
        <v>3548780</v>
      </c>
      <c r="X729" t="s">
        <v>5615</v>
      </c>
      <c r="AA729">
        <f t="shared" si="86"/>
        <v>3548780</v>
      </c>
    </row>
    <row r="730" spans="1:27">
      <c r="A730" t="s">
        <v>1539</v>
      </c>
      <c r="B730" t="b">
        <f t="shared" si="87"/>
        <v>1</v>
      </c>
      <c r="C730" t="s">
        <v>1539</v>
      </c>
      <c r="D730" t="s">
        <v>4986</v>
      </c>
      <c r="G730" t="str">
        <f t="shared" si="81"/>
        <v>Administración directa</v>
      </c>
      <c r="H730" t="s">
        <v>5625</v>
      </c>
      <c r="K730" t="str">
        <f t="shared" si="82"/>
        <v>141194</v>
      </c>
      <c r="L730" t="s">
        <v>640</v>
      </c>
      <c r="O730" t="str">
        <f t="shared" si="83"/>
        <v/>
      </c>
      <c r="P730" t="s">
        <v>5614</v>
      </c>
      <c r="S730" t="str">
        <f t="shared" si="84"/>
        <v>MUNICIPIO DE URUACHI</v>
      </c>
      <c r="T730">
        <v>1750000</v>
      </c>
      <c r="W730">
        <f t="shared" si="85"/>
        <v>1750000</v>
      </c>
      <c r="X730" t="s">
        <v>5617</v>
      </c>
      <c r="AA730">
        <f t="shared" si="86"/>
        <v>1750000</v>
      </c>
    </row>
    <row r="731" spans="1:27">
      <c r="A731" t="s">
        <v>1540</v>
      </c>
      <c r="B731" t="b">
        <f t="shared" si="87"/>
        <v>0</v>
      </c>
      <c r="G731" t="str">
        <f t="shared" si="81"/>
        <v/>
      </c>
      <c r="K731" t="str">
        <f t="shared" si="82"/>
        <v/>
      </c>
      <c r="O731" t="str">
        <f t="shared" si="83"/>
        <v/>
      </c>
      <c r="S731" t="str">
        <f t="shared" si="84"/>
        <v/>
      </c>
      <c r="W731">
        <f t="shared" si="85"/>
        <v>0</v>
      </c>
      <c r="AA731">
        <f t="shared" si="86"/>
        <v>0</v>
      </c>
    </row>
    <row r="732" spans="1:27">
      <c r="A732" t="s">
        <v>1542</v>
      </c>
      <c r="B732" t="b">
        <f t="shared" si="87"/>
        <v>1</v>
      </c>
      <c r="C732" t="s">
        <v>1542</v>
      </c>
      <c r="D732" t="s">
        <v>4986</v>
      </c>
      <c r="G732" t="str">
        <f t="shared" si="81"/>
        <v>Administración directa</v>
      </c>
      <c r="H732" t="s">
        <v>5626</v>
      </c>
      <c r="K732" t="str">
        <f t="shared" si="82"/>
        <v>159060</v>
      </c>
      <c r="L732" t="s">
        <v>640</v>
      </c>
      <c r="O732" t="str">
        <f t="shared" si="83"/>
        <v/>
      </c>
      <c r="P732" t="s">
        <v>5627</v>
      </c>
      <c r="S732" t="str">
        <f t="shared" si="84"/>
        <v>MUNICIPIO DE VALLE DE ZARAGOZA</v>
      </c>
      <c r="T732">
        <v>102979.2</v>
      </c>
      <c r="W732">
        <f t="shared" si="85"/>
        <v>102979.2</v>
      </c>
      <c r="X732" t="s">
        <v>5628</v>
      </c>
      <c r="AA732">
        <f t="shared" si="86"/>
        <v>102979.2</v>
      </c>
    </row>
    <row r="733" spans="1:27">
      <c r="A733" t="s">
        <v>1543</v>
      </c>
      <c r="B733" t="b">
        <f t="shared" si="87"/>
        <v>1</v>
      </c>
      <c r="C733" t="s">
        <v>1543</v>
      </c>
      <c r="D733" t="s">
        <v>5137</v>
      </c>
      <c r="G733" t="str">
        <f t="shared" si="81"/>
        <v>Obra</v>
      </c>
      <c r="H733" t="s">
        <v>5629</v>
      </c>
      <c r="K733" t="str">
        <f t="shared" si="82"/>
        <v>JCAS2025A</v>
      </c>
      <c r="L733" t="s">
        <v>5630</v>
      </c>
      <c r="O733" t="str">
        <f t="shared" si="83"/>
        <v>GUSTAVO VILLALOBOS RODELA</v>
      </c>
      <c r="P733" t="s">
        <v>5631</v>
      </c>
      <c r="S733" t="str">
        <f t="shared" si="84"/>
        <v>JUNTA CENTRAL DE AGUAS Y SANEAMIENTO DEL ESTADO DE CHIHUAHUA</v>
      </c>
      <c r="T733">
        <v>12249415.390000001</v>
      </c>
      <c r="W733">
        <f t="shared" si="85"/>
        <v>12249415.390000001</v>
      </c>
      <c r="X733" t="s">
        <v>5632</v>
      </c>
      <c r="AA733">
        <f t="shared" si="86"/>
        <v>12249415.390000001</v>
      </c>
    </row>
    <row r="734" spans="1:27">
      <c r="A734" t="s">
        <v>1553</v>
      </c>
      <c r="B734" t="b">
        <f t="shared" si="87"/>
        <v>1</v>
      </c>
      <c r="C734" t="s">
        <v>1553</v>
      </c>
      <c r="D734" t="s">
        <v>4986</v>
      </c>
      <c r="G734" t="str">
        <f t="shared" si="81"/>
        <v>Administración directa</v>
      </c>
      <c r="H734" t="s">
        <v>5633</v>
      </c>
      <c r="K734" t="str">
        <f t="shared" si="82"/>
        <v>158574</v>
      </c>
      <c r="L734" t="s">
        <v>640</v>
      </c>
      <c r="O734" t="str">
        <f t="shared" si="83"/>
        <v/>
      </c>
      <c r="P734" t="s">
        <v>5071</v>
      </c>
      <c r="S734" t="str">
        <f t="shared" si="84"/>
        <v>PRESIDENCIA MUNICIPAL DE MEOQUI</v>
      </c>
      <c r="T734">
        <v>583133.5</v>
      </c>
      <c r="W734">
        <f t="shared" si="85"/>
        <v>583133.5</v>
      </c>
      <c r="X734" t="s">
        <v>5072</v>
      </c>
      <c r="AA734">
        <f t="shared" si="86"/>
        <v>583133.5</v>
      </c>
    </row>
    <row r="735" spans="1:27">
      <c r="A735" t="s">
        <v>1559</v>
      </c>
      <c r="B735" t="b">
        <f t="shared" si="87"/>
        <v>0</v>
      </c>
      <c r="G735" t="str">
        <f t="shared" si="81"/>
        <v/>
      </c>
      <c r="K735" t="str">
        <f t="shared" si="82"/>
        <v/>
      </c>
      <c r="O735" t="str">
        <f t="shared" si="83"/>
        <v/>
      </c>
      <c r="S735" t="str">
        <f t="shared" si="84"/>
        <v/>
      </c>
      <c r="W735">
        <f t="shared" si="85"/>
        <v>0</v>
      </c>
      <c r="AA735">
        <f t="shared" si="86"/>
        <v>0</v>
      </c>
    </row>
    <row r="736" spans="1:27">
      <c r="A736" t="s">
        <v>1560</v>
      </c>
      <c r="B736" t="b">
        <f t="shared" si="87"/>
        <v>0</v>
      </c>
      <c r="G736" t="str">
        <f t="shared" si="81"/>
        <v/>
      </c>
      <c r="K736" t="str">
        <f t="shared" si="82"/>
        <v/>
      </c>
      <c r="O736" t="str">
        <f t="shared" si="83"/>
        <v/>
      </c>
      <c r="S736" t="str">
        <f t="shared" si="84"/>
        <v/>
      </c>
      <c r="W736">
        <f t="shared" si="85"/>
        <v>0</v>
      </c>
      <c r="AA736">
        <f t="shared" si="86"/>
        <v>0</v>
      </c>
    </row>
    <row r="737" spans="1:27">
      <c r="A737" t="s">
        <v>1561</v>
      </c>
      <c r="B737" t="b">
        <f t="shared" si="87"/>
        <v>0</v>
      </c>
      <c r="G737" t="str">
        <f t="shared" si="81"/>
        <v/>
      </c>
      <c r="K737" t="str">
        <f t="shared" si="82"/>
        <v/>
      </c>
      <c r="O737" t="str">
        <f t="shared" si="83"/>
        <v/>
      </c>
      <c r="S737" t="str">
        <f t="shared" si="84"/>
        <v/>
      </c>
      <c r="W737">
        <f t="shared" si="85"/>
        <v>0</v>
      </c>
      <c r="AA737">
        <f t="shared" si="86"/>
        <v>0</v>
      </c>
    </row>
    <row r="738" spans="1:27">
      <c r="A738" t="s">
        <v>1562</v>
      </c>
      <c r="B738" t="b">
        <f t="shared" si="87"/>
        <v>0</v>
      </c>
      <c r="G738" t="str">
        <f t="shared" si="81"/>
        <v/>
      </c>
      <c r="K738" t="str">
        <f t="shared" si="82"/>
        <v/>
      </c>
      <c r="O738" t="str">
        <f t="shared" si="83"/>
        <v/>
      </c>
      <c r="S738" t="str">
        <f t="shared" si="84"/>
        <v/>
      </c>
      <c r="W738">
        <f t="shared" si="85"/>
        <v>0</v>
      </c>
      <c r="AA738">
        <f t="shared" si="86"/>
        <v>0</v>
      </c>
    </row>
    <row r="739" spans="1:27">
      <c r="A739" t="s">
        <v>1563</v>
      </c>
      <c r="B739" t="b">
        <f t="shared" si="87"/>
        <v>0</v>
      </c>
      <c r="G739" t="str">
        <f t="shared" si="81"/>
        <v/>
      </c>
      <c r="K739" t="str">
        <f t="shared" si="82"/>
        <v/>
      </c>
      <c r="O739" t="str">
        <f t="shared" si="83"/>
        <v/>
      </c>
      <c r="S739" t="str">
        <f t="shared" si="84"/>
        <v/>
      </c>
      <c r="W739">
        <f t="shared" si="85"/>
        <v>0</v>
      </c>
      <c r="AA739">
        <f t="shared" si="86"/>
        <v>0</v>
      </c>
    </row>
    <row r="740" spans="1:27">
      <c r="A740" t="s">
        <v>1564</v>
      </c>
      <c r="B740" t="b">
        <f t="shared" si="87"/>
        <v>0</v>
      </c>
      <c r="G740" t="str">
        <f t="shared" si="81"/>
        <v/>
      </c>
      <c r="K740" t="str">
        <f t="shared" si="82"/>
        <v/>
      </c>
      <c r="O740" t="str">
        <f t="shared" si="83"/>
        <v/>
      </c>
      <c r="S740" t="str">
        <f t="shared" si="84"/>
        <v/>
      </c>
      <c r="W740">
        <f t="shared" si="85"/>
        <v>0</v>
      </c>
      <c r="AA740">
        <f t="shared" si="86"/>
        <v>0</v>
      </c>
    </row>
    <row r="741" spans="1:27">
      <c r="A741" t="s">
        <v>1565</v>
      </c>
      <c r="B741" t="b">
        <f t="shared" si="87"/>
        <v>0</v>
      </c>
      <c r="G741" t="str">
        <f t="shared" si="81"/>
        <v/>
      </c>
      <c r="K741" t="str">
        <f t="shared" si="82"/>
        <v/>
      </c>
      <c r="O741" t="str">
        <f t="shared" si="83"/>
        <v/>
      </c>
      <c r="S741" t="str">
        <f t="shared" si="84"/>
        <v/>
      </c>
      <c r="W741">
        <f t="shared" si="85"/>
        <v>0</v>
      </c>
      <c r="AA741">
        <f t="shared" si="86"/>
        <v>0</v>
      </c>
    </row>
    <row r="742" spans="1:27">
      <c r="A742" t="s">
        <v>1566</v>
      </c>
      <c r="B742" t="b">
        <f t="shared" si="87"/>
        <v>1</v>
      </c>
      <c r="C742" t="s">
        <v>1566</v>
      </c>
      <c r="D742" t="s">
        <v>5315</v>
      </c>
      <c r="G742" t="str">
        <f t="shared" si="81"/>
        <v>Servicios</v>
      </c>
      <c r="H742" t="s">
        <v>5634</v>
      </c>
      <c r="K742" t="str">
        <f t="shared" si="82"/>
        <v>MGU-FISM25-000</v>
      </c>
      <c r="L742" t="s">
        <v>5635</v>
      </c>
      <c r="O742" t="str">
        <f t="shared" si="83"/>
        <v>GRUPO CONSTRURIKE SA de CV.</v>
      </c>
      <c r="P742" t="s">
        <v>5636</v>
      </c>
      <c r="S742" t="str">
        <f t="shared" si="84"/>
        <v>MUNICIPIO DE GUAZAPARES</v>
      </c>
      <c r="T742">
        <v>515200</v>
      </c>
      <c r="W742">
        <f t="shared" si="85"/>
        <v>515200</v>
      </c>
      <c r="X742" t="s">
        <v>5637</v>
      </c>
      <c r="AA742">
        <f t="shared" si="86"/>
        <v>515200</v>
      </c>
    </row>
    <row r="743" spans="1:27">
      <c r="A743" t="s">
        <v>1567</v>
      </c>
      <c r="B743" t="b">
        <f t="shared" si="87"/>
        <v>1</v>
      </c>
      <c r="C743" t="s">
        <v>1567</v>
      </c>
      <c r="D743" t="s">
        <v>5137</v>
      </c>
      <c r="G743" t="str">
        <f t="shared" si="81"/>
        <v>Obra</v>
      </c>
      <c r="H743" t="s">
        <v>5638</v>
      </c>
      <c r="K743" t="str">
        <f t="shared" si="82"/>
        <v>DOPMOJ-002-2025</v>
      </c>
      <c r="L743" t="s">
        <v>5639</v>
      </c>
      <c r="O743" t="str">
        <f t="shared" si="83"/>
        <v>ALFONSO LOPEZ ANCHONDO</v>
      </c>
      <c r="P743" t="s">
        <v>5406</v>
      </c>
      <c r="S743" t="str">
        <f t="shared" si="84"/>
        <v>MUNICIPIO DE OJINAGA</v>
      </c>
      <c r="T743">
        <v>9976658.6899999995</v>
      </c>
      <c r="W743">
        <f t="shared" si="85"/>
        <v>9976658.6899999995</v>
      </c>
      <c r="X743" t="s">
        <v>5640</v>
      </c>
      <c r="AA743">
        <f t="shared" si="86"/>
        <v>9976658.6899999995</v>
      </c>
    </row>
    <row r="744" spans="1:27">
      <c r="A744" t="s">
        <v>1568</v>
      </c>
      <c r="B744" t="b">
        <f t="shared" si="87"/>
        <v>1</v>
      </c>
      <c r="C744" t="s">
        <v>1568</v>
      </c>
      <c r="D744" t="s">
        <v>5137</v>
      </c>
      <c r="G744" t="str">
        <f t="shared" si="81"/>
        <v>Obra</v>
      </c>
      <c r="H744" t="s">
        <v>5641</v>
      </c>
      <c r="K744" t="str">
        <f t="shared" si="82"/>
        <v>LO-67-218-808052990-N-2-2025</v>
      </c>
      <c r="L744" t="s">
        <v>5405</v>
      </c>
      <c r="O744" t="str">
        <f t="shared" si="83"/>
        <v>ROAS CONSTRUCCIONES, S.A. DE C.V.</v>
      </c>
      <c r="P744" t="s">
        <v>5406</v>
      </c>
      <c r="S744" t="str">
        <f t="shared" si="84"/>
        <v>MUNICIPIO DE OJINAGA</v>
      </c>
      <c r="T744">
        <v>1071233.3700000001</v>
      </c>
      <c r="W744">
        <f t="shared" si="85"/>
        <v>1071233.3700000001</v>
      </c>
      <c r="X744" t="s">
        <v>5642</v>
      </c>
      <c r="AA744">
        <f t="shared" si="86"/>
        <v>1071121.32</v>
      </c>
    </row>
    <row r="745" spans="1:27">
      <c r="A745" t="s">
        <v>1569</v>
      </c>
      <c r="B745" t="b">
        <f t="shared" si="87"/>
        <v>0</v>
      </c>
      <c r="G745" t="str">
        <f t="shared" si="81"/>
        <v/>
      </c>
      <c r="K745" t="str">
        <f t="shared" si="82"/>
        <v/>
      </c>
      <c r="O745" t="str">
        <f t="shared" si="83"/>
        <v/>
      </c>
      <c r="S745" t="str">
        <f t="shared" si="84"/>
        <v/>
      </c>
      <c r="W745">
        <f t="shared" si="85"/>
        <v>0</v>
      </c>
      <c r="AA745">
        <f t="shared" si="86"/>
        <v>0</v>
      </c>
    </row>
    <row r="746" spans="1:27">
      <c r="A746" t="s">
        <v>1570</v>
      </c>
      <c r="B746" t="b">
        <f t="shared" si="87"/>
        <v>0</v>
      </c>
      <c r="G746" t="str">
        <f t="shared" si="81"/>
        <v/>
      </c>
      <c r="K746" t="str">
        <f t="shared" si="82"/>
        <v/>
      </c>
      <c r="O746" t="str">
        <f t="shared" si="83"/>
        <v/>
      </c>
      <c r="S746" t="str">
        <f t="shared" si="84"/>
        <v/>
      </c>
      <c r="W746">
        <f t="shared" si="85"/>
        <v>0</v>
      </c>
      <c r="AA746">
        <f t="shared" si="86"/>
        <v>0</v>
      </c>
    </row>
    <row r="747" spans="1:27">
      <c r="A747" t="s">
        <v>1571</v>
      </c>
      <c r="B747" t="b">
        <f t="shared" si="87"/>
        <v>1</v>
      </c>
      <c r="C747" t="s">
        <v>1571</v>
      </c>
      <c r="D747" t="s">
        <v>4986</v>
      </c>
      <c r="G747" t="str">
        <f t="shared" si="81"/>
        <v>Administración directa</v>
      </c>
      <c r="H747" t="s">
        <v>5604</v>
      </c>
      <c r="K747" t="str">
        <f t="shared" si="82"/>
        <v>152015</v>
      </c>
      <c r="L747" t="s">
        <v>640</v>
      </c>
      <c r="O747" t="str">
        <f t="shared" si="83"/>
        <v/>
      </c>
      <c r="P747" t="s">
        <v>5605</v>
      </c>
      <c r="S747" t="str">
        <f t="shared" si="84"/>
        <v>MUNICIPIO URIQUE</v>
      </c>
      <c r="T747">
        <v>5698000</v>
      </c>
      <c r="W747">
        <f t="shared" si="85"/>
        <v>5698000</v>
      </c>
      <c r="X747" t="s">
        <v>5606</v>
      </c>
      <c r="AA747">
        <f t="shared" si="86"/>
        <v>5698000</v>
      </c>
    </row>
    <row r="748" spans="1:27">
      <c r="A748" t="s">
        <v>1572</v>
      </c>
      <c r="B748" t="b">
        <f t="shared" si="87"/>
        <v>1</v>
      </c>
      <c r="C748" t="s">
        <v>1572</v>
      </c>
      <c r="D748" t="s">
        <v>5137</v>
      </c>
      <c r="G748" t="str">
        <f t="shared" si="81"/>
        <v>Obra</v>
      </c>
      <c r="H748" t="s">
        <v>5643</v>
      </c>
      <c r="K748" t="str">
        <f t="shared" si="82"/>
        <v>ICHIFE-120/2024-R</v>
      </c>
      <c r="L748" t="s">
        <v>5644</v>
      </c>
      <c r="O748" t="str">
        <f t="shared" si="83"/>
        <v>ING. JUAN MANUEL VALDEZ FLORES</v>
      </c>
      <c r="P748" t="s">
        <v>5645</v>
      </c>
      <c r="S748" t="str">
        <f t="shared" si="84"/>
        <v>INSTITUTO CHIHUAHUENSE DE INFRAESTRUCTURA FISICA EDUCATIVA</v>
      </c>
      <c r="T748">
        <v>440479.45</v>
      </c>
      <c r="W748">
        <f t="shared" si="85"/>
        <v>440479.45</v>
      </c>
      <c r="X748" t="s">
        <v>5646</v>
      </c>
      <c r="AA748">
        <f t="shared" si="86"/>
        <v>440479.45</v>
      </c>
    </row>
    <row r="749" spans="1:27">
      <c r="A749" t="s">
        <v>1573</v>
      </c>
      <c r="B749" t="b">
        <f t="shared" si="87"/>
        <v>1</v>
      </c>
      <c r="C749" t="s">
        <v>1573</v>
      </c>
      <c r="D749" t="s">
        <v>5137</v>
      </c>
      <c r="G749" t="str">
        <f t="shared" si="81"/>
        <v>Obra</v>
      </c>
      <c r="H749" t="s">
        <v>5647</v>
      </c>
      <c r="K749" t="str">
        <f t="shared" si="82"/>
        <v>DOPM-HABITAT-I3-ME019-2016</v>
      </c>
      <c r="L749" t="s">
        <v>5648</v>
      </c>
      <c r="O749" t="str">
        <f t="shared" si="83"/>
        <v>CONSTRUCTORA RAKEAMI S.A. DE C.V.</v>
      </c>
      <c r="P749" t="s">
        <v>5649</v>
      </c>
      <c r="S749" t="str">
        <f t="shared" si="84"/>
        <v>MUNICIPIO DE PARRAL</v>
      </c>
      <c r="T749">
        <v>2223415</v>
      </c>
      <c r="W749">
        <f t="shared" si="85"/>
        <v>2223415</v>
      </c>
      <c r="X749" t="s">
        <v>5650</v>
      </c>
      <c r="AA749">
        <f t="shared" si="86"/>
        <v>0</v>
      </c>
    </row>
    <row r="750" spans="1:27">
      <c r="A750" t="s">
        <v>1574</v>
      </c>
      <c r="B750" t="b">
        <f t="shared" si="87"/>
        <v>0</v>
      </c>
      <c r="G750" t="str">
        <f t="shared" si="81"/>
        <v/>
      </c>
      <c r="K750" t="str">
        <f t="shared" si="82"/>
        <v/>
      </c>
      <c r="O750" t="str">
        <f t="shared" si="83"/>
        <v/>
      </c>
      <c r="S750" t="str">
        <f t="shared" si="84"/>
        <v/>
      </c>
      <c r="W750">
        <f t="shared" si="85"/>
        <v>0</v>
      </c>
      <c r="AA750">
        <f t="shared" si="86"/>
        <v>0</v>
      </c>
    </row>
    <row r="751" spans="1:27">
      <c r="A751" t="s">
        <v>1575</v>
      </c>
      <c r="B751" t="b">
        <f t="shared" si="87"/>
        <v>0</v>
      </c>
      <c r="G751" t="str">
        <f t="shared" si="81"/>
        <v/>
      </c>
      <c r="K751" t="str">
        <f t="shared" si="82"/>
        <v/>
      </c>
      <c r="O751" t="str">
        <f t="shared" si="83"/>
        <v/>
      </c>
      <c r="S751" t="str">
        <f t="shared" si="84"/>
        <v/>
      </c>
      <c r="W751">
        <f t="shared" si="85"/>
        <v>0</v>
      </c>
      <c r="AA751">
        <f t="shared" si="86"/>
        <v>0</v>
      </c>
    </row>
    <row r="752" spans="1:27">
      <c r="A752" t="s">
        <v>1576</v>
      </c>
      <c r="B752" t="b">
        <f t="shared" si="87"/>
        <v>0</v>
      </c>
      <c r="G752" t="str">
        <f t="shared" si="81"/>
        <v/>
      </c>
      <c r="K752" t="str">
        <f t="shared" si="82"/>
        <v/>
      </c>
      <c r="O752" t="str">
        <f t="shared" si="83"/>
        <v/>
      </c>
      <c r="S752" t="str">
        <f t="shared" si="84"/>
        <v/>
      </c>
      <c r="W752">
        <f t="shared" si="85"/>
        <v>0</v>
      </c>
      <c r="AA752">
        <f t="shared" si="86"/>
        <v>0</v>
      </c>
    </row>
    <row r="753" spans="1:27">
      <c r="A753" t="s">
        <v>1577</v>
      </c>
      <c r="B753" t="b">
        <f t="shared" si="87"/>
        <v>1</v>
      </c>
      <c r="C753" t="s">
        <v>1577</v>
      </c>
      <c r="D753" t="s">
        <v>5137</v>
      </c>
      <c r="G753" t="str">
        <f t="shared" si="81"/>
        <v>Obra</v>
      </c>
      <c r="H753" t="s">
        <v>5651</v>
      </c>
      <c r="K753" t="str">
        <f t="shared" si="82"/>
        <v>OP-003-2025</v>
      </c>
      <c r="L753" t="s">
        <v>5652</v>
      </c>
      <c r="O753" t="str">
        <f t="shared" si="83"/>
        <v>SELLOS E INGENIERIA S. DE R. L. DE C. V.</v>
      </c>
      <c r="P753" t="s">
        <v>5653</v>
      </c>
      <c r="S753" t="str">
        <f t="shared" si="84"/>
        <v>MUNICIPIO DE JUAREZ</v>
      </c>
      <c r="T753">
        <v>19416658.98</v>
      </c>
      <c r="W753">
        <f t="shared" si="85"/>
        <v>19416658.98</v>
      </c>
      <c r="X753" t="s">
        <v>5654</v>
      </c>
      <c r="AA753">
        <f t="shared" si="86"/>
        <v>19416658.98</v>
      </c>
    </row>
    <row r="754" spans="1:27">
      <c r="A754" t="s">
        <v>1578</v>
      </c>
      <c r="B754" t="b">
        <f t="shared" si="87"/>
        <v>1</v>
      </c>
      <c r="C754" t="s">
        <v>1578</v>
      </c>
      <c r="D754" t="s">
        <v>5137</v>
      </c>
      <c r="G754" t="str">
        <f t="shared" si="81"/>
        <v>Obra</v>
      </c>
      <c r="H754" t="s">
        <v>5655</v>
      </c>
      <c r="K754" t="str">
        <f t="shared" si="82"/>
        <v>OP-001-2025</v>
      </c>
      <c r="L754" t="s">
        <v>5656</v>
      </c>
      <c r="O754" t="str">
        <f t="shared" si="83"/>
        <v>GRUPO KORAACHI, S.A. DE C.V.</v>
      </c>
      <c r="P754" t="s">
        <v>5653</v>
      </c>
      <c r="S754" t="str">
        <f t="shared" si="84"/>
        <v>MUNICIPIO DE JUAREZ</v>
      </c>
      <c r="T754">
        <v>16718441.49</v>
      </c>
      <c r="W754">
        <f t="shared" si="85"/>
        <v>16718441.49</v>
      </c>
      <c r="X754" t="s">
        <v>5657</v>
      </c>
      <c r="AA754">
        <f t="shared" si="86"/>
        <v>16718441.49</v>
      </c>
    </row>
    <row r="755" spans="1:27">
      <c r="A755" t="s">
        <v>1579</v>
      </c>
      <c r="B755" t="b">
        <f t="shared" si="87"/>
        <v>0</v>
      </c>
      <c r="G755" t="str">
        <f t="shared" si="81"/>
        <v/>
      </c>
      <c r="K755" t="str">
        <f t="shared" si="82"/>
        <v/>
      </c>
      <c r="O755" t="str">
        <f t="shared" si="83"/>
        <v/>
      </c>
      <c r="S755" t="str">
        <f t="shared" si="84"/>
        <v/>
      </c>
      <c r="W755">
        <f t="shared" si="85"/>
        <v>0</v>
      </c>
      <c r="AA755">
        <f t="shared" si="86"/>
        <v>0</v>
      </c>
    </row>
    <row r="756" spans="1:27">
      <c r="A756" t="s">
        <v>1580</v>
      </c>
      <c r="B756" t="b">
        <f t="shared" si="87"/>
        <v>0</v>
      </c>
      <c r="G756" t="str">
        <f t="shared" si="81"/>
        <v/>
      </c>
      <c r="K756" t="str">
        <f t="shared" si="82"/>
        <v/>
      </c>
      <c r="O756" t="str">
        <f t="shared" si="83"/>
        <v/>
      </c>
      <c r="S756" t="str">
        <f t="shared" si="84"/>
        <v/>
      </c>
      <c r="W756">
        <f t="shared" si="85"/>
        <v>0</v>
      </c>
      <c r="AA756">
        <f t="shared" si="86"/>
        <v>0</v>
      </c>
    </row>
    <row r="757" spans="1:27">
      <c r="A757" t="s">
        <v>1581</v>
      </c>
      <c r="B757" t="b">
        <f t="shared" si="87"/>
        <v>0</v>
      </c>
      <c r="G757" t="str">
        <f t="shared" si="81"/>
        <v/>
      </c>
      <c r="K757" t="str">
        <f t="shared" si="82"/>
        <v/>
      </c>
      <c r="O757" t="str">
        <f t="shared" si="83"/>
        <v/>
      </c>
      <c r="S757" t="str">
        <f t="shared" si="84"/>
        <v/>
      </c>
      <c r="W757">
        <f t="shared" si="85"/>
        <v>0</v>
      </c>
      <c r="AA757">
        <f t="shared" si="86"/>
        <v>0</v>
      </c>
    </row>
    <row r="758" spans="1:27">
      <c r="A758" t="s">
        <v>1582</v>
      </c>
      <c r="B758" t="b">
        <f t="shared" si="87"/>
        <v>0</v>
      </c>
      <c r="G758" t="str">
        <f t="shared" si="81"/>
        <v/>
      </c>
      <c r="K758" t="str">
        <f t="shared" si="82"/>
        <v/>
      </c>
      <c r="O758" t="str">
        <f t="shared" si="83"/>
        <v/>
      </c>
      <c r="S758" t="str">
        <f t="shared" si="84"/>
        <v/>
      </c>
      <c r="W758">
        <f t="shared" si="85"/>
        <v>0</v>
      </c>
      <c r="AA758">
        <f t="shared" si="86"/>
        <v>0</v>
      </c>
    </row>
    <row r="759" spans="1:27">
      <c r="A759" t="s">
        <v>1583</v>
      </c>
      <c r="B759" t="b">
        <f t="shared" si="87"/>
        <v>0</v>
      </c>
      <c r="G759" t="str">
        <f t="shared" si="81"/>
        <v/>
      </c>
      <c r="K759" t="str">
        <f t="shared" si="82"/>
        <v/>
      </c>
      <c r="O759" t="str">
        <f t="shared" si="83"/>
        <v/>
      </c>
      <c r="S759" t="str">
        <f t="shared" si="84"/>
        <v/>
      </c>
      <c r="W759">
        <f t="shared" si="85"/>
        <v>0</v>
      </c>
      <c r="AA759">
        <f t="shared" si="86"/>
        <v>0</v>
      </c>
    </row>
    <row r="760" spans="1:27">
      <c r="A760" t="s">
        <v>1584</v>
      </c>
      <c r="B760" t="b">
        <f t="shared" si="87"/>
        <v>0</v>
      </c>
      <c r="G760" t="str">
        <f t="shared" si="81"/>
        <v/>
      </c>
      <c r="K760" t="str">
        <f t="shared" si="82"/>
        <v/>
      </c>
      <c r="O760" t="str">
        <f t="shared" si="83"/>
        <v/>
      </c>
      <c r="S760" t="str">
        <f t="shared" si="84"/>
        <v/>
      </c>
      <c r="W760">
        <f t="shared" si="85"/>
        <v>0</v>
      </c>
      <c r="AA760">
        <f t="shared" si="86"/>
        <v>0</v>
      </c>
    </row>
    <row r="761" spans="1:27">
      <c r="A761" t="s">
        <v>1585</v>
      </c>
      <c r="B761" t="b">
        <f t="shared" si="87"/>
        <v>0</v>
      </c>
      <c r="G761" t="str">
        <f t="shared" si="81"/>
        <v/>
      </c>
      <c r="K761" t="str">
        <f t="shared" si="82"/>
        <v/>
      </c>
      <c r="O761" t="str">
        <f t="shared" si="83"/>
        <v/>
      </c>
      <c r="S761" t="str">
        <f t="shared" si="84"/>
        <v/>
      </c>
      <c r="W761">
        <f t="shared" si="85"/>
        <v>0</v>
      </c>
      <c r="AA761">
        <f t="shared" si="86"/>
        <v>0</v>
      </c>
    </row>
    <row r="762" spans="1:27">
      <c r="A762" t="s">
        <v>1586</v>
      </c>
      <c r="B762" t="b">
        <f t="shared" si="87"/>
        <v>1</v>
      </c>
      <c r="C762" t="s">
        <v>1586</v>
      </c>
      <c r="D762" t="s">
        <v>5137</v>
      </c>
      <c r="G762" t="str">
        <f t="shared" si="81"/>
        <v>Obra</v>
      </c>
      <c r="H762" t="s">
        <v>5658</v>
      </c>
      <c r="K762" t="str">
        <f t="shared" si="82"/>
        <v>OP/02-24-27/2025 PROGRAMA DE INVERSION EN INFRAEESTRUCTURA ESTATAL</v>
      </c>
      <c r="L762" t="s">
        <v>5245</v>
      </c>
      <c r="O762" t="str">
        <f t="shared" si="83"/>
        <v>OSCAR JAVIER SOLIS VARGAS</v>
      </c>
      <c r="P762" t="s">
        <v>5253</v>
      </c>
      <c r="S762" t="str">
        <f t="shared" si="84"/>
        <v>MUNICIPIO DE JIMENEZ</v>
      </c>
      <c r="T762">
        <v>331915.09999999998</v>
      </c>
      <c r="W762">
        <f t="shared" si="85"/>
        <v>331915.09999999998</v>
      </c>
      <c r="X762" t="s">
        <v>5659</v>
      </c>
      <c r="AA762">
        <f t="shared" si="86"/>
        <v>331915.09999999998</v>
      </c>
    </row>
    <row r="763" spans="1:27">
      <c r="A763" t="s">
        <v>1587</v>
      </c>
      <c r="B763" t="b">
        <f t="shared" si="87"/>
        <v>0</v>
      </c>
      <c r="G763" t="str">
        <f t="shared" si="81"/>
        <v/>
      </c>
      <c r="K763" t="str">
        <f t="shared" si="82"/>
        <v/>
      </c>
      <c r="O763" t="str">
        <f t="shared" si="83"/>
        <v/>
      </c>
      <c r="S763" t="str">
        <f t="shared" si="84"/>
        <v/>
      </c>
      <c r="W763">
        <f t="shared" si="85"/>
        <v>0</v>
      </c>
      <c r="AA763">
        <f t="shared" si="86"/>
        <v>0</v>
      </c>
    </row>
    <row r="764" spans="1:27">
      <c r="A764" t="s">
        <v>1588</v>
      </c>
      <c r="B764" t="b">
        <f t="shared" si="87"/>
        <v>0</v>
      </c>
      <c r="G764" t="str">
        <f t="shared" si="81"/>
        <v/>
      </c>
      <c r="K764" t="str">
        <f t="shared" si="82"/>
        <v/>
      </c>
      <c r="O764" t="str">
        <f t="shared" si="83"/>
        <v/>
      </c>
      <c r="S764" t="str">
        <f t="shared" si="84"/>
        <v/>
      </c>
      <c r="W764">
        <f t="shared" si="85"/>
        <v>0</v>
      </c>
      <c r="AA764">
        <f t="shared" si="86"/>
        <v>0</v>
      </c>
    </row>
    <row r="765" spans="1:27">
      <c r="A765" t="s">
        <v>1590</v>
      </c>
      <c r="B765" t="b">
        <f t="shared" si="87"/>
        <v>1</v>
      </c>
      <c r="C765" t="s">
        <v>1590</v>
      </c>
      <c r="D765" t="s">
        <v>5137</v>
      </c>
      <c r="G765" t="str">
        <f t="shared" si="81"/>
        <v>Obra</v>
      </c>
      <c r="H765" t="s">
        <v>5660</v>
      </c>
      <c r="K765" t="str">
        <f t="shared" si="82"/>
        <v>ICHIFE-036/2025</v>
      </c>
      <c r="L765" t="s">
        <v>5661</v>
      </c>
      <c r="O765" t="str">
        <f t="shared" si="83"/>
        <v>GRUPO CAL CONSTRUCCIÓN Y SERVICIOS INTEGRALES, S.A. DE C.V.</v>
      </c>
      <c r="P765" t="s">
        <v>5662</v>
      </c>
      <c r="S765" t="str">
        <f t="shared" si="84"/>
        <v>INSTITUTO CHIHUAHUENSE DE INFRAESTRUCTURA FÍSICA EDUCATIVA</v>
      </c>
      <c r="T765">
        <v>12995350.529999999</v>
      </c>
      <c r="W765">
        <f t="shared" si="85"/>
        <v>12995350.529999999</v>
      </c>
      <c r="X765" t="s">
        <v>5663</v>
      </c>
      <c r="AA765">
        <f t="shared" si="86"/>
        <v>12995350.529999999</v>
      </c>
    </row>
    <row r="766" spans="1:27">
      <c r="A766" t="s">
        <v>1591</v>
      </c>
      <c r="B766" t="b">
        <f t="shared" si="87"/>
        <v>0</v>
      </c>
      <c r="G766" t="str">
        <f t="shared" si="81"/>
        <v/>
      </c>
      <c r="K766" t="str">
        <f t="shared" si="82"/>
        <v/>
      </c>
      <c r="O766" t="str">
        <f t="shared" si="83"/>
        <v/>
      </c>
      <c r="S766" t="str">
        <f t="shared" si="84"/>
        <v/>
      </c>
      <c r="W766">
        <f t="shared" si="85"/>
        <v>0</v>
      </c>
      <c r="AA766">
        <f t="shared" si="86"/>
        <v>0</v>
      </c>
    </row>
    <row r="767" spans="1:27">
      <c r="A767" t="s">
        <v>1592</v>
      </c>
      <c r="B767" t="b">
        <f t="shared" si="87"/>
        <v>1</v>
      </c>
      <c r="C767" t="s">
        <v>1592</v>
      </c>
      <c r="D767" t="s">
        <v>4986</v>
      </c>
      <c r="G767" t="str">
        <f t="shared" si="81"/>
        <v>Administración directa</v>
      </c>
      <c r="H767" t="s">
        <v>5616</v>
      </c>
      <c r="K767" t="str">
        <f t="shared" si="82"/>
        <v>141193</v>
      </c>
      <c r="L767" t="s">
        <v>640</v>
      </c>
      <c r="O767" t="str">
        <f t="shared" si="83"/>
        <v/>
      </c>
      <c r="P767" t="s">
        <v>5614</v>
      </c>
      <c r="S767" t="str">
        <f t="shared" si="84"/>
        <v>MUNICIPIO DE URUACHI</v>
      </c>
      <c r="T767">
        <v>1750000</v>
      </c>
      <c r="W767">
        <f t="shared" si="85"/>
        <v>1750000</v>
      </c>
      <c r="X767" t="s">
        <v>5617</v>
      </c>
      <c r="AA767">
        <f t="shared" si="86"/>
        <v>1750000</v>
      </c>
    </row>
    <row r="768" spans="1:27">
      <c r="A768" t="s">
        <v>1593</v>
      </c>
      <c r="B768" t="b">
        <f t="shared" si="87"/>
        <v>0</v>
      </c>
      <c r="G768" t="str">
        <f t="shared" si="81"/>
        <v/>
      </c>
      <c r="K768" t="str">
        <f t="shared" si="82"/>
        <v/>
      </c>
      <c r="O768" t="str">
        <f t="shared" si="83"/>
        <v/>
      </c>
      <c r="S768" t="str">
        <f t="shared" si="84"/>
        <v/>
      </c>
      <c r="W768">
        <f t="shared" si="85"/>
        <v>0</v>
      </c>
      <c r="AA768">
        <f t="shared" si="86"/>
        <v>0</v>
      </c>
    </row>
    <row r="769" spans="1:27">
      <c r="A769" t="s">
        <v>1594</v>
      </c>
      <c r="B769" t="b">
        <f t="shared" si="87"/>
        <v>1</v>
      </c>
      <c r="C769" t="s">
        <v>1594</v>
      </c>
      <c r="D769" t="s">
        <v>5137</v>
      </c>
      <c r="G769" t="str">
        <f t="shared" si="81"/>
        <v>Obra</v>
      </c>
      <c r="H769" t="s">
        <v>5664</v>
      </c>
      <c r="K769" t="str">
        <f t="shared" si="82"/>
        <v>MCA.ENH.2025.06</v>
      </c>
      <c r="L769" t="s">
        <v>5665</v>
      </c>
      <c r="O769" t="str">
        <f t="shared" si="83"/>
        <v>JOSÉ RAMÓN RAMOS BREACH</v>
      </c>
      <c r="P769" t="s">
        <v>5140</v>
      </c>
      <c r="S769" t="str">
        <f t="shared" si="84"/>
        <v>MUNICIPIO DE CARICHI</v>
      </c>
      <c r="T769">
        <v>2693999.08</v>
      </c>
      <c r="W769">
        <f t="shared" si="85"/>
        <v>2693999.08</v>
      </c>
      <c r="X769" t="s">
        <v>5666</v>
      </c>
      <c r="AA769">
        <f t="shared" si="86"/>
        <v>2693999.08</v>
      </c>
    </row>
    <row r="770" spans="1:27">
      <c r="A770" t="s">
        <v>1595</v>
      </c>
      <c r="B770" t="b">
        <f t="shared" si="87"/>
        <v>1</v>
      </c>
      <c r="C770" t="s">
        <v>1595</v>
      </c>
      <c r="D770" t="s">
        <v>4986</v>
      </c>
      <c r="G770" t="str">
        <f t="shared" si="81"/>
        <v>Administración directa</v>
      </c>
      <c r="H770" t="s">
        <v>5136</v>
      </c>
      <c r="K770" t="str">
        <f t="shared" si="82"/>
        <v>151953</v>
      </c>
      <c r="L770" t="s">
        <v>640</v>
      </c>
      <c r="O770" t="str">
        <f t="shared" si="83"/>
        <v/>
      </c>
      <c r="P770" t="s">
        <v>5131</v>
      </c>
      <c r="S770" t="str">
        <f t="shared" si="84"/>
        <v>MUNICIPIO LA CRUZ</v>
      </c>
      <c r="T770">
        <v>1200000</v>
      </c>
      <c r="W770">
        <f t="shared" si="85"/>
        <v>1200000</v>
      </c>
      <c r="X770" t="s">
        <v>5134</v>
      </c>
      <c r="AA770">
        <f t="shared" si="86"/>
        <v>1200000</v>
      </c>
    </row>
    <row r="771" spans="1:27">
      <c r="A771" t="s">
        <v>1596</v>
      </c>
      <c r="B771" t="b">
        <f t="shared" si="87"/>
        <v>0</v>
      </c>
      <c r="G771" t="str">
        <f t="shared" ref="G771:G834" si="88">CONCATENATE(D771)</f>
        <v/>
      </c>
      <c r="K771" t="str">
        <f t="shared" ref="K771:K834" si="89">CONCATENATE(H771)</f>
        <v/>
      </c>
      <c r="O771" t="str">
        <f t="shared" ref="O771:O834" si="90">CONCATENATE(L771)</f>
        <v/>
      </c>
      <c r="S771" t="str">
        <f t="shared" ref="S771:S834" si="91">CONCATENATE(P771)</f>
        <v/>
      </c>
      <c r="W771">
        <f t="shared" ref="W771:W834" si="92">+T771+U771+V771</f>
        <v>0</v>
      </c>
      <c r="AA771">
        <f t="shared" ref="AA771:AA834" si="93">+X771+Y771+Z771</f>
        <v>0</v>
      </c>
    </row>
    <row r="772" spans="1:27">
      <c r="A772" t="s">
        <v>1597</v>
      </c>
      <c r="B772" t="b">
        <f t="shared" si="87"/>
        <v>0</v>
      </c>
      <c r="G772" t="str">
        <f t="shared" si="88"/>
        <v/>
      </c>
      <c r="K772" t="str">
        <f t="shared" si="89"/>
        <v/>
      </c>
      <c r="O772" t="str">
        <f t="shared" si="90"/>
        <v/>
      </c>
      <c r="S772" t="str">
        <f t="shared" si="91"/>
        <v/>
      </c>
      <c r="W772">
        <f t="shared" si="92"/>
        <v>0</v>
      </c>
      <c r="AA772">
        <f t="shared" si="93"/>
        <v>0</v>
      </c>
    </row>
    <row r="773" spans="1:27">
      <c r="A773" t="s">
        <v>1598</v>
      </c>
      <c r="B773" t="b">
        <f t="shared" ref="B773:B836" si="94">+A773=C773</f>
        <v>1</v>
      </c>
      <c r="C773" t="s">
        <v>1598</v>
      </c>
      <c r="D773" t="s">
        <v>5137</v>
      </c>
      <c r="G773" t="str">
        <f t="shared" si="88"/>
        <v>Obra</v>
      </c>
      <c r="H773" t="s">
        <v>5667</v>
      </c>
      <c r="K773" t="str">
        <f t="shared" si="89"/>
        <v>027-2025-OP-LO-N10-JCAS-PROAGUA</v>
      </c>
      <c r="L773" t="s">
        <v>5668</v>
      </c>
      <c r="O773" t="str">
        <f t="shared" si="90"/>
        <v>CONVENIO DE ASOCIACIÓN DE LAS EMPRESAS STAHL CONSTRUCCIONES, S.A. DE C.V. Y HUMO CONSTRUCCIONES Y EDIFICACIONES, S.A.P.I. DE C.V.</v>
      </c>
      <c r="P773" t="s">
        <v>5669</v>
      </c>
      <c r="S773" t="str">
        <f t="shared" si="91"/>
        <v>JUNTA CENTRAL DE AGUA Y SANEAMIENTO</v>
      </c>
      <c r="T773">
        <v>10614502.23</v>
      </c>
      <c r="W773">
        <f t="shared" si="92"/>
        <v>10614502.23</v>
      </c>
      <c r="X773" t="s">
        <v>5670</v>
      </c>
      <c r="AA773">
        <f t="shared" si="93"/>
        <v>10614502.23</v>
      </c>
    </row>
    <row r="774" spans="1:27">
      <c r="A774" t="s">
        <v>1599</v>
      </c>
      <c r="B774" t="b">
        <f t="shared" si="94"/>
        <v>0</v>
      </c>
      <c r="G774" t="str">
        <f t="shared" si="88"/>
        <v/>
      </c>
      <c r="K774" t="str">
        <f t="shared" si="89"/>
        <v/>
      </c>
      <c r="O774" t="str">
        <f t="shared" si="90"/>
        <v/>
      </c>
      <c r="S774" t="str">
        <f t="shared" si="91"/>
        <v/>
      </c>
      <c r="W774">
        <f t="shared" si="92"/>
        <v>0</v>
      </c>
      <c r="AA774">
        <f t="shared" si="93"/>
        <v>0</v>
      </c>
    </row>
    <row r="775" spans="1:27">
      <c r="A775" t="s">
        <v>1600</v>
      </c>
      <c r="B775" t="b">
        <f t="shared" si="94"/>
        <v>1</v>
      </c>
      <c r="C775" t="s">
        <v>1600</v>
      </c>
      <c r="D775" t="s">
        <v>4986</v>
      </c>
      <c r="G775" t="str">
        <f t="shared" si="88"/>
        <v>Administración directa</v>
      </c>
      <c r="H775" t="s">
        <v>5671</v>
      </c>
      <c r="K775" t="str">
        <f t="shared" si="89"/>
        <v>158595</v>
      </c>
      <c r="L775" t="s">
        <v>640</v>
      </c>
      <c r="O775" t="str">
        <f t="shared" si="90"/>
        <v/>
      </c>
      <c r="P775" t="s">
        <v>5672</v>
      </c>
      <c r="S775" t="str">
        <f t="shared" si="91"/>
        <v>BATOPILAS DE MANUEL GOMEZ MORIN</v>
      </c>
      <c r="T775">
        <v>3594987.59</v>
      </c>
      <c r="W775">
        <f t="shared" si="92"/>
        <v>3594987.59</v>
      </c>
      <c r="X775" t="s">
        <v>5673</v>
      </c>
      <c r="AA775">
        <f t="shared" si="93"/>
        <v>3594987.59</v>
      </c>
    </row>
    <row r="776" spans="1:27">
      <c r="A776" t="s">
        <v>1601</v>
      </c>
      <c r="B776" t="b">
        <f t="shared" si="94"/>
        <v>0</v>
      </c>
      <c r="G776" t="str">
        <f t="shared" si="88"/>
        <v/>
      </c>
      <c r="K776" t="str">
        <f t="shared" si="89"/>
        <v/>
      </c>
      <c r="O776" t="str">
        <f t="shared" si="90"/>
        <v/>
      </c>
      <c r="S776" t="str">
        <f t="shared" si="91"/>
        <v/>
      </c>
      <c r="W776">
        <f t="shared" si="92"/>
        <v>0</v>
      </c>
      <c r="AA776">
        <f t="shared" si="93"/>
        <v>0</v>
      </c>
    </row>
    <row r="777" spans="1:27">
      <c r="A777" t="s">
        <v>1602</v>
      </c>
      <c r="B777" t="b">
        <f t="shared" si="94"/>
        <v>0</v>
      </c>
      <c r="G777" t="str">
        <f t="shared" si="88"/>
        <v/>
      </c>
      <c r="K777" t="str">
        <f t="shared" si="89"/>
        <v/>
      </c>
      <c r="O777" t="str">
        <f t="shared" si="90"/>
        <v/>
      </c>
      <c r="S777" t="str">
        <f t="shared" si="91"/>
        <v/>
      </c>
      <c r="W777">
        <f t="shared" si="92"/>
        <v>0</v>
      </c>
      <c r="AA777">
        <f t="shared" si="93"/>
        <v>0</v>
      </c>
    </row>
    <row r="778" spans="1:27">
      <c r="A778" t="s">
        <v>1603</v>
      </c>
      <c r="B778" t="b">
        <f t="shared" si="94"/>
        <v>0</v>
      </c>
      <c r="G778" t="str">
        <f t="shared" si="88"/>
        <v/>
      </c>
      <c r="K778" t="str">
        <f t="shared" si="89"/>
        <v/>
      </c>
      <c r="O778" t="str">
        <f t="shared" si="90"/>
        <v/>
      </c>
      <c r="S778" t="str">
        <f t="shared" si="91"/>
        <v/>
      </c>
      <c r="W778">
        <f t="shared" si="92"/>
        <v>0</v>
      </c>
      <c r="AA778">
        <f t="shared" si="93"/>
        <v>0</v>
      </c>
    </row>
    <row r="779" spans="1:27">
      <c r="A779" t="s">
        <v>1604</v>
      </c>
      <c r="B779" t="b">
        <f t="shared" si="94"/>
        <v>0</v>
      </c>
      <c r="G779" t="str">
        <f t="shared" si="88"/>
        <v/>
      </c>
      <c r="K779" t="str">
        <f t="shared" si="89"/>
        <v/>
      </c>
      <c r="O779" t="str">
        <f t="shared" si="90"/>
        <v/>
      </c>
      <c r="S779" t="str">
        <f t="shared" si="91"/>
        <v/>
      </c>
      <c r="W779">
        <f t="shared" si="92"/>
        <v>0</v>
      </c>
      <c r="AA779">
        <f t="shared" si="93"/>
        <v>0</v>
      </c>
    </row>
    <row r="780" spans="1:27">
      <c r="A780" t="s">
        <v>1605</v>
      </c>
      <c r="B780" t="b">
        <f t="shared" si="94"/>
        <v>0</v>
      </c>
      <c r="G780" t="str">
        <f t="shared" si="88"/>
        <v/>
      </c>
      <c r="K780" t="str">
        <f t="shared" si="89"/>
        <v/>
      </c>
      <c r="O780" t="str">
        <f t="shared" si="90"/>
        <v/>
      </c>
      <c r="S780" t="str">
        <f t="shared" si="91"/>
        <v/>
      </c>
      <c r="W780">
        <f t="shared" si="92"/>
        <v>0</v>
      </c>
      <c r="AA780">
        <f t="shared" si="93"/>
        <v>0</v>
      </c>
    </row>
    <row r="781" spans="1:27">
      <c r="A781" t="s">
        <v>1606</v>
      </c>
      <c r="B781" t="b">
        <f t="shared" si="94"/>
        <v>0</v>
      </c>
      <c r="G781" t="str">
        <f t="shared" si="88"/>
        <v/>
      </c>
      <c r="K781" t="str">
        <f t="shared" si="89"/>
        <v/>
      </c>
      <c r="O781" t="str">
        <f t="shared" si="90"/>
        <v/>
      </c>
      <c r="S781" t="str">
        <f t="shared" si="91"/>
        <v/>
      </c>
      <c r="W781">
        <f t="shared" si="92"/>
        <v>0</v>
      </c>
      <c r="AA781">
        <f t="shared" si="93"/>
        <v>0</v>
      </c>
    </row>
    <row r="782" spans="1:27">
      <c r="A782" t="s">
        <v>1608</v>
      </c>
      <c r="B782" t="b">
        <f t="shared" si="94"/>
        <v>0</v>
      </c>
      <c r="G782" t="str">
        <f t="shared" si="88"/>
        <v/>
      </c>
      <c r="K782" t="str">
        <f t="shared" si="89"/>
        <v/>
      </c>
      <c r="O782" t="str">
        <f t="shared" si="90"/>
        <v/>
      </c>
      <c r="S782" t="str">
        <f t="shared" si="91"/>
        <v/>
      </c>
      <c r="W782">
        <f t="shared" si="92"/>
        <v>0</v>
      </c>
      <c r="AA782">
        <f t="shared" si="93"/>
        <v>0</v>
      </c>
    </row>
    <row r="783" spans="1:27">
      <c r="A783" t="s">
        <v>1609</v>
      </c>
      <c r="B783" t="b">
        <f t="shared" si="94"/>
        <v>1</v>
      </c>
      <c r="C783" t="s">
        <v>1609</v>
      </c>
      <c r="D783" t="s">
        <v>5137</v>
      </c>
      <c r="G783" t="str">
        <f t="shared" si="88"/>
        <v>Obra</v>
      </c>
      <c r="H783" t="s">
        <v>5674</v>
      </c>
      <c r="K783" t="str">
        <f t="shared" si="89"/>
        <v>DOPM-HABITAT-I3-ME007-2016</v>
      </c>
      <c r="L783" t="s">
        <v>5675</v>
      </c>
      <c r="O783" t="str">
        <f t="shared" si="90"/>
        <v>ING. JOSE ARANDA VALENCIA</v>
      </c>
      <c r="P783" t="s">
        <v>5649</v>
      </c>
      <c r="S783" t="str">
        <f t="shared" si="91"/>
        <v>MUNICIPIO DE PARRAL</v>
      </c>
      <c r="T783">
        <v>416968</v>
      </c>
      <c r="W783">
        <f t="shared" si="92"/>
        <v>416968</v>
      </c>
      <c r="X783" t="s">
        <v>5650</v>
      </c>
      <c r="AA783">
        <f t="shared" si="93"/>
        <v>0</v>
      </c>
    </row>
    <row r="784" spans="1:27">
      <c r="A784" t="s">
        <v>1610</v>
      </c>
      <c r="B784" t="b">
        <f t="shared" si="94"/>
        <v>1</v>
      </c>
      <c r="C784" t="s">
        <v>1610</v>
      </c>
      <c r="D784" t="s">
        <v>4986</v>
      </c>
      <c r="G784" t="str">
        <f t="shared" si="88"/>
        <v>Administración directa</v>
      </c>
      <c r="H784" t="s">
        <v>5676</v>
      </c>
      <c r="K784" t="str">
        <f t="shared" si="89"/>
        <v>159622</v>
      </c>
      <c r="L784" t="s">
        <v>640</v>
      </c>
      <c r="O784" t="str">
        <f t="shared" si="90"/>
        <v/>
      </c>
      <c r="P784" t="s">
        <v>5333</v>
      </c>
      <c r="S784" t="str">
        <f t="shared" si="91"/>
        <v>MUNICIPIO DE MORIS</v>
      </c>
      <c r="T784">
        <v>420000</v>
      </c>
      <c r="W784">
        <f t="shared" si="92"/>
        <v>420000</v>
      </c>
      <c r="X784" t="s">
        <v>5022</v>
      </c>
      <c r="AA784">
        <f t="shared" si="93"/>
        <v>420000</v>
      </c>
    </row>
    <row r="785" spans="1:27">
      <c r="A785" t="s">
        <v>1611</v>
      </c>
      <c r="B785" t="b">
        <f t="shared" si="94"/>
        <v>1</v>
      </c>
      <c r="C785" t="s">
        <v>1611</v>
      </c>
      <c r="D785" t="s">
        <v>5137</v>
      </c>
      <c r="G785" t="str">
        <f t="shared" si="88"/>
        <v>Obra</v>
      </c>
      <c r="H785" t="s">
        <v>5677</v>
      </c>
      <c r="K785" t="str">
        <f t="shared" si="89"/>
        <v>DOPM-HABITAT-I3-ME005-2016</v>
      </c>
      <c r="L785" t="s">
        <v>5675</v>
      </c>
      <c r="O785" t="str">
        <f t="shared" si="90"/>
        <v>ING. JOSE ARANDA VALENCIA</v>
      </c>
      <c r="P785" t="s">
        <v>5649</v>
      </c>
      <c r="S785" t="str">
        <f t="shared" si="91"/>
        <v>MUNICIPIO DE PARRAL</v>
      </c>
      <c r="T785">
        <v>493109</v>
      </c>
      <c r="W785">
        <f t="shared" si="92"/>
        <v>493109</v>
      </c>
      <c r="X785" t="s">
        <v>5650</v>
      </c>
      <c r="AA785">
        <f t="shared" si="93"/>
        <v>0</v>
      </c>
    </row>
    <row r="786" spans="1:27">
      <c r="A786" t="s">
        <v>1612</v>
      </c>
      <c r="B786" t="b">
        <f t="shared" si="94"/>
        <v>1</v>
      </c>
      <c r="C786" t="s">
        <v>1612</v>
      </c>
      <c r="D786" t="s">
        <v>5137</v>
      </c>
      <c r="G786" t="str">
        <f t="shared" si="88"/>
        <v>Obra</v>
      </c>
      <c r="H786" t="s">
        <v>5678</v>
      </c>
      <c r="K786" t="str">
        <f t="shared" si="89"/>
        <v>DOPM-HABITAT-I3-ME015-2016</v>
      </c>
      <c r="L786" t="s">
        <v>5679</v>
      </c>
      <c r="O786" t="str">
        <f t="shared" si="90"/>
        <v>MAISON BIENES RAICES S. DE RL. DE C.V</v>
      </c>
      <c r="P786" t="s">
        <v>5649</v>
      </c>
      <c r="S786" t="str">
        <f t="shared" si="91"/>
        <v>MUNICIPIO DE PARRAL</v>
      </c>
      <c r="T786">
        <v>2104405</v>
      </c>
      <c r="W786">
        <f t="shared" si="92"/>
        <v>2104405</v>
      </c>
      <c r="X786" t="s">
        <v>5650</v>
      </c>
      <c r="AA786">
        <f t="shared" si="93"/>
        <v>0</v>
      </c>
    </row>
    <row r="787" spans="1:27">
      <c r="A787" t="s">
        <v>1613</v>
      </c>
      <c r="B787" t="b">
        <f t="shared" si="94"/>
        <v>0</v>
      </c>
      <c r="G787" t="str">
        <f t="shared" si="88"/>
        <v/>
      </c>
      <c r="K787" t="str">
        <f t="shared" si="89"/>
        <v/>
      </c>
      <c r="O787" t="str">
        <f t="shared" si="90"/>
        <v/>
      </c>
      <c r="S787" t="str">
        <f t="shared" si="91"/>
        <v/>
      </c>
      <c r="W787">
        <f t="shared" si="92"/>
        <v>0</v>
      </c>
      <c r="AA787">
        <f t="shared" si="93"/>
        <v>0</v>
      </c>
    </row>
    <row r="788" spans="1:27">
      <c r="A788" t="s">
        <v>1614</v>
      </c>
      <c r="B788" t="b">
        <f t="shared" si="94"/>
        <v>0</v>
      </c>
      <c r="G788" t="str">
        <f t="shared" si="88"/>
        <v/>
      </c>
      <c r="K788" t="str">
        <f t="shared" si="89"/>
        <v/>
      </c>
      <c r="O788" t="str">
        <f t="shared" si="90"/>
        <v/>
      </c>
      <c r="S788" t="str">
        <f t="shared" si="91"/>
        <v/>
      </c>
      <c r="W788">
        <f t="shared" si="92"/>
        <v>0</v>
      </c>
      <c r="AA788">
        <f t="shared" si="93"/>
        <v>0</v>
      </c>
    </row>
    <row r="789" spans="1:27">
      <c r="A789" t="s">
        <v>1615</v>
      </c>
      <c r="B789" t="b">
        <f t="shared" si="94"/>
        <v>0</v>
      </c>
      <c r="G789" t="str">
        <f t="shared" si="88"/>
        <v/>
      </c>
      <c r="K789" t="str">
        <f t="shared" si="89"/>
        <v/>
      </c>
      <c r="O789" t="str">
        <f t="shared" si="90"/>
        <v/>
      </c>
      <c r="S789" t="str">
        <f t="shared" si="91"/>
        <v/>
      </c>
      <c r="W789">
        <f t="shared" si="92"/>
        <v>0</v>
      </c>
      <c r="AA789">
        <f t="shared" si="93"/>
        <v>0</v>
      </c>
    </row>
    <row r="790" spans="1:27">
      <c r="A790" t="s">
        <v>1616</v>
      </c>
      <c r="B790" t="b">
        <f t="shared" si="94"/>
        <v>0</v>
      </c>
      <c r="G790" t="str">
        <f t="shared" si="88"/>
        <v/>
      </c>
      <c r="K790" t="str">
        <f t="shared" si="89"/>
        <v/>
      </c>
      <c r="O790" t="str">
        <f t="shared" si="90"/>
        <v/>
      </c>
      <c r="S790" t="str">
        <f t="shared" si="91"/>
        <v/>
      </c>
      <c r="W790">
        <f t="shared" si="92"/>
        <v>0</v>
      </c>
      <c r="AA790">
        <f t="shared" si="93"/>
        <v>0</v>
      </c>
    </row>
    <row r="791" spans="1:27">
      <c r="A791" t="s">
        <v>1617</v>
      </c>
      <c r="B791" t="b">
        <f t="shared" si="94"/>
        <v>0</v>
      </c>
      <c r="G791" t="str">
        <f t="shared" si="88"/>
        <v/>
      </c>
      <c r="K791" t="str">
        <f t="shared" si="89"/>
        <v/>
      </c>
      <c r="O791" t="str">
        <f t="shared" si="90"/>
        <v/>
      </c>
      <c r="S791" t="str">
        <f t="shared" si="91"/>
        <v/>
      </c>
      <c r="W791">
        <f t="shared" si="92"/>
        <v>0</v>
      </c>
      <c r="AA791">
        <f t="shared" si="93"/>
        <v>0</v>
      </c>
    </row>
    <row r="792" spans="1:27">
      <c r="A792" t="s">
        <v>1618</v>
      </c>
      <c r="B792" t="b">
        <f t="shared" si="94"/>
        <v>0</v>
      </c>
      <c r="G792" t="str">
        <f t="shared" si="88"/>
        <v/>
      </c>
      <c r="K792" t="str">
        <f t="shared" si="89"/>
        <v/>
      </c>
      <c r="O792" t="str">
        <f t="shared" si="90"/>
        <v/>
      </c>
      <c r="S792" t="str">
        <f t="shared" si="91"/>
        <v/>
      </c>
      <c r="W792">
        <f t="shared" si="92"/>
        <v>0</v>
      </c>
      <c r="AA792">
        <f t="shared" si="93"/>
        <v>0</v>
      </c>
    </row>
    <row r="793" spans="1:27">
      <c r="A793" t="s">
        <v>1619</v>
      </c>
      <c r="B793" t="b">
        <f t="shared" si="94"/>
        <v>0</v>
      </c>
      <c r="G793" t="str">
        <f t="shared" si="88"/>
        <v/>
      </c>
      <c r="K793" t="str">
        <f t="shared" si="89"/>
        <v/>
      </c>
      <c r="O793" t="str">
        <f t="shared" si="90"/>
        <v/>
      </c>
      <c r="S793" t="str">
        <f t="shared" si="91"/>
        <v/>
      </c>
      <c r="W793">
        <f t="shared" si="92"/>
        <v>0</v>
      </c>
      <c r="AA793">
        <f t="shared" si="93"/>
        <v>0</v>
      </c>
    </row>
    <row r="794" spans="1:27">
      <c r="A794" t="s">
        <v>1620</v>
      </c>
      <c r="B794" t="b">
        <f t="shared" si="94"/>
        <v>1</v>
      </c>
      <c r="C794" t="s">
        <v>1620</v>
      </c>
      <c r="D794" t="s">
        <v>4998</v>
      </c>
      <c r="G794" t="str">
        <f t="shared" si="88"/>
        <v>Adquisiciones</v>
      </c>
      <c r="H794" t="s">
        <v>5680</v>
      </c>
      <c r="K794" t="str">
        <f t="shared" si="89"/>
        <v>ICHIFE/ADQ/003/2025</v>
      </c>
      <c r="L794" t="s">
        <v>5681</v>
      </c>
      <c r="O794" t="str">
        <f t="shared" si="90"/>
        <v>JALA INTERNACIONAL, S.A. DE C.V.,</v>
      </c>
      <c r="P794" t="s">
        <v>5662</v>
      </c>
      <c r="S794" t="str">
        <f t="shared" si="91"/>
        <v>INSTITUTO CHIHUAHUENSE DE INFRAESTRUCTURA FÍSICA EDUCATIVA</v>
      </c>
      <c r="T794">
        <v>25313288</v>
      </c>
      <c r="W794">
        <f t="shared" si="92"/>
        <v>25313288</v>
      </c>
      <c r="X794" t="s">
        <v>5682</v>
      </c>
      <c r="AA794">
        <f t="shared" si="93"/>
        <v>25313288</v>
      </c>
    </row>
    <row r="795" spans="1:27">
      <c r="A795" t="s">
        <v>1621</v>
      </c>
      <c r="B795" t="b">
        <f t="shared" si="94"/>
        <v>1</v>
      </c>
      <c r="C795" t="s">
        <v>1621</v>
      </c>
      <c r="D795" t="s">
        <v>4998</v>
      </c>
      <c r="G795" t="str">
        <f t="shared" si="88"/>
        <v>Adquisiciones</v>
      </c>
      <c r="H795" t="s">
        <v>5683</v>
      </c>
      <c r="K795" t="str">
        <f t="shared" si="89"/>
        <v>ICHIFE/ADQ/005/2025</v>
      </c>
      <c r="L795" t="s">
        <v>5684</v>
      </c>
      <c r="O795" t="str">
        <f t="shared" si="90"/>
        <v>MIGUEL  FRANCISCO LOYA ACOSTA</v>
      </c>
      <c r="P795" t="s">
        <v>5645</v>
      </c>
      <c r="S795" t="str">
        <f t="shared" si="91"/>
        <v>INSTITUTO CHIHUAHUENSE DE INFRAESTRUCTURA FISICA EDUCATIVA</v>
      </c>
      <c r="T795">
        <v>11542000</v>
      </c>
      <c r="W795">
        <f t="shared" si="92"/>
        <v>11542000</v>
      </c>
      <c r="X795" t="s">
        <v>5685</v>
      </c>
      <c r="AA795">
        <f t="shared" si="93"/>
        <v>11542000</v>
      </c>
    </row>
    <row r="796" spans="1:27">
      <c r="A796" t="s">
        <v>1622</v>
      </c>
      <c r="B796" t="b">
        <f t="shared" si="94"/>
        <v>1</v>
      </c>
      <c r="C796" t="s">
        <v>1622</v>
      </c>
      <c r="D796" t="s">
        <v>5137</v>
      </c>
      <c r="G796" t="str">
        <f t="shared" si="88"/>
        <v>Obra</v>
      </c>
      <c r="H796" t="s">
        <v>5686</v>
      </c>
      <c r="K796" t="str">
        <f t="shared" si="89"/>
        <v>LO-67-218-808052990-N-13-2024</v>
      </c>
      <c r="L796" t="s">
        <v>5687</v>
      </c>
      <c r="O796" t="str">
        <f t="shared" si="90"/>
        <v>CONSTRUCTORA PEWIS S.A. DE C.V.</v>
      </c>
      <c r="P796" t="s">
        <v>5406</v>
      </c>
      <c r="S796" t="str">
        <f t="shared" si="91"/>
        <v>MUNICIPIO DE OJINAGA</v>
      </c>
      <c r="T796">
        <v>3648437.65</v>
      </c>
      <c r="W796">
        <f t="shared" si="92"/>
        <v>3648437.65</v>
      </c>
      <c r="X796" t="s">
        <v>5688</v>
      </c>
      <c r="AA796">
        <f t="shared" si="93"/>
        <v>3646726.26</v>
      </c>
    </row>
    <row r="797" spans="1:27">
      <c r="A797" t="s">
        <v>1623</v>
      </c>
      <c r="B797" t="b">
        <f t="shared" si="94"/>
        <v>1</v>
      </c>
      <c r="C797" t="s">
        <v>1623</v>
      </c>
      <c r="D797" t="s">
        <v>5137</v>
      </c>
      <c r="G797" t="str">
        <f t="shared" si="88"/>
        <v>Obra</v>
      </c>
      <c r="H797" t="s">
        <v>5689</v>
      </c>
      <c r="K797" t="str">
        <f t="shared" si="89"/>
        <v>OP-002-2025</v>
      </c>
      <c r="L797" t="s">
        <v>5690</v>
      </c>
      <c r="O797" t="str">
        <f t="shared" si="90"/>
        <v>MERP EDIFICACIONES Y TERRACERIAS, S. A. DE C. V.</v>
      </c>
      <c r="P797" t="s">
        <v>5653</v>
      </c>
      <c r="S797" t="str">
        <f t="shared" si="91"/>
        <v>MUNICIPIO DE JUAREZ</v>
      </c>
      <c r="T797">
        <v>9975968</v>
      </c>
      <c r="W797">
        <f t="shared" si="92"/>
        <v>9975968</v>
      </c>
      <c r="X797" t="s">
        <v>5691</v>
      </c>
      <c r="AA797">
        <f t="shared" si="93"/>
        <v>9975968</v>
      </c>
    </row>
    <row r="798" spans="1:27">
      <c r="A798" t="s">
        <v>1624</v>
      </c>
      <c r="B798" t="b">
        <f t="shared" si="94"/>
        <v>1</v>
      </c>
      <c r="C798" t="s">
        <v>1624</v>
      </c>
      <c r="D798" t="s">
        <v>5137</v>
      </c>
      <c r="G798" t="str">
        <f t="shared" si="88"/>
        <v>Obra</v>
      </c>
      <c r="H798" t="s">
        <v>5692</v>
      </c>
      <c r="K798" t="str">
        <f t="shared" si="89"/>
        <v>OP/06-24-27/2025 PROGRAMA DE INVERSION EN INFRAEESTRUCTURA ESTATAL</v>
      </c>
      <c r="L798" t="s">
        <v>5245</v>
      </c>
      <c r="O798" t="str">
        <f t="shared" si="90"/>
        <v>OSCAR JAVIER SOLIS VARGAS</v>
      </c>
      <c r="P798" t="s">
        <v>5253</v>
      </c>
      <c r="S798" t="str">
        <f t="shared" si="91"/>
        <v>MUNICIPIO DE JIMENEZ</v>
      </c>
      <c r="T798">
        <v>672603.29</v>
      </c>
      <c r="W798">
        <f t="shared" si="92"/>
        <v>672603.29</v>
      </c>
      <c r="X798" t="s">
        <v>5693</v>
      </c>
      <c r="AA798">
        <f t="shared" si="93"/>
        <v>672603.29</v>
      </c>
    </row>
    <row r="799" spans="1:27">
      <c r="A799" t="s">
        <v>1625</v>
      </c>
      <c r="B799" t="b">
        <f t="shared" si="94"/>
        <v>0</v>
      </c>
      <c r="G799" t="str">
        <f t="shared" si="88"/>
        <v/>
      </c>
      <c r="K799" t="str">
        <f t="shared" si="89"/>
        <v/>
      </c>
      <c r="O799" t="str">
        <f t="shared" si="90"/>
        <v/>
      </c>
      <c r="S799" t="str">
        <f t="shared" si="91"/>
        <v/>
      </c>
      <c r="W799">
        <f t="shared" si="92"/>
        <v>0</v>
      </c>
      <c r="AA799">
        <f t="shared" si="93"/>
        <v>0</v>
      </c>
    </row>
    <row r="800" spans="1:27">
      <c r="A800" t="s">
        <v>1626</v>
      </c>
      <c r="B800" t="b">
        <f t="shared" si="94"/>
        <v>0</v>
      </c>
      <c r="G800" t="str">
        <f t="shared" si="88"/>
        <v/>
      </c>
      <c r="K800" t="str">
        <f t="shared" si="89"/>
        <v/>
      </c>
      <c r="O800" t="str">
        <f t="shared" si="90"/>
        <v/>
      </c>
      <c r="S800" t="str">
        <f t="shared" si="91"/>
        <v/>
      </c>
      <c r="W800">
        <f t="shared" si="92"/>
        <v>0</v>
      </c>
      <c r="AA800">
        <f t="shared" si="93"/>
        <v>0</v>
      </c>
    </row>
    <row r="801" spans="1:27">
      <c r="A801" t="s">
        <v>1627</v>
      </c>
      <c r="B801" t="b">
        <f t="shared" si="94"/>
        <v>1</v>
      </c>
      <c r="C801" t="s">
        <v>1627</v>
      </c>
      <c r="D801" t="s">
        <v>5137</v>
      </c>
      <c r="G801" t="str">
        <f t="shared" si="88"/>
        <v>Obra</v>
      </c>
      <c r="H801" t="s">
        <v>5694</v>
      </c>
      <c r="K801" t="str">
        <f t="shared" si="89"/>
        <v>ICHIFE-037/2025</v>
      </c>
      <c r="L801" t="s">
        <v>5695</v>
      </c>
      <c r="O801" t="str">
        <f t="shared" si="90"/>
        <v>TRITURADOS ASFALTOS Y ADMINISTRACIÓN, S.A DE C.V.</v>
      </c>
      <c r="P801" t="s">
        <v>5662</v>
      </c>
      <c r="S801" t="str">
        <f t="shared" si="91"/>
        <v>INSTITUTO CHIHUAHUENSE DE INFRAESTRUCTURA FÍSICA EDUCATIVA</v>
      </c>
      <c r="T801">
        <v>10499591.42</v>
      </c>
      <c r="W801">
        <f t="shared" si="92"/>
        <v>10499591.42</v>
      </c>
      <c r="X801" t="s">
        <v>5696</v>
      </c>
      <c r="AA801">
        <f t="shared" si="93"/>
        <v>10499591.42</v>
      </c>
    </row>
    <row r="802" spans="1:27">
      <c r="A802" t="s">
        <v>1628</v>
      </c>
      <c r="B802" t="b">
        <f t="shared" si="94"/>
        <v>0</v>
      </c>
      <c r="G802" t="str">
        <f t="shared" si="88"/>
        <v/>
      </c>
      <c r="K802" t="str">
        <f t="shared" si="89"/>
        <v/>
      </c>
      <c r="O802" t="str">
        <f t="shared" si="90"/>
        <v/>
      </c>
      <c r="S802" t="str">
        <f t="shared" si="91"/>
        <v/>
      </c>
      <c r="W802">
        <f t="shared" si="92"/>
        <v>0</v>
      </c>
      <c r="AA802">
        <f t="shared" si="93"/>
        <v>0</v>
      </c>
    </row>
    <row r="803" spans="1:27">
      <c r="A803" t="s">
        <v>1629</v>
      </c>
      <c r="B803" t="b">
        <f t="shared" si="94"/>
        <v>0</v>
      </c>
      <c r="G803" t="str">
        <f t="shared" si="88"/>
        <v/>
      </c>
      <c r="K803" t="str">
        <f t="shared" si="89"/>
        <v/>
      </c>
      <c r="O803" t="str">
        <f t="shared" si="90"/>
        <v/>
      </c>
      <c r="S803" t="str">
        <f t="shared" si="91"/>
        <v/>
      </c>
      <c r="W803">
        <f t="shared" si="92"/>
        <v>0</v>
      </c>
      <c r="AA803">
        <f t="shared" si="93"/>
        <v>0</v>
      </c>
    </row>
    <row r="804" spans="1:27">
      <c r="A804" t="s">
        <v>1630</v>
      </c>
      <c r="B804" t="b">
        <f t="shared" si="94"/>
        <v>0</v>
      </c>
      <c r="G804" t="str">
        <f t="shared" si="88"/>
        <v/>
      </c>
      <c r="K804" t="str">
        <f t="shared" si="89"/>
        <v/>
      </c>
      <c r="O804" t="str">
        <f t="shared" si="90"/>
        <v/>
      </c>
      <c r="S804" t="str">
        <f t="shared" si="91"/>
        <v/>
      </c>
      <c r="W804">
        <f t="shared" si="92"/>
        <v>0</v>
      </c>
      <c r="AA804">
        <f t="shared" si="93"/>
        <v>0</v>
      </c>
    </row>
    <row r="805" spans="1:27">
      <c r="A805" t="s">
        <v>1631</v>
      </c>
      <c r="B805" t="b">
        <f t="shared" si="94"/>
        <v>1</v>
      </c>
      <c r="C805" t="s">
        <v>1631</v>
      </c>
      <c r="D805" t="s">
        <v>4986</v>
      </c>
      <c r="G805" t="str">
        <f t="shared" si="88"/>
        <v>Administración directa</v>
      </c>
      <c r="H805" t="s">
        <v>5697</v>
      </c>
      <c r="K805" t="str">
        <f t="shared" si="89"/>
        <v>148280</v>
      </c>
      <c r="L805" t="s">
        <v>640</v>
      </c>
      <c r="O805" t="str">
        <f t="shared" si="90"/>
        <v/>
      </c>
      <c r="P805" t="s">
        <v>5698</v>
      </c>
      <c r="S805" t="str">
        <f t="shared" si="91"/>
        <v>PRESIDENCIA MUNICIPAL DE GUACHOCHI</v>
      </c>
      <c r="T805">
        <v>7002391.9699999997</v>
      </c>
      <c r="W805">
        <f t="shared" si="92"/>
        <v>7002391.9699999997</v>
      </c>
      <c r="X805" t="s">
        <v>5699</v>
      </c>
      <c r="AA805">
        <f t="shared" si="93"/>
        <v>7002391.9699999997</v>
      </c>
    </row>
    <row r="806" spans="1:27">
      <c r="A806" t="s">
        <v>1639</v>
      </c>
      <c r="B806" t="b">
        <f t="shared" si="94"/>
        <v>0</v>
      </c>
      <c r="G806" t="str">
        <f t="shared" si="88"/>
        <v/>
      </c>
      <c r="K806" t="str">
        <f t="shared" si="89"/>
        <v/>
      </c>
      <c r="O806" t="str">
        <f t="shared" si="90"/>
        <v/>
      </c>
      <c r="S806" t="str">
        <f t="shared" si="91"/>
        <v/>
      </c>
      <c r="W806">
        <f t="shared" si="92"/>
        <v>0</v>
      </c>
      <c r="AA806">
        <f t="shared" si="93"/>
        <v>0</v>
      </c>
    </row>
    <row r="807" spans="1:27">
      <c r="A807" t="s">
        <v>1640</v>
      </c>
      <c r="B807" t="b">
        <f t="shared" si="94"/>
        <v>1</v>
      </c>
      <c r="C807" t="s">
        <v>1640</v>
      </c>
      <c r="D807" t="s">
        <v>4986</v>
      </c>
      <c r="G807" t="str">
        <f t="shared" si="88"/>
        <v>Administración directa</v>
      </c>
      <c r="H807" t="s">
        <v>5700</v>
      </c>
      <c r="K807" t="str">
        <f t="shared" si="89"/>
        <v>158786</v>
      </c>
      <c r="L807" t="s">
        <v>640</v>
      </c>
      <c r="O807" t="str">
        <f t="shared" si="90"/>
        <v/>
      </c>
      <c r="P807" t="s">
        <v>5285</v>
      </c>
      <c r="S807" t="str">
        <f t="shared" si="91"/>
        <v>Presidencia Municipal</v>
      </c>
      <c r="T807">
        <v>2320576</v>
      </c>
      <c r="W807">
        <f t="shared" si="92"/>
        <v>2320576</v>
      </c>
      <c r="X807" t="s">
        <v>5701</v>
      </c>
      <c r="AA807">
        <f t="shared" si="93"/>
        <v>2320576</v>
      </c>
    </row>
    <row r="808" spans="1:27">
      <c r="A808" t="s">
        <v>1641</v>
      </c>
      <c r="B808" t="b">
        <f t="shared" si="94"/>
        <v>0</v>
      </c>
      <c r="G808" t="str">
        <f t="shared" si="88"/>
        <v/>
      </c>
      <c r="K808" t="str">
        <f t="shared" si="89"/>
        <v/>
      </c>
      <c r="O808" t="str">
        <f t="shared" si="90"/>
        <v/>
      </c>
      <c r="S808" t="str">
        <f t="shared" si="91"/>
        <v/>
      </c>
      <c r="W808">
        <f t="shared" si="92"/>
        <v>0</v>
      </c>
      <c r="AA808">
        <f t="shared" si="93"/>
        <v>0</v>
      </c>
    </row>
    <row r="809" spans="1:27">
      <c r="A809" t="s">
        <v>1642</v>
      </c>
      <c r="B809" t="b">
        <f t="shared" si="94"/>
        <v>0</v>
      </c>
      <c r="G809" t="str">
        <f t="shared" si="88"/>
        <v/>
      </c>
      <c r="K809" t="str">
        <f t="shared" si="89"/>
        <v/>
      </c>
      <c r="O809" t="str">
        <f t="shared" si="90"/>
        <v/>
      </c>
      <c r="S809" t="str">
        <f t="shared" si="91"/>
        <v/>
      </c>
      <c r="W809">
        <f t="shared" si="92"/>
        <v>0</v>
      </c>
      <c r="AA809">
        <f t="shared" si="93"/>
        <v>0</v>
      </c>
    </row>
    <row r="810" spans="1:27">
      <c r="A810" t="s">
        <v>1643</v>
      </c>
      <c r="B810" t="b">
        <f t="shared" si="94"/>
        <v>1</v>
      </c>
      <c r="C810" t="s">
        <v>1643</v>
      </c>
      <c r="D810" t="s">
        <v>5137</v>
      </c>
      <c r="G810" t="str">
        <f t="shared" si="88"/>
        <v>Obra</v>
      </c>
      <c r="H810" t="s">
        <v>5702</v>
      </c>
      <c r="K810" t="str">
        <f t="shared" si="89"/>
        <v>DOPM-HABITAT-I3-ME006-2016</v>
      </c>
      <c r="L810" t="s">
        <v>5648</v>
      </c>
      <c r="O810" t="str">
        <f t="shared" si="90"/>
        <v>CONSTRUCTORA RAKEAMI S.A. DE C.V.</v>
      </c>
      <c r="P810" t="s">
        <v>5649</v>
      </c>
      <c r="S810" t="str">
        <f t="shared" si="91"/>
        <v>MUNICIPIO DE PARRAL</v>
      </c>
      <c r="T810">
        <v>652259</v>
      </c>
      <c r="W810">
        <f t="shared" si="92"/>
        <v>652259</v>
      </c>
      <c r="X810" t="s">
        <v>5650</v>
      </c>
      <c r="AA810">
        <f t="shared" si="93"/>
        <v>0</v>
      </c>
    </row>
    <row r="811" spans="1:27">
      <c r="A811" t="s">
        <v>1644</v>
      </c>
      <c r="B811" t="b">
        <f t="shared" si="94"/>
        <v>1</v>
      </c>
      <c r="C811" t="s">
        <v>1644</v>
      </c>
      <c r="D811" t="s">
        <v>5137</v>
      </c>
      <c r="G811" t="str">
        <f t="shared" si="88"/>
        <v>Obra</v>
      </c>
      <c r="H811" t="s">
        <v>5703</v>
      </c>
      <c r="K811" t="str">
        <f t="shared" si="89"/>
        <v>DOPM-HABITAT-I3-ME014-2016</v>
      </c>
      <c r="L811" t="s">
        <v>5704</v>
      </c>
      <c r="O811" t="str">
        <f t="shared" si="90"/>
        <v>MAISON BIENES  RAÍCES S DE R.L. DE C.V.</v>
      </c>
      <c r="P811" t="s">
        <v>5649</v>
      </c>
      <c r="S811" t="str">
        <f t="shared" si="91"/>
        <v>MUNICIPIO DE PARRAL</v>
      </c>
      <c r="T811">
        <v>1776362</v>
      </c>
      <c r="W811">
        <f t="shared" si="92"/>
        <v>1776362</v>
      </c>
      <c r="X811" t="s">
        <v>5650</v>
      </c>
      <c r="AA811">
        <f t="shared" si="93"/>
        <v>0</v>
      </c>
    </row>
    <row r="812" spans="1:27">
      <c r="A812" t="s">
        <v>1645</v>
      </c>
      <c r="B812" t="b">
        <f t="shared" si="94"/>
        <v>0</v>
      </c>
      <c r="G812" t="str">
        <f t="shared" si="88"/>
        <v/>
      </c>
      <c r="K812" t="str">
        <f t="shared" si="89"/>
        <v/>
      </c>
      <c r="O812" t="str">
        <f t="shared" si="90"/>
        <v/>
      </c>
      <c r="S812" t="str">
        <f t="shared" si="91"/>
        <v/>
      </c>
      <c r="W812">
        <f t="shared" si="92"/>
        <v>0</v>
      </c>
      <c r="AA812">
        <f t="shared" si="93"/>
        <v>0</v>
      </c>
    </row>
    <row r="813" spans="1:27">
      <c r="A813" t="s">
        <v>1646</v>
      </c>
      <c r="B813" t="b">
        <f t="shared" si="94"/>
        <v>0</v>
      </c>
      <c r="G813" t="str">
        <f t="shared" si="88"/>
        <v/>
      </c>
      <c r="K813" t="str">
        <f t="shared" si="89"/>
        <v/>
      </c>
      <c r="O813" t="str">
        <f t="shared" si="90"/>
        <v/>
      </c>
      <c r="S813" t="str">
        <f t="shared" si="91"/>
        <v/>
      </c>
      <c r="W813">
        <f t="shared" si="92"/>
        <v>0</v>
      </c>
      <c r="AA813">
        <f t="shared" si="93"/>
        <v>0</v>
      </c>
    </row>
    <row r="814" spans="1:27">
      <c r="A814" t="s">
        <v>1647</v>
      </c>
      <c r="B814" t="b">
        <f t="shared" si="94"/>
        <v>0</v>
      </c>
      <c r="G814" t="str">
        <f t="shared" si="88"/>
        <v/>
      </c>
      <c r="K814" t="str">
        <f t="shared" si="89"/>
        <v/>
      </c>
      <c r="O814" t="str">
        <f t="shared" si="90"/>
        <v/>
      </c>
      <c r="S814" t="str">
        <f t="shared" si="91"/>
        <v/>
      </c>
      <c r="W814">
        <f t="shared" si="92"/>
        <v>0</v>
      </c>
      <c r="AA814">
        <f t="shared" si="93"/>
        <v>0</v>
      </c>
    </row>
    <row r="815" spans="1:27">
      <c r="A815" t="s">
        <v>1649</v>
      </c>
      <c r="B815" t="b">
        <f t="shared" si="94"/>
        <v>0</v>
      </c>
      <c r="G815" t="str">
        <f t="shared" si="88"/>
        <v/>
      </c>
      <c r="K815" t="str">
        <f t="shared" si="89"/>
        <v/>
      </c>
      <c r="O815" t="str">
        <f t="shared" si="90"/>
        <v/>
      </c>
      <c r="S815" t="str">
        <f t="shared" si="91"/>
        <v/>
      </c>
      <c r="W815">
        <f t="shared" si="92"/>
        <v>0</v>
      </c>
      <c r="AA815">
        <f t="shared" si="93"/>
        <v>0</v>
      </c>
    </row>
    <row r="816" spans="1:27">
      <c r="A816" t="s">
        <v>1650</v>
      </c>
      <c r="B816" t="b">
        <f t="shared" si="94"/>
        <v>0</v>
      </c>
      <c r="G816" t="str">
        <f t="shared" si="88"/>
        <v/>
      </c>
      <c r="K816" t="str">
        <f t="shared" si="89"/>
        <v/>
      </c>
      <c r="O816" t="str">
        <f t="shared" si="90"/>
        <v/>
      </c>
      <c r="S816" t="str">
        <f t="shared" si="91"/>
        <v/>
      </c>
      <c r="W816">
        <f t="shared" si="92"/>
        <v>0</v>
      </c>
      <c r="AA816">
        <f t="shared" si="93"/>
        <v>0</v>
      </c>
    </row>
    <row r="817" spans="1:27">
      <c r="A817" t="s">
        <v>1651</v>
      </c>
      <c r="B817" t="b">
        <f t="shared" si="94"/>
        <v>0</v>
      </c>
      <c r="G817" t="str">
        <f t="shared" si="88"/>
        <v/>
      </c>
      <c r="K817" t="str">
        <f t="shared" si="89"/>
        <v/>
      </c>
      <c r="O817" t="str">
        <f t="shared" si="90"/>
        <v/>
      </c>
      <c r="S817" t="str">
        <f t="shared" si="91"/>
        <v/>
      </c>
      <c r="W817">
        <f t="shared" si="92"/>
        <v>0</v>
      </c>
      <c r="AA817">
        <f t="shared" si="93"/>
        <v>0</v>
      </c>
    </row>
    <row r="818" spans="1:27">
      <c r="A818" t="s">
        <v>1652</v>
      </c>
      <c r="B818" t="b">
        <f t="shared" si="94"/>
        <v>0</v>
      </c>
      <c r="G818" t="str">
        <f t="shared" si="88"/>
        <v/>
      </c>
      <c r="K818" t="str">
        <f t="shared" si="89"/>
        <v/>
      </c>
      <c r="O818" t="str">
        <f t="shared" si="90"/>
        <v/>
      </c>
      <c r="S818" t="str">
        <f t="shared" si="91"/>
        <v/>
      </c>
      <c r="W818">
        <f t="shared" si="92"/>
        <v>0</v>
      </c>
      <c r="AA818">
        <f t="shared" si="93"/>
        <v>0</v>
      </c>
    </row>
    <row r="819" spans="1:27">
      <c r="A819" t="s">
        <v>1653</v>
      </c>
      <c r="B819" t="b">
        <f t="shared" si="94"/>
        <v>0</v>
      </c>
      <c r="G819" t="str">
        <f t="shared" si="88"/>
        <v/>
      </c>
      <c r="K819" t="str">
        <f t="shared" si="89"/>
        <v/>
      </c>
      <c r="O819" t="str">
        <f t="shared" si="90"/>
        <v/>
      </c>
      <c r="S819" t="str">
        <f t="shared" si="91"/>
        <v/>
      </c>
      <c r="W819">
        <f t="shared" si="92"/>
        <v>0</v>
      </c>
      <c r="AA819">
        <f t="shared" si="93"/>
        <v>0</v>
      </c>
    </row>
    <row r="820" spans="1:27">
      <c r="A820" t="s">
        <v>1654</v>
      </c>
      <c r="B820" t="b">
        <f t="shared" si="94"/>
        <v>0</v>
      </c>
      <c r="G820" t="str">
        <f t="shared" si="88"/>
        <v/>
      </c>
      <c r="K820" t="str">
        <f t="shared" si="89"/>
        <v/>
      </c>
      <c r="O820" t="str">
        <f t="shared" si="90"/>
        <v/>
      </c>
      <c r="S820" t="str">
        <f t="shared" si="91"/>
        <v/>
      </c>
      <c r="W820">
        <f t="shared" si="92"/>
        <v>0</v>
      </c>
      <c r="AA820">
        <f t="shared" si="93"/>
        <v>0</v>
      </c>
    </row>
    <row r="821" spans="1:27">
      <c r="A821" t="s">
        <v>1655</v>
      </c>
      <c r="B821" t="b">
        <f t="shared" si="94"/>
        <v>0</v>
      </c>
      <c r="G821" t="str">
        <f t="shared" si="88"/>
        <v/>
      </c>
      <c r="K821" t="str">
        <f t="shared" si="89"/>
        <v/>
      </c>
      <c r="O821" t="str">
        <f t="shared" si="90"/>
        <v/>
      </c>
      <c r="S821" t="str">
        <f t="shared" si="91"/>
        <v/>
      </c>
      <c r="W821">
        <f t="shared" si="92"/>
        <v>0</v>
      </c>
      <c r="AA821">
        <f t="shared" si="93"/>
        <v>0</v>
      </c>
    </row>
    <row r="822" spans="1:27" s="49" customFormat="1">
      <c r="A822" t="s">
        <v>1656</v>
      </c>
      <c r="B822" t="b">
        <f t="shared" si="94"/>
        <v>1</v>
      </c>
      <c r="C822" s="49" t="s">
        <v>1656</v>
      </c>
      <c r="D822" s="49" t="s">
        <v>4998</v>
      </c>
      <c r="E822" s="49" t="s">
        <v>4998</v>
      </c>
      <c r="G822" t="str">
        <f>CONCATENATE(D822,"/",E822)</f>
        <v>Adquisiciones/Adquisiciones</v>
      </c>
      <c r="H822" s="49" t="s">
        <v>5003</v>
      </c>
      <c r="I822" s="49" t="s">
        <v>4999</v>
      </c>
      <c r="K822" t="str">
        <f>CONCATENATE(H822,"/",I822)</f>
        <v>DIF2025A/DIF2025B</v>
      </c>
      <c r="L822" s="49" t="s">
        <v>5004</v>
      </c>
      <c r="M822" s="49" t="s">
        <v>5000</v>
      </c>
      <c r="O822" t="str">
        <f>CONCATENATE(L822,"/",M822)</f>
        <v>SAMINOX S. DE R.L. M.I./JULIO HIDALGO COLIN</v>
      </c>
      <c r="P822" s="49" t="s">
        <v>5001</v>
      </c>
      <c r="Q822" s="49" t="s">
        <v>5001</v>
      </c>
      <c r="S822" t="str">
        <f>CONCATENATE(P822,"/",Q822)</f>
        <v>DESARROLLO INTEGRAL DE LA FAMILIA/DESARROLLO INTEGRAL DE LA FAMILIA</v>
      </c>
      <c r="T822" s="49">
        <v>1862723.36</v>
      </c>
      <c r="U822" s="49">
        <v>304755.20000000001</v>
      </c>
      <c r="W822">
        <f t="shared" si="92"/>
        <v>2167478.56</v>
      </c>
      <c r="X822" s="49" t="s">
        <v>5005</v>
      </c>
      <c r="Y822" s="49" t="s">
        <v>5002</v>
      </c>
      <c r="AA822">
        <f t="shared" si="93"/>
        <v>2167478.56</v>
      </c>
    </row>
    <row r="823" spans="1:27" s="49" customFormat="1">
      <c r="A823" t="s">
        <v>1661</v>
      </c>
      <c r="B823" t="b">
        <f t="shared" si="94"/>
        <v>0</v>
      </c>
      <c r="G823" t="str">
        <f t="shared" si="88"/>
        <v/>
      </c>
      <c r="K823" t="str">
        <f t="shared" si="89"/>
        <v/>
      </c>
      <c r="O823" t="str">
        <f t="shared" si="90"/>
        <v/>
      </c>
      <c r="S823" t="str">
        <f t="shared" si="91"/>
        <v/>
      </c>
      <c r="W823">
        <f t="shared" si="92"/>
        <v>0</v>
      </c>
      <c r="AA823">
        <f t="shared" si="93"/>
        <v>0</v>
      </c>
    </row>
    <row r="824" spans="1:27">
      <c r="A824" t="s">
        <v>1662</v>
      </c>
      <c r="B824" t="b">
        <f t="shared" si="94"/>
        <v>1</v>
      </c>
      <c r="C824" t="s">
        <v>1662</v>
      </c>
      <c r="D824" t="s">
        <v>5137</v>
      </c>
      <c r="G824" t="str">
        <f t="shared" si="88"/>
        <v>Obra</v>
      </c>
      <c r="H824" t="s">
        <v>5705</v>
      </c>
      <c r="K824" t="str">
        <f t="shared" si="89"/>
        <v>PAV03-PRAX-001-2024</v>
      </c>
      <c r="L824" t="s">
        <v>5706</v>
      </c>
      <c r="O824" t="str">
        <f t="shared" si="90"/>
        <v>CONSTRUCTORA ELECTRICA FER</v>
      </c>
      <c r="P824" t="s">
        <v>5707</v>
      </c>
      <c r="S824" t="str">
        <f t="shared" si="91"/>
        <v>PRAXEDIS G. GUERRERO</v>
      </c>
      <c r="T824">
        <v>759813.43</v>
      </c>
      <c r="W824">
        <f t="shared" si="92"/>
        <v>759813.43</v>
      </c>
      <c r="X824" t="s">
        <v>5708</v>
      </c>
      <c r="AA824">
        <f t="shared" si="93"/>
        <v>759813.43</v>
      </c>
    </row>
    <row r="825" spans="1:27">
      <c r="A825" t="s">
        <v>1663</v>
      </c>
      <c r="B825" t="b">
        <f t="shared" si="94"/>
        <v>1</v>
      </c>
      <c r="C825" t="s">
        <v>1663</v>
      </c>
      <c r="D825" t="s">
        <v>5137</v>
      </c>
      <c r="G825" t="str">
        <f t="shared" si="88"/>
        <v>Obra</v>
      </c>
      <c r="H825" t="s">
        <v>5227</v>
      </c>
      <c r="K825" t="str">
        <f t="shared" si="89"/>
        <v>020-LP-011-FAISMUN-2025</v>
      </c>
      <c r="L825" t="s">
        <v>5228</v>
      </c>
      <c r="O825" t="str">
        <f t="shared" si="90"/>
        <v>LERAU INGENIERÍA Y CONSTRUCCIÓN S.A. DE C.V.</v>
      </c>
      <c r="P825" t="s">
        <v>5229</v>
      </c>
      <c r="S825" t="str">
        <f t="shared" si="91"/>
        <v>MUNICIPIO DE HIDALGO DEL PARRAL</v>
      </c>
      <c r="T825">
        <v>5180589.0999999996</v>
      </c>
      <c r="W825">
        <f t="shared" si="92"/>
        <v>5180589.0999999996</v>
      </c>
      <c r="X825" t="s">
        <v>5230</v>
      </c>
      <c r="AA825">
        <f t="shared" si="93"/>
        <v>5180589.0999999996</v>
      </c>
    </row>
    <row r="826" spans="1:27">
      <c r="A826" t="s">
        <v>1664</v>
      </c>
      <c r="B826" t="b">
        <f t="shared" si="94"/>
        <v>0</v>
      </c>
      <c r="G826" t="str">
        <f t="shared" si="88"/>
        <v/>
      </c>
      <c r="K826" t="str">
        <f t="shared" si="89"/>
        <v/>
      </c>
      <c r="O826" t="str">
        <f t="shared" si="90"/>
        <v/>
      </c>
      <c r="S826" t="str">
        <f t="shared" si="91"/>
        <v/>
      </c>
      <c r="W826">
        <f t="shared" si="92"/>
        <v>0</v>
      </c>
      <c r="AA826">
        <f t="shared" si="93"/>
        <v>0</v>
      </c>
    </row>
    <row r="827" spans="1:27">
      <c r="A827" t="s">
        <v>1665</v>
      </c>
      <c r="B827" t="b">
        <f t="shared" si="94"/>
        <v>0</v>
      </c>
      <c r="G827" t="str">
        <f t="shared" si="88"/>
        <v/>
      </c>
      <c r="K827" t="str">
        <f t="shared" si="89"/>
        <v/>
      </c>
      <c r="O827" t="str">
        <f t="shared" si="90"/>
        <v/>
      </c>
      <c r="S827" t="str">
        <f t="shared" si="91"/>
        <v/>
      </c>
      <c r="W827">
        <f t="shared" si="92"/>
        <v>0</v>
      </c>
      <c r="AA827">
        <f t="shared" si="93"/>
        <v>0</v>
      </c>
    </row>
    <row r="828" spans="1:27">
      <c r="A828" t="s">
        <v>1666</v>
      </c>
      <c r="B828" t="b">
        <f t="shared" si="94"/>
        <v>0</v>
      </c>
      <c r="G828" t="str">
        <f t="shared" si="88"/>
        <v/>
      </c>
      <c r="K828" t="str">
        <f t="shared" si="89"/>
        <v/>
      </c>
      <c r="O828" t="str">
        <f t="shared" si="90"/>
        <v/>
      </c>
      <c r="S828" t="str">
        <f t="shared" si="91"/>
        <v/>
      </c>
      <c r="W828">
        <f t="shared" si="92"/>
        <v>0</v>
      </c>
      <c r="AA828">
        <f t="shared" si="93"/>
        <v>0</v>
      </c>
    </row>
    <row r="829" spans="1:27">
      <c r="A829" t="s">
        <v>1667</v>
      </c>
      <c r="B829" t="b">
        <f t="shared" si="94"/>
        <v>1</v>
      </c>
      <c r="C829" t="s">
        <v>1667</v>
      </c>
      <c r="D829" t="s">
        <v>4986</v>
      </c>
      <c r="G829" t="str">
        <f t="shared" si="88"/>
        <v>Administración directa</v>
      </c>
      <c r="H829" t="s">
        <v>5709</v>
      </c>
      <c r="K829" t="str">
        <f t="shared" si="89"/>
        <v>159568</v>
      </c>
      <c r="L829" t="s">
        <v>640</v>
      </c>
      <c r="O829" t="str">
        <f t="shared" si="90"/>
        <v/>
      </c>
      <c r="P829" t="s">
        <v>5501</v>
      </c>
      <c r="S829" t="str">
        <f t="shared" si="91"/>
        <v>MUNICIPIO DE ASCENSION</v>
      </c>
      <c r="T829">
        <v>433271.2</v>
      </c>
      <c r="W829">
        <f t="shared" si="92"/>
        <v>433271.2</v>
      </c>
      <c r="X829" t="s">
        <v>5710</v>
      </c>
      <c r="AA829">
        <f t="shared" si="93"/>
        <v>433271.2</v>
      </c>
    </row>
    <row r="830" spans="1:27">
      <c r="A830" t="s">
        <v>1668</v>
      </c>
      <c r="B830" t="b">
        <f t="shared" si="94"/>
        <v>0</v>
      </c>
      <c r="G830" t="str">
        <f t="shared" si="88"/>
        <v/>
      </c>
      <c r="K830" t="str">
        <f t="shared" si="89"/>
        <v/>
      </c>
      <c r="O830" t="str">
        <f t="shared" si="90"/>
        <v/>
      </c>
      <c r="S830" t="str">
        <f t="shared" si="91"/>
        <v/>
      </c>
      <c r="W830">
        <f t="shared" si="92"/>
        <v>0</v>
      </c>
      <c r="AA830">
        <f t="shared" si="93"/>
        <v>0</v>
      </c>
    </row>
    <row r="831" spans="1:27">
      <c r="A831" t="s">
        <v>1669</v>
      </c>
      <c r="B831" t="b">
        <f t="shared" si="94"/>
        <v>0</v>
      </c>
      <c r="G831" t="str">
        <f t="shared" si="88"/>
        <v/>
      </c>
      <c r="K831" t="str">
        <f t="shared" si="89"/>
        <v/>
      </c>
      <c r="O831" t="str">
        <f t="shared" si="90"/>
        <v/>
      </c>
      <c r="S831" t="str">
        <f t="shared" si="91"/>
        <v/>
      </c>
      <c r="W831">
        <f t="shared" si="92"/>
        <v>0</v>
      </c>
      <c r="AA831">
        <f t="shared" si="93"/>
        <v>0</v>
      </c>
    </row>
    <row r="832" spans="1:27">
      <c r="A832" t="s">
        <v>1670</v>
      </c>
      <c r="B832" t="b">
        <f t="shared" si="94"/>
        <v>0</v>
      </c>
      <c r="G832" t="str">
        <f t="shared" si="88"/>
        <v/>
      </c>
      <c r="K832" t="str">
        <f t="shared" si="89"/>
        <v/>
      </c>
      <c r="O832" t="str">
        <f t="shared" si="90"/>
        <v/>
      </c>
      <c r="S832" t="str">
        <f t="shared" si="91"/>
        <v/>
      </c>
      <c r="W832">
        <f t="shared" si="92"/>
        <v>0</v>
      </c>
      <c r="AA832">
        <f t="shared" si="93"/>
        <v>0</v>
      </c>
    </row>
    <row r="833" spans="1:27">
      <c r="A833" t="s">
        <v>1671</v>
      </c>
      <c r="B833" t="b">
        <f t="shared" si="94"/>
        <v>1</v>
      </c>
      <c r="C833" t="s">
        <v>1671</v>
      </c>
      <c r="D833" t="s">
        <v>4986</v>
      </c>
      <c r="G833" t="str">
        <f t="shared" si="88"/>
        <v>Administración directa</v>
      </c>
      <c r="H833" t="s">
        <v>5711</v>
      </c>
      <c r="K833" t="str">
        <f t="shared" si="89"/>
        <v>155784</v>
      </c>
      <c r="L833" t="s">
        <v>640</v>
      </c>
      <c r="O833" t="str">
        <f t="shared" si="90"/>
        <v/>
      </c>
      <c r="P833" t="s">
        <v>5712</v>
      </c>
      <c r="S833" t="str">
        <f t="shared" si="91"/>
        <v>PRESIDENCIA MUNICIPAL DE BALLEZA</v>
      </c>
      <c r="T833">
        <v>1422721.93</v>
      </c>
      <c r="W833">
        <f t="shared" si="92"/>
        <v>1422721.93</v>
      </c>
      <c r="X833" t="s">
        <v>5713</v>
      </c>
      <c r="AA833">
        <f t="shared" si="93"/>
        <v>1422721.93</v>
      </c>
    </row>
    <row r="834" spans="1:27">
      <c r="A834" t="s">
        <v>1679</v>
      </c>
      <c r="B834" t="b">
        <f t="shared" si="94"/>
        <v>1</v>
      </c>
      <c r="C834" t="s">
        <v>1679</v>
      </c>
      <c r="D834" t="s">
        <v>4998</v>
      </c>
      <c r="G834" t="str">
        <f t="shared" si="88"/>
        <v>Adquisiciones</v>
      </c>
      <c r="H834" t="s">
        <v>5714</v>
      </c>
      <c r="K834" t="str">
        <f t="shared" si="89"/>
        <v>001/25-AD</v>
      </c>
      <c r="L834" t="s">
        <v>5715</v>
      </c>
      <c r="O834" t="str">
        <f t="shared" si="90"/>
        <v>IHO MOBILIARIO INSTITUCIONAL</v>
      </c>
      <c r="P834" t="s">
        <v>5716</v>
      </c>
      <c r="S834" t="str">
        <f t="shared" si="91"/>
        <v>COLEGIO DE BACHILLERES DEL ESTADO DE CHIHUAHUA</v>
      </c>
      <c r="T834">
        <v>790664.12</v>
      </c>
      <c r="W834">
        <f t="shared" si="92"/>
        <v>790664.12</v>
      </c>
      <c r="X834" t="s">
        <v>5717</v>
      </c>
      <c r="AA834">
        <f t="shared" si="93"/>
        <v>790664.12</v>
      </c>
    </row>
    <row r="835" spans="1:27" s="49" customFormat="1">
      <c r="A835" t="s">
        <v>1680</v>
      </c>
      <c r="B835" t="b">
        <f t="shared" si="94"/>
        <v>1</v>
      </c>
      <c r="C835" s="49" t="s">
        <v>1680</v>
      </c>
      <c r="D835" s="49" t="s">
        <v>6753</v>
      </c>
      <c r="G835" t="str">
        <f t="shared" ref="G835:G898" si="95">CONCATENATE(D835)</f>
        <v>Adquisiciones,Adquisiciones,Adquisiciones,Adquisiciones,Adquisiciones,Adquisiciones,Adquisiciones,Servicios,Servicios</v>
      </c>
      <c r="H835" s="49" t="s">
        <v>6754</v>
      </c>
      <c r="K835" t="str">
        <f t="shared" ref="K835:K898" si="96">CONCATENATE(H835)</f>
        <v>ITSNCG/007/2025,ITSNCG/CMM/011/2025,ITSNCG/009/2025,ITSNCG/CMM/015/2025,ITSNCG/CMM/012/2025,ITSNCG/CMM/010/2025,ITSNCG/CMM/008/2025,ITSNCG/005/2025,ITSNCG/004/2025</v>
      </c>
      <c r="L835" s="49" t="s">
        <v>6755</v>
      </c>
      <c r="O835" t="str">
        <f t="shared" ref="O835:O898" si="97">CONCATENATE(L835)</f>
        <v>ARMANDO HERNANDEZ NEVAREZ,NUEVA ELEKTRA DEL MILENIO,ALFREDO ALONSO CARRILLO DOMINGUEZ,CASA MYERS S.A.,CYBERPUERTA,SIZATEK SPECTRUM,GERMAN ENRIQUE RODRIGUEZ MENDOZA,ALFREDO ALONSO CARRILLO DOMINGUEZ,FRANCISCO JAVIER BACA MARQUEZ</v>
      </c>
      <c r="P835" s="49" t="s">
        <v>5718</v>
      </c>
      <c r="S835" t="str">
        <f t="shared" ref="S835:S898" si="98">CONCATENATE(P835)</f>
        <v>INSTITUTO TECNOLOGICO SUPERIOR DE NUEVO CASAS GRANDES</v>
      </c>
      <c r="T835" s="49" t="s">
        <v>6756</v>
      </c>
      <c r="W835" t="e">
        <f t="shared" ref="W835:W898" si="99">+T835+U835+V835</f>
        <v>#VALUE!</v>
      </c>
      <c r="X835" s="49" t="s">
        <v>6757</v>
      </c>
      <c r="AA835" t="e">
        <f t="shared" ref="AA835:AA898" si="100">+X835+Y835+Z835</f>
        <v>#VALUE!</v>
      </c>
    </row>
    <row r="836" spans="1:27" s="49" customFormat="1">
      <c r="A836" t="s">
        <v>1681</v>
      </c>
      <c r="B836" t="b">
        <f t="shared" si="94"/>
        <v>0</v>
      </c>
      <c r="G836" t="str">
        <f t="shared" si="95"/>
        <v/>
      </c>
      <c r="K836" t="str">
        <f t="shared" si="96"/>
        <v/>
      </c>
      <c r="O836" t="str">
        <f t="shared" si="97"/>
        <v/>
      </c>
      <c r="S836" t="str">
        <f t="shared" si="98"/>
        <v/>
      </c>
      <c r="W836">
        <f t="shared" si="99"/>
        <v>0</v>
      </c>
      <c r="AA836">
        <f t="shared" si="100"/>
        <v>0</v>
      </c>
    </row>
    <row r="837" spans="1:27" s="49" customFormat="1">
      <c r="A837" t="s">
        <v>1682</v>
      </c>
      <c r="B837" t="b">
        <f t="shared" ref="B837:B901" si="101">+A837=C837</f>
        <v>0</v>
      </c>
      <c r="G837" t="str">
        <f t="shared" si="95"/>
        <v/>
      </c>
      <c r="K837" t="str">
        <f t="shared" si="96"/>
        <v/>
      </c>
      <c r="O837" t="str">
        <f t="shared" si="97"/>
        <v/>
      </c>
      <c r="S837" t="str">
        <f t="shared" si="98"/>
        <v/>
      </c>
      <c r="W837">
        <f t="shared" si="99"/>
        <v>0</v>
      </c>
      <c r="AA837">
        <f t="shared" si="100"/>
        <v>0</v>
      </c>
    </row>
    <row r="838" spans="1:27">
      <c r="A838" t="s">
        <v>1683</v>
      </c>
      <c r="B838" t="b">
        <f t="shared" si="101"/>
        <v>1</v>
      </c>
      <c r="C838" t="s">
        <v>1683</v>
      </c>
      <c r="D838" t="s">
        <v>4986</v>
      </c>
      <c r="G838" t="str">
        <f t="shared" si="95"/>
        <v>Administración directa</v>
      </c>
      <c r="H838" t="s">
        <v>5719</v>
      </c>
      <c r="K838" t="str">
        <f t="shared" si="96"/>
        <v>159547</v>
      </c>
      <c r="L838" t="s">
        <v>640</v>
      </c>
      <c r="O838" t="str">
        <f t="shared" si="97"/>
        <v/>
      </c>
      <c r="P838" t="s">
        <v>5501</v>
      </c>
      <c r="S838" t="str">
        <f t="shared" si="98"/>
        <v>MUNICIPIO DE ASCENSION</v>
      </c>
      <c r="T838">
        <v>72427.5</v>
      </c>
      <c r="W838">
        <f t="shared" si="99"/>
        <v>72427.5</v>
      </c>
      <c r="X838" t="s">
        <v>5720</v>
      </c>
      <c r="AA838">
        <f t="shared" si="100"/>
        <v>72427.5</v>
      </c>
    </row>
    <row r="839" spans="1:27">
      <c r="A839" t="s">
        <v>1684</v>
      </c>
      <c r="B839" t="b">
        <f t="shared" si="101"/>
        <v>0</v>
      </c>
      <c r="G839" t="str">
        <f t="shared" si="95"/>
        <v/>
      </c>
      <c r="K839" t="str">
        <f t="shared" si="96"/>
        <v/>
      </c>
      <c r="O839" t="str">
        <f t="shared" si="97"/>
        <v/>
      </c>
      <c r="S839" t="str">
        <f t="shared" si="98"/>
        <v/>
      </c>
      <c r="W839">
        <f t="shared" si="99"/>
        <v>0</v>
      </c>
      <c r="AA839">
        <f t="shared" si="100"/>
        <v>0</v>
      </c>
    </row>
    <row r="840" spans="1:27">
      <c r="A840" t="s">
        <v>1685</v>
      </c>
      <c r="B840" t="b">
        <f t="shared" si="101"/>
        <v>1</v>
      </c>
      <c r="C840" t="s">
        <v>1685</v>
      </c>
      <c r="D840" t="s">
        <v>4986</v>
      </c>
      <c r="G840" t="str">
        <f t="shared" si="95"/>
        <v>Administración directa</v>
      </c>
      <c r="H840" t="s">
        <v>5721</v>
      </c>
      <c r="K840" t="str">
        <f t="shared" si="96"/>
        <v>158575</v>
      </c>
      <c r="L840" t="s">
        <v>640</v>
      </c>
      <c r="O840" t="str">
        <f t="shared" si="97"/>
        <v/>
      </c>
      <c r="P840" t="s">
        <v>5128</v>
      </c>
      <c r="S840" t="str">
        <f t="shared" si="98"/>
        <v>MUNICIPIO DE CASAS GRANDES</v>
      </c>
      <c r="T840">
        <v>19667.310000000001</v>
      </c>
      <c r="W840">
        <f t="shared" si="99"/>
        <v>19667.310000000001</v>
      </c>
      <c r="X840" t="s">
        <v>5722</v>
      </c>
      <c r="AA840">
        <f t="shared" si="100"/>
        <v>19667.310000000001</v>
      </c>
    </row>
    <row r="841" spans="1:27">
      <c r="A841" t="s">
        <v>1686</v>
      </c>
      <c r="B841" t="b">
        <f t="shared" si="101"/>
        <v>1</v>
      </c>
      <c r="C841" t="s">
        <v>1686</v>
      </c>
      <c r="D841" t="s">
        <v>4986</v>
      </c>
      <c r="G841" t="str">
        <f t="shared" si="95"/>
        <v>Administración directa</v>
      </c>
      <c r="H841" t="s">
        <v>5723</v>
      </c>
      <c r="K841" t="str">
        <f t="shared" si="96"/>
        <v>158579</v>
      </c>
      <c r="L841" t="s">
        <v>640</v>
      </c>
      <c r="O841" t="str">
        <f t="shared" si="97"/>
        <v/>
      </c>
      <c r="P841" t="s">
        <v>5128</v>
      </c>
      <c r="S841" t="str">
        <f t="shared" si="98"/>
        <v>MUNICIPIO DE CASAS GRANDES</v>
      </c>
      <c r="T841">
        <v>3278019</v>
      </c>
      <c r="W841">
        <f t="shared" si="99"/>
        <v>3278019</v>
      </c>
      <c r="X841" t="s">
        <v>5724</v>
      </c>
      <c r="AA841">
        <f t="shared" si="100"/>
        <v>32780.19</v>
      </c>
    </row>
    <row r="842" spans="1:27">
      <c r="A842" t="s">
        <v>1687</v>
      </c>
      <c r="B842" t="b">
        <f t="shared" si="101"/>
        <v>1</v>
      </c>
      <c r="C842" t="s">
        <v>1687</v>
      </c>
      <c r="D842" t="s">
        <v>5137</v>
      </c>
      <c r="G842" t="str">
        <f t="shared" si="95"/>
        <v>Obra</v>
      </c>
      <c r="H842" t="s">
        <v>5725</v>
      </c>
      <c r="K842" t="str">
        <f t="shared" si="96"/>
        <v>OP2025-INV3REPUVE-76/2025</v>
      </c>
      <c r="L842" t="s">
        <v>5726</v>
      </c>
      <c r="O842" t="str">
        <f t="shared" si="97"/>
        <v>INGENIERIA Y CONSTRUCCION SAN ANTONUIO S.A. DE C.V.</v>
      </c>
      <c r="P842" t="s">
        <v>5392</v>
      </c>
      <c r="S842" t="str">
        <f t="shared" si="98"/>
        <v>MUNICIPIO DE NUEVO CASAS GRANDES</v>
      </c>
      <c r="T842">
        <v>468378.86</v>
      </c>
      <c r="W842">
        <f t="shared" si="99"/>
        <v>468378.86</v>
      </c>
      <c r="X842" t="s">
        <v>5727</v>
      </c>
      <c r="AA842">
        <f t="shared" si="100"/>
        <v>468378.86</v>
      </c>
    </row>
    <row r="843" spans="1:27">
      <c r="A843" t="s">
        <v>1688</v>
      </c>
      <c r="B843" t="b">
        <f t="shared" si="101"/>
        <v>0</v>
      </c>
      <c r="G843" t="str">
        <f t="shared" si="95"/>
        <v/>
      </c>
      <c r="K843" t="str">
        <f t="shared" si="96"/>
        <v/>
      </c>
      <c r="O843" t="str">
        <f t="shared" si="97"/>
        <v/>
      </c>
      <c r="S843" t="str">
        <f t="shared" si="98"/>
        <v/>
      </c>
      <c r="W843">
        <f t="shared" si="99"/>
        <v>0</v>
      </c>
      <c r="AA843">
        <f t="shared" si="100"/>
        <v>0</v>
      </c>
    </row>
    <row r="844" spans="1:27">
      <c r="A844" t="s">
        <v>1689</v>
      </c>
      <c r="B844" t="b">
        <f t="shared" si="101"/>
        <v>1</v>
      </c>
      <c r="C844" t="s">
        <v>1689</v>
      </c>
      <c r="D844" t="s">
        <v>4986</v>
      </c>
      <c r="G844" t="str">
        <f t="shared" si="95"/>
        <v>Administración directa</v>
      </c>
      <c r="H844" t="s">
        <v>5728</v>
      </c>
      <c r="K844" t="str">
        <f t="shared" si="96"/>
        <v>159040</v>
      </c>
      <c r="L844" t="s">
        <v>640</v>
      </c>
      <c r="O844" t="str">
        <f t="shared" si="97"/>
        <v/>
      </c>
      <c r="P844" t="s">
        <v>5417</v>
      </c>
      <c r="S844" t="str">
        <f t="shared" si="98"/>
        <v>MUNICIPIO DE RIVA PALACIO</v>
      </c>
      <c r="T844">
        <v>47500</v>
      </c>
      <c r="W844">
        <f t="shared" si="99"/>
        <v>47500</v>
      </c>
      <c r="X844" t="s">
        <v>5729</v>
      </c>
      <c r="AA844">
        <f t="shared" si="100"/>
        <v>179820</v>
      </c>
    </row>
    <row r="845" spans="1:27">
      <c r="A845" t="s">
        <v>1690</v>
      </c>
      <c r="B845" t="b">
        <f t="shared" si="101"/>
        <v>0</v>
      </c>
      <c r="G845" t="str">
        <f t="shared" si="95"/>
        <v/>
      </c>
      <c r="K845" t="str">
        <f t="shared" si="96"/>
        <v/>
      </c>
      <c r="O845" t="str">
        <f t="shared" si="97"/>
        <v/>
      </c>
      <c r="S845" t="str">
        <f t="shared" si="98"/>
        <v/>
      </c>
      <c r="W845">
        <f t="shared" si="99"/>
        <v>0</v>
      </c>
      <c r="AA845">
        <f t="shared" si="100"/>
        <v>0</v>
      </c>
    </row>
    <row r="846" spans="1:27">
      <c r="A846" t="s">
        <v>1691</v>
      </c>
      <c r="B846" t="b">
        <f t="shared" si="101"/>
        <v>1</v>
      </c>
      <c r="C846" t="s">
        <v>1691</v>
      </c>
      <c r="D846" t="s">
        <v>5137</v>
      </c>
      <c r="G846" t="str">
        <f t="shared" si="95"/>
        <v>Obra</v>
      </c>
      <c r="H846" t="s">
        <v>5730</v>
      </c>
      <c r="K846" t="str">
        <f t="shared" si="96"/>
        <v>ICHIFE-030/2025</v>
      </c>
      <c r="L846" t="s">
        <v>5731</v>
      </c>
      <c r="O846" t="str">
        <f t="shared" si="97"/>
        <v>GRUPO CAL CONSTRUCCION Y SERVICIOS INTEGRALES, S.A. DE C.V</v>
      </c>
      <c r="P846" t="s">
        <v>5662</v>
      </c>
      <c r="S846" t="str">
        <f t="shared" si="98"/>
        <v>INSTITUTO CHIHUAHUENSE DE INFRAESTRUCTURA FÍSICA EDUCATIVA</v>
      </c>
      <c r="T846">
        <v>826016.85</v>
      </c>
      <c r="W846">
        <f t="shared" si="99"/>
        <v>826016.85</v>
      </c>
      <c r="X846" t="s">
        <v>5732</v>
      </c>
      <c r="AA846">
        <f t="shared" si="100"/>
        <v>826016.85</v>
      </c>
    </row>
    <row r="847" spans="1:27">
      <c r="A847" t="s">
        <v>1692</v>
      </c>
      <c r="B847" t="b">
        <f t="shared" si="101"/>
        <v>0</v>
      </c>
      <c r="G847" t="str">
        <f t="shared" si="95"/>
        <v/>
      </c>
      <c r="K847" t="str">
        <f t="shared" si="96"/>
        <v/>
      </c>
      <c r="O847" t="str">
        <f t="shared" si="97"/>
        <v/>
      </c>
      <c r="S847" t="str">
        <f t="shared" si="98"/>
        <v/>
      </c>
      <c r="W847">
        <f t="shared" si="99"/>
        <v>0</v>
      </c>
      <c r="AA847">
        <f t="shared" si="100"/>
        <v>0</v>
      </c>
    </row>
    <row r="848" spans="1:27">
      <c r="A848" t="s">
        <v>1693</v>
      </c>
      <c r="B848" t="b">
        <f t="shared" si="101"/>
        <v>0</v>
      </c>
      <c r="G848" t="str">
        <f t="shared" si="95"/>
        <v/>
      </c>
      <c r="K848" t="str">
        <f t="shared" si="96"/>
        <v/>
      </c>
      <c r="O848" t="str">
        <f t="shared" si="97"/>
        <v/>
      </c>
      <c r="S848" t="str">
        <f t="shared" si="98"/>
        <v/>
      </c>
      <c r="W848">
        <f t="shared" si="99"/>
        <v>0</v>
      </c>
      <c r="AA848">
        <f t="shared" si="100"/>
        <v>0</v>
      </c>
    </row>
    <row r="849" spans="1:27">
      <c r="A849" t="s">
        <v>1694</v>
      </c>
      <c r="B849" t="b">
        <f t="shared" si="101"/>
        <v>0</v>
      </c>
      <c r="G849" t="str">
        <f t="shared" si="95"/>
        <v/>
      </c>
      <c r="K849" t="str">
        <f t="shared" si="96"/>
        <v/>
      </c>
      <c r="O849" t="str">
        <f t="shared" si="97"/>
        <v/>
      </c>
      <c r="S849" t="str">
        <f t="shared" si="98"/>
        <v/>
      </c>
      <c r="W849">
        <f t="shared" si="99"/>
        <v>0</v>
      </c>
      <c r="AA849">
        <f t="shared" si="100"/>
        <v>0</v>
      </c>
    </row>
    <row r="850" spans="1:27">
      <c r="A850" t="s">
        <v>1695</v>
      </c>
      <c r="B850" t="b">
        <f t="shared" si="101"/>
        <v>1</v>
      </c>
      <c r="C850" t="s">
        <v>1695</v>
      </c>
      <c r="D850" t="s">
        <v>5137</v>
      </c>
      <c r="G850" t="str">
        <f t="shared" si="95"/>
        <v>Obra</v>
      </c>
      <c r="H850" t="s">
        <v>5655</v>
      </c>
      <c r="K850" t="str">
        <f t="shared" si="96"/>
        <v>OP-001-2025</v>
      </c>
      <c r="L850" t="s">
        <v>5656</v>
      </c>
      <c r="O850" t="str">
        <f t="shared" si="97"/>
        <v>GRUPO KORAACHI, S.A. DE C.V.</v>
      </c>
      <c r="P850" t="s">
        <v>5653</v>
      </c>
      <c r="S850" t="str">
        <f t="shared" si="98"/>
        <v>MUNICIPIO DE JUAREZ</v>
      </c>
      <c r="T850">
        <v>16718441.49</v>
      </c>
      <c r="W850">
        <f t="shared" si="99"/>
        <v>16718441.49</v>
      </c>
      <c r="X850" t="s">
        <v>5657</v>
      </c>
      <c r="AA850">
        <f t="shared" si="100"/>
        <v>16718441.49</v>
      </c>
    </row>
    <row r="851" spans="1:27" s="49" customFormat="1">
      <c r="A851" t="s">
        <v>1696</v>
      </c>
      <c r="B851" t="b">
        <f t="shared" si="101"/>
        <v>1</v>
      </c>
      <c r="C851" s="49" t="s">
        <v>1696</v>
      </c>
      <c r="D851" s="49" t="s">
        <v>5315</v>
      </c>
      <c r="E851" s="49" t="s">
        <v>5315</v>
      </c>
      <c r="G851" t="str">
        <f>CONCATENATE(D851,"/",E851)</f>
        <v>Servicios/Servicios</v>
      </c>
      <c r="H851" s="49" t="s">
        <v>5733</v>
      </c>
      <c r="I851" s="49" t="s">
        <v>5737</v>
      </c>
      <c r="K851" t="str">
        <f>CONCATENATE(H851,"/",I851)</f>
        <v>OP-299-2024/OP-296-2024</v>
      </c>
      <c r="L851" s="49" t="s">
        <v>5734</v>
      </c>
      <c r="M851" s="49" t="s">
        <v>5738</v>
      </c>
      <c r="O851" t="str">
        <f>CONCATENATE(L851,"/",M851)</f>
        <v>CONSULTORES DE CONTROL Y SUPERVISIÓN, S.C./INGENIERIA Y CONSTRUCCIONES TRAK, S.A. DE C.V.</v>
      </c>
      <c r="P851" s="49" t="s">
        <v>5735</v>
      </c>
      <c r="Q851" s="49" t="s">
        <v>5735</v>
      </c>
      <c r="S851" t="str">
        <f>CONCATENATE(P851,"/",Q851)</f>
        <v>MUNICIPIO DE JUÁREZ, CHIHUAHUA./MUNICIPIO DE JUÁREZ, CHIHUAHUA.</v>
      </c>
      <c r="T851" s="49">
        <v>1804243.24</v>
      </c>
      <c r="U851" s="49">
        <v>3581088.29</v>
      </c>
      <c r="W851">
        <f t="shared" si="99"/>
        <v>5385331.5300000003</v>
      </c>
      <c r="X851" s="49" t="s">
        <v>5736</v>
      </c>
      <c r="Y851" s="49" t="s">
        <v>5739</v>
      </c>
      <c r="AA851">
        <f t="shared" si="100"/>
        <v>5385331.5300000003</v>
      </c>
    </row>
    <row r="852" spans="1:27">
      <c r="A852" t="s">
        <v>1697</v>
      </c>
      <c r="B852" t="b">
        <f t="shared" si="101"/>
        <v>1</v>
      </c>
      <c r="C852" t="s">
        <v>1697</v>
      </c>
      <c r="D852" t="s">
        <v>5137</v>
      </c>
      <c r="G852" t="str">
        <f t="shared" si="95"/>
        <v>Obra</v>
      </c>
      <c r="H852" t="s">
        <v>5740</v>
      </c>
      <c r="K852" t="str">
        <f t="shared" si="96"/>
        <v>ICHIFE-072/2025-C</v>
      </c>
      <c r="L852" t="s">
        <v>5741</v>
      </c>
      <c r="O852" t="str">
        <f t="shared" si="97"/>
        <v>OSMAR RAÚL BUSTILLOS SILVA</v>
      </c>
      <c r="P852" t="s">
        <v>5662</v>
      </c>
      <c r="S852" t="str">
        <f t="shared" si="98"/>
        <v>INSTITUTO CHIHUAHUENSE DE INFRAESTRUCTURA FÍSICA EDUCATIVA</v>
      </c>
      <c r="T852">
        <v>587812.96</v>
      </c>
      <c r="W852">
        <f t="shared" si="99"/>
        <v>587812.96</v>
      </c>
      <c r="X852" t="s">
        <v>5742</v>
      </c>
      <c r="AA852">
        <f t="shared" si="100"/>
        <v>587812.96</v>
      </c>
    </row>
    <row r="853" spans="1:27">
      <c r="A853" t="s">
        <v>1698</v>
      </c>
      <c r="B853" t="b">
        <f t="shared" si="101"/>
        <v>0</v>
      </c>
      <c r="G853" t="str">
        <f t="shared" si="95"/>
        <v/>
      </c>
      <c r="K853" t="str">
        <f t="shared" si="96"/>
        <v/>
      </c>
      <c r="O853" t="str">
        <f t="shared" si="97"/>
        <v/>
      </c>
      <c r="S853" t="str">
        <f t="shared" si="98"/>
        <v/>
      </c>
      <c r="W853">
        <f t="shared" si="99"/>
        <v>0</v>
      </c>
      <c r="AA853">
        <f t="shared" si="100"/>
        <v>0</v>
      </c>
    </row>
    <row r="854" spans="1:27">
      <c r="A854" t="s">
        <v>1699</v>
      </c>
      <c r="B854" t="b">
        <f t="shared" si="101"/>
        <v>1</v>
      </c>
      <c r="C854" t="s">
        <v>1699</v>
      </c>
      <c r="D854" t="s">
        <v>5137</v>
      </c>
      <c r="G854" t="str">
        <f t="shared" si="95"/>
        <v>Obra</v>
      </c>
      <c r="H854" t="s">
        <v>5743</v>
      </c>
      <c r="K854" t="str">
        <f t="shared" si="96"/>
        <v>ICHIFE-075/2021-R</v>
      </c>
      <c r="L854" t="s">
        <v>5744</v>
      </c>
      <c r="O854" t="str">
        <f t="shared" si="97"/>
        <v>JOSE ARANDA VALENCIA</v>
      </c>
      <c r="P854" t="s">
        <v>5745</v>
      </c>
      <c r="S854" t="str">
        <f t="shared" si="98"/>
        <v>UNIVERSIDAD TECNOLOGICA DE PARRAL</v>
      </c>
      <c r="T854">
        <v>797468.25</v>
      </c>
      <c r="W854">
        <f t="shared" si="99"/>
        <v>797468.25</v>
      </c>
      <c r="X854" t="s">
        <v>5746</v>
      </c>
      <c r="AA854">
        <f t="shared" si="100"/>
        <v>797468.25</v>
      </c>
    </row>
    <row r="855" spans="1:27">
      <c r="A855" t="s">
        <v>1700</v>
      </c>
      <c r="B855" t="b">
        <f t="shared" si="101"/>
        <v>0</v>
      </c>
      <c r="G855" t="str">
        <f t="shared" si="95"/>
        <v/>
      </c>
      <c r="K855" t="str">
        <f t="shared" si="96"/>
        <v/>
      </c>
      <c r="O855" t="str">
        <f t="shared" si="97"/>
        <v/>
      </c>
      <c r="S855" t="str">
        <f t="shared" si="98"/>
        <v/>
      </c>
      <c r="W855">
        <f t="shared" si="99"/>
        <v>0</v>
      </c>
      <c r="AA855">
        <f t="shared" si="100"/>
        <v>0</v>
      </c>
    </row>
    <row r="856" spans="1:27" s="49" customFormat="1">
      <c r="A856" t="s">
        <v>1701</v>
      </c>
      <c r="B856" t="b">
        <f t="shared" si="101"/>
        <v>1</v>
      </c>
      <c r="C856" s="49" t="s">
        <v>1701</v>
      </c>
      <c r="D856" s="49" t="s">
        <v>4998</v>
      </c>
      <c r="E856" s="49" t="s">
        <v>4998</v>
      </c>
      <c r="F856" s="49" t="s">
        <v>4998</v>
      </c>
      <c r="G856" t="str">
        <f>CONCATENATE(D856,"/",E856,"/",F856)</f>
        <v>Adquisiciones/Adquisiciones/Adquisiciones</v>
      </c>
      <c r="H856" s="49" t="s">
        <v>5747</v>
      </c>
      <c r="I856" s="49" t="s">
        <v>5750</v>
      </c>
      <c r="J856" s="49" t="s">
        <v>5753</v>
      </c>
      <c r="K856" t="str">
        <f>CONCATENATE(H856,"/",I856,"/",J856)</f>
        <v>UTP/047/2023/UTP/048/2023/UTP/046/2023</v>
      </c>
      <c r="L856" s="49" t="s">
        <v>5748</v>
      </c>
      <c r="M856" s="49" t="s">
        <v>5751</v>
      </c>
      <c r="N856" s="49" t="s">
        <v>5754</v>
      </c>
      <c r="O856" t="str">
        <f>CONCATENATE(L856,"/",M856,"/",N856)</f>
        <v>GABRIEL ELI BARRON FRANCO/FESTO PNEUMATIC S A/EQUIPOS Y SERVICIOS PARA LABOIRATORIOS SA DE CV</v>
      </c>
      <c r="P856" s="49" t="s">
        <v>5745</v>
      </c>
      <c r="Q856" s="49" t="s">
        <v>5745</v>
      </c>
      <c r="R856" s="49" t="s">
        <v>5745</v>
      </c>
      <c r="S856" t="str">
        <f>CONCATENATE(P856,"/",Q856,"/",R856)</f>
        <v>UNIVERSIDAD TECNOLOGICA DE PARRAL/UNIVERSIDAD TECNOLOGICA DE PARRAL/UNIVERSIDAD TECNOLOGICA DE PARRAL</v>
      </c>
      <c r="T856" s="49">
        <v>662059.52000000002</v>
      </c>
      <c r="U856" s="49">
        <v>73388.56</v>
      </c>
      <c r="V856" s="49">
        <v>464551</v>
      </c>
      <c r="W856">
        <f t="shared" si="99"/>
        <v>1199999.08</v>
      </c>
      <c r="X856" s="49" t="s">
        <v>5749</v>
      </c>
      <c r="Y856" s="49" t="s">
        <v>5752</v>
      </c>
      <c r="Z856" s="49" t="s">
        <v>5755</v>
      </c>
      <c r="AA856">
        <f t="shared" si="100"/>
        <v>1199999.08</v>
      </c>
    </row>
    <row r="857" spans="1:27">
      <c r="A857" t="s">
        <v>1702</v>
      </c>
      <c r="B857" t="b">
        <f t="shared" si="101"/>
        <v>1</v>
      </c>
      <c r="C857" t="s">
        <v>1702</v>
      </c>
      <c r="D857" t="s">
        <v>5137</v>
      </c>
      <c r="G857" t="str">
        <f t="shared" si="95"/>
        <v>Obra</v>
      </c>
      <c r="H857" t="s">
        <v>5756</v>
      </c>
      <c r="K857" t="str">
        <f t="shared" si="96"/>
        <v>CONTRATO N° 01/PROGRAMA DE INFRAESTRUCTURA EDUCATIVA BASICA/FISM 2024</v>
      </c>
      <c r="L857" t="s">
        <v>5757</v>
      </c>
      <c r="O857" t="str">
        <f t="shared" si="97"/>
        <v>ING. LUIS CARLOS BUENO GARDEA</v>
      </c>
      <c r="P857" t="s">
        <v>5758</v>
      </c>
      <c r="S857" t="str">
        <f t="shared" si="98"/>
        <v>MUNICIPIO DE CORONADO</v>
      </c>
      <c r="T857">
        <v>3186615.12</v>
      </c>
      <c r="W857">
        <f t="shared" si="99"/>
        <v>3186615.12</v>
      </c>
      <c r="X857" t="s">
        <v>5759</v>
      </c>
      <c r="AA857">
        <f t="shared" si="100"/>
        <v>3186615.12</v>
      </c>
    </row>
    <row r="858" spans="1:27">
      <c r="A858" t="s">
        <v>1704</v>
      </c>
      <c r="B858" t="b">
        <f t="shared" si="101"/>
        <v>1</v>
      </c>
      <c r="C858" t="s">
        <v>1704</v>
      </c>
      <c r="D858" t="s">
        <v>5137</v>
      </c>
      <c r="G858" t="str">
        <f t="shared" si="95"/>
        <v>Obra</v>
      </c>
      <c r="H858" t="s">
        <v>5760</v>
      </c>
      <c r="K858" t="str">
        <f t="shared" si="96"/>
        <v>MC-2517048-048-LP-2025</v>
      </c>
      <c r="L858" t="s">
        <v>5761</v>
      </c>
      <c r="O858" t="str">
        <f t="shared" si="97"/>
        <v>MAQUINAS FER  SA DE CV</v>
      </c>
      <c r="P858" t="s">
        <v>5762</v>
      </c>
      <c r="S858" t="str">
        <f t="shared" si="98"/>
        <v>MUNICIPIO DE CUAUHTEMOC</v>
      </c>
      <c r="T858">
        <v>1625840.75</v>
      </c>
      <c r="W858">
        <f t="shared" si="99"/>
        <v>1625840.75</v>
      </c>
      <c r="X858" t="s">
        <v>5763</v>
      </c>
      <c r="AA858">
        <f t="shared" si="100"/>
        <v>1625840.75</v>
      </c>
    </row>
    <row r="859" spans="1:27">
      <c r="A859" t="s">
        <v>1705</v>
      </c>
      <c r="B859" t="b">
        <f t="shared" si="101"/>
        <v>1</v>
      </c>
      <c r="C859" t="s">
        <v>1705</v>
      </c>
      <c r="D859" t="s">
        <v>5137</v>
      </c>
      <c r="G859" t="str">
        <f t="shared" si="95"/>
        <v>Obra</v>
      </c>
      <c r="H859" t="s">
        <v>5764</v>
      </c>
      <c r="K859" t="str">
        <f t="shared" si="96"/>
        <v>MC-21702117-21702118-21702120-LP-2024</v>
      </c>
      <c r="L859" t="s">
        <v>5765</v>
      </c>
      <c r="O859" t="str">
        <f t="shared" si="97"/>
        <v>CAPER SOLUCIONES INTEGRALES CONSTRUCTIVAS SA DE CV</v>
      </c>
      <c r="P859" t="s">
        <v>5762</v>
      </c>
      <c r="S859" t="str">
        <f t="shared" si="98"/>
        <v>MUNICIPIO DE CUAUHTEMOC</v>
      </c>
      <c r="T859">
        <v>2383925.1800000002</v>
      </c>
      <c r="W859">
        <f t="shared" si="99"/>
        <v>2383925.1800000002</v>
      </c>
      <c r="X859" t="s">
        <v>5766</v>
      </c>
      <c r="AA859">
        <f t="shared" si="100"/>
        <v>2383925.1800000002</v>
      </c>
    </row>
    <row r="860" spans="1:27">
      <c r="A860" t="s">
        <v>1706</v>
      </c>
      <c r="B860" t="b">
        <f t="shared" si="101"/>
        <v>1</v>
      </c>
      <c r="C860" t="s">
        <v>1706</v>
      </c>
      <c r="D860" t="s">
        <v>5137</v>
      </c>
      <c r="G860" t="str">
        <f t="shared" si="95"/>
        <v>Obra</v>
      </c>
      <c r="H860" t="s">
        <v>5767</v>
      </c>
      <c r="K860" t="str">
        <f t="shared" si="96"/>
        <v>MC-21702102-21702103-21702104-LP-2024</v>
      </c>
      <c r="L860" t="s">
        <v>5768</v>
      </c>
      <c r="O860" t="str">
        <f t="shared" si="97"/>
        <v>FABIAN GAMBOA CHAVEZ</v>
      </c>
      <c r="P860" t="s">
        <v>5762</v>
      </c>
      <c r="S860" t="str">
        <f t="shared" si="98"/>
        <v>MUNICIPIO DE CUAUHTEMOC</v>
      </c>
      <c r="T860">
        <v>1425516.88</v>
      </c>
      <c r="W860">
        <f t="shared" si="99"/>
        <v>1425516.88</v>
      </c>
      <c r="X860" t="s">
        <v>5769</v>
      </c>
      <c r="AA860">
        <f t="shared" si="100"/>
        <v>1425893.86</v>
      </c>
    </row>
    <row r="861" spans="1:27">
      <c r="A861" t="s">
        <v>1707</v>
      </c>
      <c r="B861" t="b">
        <f t="shared" si="101"/>
        <v>1</v>
      </c>
      <c r="C861" t="s">
        <v>1707</v>
      </c>
      <c r="D861" t="s">
        <v>5137</v>
      </c>
      <c r="G861" t="str">
        <f t="shared" si="95"/>
        <v>Obra</v>
      </c>
      <c r="H861" t="s">
        <v>5770</v>
      </c>
      <c r="K861" t="str">
        <f t="shared" si="96"/>
        <v>ICHIFE-057/2025</v>
      </c>
      <c r="L861" t="s">
        <v>5771</v>
      </c>
      <c r="O861" t="str">
        <f t="shared" si="97"/>
        <v>SERVICIOS PROFESIONALES JH, S.A. DE C.V.</v>
      </c>
      <c r="P861" t="s">
        <v>5662</v>
      </c>
      <c r="S861" t="str">
        <f t="shared" si="98"/>
        <v>INSTITUTO CHIHUAHUENSE DE INFRAESTRUCTURA FÍSICA EDUCATIVA</v>
      </c>
      <c r="T861">
        <v>3496198.22</v>
      </c>
      <c r="W861">
        <f t="shared" si="99"/>
        <v>3496198.22</v>
      </c>
      <c r="X861" t="s">
        <v>5772</v>
      </c>
      <c r="AA861">
        <f t="shared" si="100"/>
        <v>3496198.22</v>
      </c>
    </row>
    <row r="862" spans="1:27">
      <c r="A862" t="s">
        <v>1708</v>
      </c>
      <c r="B862" t="b">
        <f t="shared" si="101"/>
        <v>0</v>
      </c>
      <c r="G862" t="str">
        <f t="shared" si="95"/>
        <v/>
      </c>
      <c r="K862" t="str">
        <f t="shared" si="96"/>
        <v/>
      </c>
      <c r="O862" t="str">
        <f t="shared" si="97"/>
        <v/>
      </c>
      <c r="S862" t="str">
        <f t="shared" si="98"/>
        <v/>
      </c>
      <c r="W862">
        <f t="shared" si="99"/>
        <v>0</v>
      </c>
      <c r="AA862">
        <f t="shared" si="100"/>
        <v>0</v>
      </c>
    </row>
    <row r="863" spans="1:27">
      <c r="A863" t="s">
        <v>1709</v>
      </c>
      <c r="B863" t="b">
        <f t="shared" si="101"/>
        <v>0</v>
      </c>
      <c r="G863" t="str">
        <f t="shared" si="95"/>
        <v/>
      </c>
      <c r="K863" t="str">
        <f t="shared" si="96"/>
        <v/>
      </c>
      <c r="O863" t="str">
        <f t="shared" si="97"/>
        <v/>
      </c>
      <c r="S863" t="str">
        <f t="shared" si="98"/>
        <v/>
      </c>
      <c r="W863">
        <f t="shared" si="99"/>
        <v>0</v>
      </c>
      <c r="AA863">
        <f t="shared" si="100"/>
        <v>0</v>
      </c>
    </row>
    <row r="864" spans="1:27">
      <c r="A864" t="s">
        <v>1710</v>
      </c>
      <c r="B864" t="b">
        <f t="shared" si="101"/>
        <v>0</v>
      </c>
      <c r="G864" t="str">
        <f t="shared" si="95"/>
        <v/>
      </c>
      <c r="K864" t="str">
        <f t="shared" si="96"/>
        <v/>
      </c>
      <c r="O864" t="str">
        <f t="shared" si="97"/>
        <v/>
      </c>
      <c r="S864" t="str">
        <f t="shared" si="98"/>
        <v/>
      </c>
      <c r="W864">
        <f t="shared" si="99"/>
        <v>0</v>
      </c>
      <c r="AA864">
        <f t="shared" si="100"/>
        <v>0</v>
      </c>
    </row>
    <row r="865" spans="1:27">
      <c r="A865" t="s">
        <v>1711</v>
      </c>
      <c r="B865" t="b">
        <f t="shared" si="101"/>
        <v>0</v>
      </c>
      <c r="G865" t="str">
        <f t="shared" si="95"/>
        <v/>
      </c>
      <c r="K865" t="str">
        <f t="shared" si="96"/>
        <v/>
      </c>
      <c r="O865" t="str">
        <f t="shared" si="97"/>
        <v/>
      </c>
      <c r="S865" t="str">
        <f t="shared" si="98"/>
        <v/>
      </c>
      <c r="W865">
        <f t="shared" si="99"/>
        <v>0</v>
      </c>
      <c r="AA865">
        <f t="shared" si="100"/>
        <v>0</v>
      </c>
    </row>
    <row r="866" spans="1:27">
      <c r="A866" t="s">
        <v>1712</v>
      </c>
      <c r="B866" t="b">
        <f t="shared" si="101"/>
        <v>0</v>
      </c>
      <c r="G866" t="str">
        <f t="shared" si="95"/>
        <v/>
      </c>
      <c r="K866" t="str">
        <f t="shared" si="96"/>
        <v/>
      </c>
      <c r="O866" t="str">
        <f t="shared" si="97"/>
        <v/>
      </c>
      <c r="S866" t="str">
        <f t="shared" si="98"/>
        <v/>
      </c>
      <c r="W866">
        <f t="shared" si="99"/>
        <v>0</v>
      </c>
      <c r="AA866">
        <f t="shared" si="100"/>
        <v>0</v>
      </c>
    </row>
    <row r="867" spans="1:27">
      <c r="A867" t="s">
        <v>1713</v>
      </c>
      <c r="B867" t="b">
        <f t="shared" si="101"/>
        <v>0</v>
      </c>
      <c r="G867" t="str">
        <f t="shared" si="95"/>
        <v/>
      </c>
      <c r="K867" t="str">
        <f t="shared" si="96"/>
        <v/>
      </c>
      <c r="O867" t="str">
        <f t="shared" si="97"/>
        <v/>
      </c>
      <c r="S867" t="str">
        <f t="shared" si="98"/>
        <v/>
      </c>
      <c r="W867">
        <f t="shared" si="99"/>
        <v>0</v>
      </c>
      <c r="AA867">
        <f t="shared" si="100"/>
        <v>0</v>
      </c>
    </row>
    <row r="868" spans="1:27">
      <c r="A868" t="s">
        <v>1714</v>
      </c>
      <c r="B868" t="b">
        <f t="shared" si="101"/>
        <v>1</v>
      </c>
      <c r="C868" t="s">
        <v>1714</v>
      </c>
      <c r="D868" t="s">
        <v>5137</v>
      </c>
      <c r="G868" t="str">
        <f t="shared" si="95"/>
        <v>Obra</v>
      </c>
      <c r="H868" t="s">
        <v>5773</v>
      </c>
      <c r="K868" t="str">
        <f t="shared" si="96"/>
        <v>ICHIFE-076/2025-C</v>
      </c>
      <c r="L868" t="s">
        <v>5774</v>
      </c>
      <c r="O868" t="str">
        <f t="shared" si="97"/>
        <v>NORTE 106 CONSTRUCTORES, S.A.P.I. DE C.V.</v>
      </c>
      <c r="P868" t="s">
        <v>5662</v>
      </c>
      <c r="S868" t="str">
        <f t="shared" si="98"/>
        <v>INSTITUTO CHIHUAHUENSE DE INFRAESTRUCTURA FÍSICA EDUCATIVA</v>
      </c>
      <c r="T868">
        <v>177443.61</v>
      </c>
      <c r="W868">
        <f t="shared" si="99"/>
        <v>177443.61</v>
      </c>
      <c r="X868" t="s">
        <v>5775</v>
      </c>
      <c r="AA868">
        <f t="shared" si="100"/>
        <v>177443.61</v>
      </c>
    </row>
    <row r="869" spans="1:27">
      <c r="A869" t="s">
        <v>1715</v>
      </c>
      <c r="B869" t="b">
        <f t="shared" si="101"/>
        <v>1</v>
      </c>
      <c r="C869" t="s">
        <v>1715</v>
      </c>
      <c r="D869" t="s">
        <v>4986</v>
      </c>
      <c r="G869" t="str">
        <f t="shared" si="95"/>
        <v>Administración directa</v>
      </c>
      <c r="H869" t="s">
        <v>5776</v>
      </c>
      <c r="K869" t="str">
        <f t="shared" si="96"/>
        <v>148203</v>
      </c>
      <c r="L869" t="s">
        <v>640</v>
      </c>
      <c r="O869" t="str">
        <f t="shared" si="97"/>
        <v/>
      </c>
      <c r="P869" t="s">
        <v>5698</v>
      </c>
      <c r="S869" t="str">
        <f t="shared" si="98"/>
        <v>PRESIDENCIA MUNICIPAL DE GUACHOCHI</v>
      </c>
      <c r="T869">
        <v>6547092.0700000003</v>
      </c>
      <c r="W869">
        <f t="shared" si="99"/>
        <v>6547092.0700000003</v>
      </c>
      <c r="X869" t="s">
        <v>5777</v>
      </c>
      <c r="AA869">
        <f t="shared" si="100"/>
        <v>6547092.0700000003</v>
      </c>
    </row>
    <row r="870" spans="1:27">
      <c r="A870" t="s">
        <v>1724</v>
      </c>
      <c r="B870" t="b">
        <f t="shared" si="101"/>
        <v>1</v>
      </c>
      <c r="C870" t="s">
        <v>1724</v>
      </c>
      <c r="D870" t="s">
        <v>4986</v>
      </c>
      <c r="G870" t="str">
        <f t="shared" si="95"/>
        <v>Administración directa</v>
      </c>
      <c r="H870" t="s">
        <v>5778</v>
      </c>
      <c r="K870" t="str">
        <f t="shared" si="96"/>
        <v>150915</v>
      </c>
      <c r="L870" t="s">
        <v>640</v>
      </c>
      <c r="O870" t="str">
        <f t="shared" si="97"/>
        <v/>
      </c>
      <c r="P870" t="s">
        <v>5097</v>
      </c>
      <c r="S870" t="str">
        <f t="shared" si="98"/>
        <v>PRESIDENCIA MUNICIPAL DE BATOPILAS</v>
      </c>
      <c r="T870">
        <v>23960426.399999999</v>
      </c>
      <c r="W870">
        <f t="shared" si="99"/>
        <v>23960426.399999999</v>
      </c>
      <c r="X870" t="s">
        <v>5779</v>
      </c>
      <c r="AA870">
        <f t="shared" si="100"/>
        <v>23960426.399999999</v>
      </c>
    </row>
    <row r="871" spans="1:27">
      <c r="A871" t="s">
        <v>1733</v>
      </c>
      <c r="B871" t="b">
        <f t="shared" si="101"/>
        <v>0</v>
      </c>
      <c r="G871" t="str">
        <f t="shared" si="95"/>
        <v/>
      </c>
      <c r="K871" t="str">
        <f t="shared" si="96"/>
        <v/>
      </c>
      <c r="O871" t="str">
        <f t="shared" si="97"/>
        <v/>
      </c>
      <c r="S871" t="str">
        <f t="shared" si="98"/>
        <v/>
      </c>
      <c r="W871">
        <f t="shared" si="99"/>
        <v>0</v>
      </c>
      <c r="AA871">
        <f t="shared" si="100"/>
        <v>0</v>
      </c>
    </row>
    <row r="872" spans="1:27">
      <c r="A872" t="s">
        <v>1734</v>
      </c>
      <c r="B872" t="b">
        <f t="shared" si="101"/>
        <v>0</v>
      </c>
      <c r="G872" t="str">
        <f t="shared" si="95"/>
        <v/>
      </c>
      <c r="K872" t="str">
        <f t="shared" si="96"/>
        <v/>
      </c>
      <c r="O872" t="str">
        <f t="shared" si="97"/>
        <v/>
      </c>
      <c r="S872" t="str">
        <f t="shared" si="98"/>
        <v/>
      </c>
      <c r="W872">
        <f t="shared" si="99"/>
        <v>0</v>
      </c>
      <c r="AA872">
        <f t="shared" si="100"/>
        <v>0</v>
      </c>
    </row>
    <row r="873" spans="1:27">
      <c r="A873" t="s">
        <v>1735</v>
      </c>
      <c r="B873" t="b">
        <f t="shared" si="101"/>
        <v>1</v>
      </c>
      <c r="C873" t="s">
        <v>1735</v>
      </c>
      <c r="D873" t="s">
        <v>5137</v>
      </c>
      <c r="G873" t="str">
        <f t="shared" si="95"/>
        <v>Obra</v>
      </c>
      <c r="H873" t="s">
        <v>5780</v>
      </c>
      <c r="K873" t="str">
        <f t="shared" si="96"/>
        <v>PMS-OPM-REPUVE-INV-004/2025</v>
      </c>
      <c r="L873" t="s">
        <v>5576</v>
      </c>
      <c r="O873" t="str">
        <f t="shared" si="97"/>
        <v>STAHL CONSTRUCCIONES S.A. DE C.V.</v>
      </c>
      <c r="P873" t="s">
        <v>5577</v>
      </c>
      <c r="S873" t="str">
        <f t="shared" si="98"/>
        <v>MUNICIPIO DE SAUCILLO</v>
      </c>
      <c r="T873">
        <v>1130622.27</v>
      </c>
      <c r="W873">
        <f t="shared" si="99"/>
        <v>1130622.27</v>
      </c>
      <c r="X873" t="s">
        <v>5781</v>
      </c>
      <c r="AA873">
        <f t="shared" si="100"/>
        <v>1130622.27</v>
      </c>
    </row>
    <row r="874" spans="1:27">
      <c r="A874" t="s">
        <v>1736</v>
      </c>
      <c r="B874" t="b">
        <f t="shared" si="101"/>
        <v>1</v>
      </c>
      <c r="C874" t="s">
        <v>1736</v>
      </c>
      <c r="D874" t="s">
        <v>5137</v>
      </c>
      <c r="G874" t="str">
        <f t="shared" si="95"/>
        <v>Obra</v>
      </c>
      <c r="H874" t="s">
        <v>5782</v>
      </c>
      <c r="K874" t="str">
        <f t="shared" si="96"/>
        <v>MMOP-AD-FAIMUN 03-2025</v>
      </c>
      <c r="L874" t="s">
        <v>5768</v>
      </c>
      <c r="O874" t="str">
        <f t="shared" si="97"/>
        <v>FABIAN GAMBOA CHAVEZ</v>
      </c>
      <c r="P874" t="s">
        <v>5783</v>
      </c>
      <c r="S874" t="str">
        <f t="shared" si="98"/>
        <v>MUNICIPIO DE MEOQUI</v>
      </c>
      <c r="T874">
        <v>1832531.59</v>
      </c>
      <c r="W874">
        <f t="shared" si="99"/>
        <v>1832531.59</v>
      </c>
      <c r="X874" t="s">
        <v>5784</v>
      </c>
      <c r="AA874">
        <f t="shared" si="100"/>
        <v>1832531.59</v>
      </c>
    </row>
    <row r="875" spans="1:27">
      <c r="A875" t="s">
        <v>1737</v>
      </c>
      <c r="B875" t="b">
        <f t="shared" si="101"/>
        <v>0</v>
      </c>
      <c r="G875" t="str">
        <f t="shared" si="95"/>
        <v/>
      </c>
      <c r="K875" t="str">
        <f t="shared" si="96"/>
        <v/>
      </c>
      <c r="O875" t="str">
        <f t="shared" si="97"/>
        <v/>
      </c>
      <c r="S875" t="str">
        <f t="shared" si="98"/>
        <v/>
      </c>
      <c r="W875">
        <f t="shared" si="99"/>
        <v>0</v>
      </c>
      <c r="AA875">
        <f t="shared" si="100"/>
        <v>0</v>
      </c>
    </row>
    <row r="876" spans="1:27">
      <c r="A876" t="s">
        <v>1738</v>
      </c>
      <c r="B876" t="b">
        <f t="shared" si="101"/>
        <v>0</v>
      </c>
      <c r="G876" t="str">
        <f t="shared" si="95"/>
        <v/>
      </c>
      <c r="K876" t="str">
        <f t="shared" si="96"/>
        <v/>
      </c>
      <c r="O876" t="str">
        <f t="shared" si="97"/>
        <v/>
      </c>
      <c r="S876" t="str">
        <f t="shared" si="98"/>
        <v/>
      </c>
      <c r="W876">
        <f t="shared" si="99"/>
        <v>0</v>
      </c>
      <c r="AA876">
        <f t="shared" si="100"/>
        <v>0</v>
      </c>
    </row>
    <row r="877" spans="1:27">
      <c r="A877" t="s">
        <v>1739</v>
      </c>
      <c r="B877" t="b">
        <f t="shared" si="101"/>
        <v>1</v>
      </c>
      <c r="C877" t="s">
        <v>1739</v>
      </c>
      <c r="D877" t="s">
        <v>4986</v>
      </c>
      <c r="G877" t="str">
        <f t="shared" si="95"/>
        <v>Administración directa</v>
      </c>
      <c r="H877" t="s">
        <v>5785</v>
      </c>
      <c r="K877" t="str">
        <f t="shared" si="96"/>
        <v>155401</v>
      </c>
      <c r="L877" t="s">
        <v>640</v>
      </c>
      <c r="O877" t="str">
        <f t="shared" si="97"/>
        <v/>
      </c>
      <c r="P877" t="s">
        <v>5501</v>
      </c>
      <c r="S877" t="str">
        <f t="shared" si="98"/>
        <v>MUNICIPIO DE ASCENSION</v>
      </c>
      <c r="T877">
        <v>366800</v>
      </c>
      <c r="W877">
        <f t="shared" si="99"/>
        <v>366800</v>
      </c>
      <c r="X877" t="s">
        <v>5786</v>
      </c>
      <c r="AA877">
        <f t="shared" si="100"/>
        <v>366800</v>
      </c>
    </row>
    <row r="878" spans="1:27">
      <c r="A878" t="s">
        <v>1740</v>
      </c>
      <c r="B878" t="b">
        <f t="shared" si="101"/>
        <v>0</v>
      </c>
      <c r="G878" t="str">
        <f t="shared" si="95"/>
        <v/>
      </c>
      <c r="K878" t="str">
        <f t="shared" si="96"/>
        <v/>
      </c>
      <c r="O878" t="str">
        <f t="shared" si="97"/>
        <v/>
      </c>
      <c r="S878" t="str">
        <f t="shared" si="98"/>
        <v/>
      </c>
      <c r="W878">
        <f t="shared" si="99"/>
        <v>0</v>
      </c>
      <c r="AA878">
        <f t="shared" si="100"/>
        <v>0</v>
      </c>
    </row>
    <row r="879" spans="1:27">
      <c r="A879" t="s">
        <v>1741</v>
      </c>
      <c r="B879" t="b">
        <f t="shared" si="101"/>
        <v>1</v>
      </c>
      <c r="C879" t="s">
        <v>1741</v>
      </c>
      <c r="D879" t="s">
        <v>4986</v>
      </c>
      <c r="G879" t="str">
        <f t="shared" si="95"/>
        <v>Administración directa</v>
      </c>
      <c r="H879" t="s">
        <v>5787</v>
      </c>
      <c r="K879" t="str">
        <f t="shared" si="96"/>
        <v>151038</v>
      </c>
      <c r="L879" t="s">
        <v>640</v>
      </c>
      <c r="O879" t="str">
        <f t="shared" si="97"/>
        <v/>
      </c>
      <c r="P879" t="s">
        <v>1607</v>
      </c>
      <c r="S879" t="str">
        <f t="shared" si="98"/>
        <v>PRESIDENCIA MUNICIPAL DE CARICHI</v>
      </c>
      <c r="T879">
        <v>2596950</v>
      </c>
      <c r="W879">
        <f t="shared" si="99"/>
        <v>2596950</v>
      </c>
      <c r="X879" t="s">
        <v>5788</v>
      </c>
      <c r="AA879">
        <f t="shared" si="100"/>
        <v>2596950</v>
      </c>
    </row>
    <row r="880" spans="1:27">
      <c r="A880" t="s">
        <v>1750</v>
      </c>
      <c r="B880" t="b">
        <f t="shared" si="101"/>
        <v>0</v>
      </c>
      <c r="G880" t="str">
        <f t="shared" si="95"/>
        <v/>
      </c>
      <c r="K880" t="str">
        <f t="shared" si="96"/>
        <v/>
      </c>
      <c r="O880" t="str">
        <f t="shared" si="97"/>
        <v/>
      </c>
      <c r="S880" t="str">
        <f t="shared" si="98"/>
        <v/>
      </c>
      <c r="W880">
        <f t="shared" si="99"/>
        <v>0</v>
      </c>
      <c r="AA880">
        <f t="shared" si="100"/>
        <v>0</v>
      </c>
    </row>
    <row r="881" spans="1:27">
      <c r="A881" t="s">
        <v>1751</v>
      </c>
      <c r="B881" t="b">
        <f t="shared" si="101"/>
        <v>0</v>
      </c>
      <c r="G881" t="str">
        <f t="shared" si="95"/>
        <v/>
      </c>
      <c r="K881" t="str">
        <f t="shared" si="96"/>
        <v/>
      </c>
      <c r="O881" t="str">
        <f t="shared" si="97"/>
        <v/>
      </c>
      <c r="S881" t="str">
        <f t="shared" si="98"/>
        <v/>
      </c>
      <c r="W881">
        <f t="shared" si="99"/>
        <v>0</v>
      </c>
      <c r="AA881">
        <f t="shared" si="100"/>
        <v>0</v>
      </c>
    </row>
    <row r="882" spans="1:27">
      <c r="A882" t="s">
        <v>1752</v>
      </c>
      <c r="B882" t="b">
        <f t="shared" si="101"/>
        <v>0</v>
      </c>
      <c r="G882" t="str">
        <f t="shared" si="95"/>
        <v/>
      </c>
      <c r="K882" t="str">
        <f t="shared" si="96"/>
        <v/>
      </c>
      <c r="O882" t="str">
        <f t="shared" si="97"/>
        <v/>
      </c>
      <c r="S882" t="str">
        <f t="shared" si="98"/>
        <v/>
      </c>
      <c r="W882">
        <f t="shared" si="99"/>
        <v>0</v>
      </c>
      <c r="AA882">
        <f t="shared" si="100"/>
        <v>0</v>
      </c>
    </row>
    <row r="883" spans="1:27">
      <c r="A883" t="s">
        <v>1753</v>
      </c>
      <c r="B883" t="b">
        <f t="shared" si="101"/>
        <v>0</v>
      </c>
      <c r="G883" t="str">
        <f t="shared" si="95"/>
        <v/>
      </c>
      <c r="K883" t="str">
        <f t="shared" si="96"/>
        <v/>
      </c>
      <c r="O883" t="str">
        <f t="shared" si="97"/>
        <v/>
      </c>
      <c r="S883" t="str">
        <f t="shared" si="98"/>
        <v/>
      </c>
      <c r="W883">
        <f t="shared" si="99"/>
        <v>0</v>
      </c>
      <c r="AA883">
        <f t="shared" si="100"/>
        <v>0</v>
      </c>
    </row>
    <row r="884" spans="1:27">
      <c r="A884" t="s">
        <v>1754</v>
      </c>
      <c r="B884" t="b">
        <f t="shared" si="101"/>
        <v>0</v>
      </c>
      <c r="G884" t="str">
        <f t="shared" si="95"/>
        <v/>
      </c>
      <c r="K884" t="str">
        <f t="shared" si="96"/>
        <v/>
      </c>
      <c r="O884" t="str">
        <f t="shared" si="97"/>
        <v/>
      </c>
      <c r="S884" t="str">
        <f t="shared" si="98"/>
        <v/>
      </c>
      <c r="W884">
        <f t="shared" si="99"/>
        <v>0</v>
      </c>
      <c r="AA884">
        <f t="shared" si="100"/>
        <v>0</v>
      </c>
    </row>
    <row r="885" spans="1:27">
      <c r="A885" t="s">
        <v>1755</v>
      </c>
      <c r="B885" t="b">
        <f t="shared" si="101"/>
        <v>1</v>
      </c>
      <c r="C885" t="s">
        <v>1755</v>
      </c>
      <c r="D885" t="s">
        <v>5137</v>
      </c>
      <c r="G885" t="str">
        <f t="shared" si="95"/>
        <v>Obra</v>
      </c>
      <c r="H885" t="s">
        <v>5789</v>
      </c>
      <c r="K885" t="str">
        <f t="shared" si="96"/>
        <v>ICHIFE-031/2025</v>
      </c>
      <c r="L885" t="s">
        <v>5790</v>
      </c>
      <c r="O885" t="str">
        <f t="shared" si="97"/>
        <v>GRUPO CAL CONSTRUCCION Y SERVICIOS INTEGRALES, S.A. DE C.V.</v>
      </c>
      <c r="P885" t="s">
        <v>5662</v>
      </c>
      <c r="S885" t="str">
        <f t="shared" si="98"/>
        <v>INSTITUTO CHIHUAHUENSE DE INFRAESTRUCTURA FÍSICA EDUCATIVA</v>
      </c>
      <c r="T885">
        <v>1592879.74</v>
      </c>
      <c r="W885">
        <f t="shared" si="99"/>
        <v>1592879.74</v>
      </c>
      <c r="X885" t="s">
        <v>5791</v>
      </c>
      <c r="AA885">
        <f t="shared" si="100"/>
        <v>1592879.74</v>
      </c>
    </row>
    <row r="886" spans="1:27">
      <c r="A886" t="s">
        <v>1756</v>
      </c>
      <c r="B886" t="b">
        <f t="shared" si="101"/>
        <v>1</v>
      </c>
      <c r="C886" t="s">
        <v>1756</v>
      </c>
      <c r="D886" t="s">
        <v>4986</v>
      </c>
      <c r="G886" t="str">
        <f t="shared" si="95"/>
        <v>Administración directa</v>
      </c>
      <c r="H886" t="s">
        <v>5792</v>
      </c>
      <c r="K886" t="str">
        <f t="shared" si="96"/>
        <v>158200</v>
      </c>
      <c r="L886" t="s">
        <v>640</v>
      </c>
      <c r="O886" t="str">
        <f t="shared" si="97"/>
        <v/>
      </c>
      <c r="P886" t="s">
        <v>5793</v>
      </c>
      <c r="S886" t="str">
        <f t="shared" si="98"/>
        <v>MBO850101JZ8</v>
      </c>
      <c r="T886">
        <v>8777823.5800000001</v>
      </c>
      <c r="W886">
        <f t="shared" si="99"/>
        <v>8777823.5800000001</v>
      </c>
      <c r="X886" t="s">
        <v>5794</v>
      </c>
      <c r="AA886">
        <f t="shared" si="100"/>
        <v>8777823.5800000001</v>
      </c>
    </row>
    <row r="887" spans="1:27">
      <c r="A887" t="s">
        <v>1763</v>
      </c>
      <c r="B887" t="b">
        <f t="shared" si="101"/>
        <v>1</v>
      </c>
      <c r="C887" t="s">
        <v>1763</v>
      </c>
      <c r="D887" t="s">
        <v>4986</v>
      </c>
      <c r="G887" t="str">
        <f t="shared" si="95"/>
        <v>Administración directa</v>
      </c>
      <c r="H887" t="s">
        <v>5795</v>
      </c>
      <c r="K887" t="str">
        <f t="shared" si="96"/>
        <v>138048</v>
      </c>
      <c r="L887" t="s">
        <v>640</v>
      </c>
      <c r="O887" t="str">
        <f t="shared" si="97"/>
        <v/>
      </c>
      <c r="P887" t="s">
        <v>5796</v>
      </c>
      <c r="S887" t="str">
        <f t="shared" si="98"/>
        <v>municipio de matachi</v>
      </c>
      <c r="T887">
        <v>1750000</v>
      </c>
      <c r="W887">
        <f t="shared" si="99"/>
        <v>1750000</v>
      </c>
      <c r="X887" t="s">
        <v>5617</v>
      </c>
      <c r="AA887">
        <f t="shared" si="100"/>
        <v>1750000</v>
      </c>
    </row>
    <row r="888" spans="1:27">
      <c r="A888" t="s">
        <v>1764</v>
      </c>
      <c r="B888" t="b">
        <f t="shared" si="101"/>
        <v>1</v>
      </c>
      <c r="C888" t="s">
        <v>1764</v>
      </c>
      <c r="D888" t="s">
        <v>4986</v>
      </c>
      <c r="G888" t="str">
        <f t="shared" si="95"/>
        <v>Administración directa</v>
      </c>
      <c r="H888" t="s">
        <v>5797</v>
      </c>
      <c r="K888" t="str">
        <f t="shared" si="96"/>
        <v>138052</v>
      </c>
      <c r="L888" t="s">
        <v>640</v>
      </c>
      <c r="O888" t="str">
        <f t="shared" si="97"/>
        <v/>
      </c>
      <c r="P888" t="s">
        <v>5796</v>
      </c>
      <c r="S888" t="str">
        <f t="shared" si="98"/>
        <v>municipio de matachi</v>
      </c>
      <c r="T888">
        <v>975000</v>
      </c>
      <c r="W888">
        <f t="shared" si="99"/>
        <v>975000</v>
      </c>
      <c r="X888" t="s">
        <v>5798</v>
      </c>
      <c r="AA888">
        <f t="shared" si="100"/>
        <v>975000</v>
      </c>
    </row>
    <row r="889" spans="1:27">
      <c r="A889" t="s">
        <v>1765</v>
      </c>
      <c r="B889" t="b">
        <f t="shared" si="101"/>
        <v>1</v>
      </c>
      <c r="C889" t="s">
        <v>1765</v>
      </c>
      <c r="D889" t="s">
        <v>4986</v>
      </c>
      <c r="G889" t="str">
        <f t="shared" si="95"/>
        <v>Administración directa</v>
      </c>
      <c r="H889" t="s">
        <v>5797</v>
      </c>
      <c r="K889" t="str">
        <f t="shared" si="96"/>
        <v>138052</v>
      </c>
      <c r="L889" t="s">
        <v>640</v>
      </c>
      <c r="O889" t="str">
        <f t="shared" si="97"/>
        <v/>
      </c>
      <c r="P889" t="s">
        <v>5796</v>
      </c>
      <c r="S889" t="str">
        <f t="shared" si="98"/>
        <v>municipio de matachi</v>
      </c>
      <c r="T889">
        <v>975000</v>
      </c>
      <c r="W889">
        <f t="shared" si="99"/>
        <v>975000</v>
      </c>
      <c r="X889" t="s">
        <v>5798</v>
      </c>
      <c r="AA889">
        <f t="shared" si="100"/>
        <v>975000</v>
      </c>
    </row>
    <row r="890" spans="1:27">
      <c r="A890" t="s">
        <v>1766</v>
      </c>
      <c r="B890" t="b">
        <f t="shared" si="101"/>
        <v>0</v>
      </c>
      <c r="G890" t="str">
        <f t="shared" si="95"/>
        <v/>
      </c>
      <c r="K890" t="str">
        <f t="shared" si="96"/>
        <v/>
      </c>
      <c r="O890" t="str">
        <f t="shared" si="97"/>
        <v/>
      </c>
      <c r="S890" t="str">
        <f t="shared" si="98"/>
        <v/>
      </c>
      <c r="W890">
        <f t="shared" si="99"/>
        <v>0</v>
      </c>
      <c r="AA890">
        <f t="shared" si="100"/>
        <v>0</v>
      </c>
    </row>
    <row r="891" spans="1:27">
      <c r="A891" t="s">
        <v>1767</v>
      </c>
      <c r="B891" t="b">
        <f t="shared" si="101"/>
        <v>0</v>
      </c>
      <c r="G891" t="str">
        <f t="shared" si="95"/>
        <v/>
      </c>
      <c r="K891" t="str">
        <f t="shared" si="96"/>
        <v/>
      </c>
      <c r="O891" t="str">
        <f t="shared" si="97"/>
        <v/>
      </c>
      <c r="S891" t="str">
        <f t="shared" si="98"/>
        <v/>
      </c>
      <c r="W891">
        <f t="shared" si="99"/>
        <v>0</v>
      </c>
      <c r="AA891">
        <f t="shared" si="100"/>
        <v>0</v>
      </c>
    </row>
    <row r="892" spans="1:27">
      <c r="A892" t="s">
        <v>1768</v>
      </c>
      <c r="B892" t="b">
        <f t="shared" si="101"/>
        <v>0</v>
      </c>
      <c r="G892" t="str">
        <f t="shared" si="95"/>
        <v/>
      </c>
      <c r="K892" t="str">
        <f t="shared" si="96"/>
        <v/>
      </c>
      <c r="O892" t="str">
        <f t="shared" si="97"/>
        <v/>
      </c>
      <c r="S892" t="str">
        <f t="shared" si="98"/>
        <v/>
      </c>
      <c r="W892">
        <f t="shared" si="99"/>
        <v>0</v>
      </c>
      <c r="AA892">
        <f t="shared" si="100"/>
        <v>0</v>
      </c>
    </row>
    <row r="893" spans="1:27">
      <c r="A893" t="s">
        <v>1769</v>
      </c>
      <c r="B893" t="b">
        <f t="shared" si="101"/>
        <v>0</v>
      </c>
      <c r="G893" t="str">
        <f t="shared" si="95"/>
        <v/>
      </c>
      <c r="K893" t="str">
        <f t="shared" si="96"/>
        <v/>
      </c>
      <c r="O893" t="str">
        <f t="shared" si="97"/>
        <v/>
      </c>
      <c r="S893" t="str">
        <f t="shared" si="98"/>
        <v/>
      </c>
      <c r="W893">
        <f t="shared" si="99"/>
        <v>0</v>
      </c>
      <c r="AA893">
        <f t="shared" si="100"/>
        <v>0</v>
      </c>
    </row>
    <row r="894" spans="1:27">
      <c r="A894" t="s">
        <v>1770</v>
      </c>
      <c r="B894" t="b">
        <f t="shared" si="101"/>
        <v>0</v>
      </c>
      <c r="G894" t="str">
        <f t="shared" si="95"/>
        <v/>
      </c>
      <c r="K894" t="str">
        <f t="shared" si="96"/>
        <v/>
      </c>
      <c r="O894" t="str">
        <f t="shared" si="97"/>
        <v/>
      </c>
      <c r="S894" t="str">
        <f t="shared" si="98"/>
        <v/>
      </c>
      <c r="W894">
        <f t="shared" si="99"/>
        <v>0</v>
      </c>
      <c r="AA894">
        <f t="shared" si="100"/>
        <v>0</v>
      </c>
    </row>
    <row r="895" spans="1:27">
      <c r="A895" t="s">
        <v>1771</v>
      </c>
      <c r="B895" t="b">
        <f t="shared" si="101"/>
        <v>0</v>
      </c>
      <c r="G895" t="str">
        <f t="shared" si="95"/>
        <v/>
      </c>
      <c r="K895" t="str">
        <f t="shared" si="96"/>
        <v/>
      </c>
      <c r="O895" t="str">
        <f t="shared" si="97"/>
        <v/>
      </c>
      <c r="S895" t="str">
        <f t="shared" si="98"/>
        <v/>
      </c>
      <c r="W895">
        <f t="shared" si="99"/>
        <v>0</v>
      </c>
      <c r="AA895">
        <f t="shared" si="100"/>
        <v>0</v>
      </c>
    </row>
    <row r="896" spans="1:27">
      <c r="A896" t="s">
        <v>1772</v>
      </c>
      <c r="B896" t="b">
        <f t="shared" si="101"/>
        <v>1</v>
      </c>
      <c r="C896" t="s">
        <v>1772</v>
      </c>
      <c r="D896" t="s">
        <v>4986</v>
      </c>
      <c r="G896" t="str">
        <f t="shared" si="95"/>
        <v>Administración directa</v>
      </c>
      <c r="H896" t="s">
        <v>5145</v>
      </c>
      <c r="K896" t="str">
        <f t="shared" si="96"/>
        <v>151272</v>
      </c>
      <c r="L896" t="s">
        <v>640</v>
      </c>
      <c r="O896" t="str">
        <f t="shared" si="97"/>
        <v/>
      </c>
      <c r="P896" t="s">
        <v>5143</v>
      </c>
      <c r="S896" t="str">
        <f t="shared" si="98"/>
        <v>MUNICIPIO CUSIHUIRIACHI</v>
      </c>
      <c r="T896">
        <v>1075000</v>
      </c>
      <c r="W896">
        <f t="shared" si="99"/>
        <v>1075000</v>
      </c>
      <c r="X896" t="s">
        <v>5144</v>
      </c>
      <c r="AA896">
        <f t="shared" si="100"/>
        <v>1075000</v>
      </c>
    </row>
    <row r="897" spans="1:27">
      <c r="A897" t="s">
        <v>1773</v>
      </c>
      <c r="B897" t="b">
        <f t="shared" si="101"/>
        <v>0</v>
      </c>
      <c r="G897" t="str">
        <f t="shared" si="95"/>
        <v/>
      </c>
      <c r="K897" t="str">
        <f t="shared" si="96"/>
        <v/>
      </c>
      <c r="O897" t="str">
        <f t="shared" si="97"/>
        <v/>
      </c>
      <c r="S897" t="str">
        <f t="shared" si="98"/>
        <v/>
      </c>
      <c r="W897">
        <f t="shared" si="99"/>
        <v>0</v>
      </c>
      <c r="AA897">
        <f t="shared" si="100"/>
        <v>0</v>
      </c>
    </row>
    <row r="898" spans="1:27">
      <c r="A898" t="s">
        <v>1774</v>
      </c>
      <c r="B898" t="b">
        <f t="shared" si="101"/>
        <v>0</v>
      </c>
      <c r="G898" t="str">
        <f t="shared" si="95"/>
        <v/>
      </c>
      <c r="K898" t="str">
        <f t="shared" si="96"/>
        <v/>
      </c>
      <c r="O898" t="str">
        <f t="shared" si="97"/>
        <v/>
      </c>
      <c r="S898" t="str">
        <f t="shared" si="98"/>
        <v/>
      </c>
      <c r="W898">
        <f t="shared" si="99"/>
        <v>0</v>
      </c>
      <c r="AA898">
        <f t="shared" si="100"/>
        <v>0</v>
      </c>
    </row>
    <row r="899" spans="1:27">
      <c r="A899" t="s">
        <v>1775</v>
      </c>
      <c r="B899" t="b">
        <f t="shared" si="101"/>
        <v>1</v>
      </c>
      <c r="C899" t="s">
        <v>1775</v>
      </c>
      <c r="D899" t="s">
        <v>5137</v>
      </c>
      <c r="G899" t="str">
        <f t="shared" ref="G899:G962" si="102">CONCATENATE(D899)</f>
        <v>Obra</v>
      </c>
      <c r="H899" t="s">
        <v>5799</v>
      </c>
      <c r="K899" t="str">
        <f t="shared" ref="K899:K962" si="103">CONCATENATE(H899)</f>
        <v>DOPM-HABITAT-I3-ME010-2016</v>
      </c>
      <c r="L899" t="s">
        <v>5648</v>
      </c>
      <c r="O899" t="str">
        <f t="shared" ref="O899:O962" si="104">CONCATENATE(L899)</f>
        <v>CONSTRUCTORA RAKEAMI S.A. DE C.V.</v>
      </c>
      <c r="P899" t="s">
        <v>5649</v>
      </c>
      <c r="S899" t="str">
        <f t="shared" ref="S899:S962" si="105">CONCATENATE(P899)</f>
        <v>MUNICIPIO DE PARRAL</v>
      </c>
      <c r="T899">
        <v>904647</v>
      </c>
      <c r="W899">
        <f t="shared" ref="W899:W962" si="106">+T899+U899+V899</f>
        <v>904647</v>
      </c>
      <c r="X899" t="s">
        <v>5650</v>
      </c>
      <c r="AA899">
        <f t="shared" ref="AA899:AA962" si="107">+X899+Y899+Z899</f>
        <v>0</v>
      </c>
    </row>
    <row r="900" spans="1:27">
      <c r="A900" t="s">
        <v>1776</v>
      </c>
      <c r="B900" t="b">
        <f t="shared" si="101"/>
        <v>1</v>
      </c>
      <c r="C900" t="s">
        <v>1776</v>
      </c>
      <c r="D900" t="s">
        <v>4986</v>
      </c>
      <c r="G900" t="str">
        <f t="shared" si="102"/>
        <v>Administración directa</v>
      </c>
      <c r="H900" t="s">
        <v>5800</v>
      </c>
      <c r="K900" t="str">
        <f t="shared" si="103"/>
        <v>16124</v>
      </c>
      <c r="L900" t="s">
        <v>640</v>
      </c>
      <c r="O900" t="str">
        <f t="shared" si="104"/>
        <v/>
      </c>
      <c r="P900" t="s">
        <v>5649</v>
      </c>
      <c r="S900" t="str">
        <f t="shared" si="105"/>
        <v>MUNICIPIO DE PARRAL</v>
      </c>
      <c r="T900">
        <v>368799</v>
      </c>
      <c r="W900">
        <f t="shared" si="106"/>
        <v>368799</v>
      </c>
      <c r="X900" t="s">
        <v>5650</v>
      </c>
      <c r="AA900">
        <f t="shared" si="107"/>
        <v>0</v>
      </c>
    </row>
    <row r="901" spans="1:27">
      <c r="A901" t="s">
        <v>1777</v>
      </c>
      <c r="B901" t="b">
        <f t="shared" si="101"/>
        <v>1</v>
      </c>
      <c r="C901" t="s">
        <v>1777</v>
      </c>
      <c r="D901" t="s">
        <v>4986</v>
      </c>
      <c r="G901" t="str">
        <f t="shared" si="102"/>
        <v>Administración directa</v>
      </c>
      <c r="H901" t="s">
        <v>5801</v>
      </c>
      <c r="K901" t="str">
        <f t="shared" si="103"/>
        <v>158947</v>
      </c>
      <c r="L901" t="s">
        <v>640</v>
      </c>
      <c r="O901" t="str">
        <f t="shared" si="104"/>
        <v/>
      </c>
      <c r="P901" t="s">
        <v>5285</v>
      </c>
      <c r="S901" t="str">
        <f t="shared" si="105"/>
        <v>Presidencia Municipal</v>
      </c>
      <c r="T901">
        <v>724370</v>
      </c>
      <c r="W901">
        <f t="shared" si="106"/>
        <v>724370</v>
      </c>
      <c r="X901" t="s">
        <v>5802</v>
      </c>
      <c r="AA901">
        <f t="shared" si="107"/>
        <v>724370</v>
      </c>
    </row>
    <row r="902" spans="1:27">
      <c r="A902" t="s">
        <v>1778</v>
      </c>
      <c r="B902" t="b">
        <f t="shared" ref="B902:B965" si="108">+A902=C902</f>
        <v>0</v>
      </c>
      <c r="G902" t="str">
        <f t="shared" si="102"/>
        <v/>
      </c>
      <c r="K902" t="str">
        <f t="shared" si="103"/>
        <v/>
      </c>
      <c r="O902" t="str">
        <f t="shared" si="104"/>
        <v/>
      </c>
      <c r="S902" t="str">
        <f t="shared" si="105"/>
        <v/>
      </c>
      <c r="W902">
        <f t="shared" si="106"/>
        <v>0</v>
      </c>
      <c r="AA902">
        <f t="shared" si="107"/>
        <v>0</v>
      </c>
    </row>
    <row r="903" spans="1:27">
      <c r="A903" t="s">
        <v>1779</v>
      </c>
      <c r="B903" t="b">
        <f t="shared" si="108"/>
        <v>1</v>
      </c>
      <c r="C903" t="s">
        <v>1779</v>
      </c>
      <c r="D903" t="s">
        <v>5137</v>
      </c>
      <c r="G903" t="str">
        <f t="shared" si="102"/>
        <v>Obra</v>
      </c>
      <c r="H903" t="s">
        <v>5803</v>
      </c>
      <c r="K903" t="str">
        <f t="shared" si="103"/>
        <v>019-LP-010-FAISMUN-2025</v>
      </c>
      <c r="L903" t="s">
        <v>5804</v>
      </c>
      <c r="O903" t="str">
        <f t="shared" si="104"/>
        <v>GRUPO CONSTRUCTOR LOS PASTORES S.A. DE C.V</v>
      </c>
      <c r="P903" t="s">
        <v>5229</v>
      </c>
      <c r="S903" t="str">
        <f t="shared" si="105"/>
        <v>MUNICIPIO DE HIDALGO DEL PARRAL</v>
      </c>
      <c r="T903">
        <v>3094912.57</v>
      </c>
      <c r="W903">
        <f t="shared" si="106"/>
        <v>3094912.57</v>
      </c>
      <c r="X903" t="s">
        <v>5805</v>
      </c>
      <c r="AA903">
        <f t="shared" si="107"/>
        <v>3094912.57</v>
      </c>
    </row>
    <row r="904" spans="1:27">
      <c r="A904" t="s">
        <v>1780</v>
      </c>
      <c r="B904" t="b">
        <f t="shared" si="108"/>
        <v>1</v>
      </c>
      <c r="C904" t="s">
        <v>1780</v>
      </c>
      <c r="D904" t="s">
        <v>5137</v>
      </c>
      <c r="G904" t="str">
        <f t="shared" si="102"/>
        <v>Obra</v>
      </c>
      <c r="H904" t="s">
        <v>5806</v>
      </c>
      <c r="K904" t="str">
        <f t="shared" si="103"/>
        <v>MMOP-AD-PIIPE 01/2025</v>
      </c>
      <c r="L904" t="s">
        <v>5807</v>
      </c>
      <c r="O904" t="str">
        <f t="shared" si="104"/>
        <v>SOTO Y CUETO CONSTRUCCIONES S.A. DE C.V</v>
      </c>
      <c r="P904" t="s">
        <v>5783</v>
      </c>
      <c r="S904" t="str">
        <f t="shared" si="105"/>
        <v>MUNICIPIO DE MEOQUI</v>
      </c>
      <c r="T904">
        <v>366521.26</v>
      </c>
      <c r="W904">
        <f t="shared" si="106"/>
        <v>366521.26</v>
      </c>
      <c r="X904" t="s">
        <v>5808</v>
      </c>
      <c r="AA904">
        <f t="shared" si="107"/>
        <v>366521.26</v>
      </c>
    </row>
    <row r="905" spans="1:27">
      <c r="A905" t="s">
        <v>1781</v>
      </c>
      <c r="B905" t="b">
        <f t="shared" si="108"/>
        <v>0</v>
      </c>
      <c r="G905" t="str">
        <f t="shared" si="102"/>
        <v/>
      </c>
      <c r="K905" t="str">
        <f t="shared" si="103"/>
        <v/>
      </c>
      <c r="O905" t="str">
        <f t="shared" si="104"/>
        <v/>
      </c>
      <c r="S905" t="str">
        <f t="shared" si="105"/>
        <v/>
      </c>
      <c r="W905">
        <f t="shared" si="106"/>
        <v>0</v>
      </c>
      <c r="AA905">
        <f t="shared" si="107"/>
        <v>0</v>
      </c>
    </row>
    <row r="906" spans="1:27">
      <c r="A906" t="s">
        <v>1782</v>
      </c>
      <c r="B906" t="b">
        <f t="shared" si="108"/>
        <v>0</v>
      </c>
      <c r="G906" t="str">
        <f t="shared" si="102"/>
        <v/>
      </c>
      <c r="K906" t="str">
        <f t="shared" si="103"/>
        <v/>
      </c>
      <c r="O906" t="str">
        <f t="shared" si="104"/>
        <v/>
      </c>
      <c r="S906" t="str">
        <f t="shared" si="105"/>
        <v/>
      </c>
      <c r="W906">
        <f t="shared" si="106"/>
        <v>0</v>
      </c>
      <c r="AA906">
        <f t="shared" si="107"/>
        <v>0</v>
      </c>
    </row>
    <row r="907" spans="1:27">
      <c r="A907" t="s">
        <v>1783</v>
      </c>
      <c r="B907" t="b">
        <f t="shared" si="108"/>
        <v>1</v>
      </c>
      <c r="C907" t="s">
        <v>1783</v>
      </c>
      <c r="D907" t="s">
        <v>4986</v>
      </c>
      <c r="G907" t="str">
        <f t="shared" si="102"/>
        <v>Administración directa</v>
      </c>
      <c r="H907" t="s">
        <v>5809</v>
      </c>
      <c r="K907" t="str">
        <f t="shared" si="103"/>
        <v>160248</v>
      </c>
      <c r="L907" t="s">
        <v>640</v>
      </c>
      <c r="O907" t="str">
        <f t="shared" si="104"/>
        <v/>
      </c>
      <c r="P907" t="s">
        <v>5333</v>
      </c>
      <c r="S907" t="str">
        <f t="shared" si="105"/>
        <v>MUNICIPIO DE MORIS</v>
      </c>
      <c r="T907">
        <v>1000000</v>
      </c>
      <c r="W907">
        <f t="shared" si="106"/>
        <v>1000000</v>
      </c>
      <c r="X907" t="s">
        <v>5028</v>
      </c>
      <c r="AA907">
        <f t="shared" si="107"/>
        <v>1000000</v>
      </c>
    </row>
    <row r="908" spans="1:27">
      <c r="A908" t="s">
        <v>1784</v>
      </c>
      <c r="B908" t="b">
        <f t="shared" si="108"/>
        <v>1</v>
      </c>
      <c r="C908" t="s">
        <v>1784</v>
      </c>
      <c r="D908" t="s">
        <v>4986</v>
      </c>
      <c r="G908" t="str">
        <f t="shared" si="102"/>
        <v>Administración directa</v>
      </c>
      <c r="H908" t="s">
        <v>5234</v>
      </c>
      <c r="K908" t="str">
        <f t="shared" si="103"/>
        <v>87920</v>
      </c>
      <c r="L908" t="s">
        <v>640</v>
      </c>
      <c r="O908" t="str">
        <f t="shared" si="104"/>
        <v/>
      </c>
      <c r="P908" t="s">
        <v>5235</v>
      </c>
      <c r="S908" t="str">
        <f t="shared" si="105"/>
        <v>MUNICIPIO DE I ZARAGOZA</v>
      </c>
      <c r="T908">
        <v>4285000</v>
      </c>
      <c r="W908">
        <f t="shared" si="106"/>
        <v>4285000</v>
      </c>
      <c r="X908" t="s">
        <v>5236</v>
      </c>
      <c r="AA908">
        <f t="shared" si="107"/>
        <v>4285000</v>
      </c>
    </row>
    <row r="909" spans="1:27">
      <c r="A909" t="s">
        <v>1785</v>
      </c>
      <c r="B909" t="b">
        <f t="shared" si="108"/>
        <v>1</v>
      </c>
      <c r="C909" t="s">
        <v>1785</v>
      </c>
      <c r="D909" t="s">
        <v>5137</v>
      </c>
      <c r="G909" t="str">
        <f t="shared" si="102"/>
        <v>Obra</v>
      </c>
      <c r="H909" t="s">
        <v>5810</v>
      </c>
      <c r="K909" t="str">
        <f t="shared" si="103"/>
        <v>LO-67-218-808052990-N-12-2024</v>
      </c>
      <c r="L909" t="s">
        <v>5811</v>
      </c>
      <c r="O909" t="str">
        <f t="shared" si="104"/>
        <v>INDUSTRIA GRAVI STEEL DE CHIHUAHUA S.A. DE C.V.</v>
      </c>
      <c r="P909" t="s">
        <v>5406</v>
      </c>
      <c r="S909" t="str">
        <f t="shared" si="105"/>
        <v>MUNICIPIO DE OJINAGA</v>
      </c>
      <c r="T909">
        <v>3671526.83</v>
      </c>
      <c r="W909">
        <f t="shared" si="106"/>
        <v>3671526.83</v>
      </c>
      <c r="X909" t="s">
        <v>5812</v>
      </c>
      <c r="AA909">
        <f t="shared" si="107"/>
        <v>3670839.34</v>
      </c>
    </row>
    <row r="910" spans="1:27">
      <c r="A910" t="s">
        <v>1786</v>
      </c>
      <c r="B910" t="b">
        <f t="shared" si="108"/>
        <v>1</v>
      </c>
      <c r="C910" t="s">
        <v>1786</v>
      </c>
      <c r="D910" t="s">
        <v>5137</v>
      </c>
      <c r="G910" t="str">
        <f t="shared" si="102"/>
        <v>Obra</v>
      </c>
      <c r="H910" t="s">
        <v>5655</v>
      </c>
      <c r="K910" t="str">
        <f t="shared" si="103"/>
        <v>OP-001-2025</v>
      </c>
      <c r="L910" t="s">
        <v>5656</v>
      </c>
      <c r="O910" t="str">
        <f t="shared" si="104"/>
        <v>GRUPO KORAACHI, S.A. DE C.V.</v>
      </c>
      <c r="P910" t="s">
        <v>5653</v>
      </c>
      <c r="S910" t="str">
        <f t="shared" si="105"/>
        <v>MUNICIPIO DE JUAREZ</v>
      </c>
      <c r="T910">
        <v>16718441.49</v>
      </c>
      <c r="W910">
        <f t="shared" si="106"/>
        <v>16718441.49</v>
      </c>
      <c r="X910" t="s">
        <v>5657</v>
      </c>
      <c r="AA910">
        <f t="shared" si="107"/>
        <v>16718441.49</v>
      </c>
    </row>
    <row r="911" spans="1:27">
      <c r="A911" t="s">
        <v>1787</v>
      </c>
      <c r="B911" t="b">
        <f t="shared" si="108"/>
        <v>1</v>
      </c>
      <c r="C911" t="s">
        <v>1787</v>
      </c>
      <c r="D911" t="s">
        <v>5137</v>
      </c>
      <c r="G911" t="str">
        <f t="shared" si="102"/>
        <v>Obra</v>
      </c>
      <c r="H911" t="s">
        <v>5655</v>
      </c>
      <c r="K911" t="str">
        <f t="shared" si="103"/>
        <v>OP-001-2025</v>
      </c>
      <c r="L911" t="s">
        <v>5656</v>
      </c>
      <c r="O911" t="str">
        <f t="shared" si="104"/>
        <v>GRUPO KORAACHI, S.A. DE C.V.</v>
      </c>
      <c r="P911" t="s">
        <v>5653</v>
      </c>
      <c r="S911" t="str">
        <f t="shared" si="105"/>
        <v>MUNICIPIO DE JUAREZ</v>
      </c>
      <c r="T911">
        <v>16718441.49</v>
      </c>
      <c r="W911">
        <f t="shared" si="106"/>
        <v>16718441.49</v>
      </c>
      <c r="X911" t="s">
        <v>5657</v>
      </c>
      <c r="AA911">
        <f t="shared" si="107"/>
        <v>16718441.49</v>
      </c>
    </row>
    <row r="912" spans="1:27">
      <c r="A912" t="s">
        <v>1788</v>
      </c>
      <c r="B912" t="b">
        <f t="shared" si="108"/>
        <v>1</v>
      </c>
      <c r="C912" t="s">
        <v>1788</v>
      </c>
      <c r="D912" t="s">
        <v>5137</v>
      </c>
      <c r="G912" t="str">
        <f t="shared" si="102"/>
        <v>Obra</v>
      </c>
      <c r="H912" t="s">
        <v>5655</v>
      </c>
      <c r="K912" t="str">
        <f t="shared" si="103"/>
        <v>OP-001-2025</v>
      </c>
      <c r="L912" t="s">
        <v>5656</v>
      </c>
      <c r="O912" t="str">
        <f t="shared" si="104"/>
        <v>GRUPO KORAACHI, S.A. DE C.V.</v>
      </c>
      <c r="P912" t="s">
        <v>5653</v>
      </c>
      <c r="S912" t="str">
        <f t="shared" si="105"/>
        <v>MUNICIPIO DE JUAREZ</v>
      </c>
      <c r="T912">
        <v>16718441.49</v>
      </c>
      <c r="W912">
        <f t="shared" si="106"/>
        <v>16718441.49</v>
      </c>
      <c r="X912" t="s">
        <v>5657</v>
      </c>
      <c r="AA912">
        <f t="shared" si="107"/>
        <v>16718441.49</v>
      </c>
    </row>
    <row r="913" spans="1:27">
      <c r="A913" t="s">
        <v>1789</v>
      </c>
      <c r="B913" t="b">
        <f t="shared" si="108"/>
        <v>1</v>
      </c>
      <c r="C913" t="s">
        <v>1789</v>
      </c>
      <c r="D913" t="s">
        <v>5137</v>
      </c>
      <c r="G913" t="str">
        <f t="shared" si="102"/>
        <v>Obra</v>
      </c>
      <c r="H913" t="s">
        <v>5689</v>
      </c>
      <c r="K913" t="str">
        <f t="shared" si="103"/>
        <v>OP-002-2025</v>
      </c>
      <c r="L913" t="s">
        <v>5690</v>
      </c>
      <c r="O913" t="str">
        <f t="shared" si="104"/>
        <v>MERP EDIFICACIONES Y TERRACERIAS, S. A. DE C. V.</v>
      </c>
      <c r="P913" t="s">
        <v>5653</v>
      </c>
      <c r="S913" t="str">
        <f t="shared" si="105"/>
        <v>MUNICIPIO DE JUAREZ</v>
      </c>
      <c r="T913">
        <v>9975968</v>
      </c>
      <c r="W913">
        <f t="shared" si="106"/>
        <v>9975968</v>
      </c>
      <c r="X913" t="s">
        <v>5691</v>
      </c>
      <c r="AA913">
        <f t="shared" si="107"/>
        <v>9975968</v>
      </c>
    </row>
    <row r="914" spans="1:27">
      <c r="A914" t="s">
        <v>1790</v>
      </c>
      <c r="B914" t="b">
        <f t="shared" si="108"/>
        <v>1</v>
      </c>
      <c r="C914" t="s">
        <v>1790</v>
      </c>
      <c r="D914" t="s">
        <v>5137</v>
      </c>
      <c r="G914" t="str">
        <f t="shared" si="102"/>
        <v>Obra</v>
      </c>
      <c r="H914" t="s">
        <v>5689</v>
      </c>
      <c r="K914" t="str">
        <f t="shared" si="103"/>
        <v>OP-002-2025</v>
      </c>
      <c r="L914" t="s">
        <v>5690</v>
      </c>
      <c r="O914" t="str">
        <f t="shared" si="104"/>
        <v>MERP EDIFICACIONES Y TERRACERIAS, S. A. DE C. V.</v>
      </c>
      <c r="P914" t="s">
        <v>5653</v>
      </c>
      <c r="S914" t="str">
        <f t="shared" si="105"/>
        <v>MUNICIPIO DE JUAREZ</v>
      </c>
      <c r="T914">
        <v>9975968</v>
      </c>
      <c r="W914">
        <f t="shared" si="106"/>
        <v>9975968</v>
      </c>
      <c r="X914" t="s">
        <v>5691</v>
      </c>
      <c r="AA914">
        <f t="shared" si="107"/>
        <v>9975968</v>
      </c>
    </row>
    <row r="915" spans="1:27">
      <c r="A915" t="s">
        <v>1791</v>
      </c>
      <c r="B915" t="b">
        <f t="shared" si="108"/>
        <v>1</v>
      </c>
      <c r="C915" t="s">
        <v>1791</v>
      </c>
      <c r="D915" t="s">
        <v>5137</v>
      </c>
      <c r="G915" t="str">
        <f t="shared" si="102"/>
        <v>Obra</v>
      </c>
      <c r="H915" t="s">
        <v>5689</v>
      </c>
      <c r="K915" t="str">
        <f t="shared" si="103"/>
        <v>OP-002-2025</v>
      </c>
      <c r="L915" t="s">
        <v>5690</v>
      </c>
      <c r="O915" t="str">
        <f t="shared" si="104"/>
        <v>MERP EDIFICACIONES Y TERRACERIAS, S. A. DE C. V.</v>
      </c>
      <c r="P915" t="s">
        <v>5653</v>
      </c>
      <c r="S915" t="str">
        <f t="shared" si="105"/>
        <v>MUNICIPIO DE JUAREZ</v>
      </c>
      <c r="T915">
        <v>9975968</v>
      </c>
      <c r="W915">
        <f t="shared" si="106"/>
        <v>9975968</v>
      </c>
      <c r="X915" t="s">
        <v>5691</v>
      </c>
      <c r="AA915">
        <f t="shared" si="107"/>
        <v>9975968</v>
      </c>
    </row>
    <row r="916" spans="1:27">
      <c r="A916" t="s">
        <v>1792</v>
      </c>
      <c r="B916" t="b">
        <f t="shared" si="108"/>
        <v>1</v>
      </c>
      <c r="C916" t="s">
        <v>1792</v>
      </c>
      <c r="D916" t="s">
        <v>5137</v>
      </c>
      <c r="G916" t="str">
        <f t="shared" si="102"/>
        <v>Obra</v>
      </c>
      <c r="H916" t="s">
        <v>5651</v>
      </c>
      <c r="K916" t="str">
        <f t="shared" si="103"/>
        <v>OP-003-2025</v>
      </c>
      <c r="L916" t="s">
        <v>5652</v>
      </c>
      <c r="O916" t="str">
        <f t="shared" si="104"/>
        <v>SELLOS E INGENIERIA S. DE R. L. DE C. V.</v>
      </c>
      <c r="P916" t="s">
        <v>5653</v>
      </c>
      <c r="S916" t="str">
        <f t="shared" si="105"/>
        <v>MUNICIPIO DE JUAREZ</v>
      </c>
      <c r="T916">
        <v>19416658.98</v>
      </c>
      <c r="W916">
        <f t="shared" si="106"/>
        <v>19416658.98</v>
      </c>
      <c r="X916" t="s">
        <v>5654</v>
      </c>
      <c r="AA916">
        <f t="shared" si="107"/>
        <v>19416658.98</v>
      </c>
    </row>
    <row r="917" spans="1:27">
      <c r="A917" t="s">
        <v>1793</v>
      </c>
      <c r="B917" t="b">
        <f t="shared" si="108"/>
        <v>1</v>
      </c>
      <c r="C917" t="s">
        <v>1793</v>
      </c>
      <c r="D917" t="s">
        <v>5137</v>
      </c>
      <c r="G917" t="str">
        <f t="shared" si="102"/>
        <v>Obra</v>
      </c>
      <c r="H917" t="s">
        <v>5651</v>
      </c>
      <c r="K917" t="str">
        <f t="shared" si="103"/>
        <v>OP-003-2025</v>
      </c>
      <c r="L917" t="s">
        <v>5652</v>
      </c>
      <c r="O917" t="str">
        <f t="shared" si="104"/>
        <v>SELLOS E INGENIERIA S. DE R. L. DE C. V.</v>
      </c>
      <c r="P917" t="s">
        <v>5653</v>
      </c>
      <c r="S917" t="str">
        <f t="shared" si="105"/>
        <v>MUNICIPIO DE JUAREZ</v>
      </c>
      <c r="T917">
        <v>19416658.98</v>
      </c>
      <c r="W917">
        <f t="shared" si="106"/>
        <v>19416658.98</v>
      </c>
      <c r="X917" t="s">
        <v>5654</v>
      </c>
      <c r="AA917">
        <f t="shared" si="107"/>
        <v>19416658.98</v>
      </c>
    </row>
    <row r="918" spans="1:27">
      <c r="A918" t="s">
        <v>1794</v>
      </c>
      <c r="B918" t="b">
        <f t="shared" si="108"/>
        <v>1</v>
      </c>
      <c r="C918" t="s">
        <v>1794</v>
      </c>
      <c r="D918" t="s">
        <v>5137</v>
      </c>
      <c r="G918" t="str">
        <f t="shared" si="102"/>
        <v>Obra</v>
      </c>
      <c r="H918" t="s">
        <v>5651</v>
      </c>
      <c r="K918" t="str">
        <f t="shared" si="103"/>
        <v>OP-003-2025</v>
      </c>
      <c r="L918" t="s">
        <v>5652</v>
      </c>
      <c r="O918" t="str">
        <f t="shared" si="104"/>
        <v>SELLOS E INGENIERIA S. DE R. L. DE C. V.</v>
      </c>
      <c r="P918" t="s">
        <v>5653</v>
      </c>
      <c r="S918" t="str">
        <f t="shared" si="105"/>
        <v>MUNICIPIO DE JUAREZ</v>
      </c>
      <c r="T918">
        <v>19416658.98</v>
      </c>
      <c r="W918">
        <f t="shared" si="106"/>
        <v>19416658.98</v>
      </c>
      <c r="X918" t="s">
        <v>5654</v>
      </c>
      <c r="AA918">
        <f t="shared" si="107"/>
        <v>19416658.98</v>
      </c>
    </row>
    <row r="919" spans="1:27">
      <c r="A919" t="s">
        <v>1795</v>
      </c>
      <c r="B919" t="b">
        <f t="shared" si="108"/>
        <v>1</v>
      </c>
      <c r="C919" t="s">
        <v>1795</v>
      </c>
      <c r="D919" t="s">
        <v>4998</v>
      </c>
      <c r="G919" t="str">
        <f t="shared" si="102"/>
        <v>Adquisiciones</v>
      </c>
      <c r="H919" t="s">
        <v>5813</v>
      </c>
      <c r="K919" t="str">
        <f t="shared" si="103"/>
        <v>LP02-2024</v>
      </c>
      <c r="L919" t="s">
        <v>5814</v>
      </c>
      <c r="O919" t="str">
        <f t="shared" si="104"/>
        <v>CONSTRUCCIONES  Y PRODUCTOS AISLANTES, S.A. DE C.V.</v>
      </c>
      <c r="P919" t="s">
        <v>5712</v>
      </c>
      <c r="S919" t="str">
        <f t="shared" si="105"/>
        <v>PRESIDENCIA MUNICIPAL DE BALLEZA</v>
      </c>
      <c r="T919">
        <v>6493702</v>
      </c>
      <c r="W919">
        <f t="shared" si="106"/>
        <v>6493702</v>
      </c>
      <c r="X919" t="s">
        <v>5815</v>
      </c>
      <c r="AA919">
        <f t="shared" si="107"/>
        <v>6493702</v>
      </c>
    </row>
    <row r="920" spans="1:27">
      <c r="A920" t="s">
        <v>1804</v>
      </c>
      <c r="B920" t="b">
        <f t="shared" si="108"/>
        <v>0</v>
      </c>
      <c r="G920" t="str">
        <f t="shared" si="102"/>
        <v/>
      </c>
      <c r="K920" t="str">
        <f t="shared" si="103"/>
        <v/>
      </c>
      <c r="O920" t="str">
        <f t="shared" si="104"/>
        <v/>
      </c>
      <c r="S920" t="str">
        <f t="shared" si="105"/>
        <v/>
      </c>
      <c r="W920">
        <f t="shared" si="106"/>
        <v>0</v>
      </c>
      <c r="AA920">
        <f t="shared" si="107"/>
        <v>0</v>
      </c>
    </row>
    <row r="921" spans="1:27">
      <c r="A921" t="s">
        <v>1805</v>
      </c>
      <c r="B921" t="b">
        <f t="shared" si="108"/>
        <v>0</v>
      </c>
      <c r="G921" t="str">
        <f t="shared" si="102"/>
        <v/>
      </c>
      <c r="K921" t="str">
        <f t="shared" si="103"/>
        <v/>
      </c>
      <c r="O921" t="str">
        <f t="shared" si="104"/>
        <v/>
      </c>
      <c r="S921" t="str">
        <f t="shared" si="105"/>
        <v/>
      </c>
      <c r="W921">
        <f t="shared" si="106"/>
        <v>0</v>
      </c>
      <c r="AA921">
        <f t="shared" si="107"/>
        <v>0</v>
      </c>
    </row>
    <row r="922" spans="1:27">
      <c r="A922" t="s">
        <v>1806</v>
      </c>
      <c r="B922" t="b">
        <f t="shared" si="108"/>
        <v>0</v>
      </c>
      <c r="G922" t="str">
        <f t="shared" si="102"/>
        <v/>
      </c>
      <c r="K922" t="str">
        <f t="shared" si="103"/>
        <v/>
      </c>
      <c r="O922" t="str">
        <f t="shared" si="104"/>
        <v/>
      </c>
      <c r="S922" t="str">
        <f t="shared" si="105"/>
        <v/>
      </c>
      <c r="W922">
        <f t="shared" si="106"/>
        <v>0</v>
      </c>
      <c r="AA922">
        <f t="shared" si="107"/>
        <v>0</v>
      </c>
    </row>
    <row r="923" spans="1:27">
      <c r="A923" t="s">
        <v>1807</v>
      </c>
      <c r="B923" t="b">
        <f t="shared" si="108"/>
        <v>0</v>
      </c>
      <c r="G923" t="str">
        <f t="shared" si="102"/>
        <v/>
      </c>
      <c r="K923" t="str">
        <f t="shared" si="103"/>
        <v/>
      </c>
      <c r="O923" t="str">
        <f t="shared" si="104"/>
        <v/>
      </c>
      <c r="S923" t="str">
        <f t="shared" si="105"/>
        <v/>
      </c>
      <c r="W923">
        <f t="shared" si="106"/>
        <v>0</v>
      </c>
      <c r="AA923">
        <f t="shared" si="107"/>
        <v>0</v>
      </c>
    </row>
    <row r="924" spans="1:27">
      <c r="A924" t="s">
        <v>1808</v>
      </c>
      <c r="B924" t="b">
        <f t="shared" si="108"/>
        <v>0</v>
      </c>
      <c r="G924" t="str">
        <f t="shared" si="102"/>
        <v/>
      </c>
      <c r="K924" t="str">
        <f t="shared" si="103"/>
        <v/>
      </c>
      <c r="O924" t="str">
        <f t="shared" si="104"/>
        <v/>
      </c>
      <c r="S924" t="str">
        <f t="shared" si="105"/>
        <v/>
      </c>
      <c r="W924">
        <f t="shared" si="106"/>
        <v>0</v>
      </c>
      <c r="AA924">
        <f t="shared" si="107"/>
        <v>0</v>
      </c>
    </row>
    <row r="925" spans="1:27">
      <c r="A925" t="s">
        <v>1809</v>
      </c>
      <c r="B925" t="b">
        <f t="shared" si="108"/>
        <v>0</v>
      </c>
      <c r="G925" t="str">
        <f t="shared" si="102"/>
        <v/>
      </c>
      <c r="K925" t="str">
        <f t="shared" si="103"/>
        <v/>
      </c>
      <c r="O925" t="str">
        <f t="shared" si="104"/>
        <v/>
      </c>
      <c r="S925" t="str">
        <f t="shared" si="105"/>
        <v/>
      </c>
      <c r="W925">
        <f t="shared" si="106"/>
        <v>0</v>
      </c>
      <c r="AA925">
        <f t="shared" si="107"/>
        <v>0</v>
      </c>
    </row>
    <row r="926" spans="1:27">
      <c r="A926" t="s">
        <v>1810</v>
      </c>
      <c r="B926" t="b">
        <f t="shared" si="108"/>
        <v>1</v>
      </c>
      <c r="C926" t="s">
        <v>1810</v>
      </c>
      <c r="D926" t="s">
        <v>5137</v>
      </c>
      <c r="G926" t="str">
        <f t="shared" si="102"/>
        <v>Obra</v>
      </c>
      <c r="H926" t="s">
        <v>5816</v>
      </c>
      <c r="K926" t="str">
        <f t="shared" si="103"/>
        <v>018-LP-009-FAISMUN-2025</v>
      </c>
      <c r="L926" t="s">
        <v>5817</v>
      </c>
      <c r="O926" t="str">
        <f t="shared" si="104"/>
        <v>MOTI EDIFICACIONES Y TERRACERÍAS S.A. DE C.V.</v>
      </c>
      <c r="P926" t="s">
        <v>5229</v>
      </c>
      <c r="S926" t="str">
        <f t="shared" si="105"/>
        <v>MUNICIPIO DE HIDALGO DEL PARRAL</v>
      </c>
      <c r="T926">
        <v>5128900.84</v>
      </c>
      <c r="W926">
        <f t="shared" si="106"/>
        <v>5128900.84</v>
      </c>
      <c r="X926" t="s">
        <v>5818</v>
      </c>
      <c r="AA926">
        <f t="shared" si="107"/>
        <v>5128900.84</v>
      </c>
    </row>
    <row r="927" spans="1:27">
      <c r="A927" t="s">
        <v>1811</v>
      </c>
      <c r="B927" t="b">
        <f t="shared" si="108"/>
        <v>0</v>
      </c>
      <c r="G927" t="str">
        <f t="shared" si="102"/>
        <v/>
      </c>
      <c r="K927" t="str">
        <f t="shared" si="103"/>
        <v/>
      </c>
      <c r="O927" t="str">
        <f t="shared" si="104"/>
        <v/>
      </c>
      <c r="S927" t="str">
        <f t="shared" si="105"/>
        <v/>
      </c>
      <c r="W927">
        <f t="shared" si="106"/>
        <v>0</v>
      </c>
      <c r="AA927">
        <f t="shared" si="107"/>
        <v>0</v>
      </c>
    </row>
    <row r="928" spans="1:27">
      <c r="A928" t="s">
        <v>1812</v>
      </c>
      <c r="B928" t="b">
        <f t="shared" si="108"/>
        <v>1</v>
      </c>
      <c r="C928" t="s">
        <v>1812</v>
      </c>
      <c r="D928" t="s">
        <v>5137</v>
      </c>
      <c r="G928" t="str">
        <f t="shared" si="102"/>
        <v>Obra</v>
      </c>
      <c r="H928" t="s">
        <v>5819</v>
      </c>
      <c r="K928" t="str">
        <f t="shared" si="103"/>
        <v>PMVR-PIEB-LP02-2025</v>
      </c>
      <c r="L928" t="s">
        <v>5566</v>
      </c>
      <c r="O928" t="str">
        <f t="shared" si="104"/>
        <v>JORGE ALFONSO ANTILLON CHACON</v>
      </c>
      <c r="P928" t="s">
        <v>5567</v>
      </c>
      <c r="S928" t="str">
        <f t="shared" si="105"/>
        <v>MUNICIPIO DE ROSARIO</v>
      </c>
      <c r="T928">
        <v>2305799.36</v>
      </c>
      <c r="W928">
        <f t="shared" si="106"/>
        <v>2305799.36</v>
      </c>
      <c r="X928" t="s">
        <v>5820</v>
      </c>
      <c r="AA928">
        <f t="shared" si="107"/>
        <v>2305799.36</v>
      </c>
    </row>
    <row r="929" spans="1:27">
      <c r="A929" t="s">
        <v>1813</v>
      </c>
      <c r="B929" t="b">
        <f t="shared" si="108"/>
        <v>1</v>
      </c>
      <c r="C929" t="s">
        <v>1813</v>
      </c>
      <c r="D929" t="s">
        <v>5137</v>
      </c>
      <c r="G929" t="str">
        <f t="shared" si="102"/>
        <v>Obra</v>
      </c>
      <c r="H929" t="s">
        <v>5821</v>
      </c>
      <c r="K929" t="str">
        <f t="shared" si="103"/>
        <v>SCOP-DIM-AM-002-2025</v>
      </c>
      <c r="L929" t="s">
        <v>5822</v>
      </c>
      <c r="O929" t="str">
        <f t="shared" si="104"/>
        <v>GOBIERNO DEL ESTADO DE CHIHUAHUA</v>
      </c>
      <c r="P929" t="s">
        <v>5567</v>
      </c>
      <c r="S929" t="str">
        <f t="shared" si="105"/>
        <v>MUNICIPIO DE ROSARIO</v>
      </c>
      <c r="T929">
        <v>4405462.6900000004</v>
      </c>
      <c r="W929">
        <f t="shared" si="106"/>
        <v>4405462.6900000004</v>
      </c>
      <c r="X929" t="s">
        <v>5823</v>
      </c>
      <c r="AA929">
        <f t="shared" si="107"/>
        <v>4405462.6900000004</v>
      </c>
    </row>
    <row r="930" spans="1:27">
      <c r="A930" t="s">
        <v>1814</v>
      </c>
      <c r="B930" t="b">
        <f t="shared" si="108"/>
        <v>0</v>
      </c>
      <c r="G930" t="str">
        <f t="shared" si="102"/>
        <v/>
      </c>
      <c r="K930" t="str">
        <f t="shared" si="103"/>
        <v/>
      </c>
      <c r="O930" t="str">
        <f t="shared" si="104"/>
        <v/>
      </c>
      <c r="S930" t="str">
        <f t="shared" si="105"/>
        <v/>
      </c>
      <c r="W930">
        <f t="shared" si="106"/>
        <v>0</v>
      </c>
      <c r="AA930">
        <f t="shared" si="107"/>
        <v>0</v>
      </c>
    </row>
    <row r="931" spans="1:27" s="49" customFormat="1">
      <c r="A931" t="s">
        <v>1815</v>
      </c>
      <c r="B931" t="b">
        <f t="shared" si="108"/>
        <v>1</v>
      </c>
      <c r="C931" s="49" t="s">
        <v>1815</v>
      </c>
      <c r="D931" s="49" t="s">
        <v>5315</v>
      </c>
      <c r="E931" s="49" t="s">
        <v>5315</v>
      </c>
      <c r="G931" t="str">
        <f>CONCATENATE(D931,"/",E931)</f>
        <v>Servicios/Servicios</v>
      </c>
      <c r="H931" s="49" t="s">
        <v>5733</v>
      </c>
      <c r="I931" s="49" t="s">
        <v>5824</v>
      </c>
      <c r="K931" t="str">
        <f>CONCATENATE(H931,"/",I931)</f>
        <v>OP-299-2024/OP-291-2024</v>
      </c>
      <c r="L931" s="49" t="s">
        <v>5734</v>
      </c>
      <c r="M931" s="49" t="s">
        <v>5690</v>
      </c>
      <c r="O931" t="str">
        <f>CONCATENATE(L931,"/",M931)</f>
        <v>CONSULTORES DE CONTROL Y SUPERVISIÓN, S.C./MERP EDIFICACIONES Y TERRACERIAS, S. A. DE C. V.</v>
      </c>
      <c r="P931" s="49" t="s">
        <v>5735</v>
      </c>
      <c r="Q931" s="49" t="s">
        <v>5735</v>
      </c>
      <c r="S931" t="str">
        <f>CONCATENATE(P931,"/",Q931)</f>
        <v>MUNICIPIO DE JUÁREZ, CHIHUAHUA./MUNICIPIO DE JUÁREZ, CHIHUAHUA.</v>
      </c>
      <c r="T931" s="49">
        <v>1804243.24</v>
      </c>
      <c r="U931" s="49">
        <v>6400732.2199999997</v>
      </c>
      <c r="W931">
        <f t="shared" si="106"/>
        <v>8204975.46</v>
      </c>
      <c r="X931" s="49" t="s">
        <v>5736</v>
      </c>
      <c r="Y931" s="49" t="s">
        <v>5825</v>
      </c>
      <c r="AA931">
        <f t="shared" si="107"/>
        <v>8204975.46</v>
      </c>
    </row>
    <row r="932" spans="1:27">
      <c r="A932" t="s">
        <v>1816</v>
      </c>
      <c r="B932" t="b">
        <f t="shared" si="108"/>
        <v>1</v>
      </c>
      <c r="C932" t="s">
        <v>1816</v>
      </c>
      <c r="D932" t="s">
        <v>5137</v>
      </c>
      <c r="G932" t="str">
        <f t="shared" si="102"/>
        <v>Obra</v>
      </c>
      <c r="H932" t="s">
        <v>5826</v>
      </c>
      <c r="K932" t="str">
        <f t="shared" si="103"/>
        <v>CONTRATO Nº OPC/03/2024</v>
      </c>
      <c r="L932" t="s">
        <v>5757</v>
      </c>
      <c r="O932" t="str">
        <f t="shared" si="104"/>
        <v>ING. LUIS CARLOS BUENO GARDEA</v>
      </c>
      <c r="P932" t="s">
        <v>5758</v>
      </c>
      <c r="S932" t="str">
        <f t="shared" si="105"/>
        <v>MUNICIPIO DE CORONADO</v>
      </c>
      <c r="T932">
        <v>1191730.69</v>
      </c>
      <c r="W932">
        <f t="shared" si="106"/>
        <v>1191730.69</v>
      </c>
      <c r="X932" t="s">
        <v>5827</v>
      </c>
      <c r="AA932">
        <f t="shared" si="107"/>
        <v>1191730.69</v>
      </c>
    </row>
    <row r="933" spans="1:27">
      <c r="A933" t="s">
        <v>1817</v>
      </c>
      <c r="B933" t="b">
        <f t="shared" si="108"/>
        <v>1</v>
      </c>
      <c r="C933" t="s">
        <v>1817</v>
      </c>
      <c r="D933" t="s">
        <v>5137</v>
      </c>
      <c r="G933" t="str">
        <f t="shared" si="102"/>
        <v>Obra</v>
      </c>
      <c r="H933" t="s">
        <v>5828</v>
      </c>
      <c r="K933" t="str">
        <f t="shared" si="103"/>
        <v>CONTRATO Nº OPC/02/2024</v>
      </c>
      <c r="L933" t="s">
        <v>5757</v>
      </c>
      <c r="O933" t="str">
        <f t="shared" si="104"/>
        <v>ING. LUIS CARLOS BUENO GARDEA</v>
      </c>
      <c r="P933" t="s">
        <v>5758</v>
      </c>
      <c r="S933" t="str">
        <f t="shared" si="105"/>
        <v>MUNICIPIO DE CORONADO</v>
      </c>
      <c r="T933">
        <v>1700883.3</v>
      </c>
      <c r="W933">
        <f t="shared" si="106"/>
        <v>1700883.3</v>
      </c>
      <c r="X933" t="s">
        <v>5829</v>
      </c>
      <c r="AA933">
        <f t="shared" si="107"/>
        <v>1700883.3</v>
      </c>
    </row>
    <row r="934" spans="1:27">
      <c r="A934" t="s">
        <v>1818</v>
      </c>
      <c r="B934" t="b">
        <f t="shared" si="108"/>
        <v>1</v>
      </c>
      <c r="C934" t="s">
        <v>1818</v>
      </c>
      <c r="D934" t="s">
        <v>5137</v>
      </c>
      <c r="G934" t="str">
        <f t="shared" si="102"/>
        <v>Obra</v>
      </c>
      <c r="H934" t="s">
        <v>5756</v>
      </c>
      <c r="K934" t="str">
        <f t="shared" si="103"/>
        <v>CONTRATO N° 01/PROGRAMA DE INFRAESTRUCTURA EDUCATIVA BASICA/FISM 2024</v>
      </c>
      <c r="L934" t="s">
        <v>5757</v>
      </c>
      <c r="O934" t="str">
        <f t="shared" si="104"/>
        <v>ING. LUIS CARLOS BUENO GARDEA</v>
      </c>
      <c r="P934" t="s">
        <v>5758</v>
      </c>
      <c r="S934" t="str">
        <f t="shared" si="105"/>
        <v>MUNICIPIO DE CORONADO</v>
      </c>
      <c r="T934">
        <v>3186615.12</v>
      </c>
      <c r="W934">
        <f t="shared" si="106"/>
        <v>3186615.12</v>
      </c>
      <c r="X934" t="s">
        <v>5759</v>
      </c>
      <c r="AA934">
        <f t="shared" si="107"/>
        <v>3186615.12</v>
      </c>
    </row>
    <row r="935" spans="1:27">
      <c r="A935" t="s">
        <v>1819</v>
      </c>
      <c r="B935" t="b">
        <f t="shared" si="108"/>
        <v>0</v>
      </c>
      <c r="G935" t="str">
        <f t="shared" si="102"/>
        <v/>
      </c>
      <c r="K935" t="str">
        <f t="shared" si="103"/>
        <v/>
      </c>
      <c r="O935" t="str">
        <f t="shared" si="104"/>
        <v/>
      </c>
      <c r="S935" t="str">
        <f t="shared" si="105"/>
        <v/>
      </c>
      <c r="W935">
        <f t="shared" si="106"/>
        <v>0</v>
      </c>
      <c r="AA935">
        <f t="shared" si="107"/>
        <v>0</v>
      </c>
    </row>
    <row r="936" spans="1:27">
      <c r="A936" t="s">
        <v>1820</v>
      </c>
      <c r="B936" t="b">
        <f t="shared" si="108"/>
        <v>1</v>
      </c>
      <c r="C936" t="s">
        <v>1820</v>
      </c>
      <c r="D936" t="s">
        <v>5137</v>
      </c>
      <c r="G936" t="str">
        <f t="shared" si="102"/>
        <v>Obra</v>
      </c>
      <c r="H936" t="s">
        <v>5830</v>
      </c>
      <c r="K936" t="str">
        <f t="shared" si="103"/>
        <v>ICHIFE-163/17</v>
      </c>
      <c r="L936" t="s">
        <v>5831</v>
      </c>
      <c r="O936" t="str">
        <f t="shared" si="104"/>
        <v>CORPORATIVO INTEGRAL ARMICOVA S DE RL DE CV</v>
      </c>
      <c r="P936" t="s">
        <v>5645</v>
      </c>
      <c r="S936" t="str">
        <f t="shared" si="105"/>
        <v>INSTITUTO CHIHUAHUENSE DE INFRAESTRUCTURA FISICA EDUCATIVA</v>
      </c>
      <c r="T936">
        <v>288045.01</v>
      </c>
      <c r="W936">
        <f t="shared" si="106"/>
        <v>288045.01</v>
      </c>
      <c r="X936" t="s">
        <v>640</v>
      </c>
      <c r="AA936" t="e">
        <f t="shared" si="107"/>
        <v>#VALUE!</v>
      </c>
    </row>
    <row r="937" spans="1:27">
      <c r="A937" t="s">
        <v>1822</v>
      </c>
      <c r="B937" t="b">
        <f t="shared" si="108"/>
        <v>1</v>
      </c>
      <c r="C937" t="s">
        <v>1822</v>
      </c>
      <c r="D937" t="s">
        <v>5137</v>
      </c>
      <c r="G937" t="str">
        <f t="shared" si="102"/>
        <v>Obra</v>
      </c>
      <c r="H937" t="s">
        <v>5832</v>
      </c>
      <c r="K937" t="str">
        <f t="shared" si="103"/>
        <v>ICHIFE-027/2024</v>
      </c>
      <c r="L937" t="s">
        <v>5833</v>
      </c>
      <c r="O937" t="str">
        <f t="shared" si="104"/>
        <v>EUCA CORPORATIVO SA DE CV</v>
      </c>
      <c r="P937" t="s">
        <v>5662</v>
      </c>
      <c r="S937" t="str">
        <f t="shared" si="105"/>
        <v>INSTITUTO CHIHUAHUENSE DE INFRAESTRUCTURA FÍSICA EDUCATIVA</v>
      </c>
      <c r="T937">
        <v>3021617.67</v>
      </c>
      <c r="W937">
        <f t="shared" si="106"/>
        <v>3021617.67</v>
      </c>
      <c r="X937" t="s">
        <v>5834</v>
      </c>
      <c r="AA937">
        <f t="shared" si="107"/>
        <v>0.01</v>
      </c>
    </row>
    <row r="938" spans="1:27">
      <c r="A938" t="s">
        <v>1823</v>
      </c>
      <c r="B938" t="b">
        <f t="shared" si="108"/>
        <v>1</v>
      </c>
      <c r="C938" t="s">
        <v>1823</v>
      </c>
      <c r="D938" t="s">
        <v>4998</v>
      </c>
      <c r="G938" t="str">
        <f t="shared" si="102"/>
        <v>Adquisiciones</v>
      </c>
      <c r="H938" t="s">
        <v>5835</v>
      </c>
      <c r="K938" t="str">
        <f t="shared" si="103"/>
        <v>UTP/032/2024</v>
      </c>
      <c r="L938" t="s">
        <v>5836</v>
      </c>
      <c r="O938" t="str">
        <f t="shared" si="104"/>
        <v>OSCAR ALONSO REYNOSA ARMENDARIZ</v>
      </c>
      <c r="P938" t="s">
        <v>5745</v>
      </c>
      <c r="S938" t="str">
        <f t="shared" si="105"/>
        <v>UNIVERSIDAD TECNOLOGICA DE PARRAL</v>
      </c>
      <c r="T938">
        <v>751223.66</v>
      </c>
      <c r="W938">
        <f t="shared" si="106"/>
        <v>751223.66</v>
      </c>
      <c r="X938" t="s">
        <v>5837</v>
      </c>
      <c r="AA938">
        <f t="shared" si="107"/>
        <v>751223.66</v>
      </c>
    </row>
    <row r="939" spans="1:27">
      <c r="A939" t="s">
        <v>1824</v>
      </c>
      <c r="B939" t="b">
        <f t="shared" si="108"/>
        <v>1</v>
      </c>
      <c r="C939" t="s">
        <v>1824</v>
      </c>
      <c r="D939" t="s">
        <v>5137</v>
      </c>
      <c r="G939" t="str">
        <f t="shared" si="102"/>
        <v>Obra</v>
      </c>
      <c r="H939" t="s">
        <v>5838</v>
      </c>
      <c r="K939" t="str">
        <f t="shared" si="103"/>
        <v>MC-21702121-LP-2025</v>
      </c>
      <c r="L939" t="s">
        <v>5761</v>
      </c>
      <c r="O939" t="str">
        <f t="shared" si="104"/>
        <v>MAQUINAS FER  SA DE CV</v>
      </c>
      <c r="P939" t="s">
        <v>5762</v>
      </c>
      <c r="S939" t="str">
        <f t="shared" si="105"/>
        <v>MUNICIPIO DE CUAUHTEMOC</v>
      </c>
      <c r="T939">
        <v>1958278.45</v>
      </c>
      <c r="W939">
        <f t="shared" si="106"/>
        <v>1958278.45</v>
      </c>
      <c r="X939" t="s">
        <v>5839</v>
      </c>
      <c r="AA939">
        <f t="shared" si="107"/>
        <v>1958278.45</v>
      </c>
    </row>
    <row r="940" spans="1:27">
      <c r="A940" t="s">
        <v>1825</v>
      </c>
      <c r="B940" t="b">
        <f t="shared" si="108"/>
        <v>1</v>
      </c>
      <c r="C940" t="s">
        <v>1825</v>
      </c>
      <c r="D940" t="s">
        <v>5137</v>
      </c>
      <c r="G940" t="str">
        <f t="shared" si="102"/>
        <v>Obra</v>
      </c>
      <c r="H940" t="s">
        <v>5764</v>
      </c>
      <c r="K940" t="str">
        <f t="shared" si="103"/>
        <v>MC-21702117-21702118-21702120-LP-2024</v>
      </c>
      <c r="L940" t="s">
        <v>5765</v>
      </c>
      <c r="O940" t="str">
        <f t="shared" si="104"/>
        <v>CAPER SOLUCIONES INTEGRALES CONSTRUCTIVAS SA DE CV</v>
      </c>
      <c r="P940" t="s">
        <v>5762</v>
      </c>
      <c r="S940" t="str">
        <f t="shared" si="105"/>
        <v>MUNICIPIO DE CUAUHTEMOC</v>
      </c>
      <c r="T940">
        <v>2383925.1800000002</v>
      </c>
      <c r="W940">
        <f t="shared" si="106"/>
        <v>2383925.1800000002</v>
      </c>
      <c r="X940" t="s">
        <v>5766</v>
      </c>
      <c r="AA940">
        <f t="shared" si="107"/>
        <v>2383925.1800000002</v>
      </c>
    </row>
    <row r="941" spans="1:27">
      <c r="A941" t="s">
        <v>1826</v>
      </c>
      <c r="B941" t="b">
        <f t="shared" si="108"/>
        <v>1</v>
      </c>
      <c r="C941" t="s">
        <v>1826</v>
      </c>
      <c r="D941" t="s">
        <v>5137</v>
      </c>
      <c r="G941" t="str">
        <f t="shared" si="102"/>
        <v>Obra</v>
      </c>
      <c r="H941" t="s">
        <v>5840</v>
      </c>
      <c r="K941" t="str">
        <f t="shared" si="103"/>
        <v>MC-21702111-21702112-IO-2024</v>
      </c>
      <c r="L941" t="s">
        <v>5159</v>
      </c>
      <c r="O941" t="str">
        <f t="shared" si="104"/>
        <v>CONSTRUCCIONES NIRVANA SA DE CV</v>
      </c>
      <c r="P941" t="s">
        <v>5762</v>
      </c>
      <c r="S941" t="str">
        <f t="shared" si="105"/>
        <v>MUNICIPIO DE CUAUHTEMOC</v>
      </c>
      <c r="T941">
        <v>1606397.64</v>
      </c>
      <c r="W941">
        <f t="shared" si="106"/>
        <v>1606397.64</v>
      </c>
      <c r="X941" t="s">
        <v>5841</v>
      </c>
      <c r="AA941">
        <f t="shared" si="107"/>
        <v>1606397.64</v>
      </c>
    </row>
    <row r="942" spans="1:27">
      <c r="A942" t="s">
        <v>1827</v>
      </c>
      <c r="B942" t="b">
        <f t="shared" si="108"/>
        <v>1</v>
      </c>
      <c r="C942" t="s">
        <v>1827</v>
      </c>
      <c r="D942" t="s">
        <v>5137</v>
      </c>
      <c r="G942" t="str">
        <f t="shared" si="102"/>
        <v>Obra</v>
      </c>
      <c r="H942" t="s">
        <v>5842</v>
      </c>
      <c r="K942" t="str">
        <f t="shared" si="103"/>
        <v>MC-21702116-2417110-LP-2024</v>
      </c>
      <c r="L942" t="s">
        <v>5139</v>
      </c>
      <c r="O942" t="str">
        <f t="shared" si="104"/>
        <v>JOSE RAMON RAMOS BREACH</v>
      </c>
      <c r="P942" t="s">
        <v>5762</v>
      </c>
      <c r="S942" t="str">
        <f t="shared" si="105"/>
        <v>MUNICIPIO DE CUAUHTEMOC</v>
      </c>
      <c r="T942">
        <v>3359709.44</v>
      </c>
      <c r="W942">
        <f t="shared" si="106"/>
        <v>3359709.44</v>
      </c>
      <c r="X942" t="s">
        <v>5843</v>
      </c>
      <c r="AA942">
        <f t="shared" si="107"/>
        <v>4480184.49</v>
      </c>
    </row>
    <row r="943" spans="1:27">
      <c r="A943" t="s">
        <v>1828</v>
      </c>
      <c r="B943" t="b">
        <f t="shared" si="108"/>
        <v>1</v>
      </c>
      <c r="C943" t="s">
        <v>1828</v>
      </c>
      <c r="D943" t="s">
        <v>5137</v>
      </c>
      <c r="G943" t="str">
        <f t="shared" si="102"/>
        <v>Obra</v>
      </c>
      <c r="H943" t="s">
        <v>5767</v>
      </c>
      <c r="K943" t="str">
        <f t="shared" si="103"/>
        <v>MC-21702102-21702103-21702104-LP-2024</v>
      </c>
      <c r="L943" t="s">
        <v>5768</v>
      </c>
      <c r="O943" t="str">
        <f t="shared" si="104"/>
        <v>FABIAN GAMBOA CHAVEZ</v>
      </c>
      <c r="P943" t="s">
        <v>5762</v>
      </c>
      <c r="S943" t="str">
        <f t="shared" si="105"/>
        <v>MUNICIPIO DE CUAUHTEMOC</v>
      </c>
      <c r="T943">
        <v>1425516.88</v>
      </c>
      <c r="W943">
        <f t="shared" si="106"/>
        <v>1425516.88</v>
      </c>
      <c r="X943" t="s">
        <v>5769</v>
      </c>
      <c r="AA943">
        <f t="shared" si="107"/>
        <v>1425893.86</v>
      </c>
    </row>
    <row r="944" spans="1:27">
      <c r="A944" t="s">
        <v>1829</v>
      </c>
      <c r="B944" t="b">
        <f t="shared" si="108"/>
        <v>1</v>
      </c>
      <c r="C944" t="s">
        <v>1829</v>
      </c>
      <c r="D944" t="s">
        <v>5137</v>
      </c>
      <c r="G944" t="str">
        <f t="shared" si="102"/>
        <v>Obra</v>
      </c>
      <c r="H944" t="s">
        <v>5764</v>
      </c>
      <c r="K944" t="str">
        <f t="shared" si="103"/>
        <v>MC-21702117-21702118-21702120-LP-2024</v>
      </c>
      <c r="L944" t="s">
        <v>5765</v>
      </c>
      <c r="O944" t="str">
        <f t="shared" si="104"/>
        <v>CAPER SOLUCIONES INTEGRALES CONSTRUCTIVAS SA DE CV</v>
      </c>
      <c r="P944" t="s">
        <v>5762</v>
      </c>
      <c r="S944" t="str">
        <f t="shared" si="105"/>
        <v>MUNICIPIO DE CUAUHTEMOC</v>
      </c>
      <c r="T944">
        <v>2383925.1800000002</v>
      </c>
      <c r="W944">
        <f t="shared" si="106"/>
        <v>2383925.1800000002</v>
      </c>
      <c r="X944" t="s">
        <v>5766</v>
      </c>
      <c r="AA944">
        <f t="shared" si="107"/>
        <v>2383925.1800000002</v>
      </c>
    </row>
    <row r="945" spans="1:27">
      <c r="A945" t="s">
        <v>1830</v>
      </c>
      <c r="B945" t="b">
        <f t="shared" si="108"/>
        <v>1</v>
      </c>
      <c r="C945" t="s">
        <v>1830</v>
      </c>
      <c r="D945" t="s">
        <v>4986</v>
      </c>
      <c r="G945" t="str">
        <f t="shared" si="102"/>
        <v>Administración directa</v>
      </c>
      <c r="H945" t="s">
        <v>5620</v>
      </c>
      <c r="K945" t="str">
        <f t="shared" si="103"/>
        <v>141188</v>
      </c>
      <c r="L945" t="s">
        <v>640</v>
      </c>
      <c r="O945" t="str">
        <f t="shared" si="104"/>
        <v/>
      </c>
      <c r="P945" t="s">
        <v>5614</v>
      </c>
      <c r="S945" t="str">
        <f t="shared" si="105"/>
        <v>MUNICIPIO DE URUACHI</v>
      </c>
      <c r="T945">
        <v>2500000</v>
      </c>
      <c r="W945">
        <f t="shared" si="106"/>
        <v>2500000</v>
      </c>
      <c r="X945" t="s">
        <v>5621</v>
      </c>
      <c r="AA945">
        <f t="shared" si="107"/>
        <v>2500000</v>
      </c>
    </row>
    <row r="946" spans="1:27">
      <c r="A946" t="s">
        <v>1831</v>
      </c>
      <c r="B946" t="b">
        <f t="shared" si="108"/>
        <v>0</v>
      </c>
      <c r="G946" t="str">
        <f t="shared" si="102"/>
        <v/>
      </c>
      <c r="K946" t="str">
        <f t="shared" si="103"/>
        <v/>
      </c>
      <c r="O946" t="str">
        <f t="shared" si="104"/>
        <v/>
      </c>
      <c r="S946" t="str">
        <f t="shared" si="105"/>
        <v/>
      </c>
      <c r="W946">
        <f t="shared" si="106"/>
        <v>0</v>
      </c>
      <c r="AA946">
        <f t="shared" si="107"/>
        <v>0</v>
      </c>
    </row>
    <row r="947" spans="1:27">
      <c r="A947" t="s">
        <v>1832</v>
      </c>
      <c r="B947" t="b">
        <f t="shared" si="108"/>
        <v>0</v>
      </c>
      <c r="G947" t="str">
        <f t="shared" si="102"/>
        <v/>
      </c>
      <c r="K947" t="str">
        <f t="shared" si="103"/>
        <v/>
      </c>
      <c r="O947" t="str">
        <f t="shared" si="104"/>
        <v/>
      </c>
      <c r="S947" t="str">
        <f t="shared" si="105"/>
        <v/>
      </c>
      <c r="W947">
        <f t="shared" si="106"/>
        <v>0</v>
      </c>
      <c r="AA947">
        <f t="shared" si="107"/>
        <v>0</v>
      </c>
    </row>
    <row r="948" spans="1:27">
      <c r="A948" t="s">
        <v>1833</v>
      </c>
      <c r="B948" t="b">
        <f t="shared" si="108"/>
        <v>1</v>
      </c>
      <c r="C948" t="s">
        <v>1833</v>
      </c>
      <c r="D948" t="s">
        <v>4986</v>
      </c>
      <c r="G948" t="str">
        <f t="shared" si="102"/>
        <v>Administración directa</v>
      </c>
      <c r="H948" t="s">
        <v>5844</v>
      </c>
      <c r="K948" t="str">
        <f t="shared" si="103"/>
        <v>158824</v>
      </c>
      <c r="L948" t="s">
        <v>640</v>
      </c>
      <c r="O948" t="str">
        <f t="shared" si="104"/>
        <v/>
      </c>
      <c r="P948" t="s">
        <v>5285</v>
      </c>
      <c r="S948" t="str">
        <f t="shared" si="105"/>
        <v>Presidencia Municipal</v>
      </c>
      <c r="T948">
        <v>5000000</v>
      </c>
      <c r="W948">
        <f t="shared" si="106"/>
        <v>5000000</v>
      </c>
      <c r="X948" t="s">
        <v>5537</v>
      </c>
      <c r="AA948">
        <f t="shared" si="107"/>
        <v>5000000</v>
      </c>
    </row>
    <row r="949" spans="1:27">
      <c r="A949" t="s">
        <v>1834</v>
      </c>
      <c r="B949" t="b">
        <f t="shared" si="108"/>
        <v>1</v>
      </c>
      <c r="C949" t="s">
        <v>1834</v>
      </c>
      <c r="D949" t="s">
        <v>5137</v>
      </c>
      <c r="G949" t="str">
        <f t="shared" si="102"/>
        <v>Obra</v>
      </c>
      <c r="H949" t="s">
        <v>5845</v>
      </c>
      <c r="K949" t="str">
        <f t="shared" si="103"/>
        <v>ICHIFE-165/2023-R</v>
      </c>
      <c r="L949" t="s">
        <v>5846</v>
      </c>
      <c r="O949" t="str">
        <f t="shared" si="104"/>
        <v>M.D.E. IRVIN ALONSO RUIZ OROZCO</v>
      </c>
      <c r="P949" t="s">
        <v>5662</v>
      </c>
      <c r="S949" t="str">
        <f t="shared" si="105"/>
        <v>INSTITUTO CHIHUAHUENSE DE INFRAESTRUCTURA FÍSICA EDUCATIVA</v>
      </c>
      <c r="T949">
        <v>741988.27</v>
      </c>
      <c r="W949">
        <f t="shared" si="106"/>
        <v>741988.27</v>
      </c>
      <c r="X949" t="s">
        <v>5847</v>
      </c>
      <c r="AA949">
        <f t="shared" si="107"/>
        <v>741988.27</v>
      </c>
    </row>
    <row r="950" spans="1:27">
      <c r="A950" t="s">
        <v>1835</v>
      </c>
      <c r="B950" t="b">
        <f t="shared" si="108"/>
        <v>1</v>
      </c>
      <c r="C950" t="s">
        <v>1835</v>
      </c>
      <c r="D950" t="s">
        <v>5137</v>
      </c>
      <c r="G950" t="str">
        <f t="shared" si="102"/>
        <v>Obra</v>
      </c>
      <c r="H950" t="s">
        <v>5848</v>
      </c>
      <c r="K950" t="str">
        <f t="shared" si="103"/>
        <v>MRP-FAISMUN-001-2025</v>
      </c>
      <c r="L950" t="s">
        <v>5849</v>
      </c>
      <c r="O950" t="str">
        <f t="shared" si="104"/>
        <v>RENE DAVID RAMOS BREACH</v>
      </c>
      <c r="P950" t="s">
        <v>5417</v>
      </c>
      <c r="S950" t="str">
        <f t="shared" si="105"/>
        <v>MUNICIPIO DE RIVA PALACIO</v>
      </c>
      <c r="T950">
        <v>699984.19</v>
      </c>
      <c r="W950">
        <f t="shared" si="106"/>
        <v>699984.19</v>
      </c>
      <c r="X950" t="s">
        <v>5850</v>
      </c>
      <c r="AA950">
        <f t="shared" si="107"/>
        <v>699984.19</v>
      </c>
    </row>
    <row r="951" spans="1:27">
      <c r="A951" t="s">
        <v>1836</v>
      </c>
      <c r="B951" t="b">
        <f t="shared" si="108"/>
        <v>1</v>
      </c>
      <c r="C951" t="s">
        <v>1836</v>
      </c>
      <c r="D951" t="s">
        <v>4986</v>
      </c>
      <c r="G951" t="str">
        <f t="shared" si="102"/>
        <v>Administración directa</v>
      </c>
      <c r="H951" t="s">
        <v>5851</v>
      </c>
      <c r="K951" t="str">
        <f t="shared" si="103"/>
        <v>159540</v>
      </c>
      <c r="L951" t="s">
        <v>640</v>
      </c>
      <c r="O951" t="str">
        <f t="shared" si="104"/>
        <v/>
      </c>
      <c r="P951" t="s">
        <v>5501</v>
      </c>
      <c r="S951" t="str">
        <f t="shared" si="105"/>
        <v>MUNICIPIO DE ASCENSION</v>
      </c>
      <c r="T951">
        <v>472658</v>
      </c>
      <c r="W951">
        <f t="shared" si="106"/>
        <v>472658</v>
      </c>
      <c r="X951" t="s">
        <v>5852</v>
      </c>
      <c r="AA951">
        <f t="shared" si="107"/>
        <v>472658</v>
      </c>
    </row>
    <row r="952" spans="1:27">
      <c r="A952" t="s">
        <v>1837</v>
      </c>
      <c r="B952" t="b">
        <f t="shared" si="108"/>
        <v>1</v>
      </c>
      <c r="C952" t="s">
        <v>1837</v>
      </c>
      <c r="D952" t="s">
        <v>4998</v>
      </c>
      <c r="G952" t="str">
        <f t="shared" si="102"/>
        <v>Adquisiciones</v>
      </c>
      <c r="H952" t="s">
        <v>5853</v>
      </c>
      <c r="K952" t="str">
        <f t="shared" si="103"/>
        <v>A038-2025-N-8-JCAS-PROAGUA</v>
      </c>
      <c r="L952" t="s">
        <v>5854</v>
      </c>
      <c r="O952" t="str">
        <f t="shared" si="104"/>
        <v>HILDA IVONNE CASAS REYES</v>
      </c>
      <c r="P952" t="s">
        <v>5855</v>
      </c>
      <c r="S952" t="str">
        <f t="shared" si="105"/>
        <v>JUNTA CENTRAL DE  AGUA Y SANEAMIENTO</v>
      </c>
      <c r="T952">
        <v>3586832.29</v>
      </c>
      <c r="W952">
        <f t="shared" si="106"/>
        <v>3586832.29</v>
      </c>
      <c r="X952" t="s">
        <v>5856</v>
      </c>
      <c r="AA952">
        <f t="shared" si="107"/>
        <v>3586832.29</v>
      </c>
    </row>
    <row r="953" spans="1:27">
      <c r="A953" t="s">
        <v>1838</v>
      </c>
      <c r="B953" t="b">
        <f t="shared" si="108"/>
        <v>1</v>
      </c>
      <c r="C953" t="s">
        <v>1838</v>
      </c>
      <c r="D953" t="s">
        <v>5137</v>
      </c>
      <c r="G953" t="str">
        <f t="shared" si="102"/>
        <v>Obra</v>
      </c>
      <c r="H953" t="s">
        <v>5857</v>
      </c>
      <c r="K953" t="str">
        <f t="shared" si="103"/>
        <v>ICHIFE-028/2025</v>
      </c>
      <c r="L953" t="s">
        <v>5858</v>
      </c>
      <c r="O953" t="str">
        <f t="shared" si="104"/>
        <v>CONSTRUCTORA MILENIO, S.A. DE C.V.</v>
      </c>
      <c r="P953" t="s">
        <v>5859</v>
      </c>
      <c r="S953" t="str">
        <f t="shared" si="105"/>
        <v>Instituto Chihuahuense de Infraestructura Fisica Educativa</v>
      </c>
      <c r="T953">
        <v>2713686.68</v>
      </c>
      <c r="W953">
        <f t="shared" si="106"/>
        <v>2713686.68</v>
      </c>
      <c r="X953" t="s">
        <v>5860</v>
      </c>
      <c r="AA953">
        <f t="shared" si="107"/>
        <v>2713686.68</v>
      </c>
    </row>
    <row r="954" spans="1:27">
      <c r="A954" t="s">
        <v>1839</v>
      </c>
      <c r="B954" t="b">
        <f t="shared" si="108"/>
        <v>1</v>
      </c>
      <c r="C954" t="s">
        <v>1839</v>
      </c>
      <c r="D954" t="s">
        <v>5137</v>
      </c>
      <c r="G954" t="str">
        <f t="shared" si="102"/>
        <v>Obra</v>
      </c>
      <c r="H954" t="s">
        <v>5861</v>
      </c>
      <c r="K954" t="str">
        <f t="shared" si="103"/>
        <v>ICHIFE-029/2025</v>
      </c>
      <c r="L954" t="s">
        <v>5862</v>
      </c>
      <c r="O954" t="str">
        <f t="shared" si="104"/>
        <v>GRUPO CONSTRUCTOR MOMENTUM RENOVA, S.A. DE C.V.</v>
      </c>
      <c r="P954" t="s">
        <v>5645</v>
      </c>
      <c r="S954" t="str">
        <f t="shared" si="105"/>
        <v>INSTITUTO CHIHUAHUENSE DE INFRAESTRUCTURA FISICA EDUCATIVA</v>
      </c>
      <c r="T954">
        <v>861423.73</v>
      </c>
      <c r="W954">
        <f t="shared" si="106"/>
        <v>861423.73</v>
      </c>
      <c r="X954" t="s">
        <v>5863</v>
      </c>
      <c r="AA954">
        <f t="shared" si="107"/>
        <v>861423.73</v>
      </c>
    </row>
    <row r="955" spans="1:27">
      <c r="A955" t="s">
        <v>1840</v>
      </c>
      <c r="B955" t="b">
        <f t="shared" si="108"/>
        <v>1</v>
      </c>
      <c r="C955" t="s">
        <v>1840</v>
      </c>
      <c r="D955" t="s">
        <v>5137</v>
      </c>
      <c r="G955" t="str">
        <f t="shared" si="102"/>
        <v>Obra</v>
      </c>
      <c r="H955" t="s">
        <v>5864</v>
      </c>
      <c r="K955" t="str">
        <f t="shared" si="103"/>
        <v>ICHIFE-034/2025-R</v>
      </c>
      <c r="L955" t="s">
        <v>5865</v>
      </c>
      <c r="O955" t="str">
        <f t="shared" si="104"/>
        <v>DISEÑO EN ORDENAMIENTO TERRITORIAL, S. DE R.L. DE C.V.</v>
      </c>
      <c r="P955" t="s">
        <v>5645</v>
      </c>
      <c r="S955" t="str">
        <f t="shared" si="105"/>
        <v>INSTITUTO CHIHUAHUENSE DE INFRAESTRUCTURA FISICA EDUCATIVA</v>
      </c>
      <c r="T955">
        <v>12598272.68</v>
      </c>
      <c r="W955">
        <f t="shared" si="106"/>
        <v>12598272.68</v>
      </c>
      <c r="X955" t="s">
        <v>5866</v>
      </c>
      <c r="AA955">
        <f t="shared" si="107"/>
        <v>12598272.68</v>
      </c>
    </row>
    <row r="956" spans="1:27">
      <c r="A956" t="s">
        <v>1841</v>
      </c>
      <c r="B956" t="b">
        <f t="shared" si="108"/>
        <v>1</v>
      </c>
      <c r="C956" t="s">
        <v>1841</v>
      </c>
      <c r="D956" t="s">
        <v>4986</v>
      </c>
      <c r="G956" t="str">
        <f t="shared" si="102"/>
        <v>Administración directa</v>
      </c>
      <c r="H956" t="s">
        <v>5607</v>
      </c>
      <c r="K956" t="str">
        <f t="shared" si="103"/>
        <v>152017</v>
      </c>
      <c r="L956" t="s">
        <v>640</v>
      </c>
      <c r="O956" t="str">
        <f t="shared" si="104"/>
        <v/>
      </c>
      <c r="P956" t="s">
        <v>5605</v>
      </c>
      <c r="S956" t="str">
        <f t="shared" si="105"/>
        <v>MUNICIPIO URIQUE</v>
      </c>
      <c r="T956">
        <v>5698000</v>
      </c>
      <c r="W956">
        <f t="shared" si="106"/>
        <v>5698000</v>
      </c>
      <c r="X956" t="s">
        <v>5606</v>
      </c>
      <c r="AA956">
        <f t="shared" si="107"/>
        <v>5698000</v>
      </c>
    </row>
    <row r="957" spans="1:27">
      <c r="A957" t="s">
        <v>1842</v>
      </c>
      <c r="B957" t="b">
        <f t="shared" si="108"/>
        <v>1</v>
      </c>
      <c r="C957" t="s">
        <v>1842</v>
      </c>
      <c r="D957" t="s">
        <v>4986</v>
      </c>
      <c r="G957" t="str">
        <f t="shared" si="102"/>
        <v>Administración directa</v>
      </c>
      <c r="H957" t="s">
        <v>5607</v>
      </c>
      <c r="K957" t="str">
        <f t="shared" si="103"/>
        <v>152017</v>
      </c>
      <c r="L957" t="s">
        <v>640</v>
      </c>
      <c r="O957" t="str">
        <f t="shared" si="104"/>
        <v/>
      </c>
      <c r="P957" t="s">
        <v>5605</v>
      </c>
      <c r="S957" t="str">
        <f t="shared" si="105"/>
        <v>MUNICIPIO URIQUE</v>
      </c>
      <c r="T957">
        <v>5698000</v>
      </c>
      <c r="W957">
        <f t="shared" si="106"/>
        <v>5698000</v>
      </c>
      <c r="X957" t="s">
        <v>5606</v>
      </c>
      <c r="AA957">
        <f t="shared" si="107"/>
        <v>5698000</v>
      </c>
    </row>
    <row r="958" spans="1:27">
      <c r="A958" t="s">
        <v>1843</v>
      </c>
      <c r="B958" t="b">
        <f t="shared" si="108"/>
        <v>1</v>
      </c>
      <c r="C958" t="s">
        <v>1843</v>
      </c>
      <c r="D958" t="s">
        <v>4986</v>
      </c>
      <c r="G958" t="str">
        <f t="shared" si="102"/>
        <v>Administración directa</v>
      </c>
      <c r="H958" t="s">
        <v>5607</v>
      </c>
      <c r="K958" t="str">
        <f t="shared" si="103"/>
        <v>152017</v>
      </c>
      <c r="L958" t="s">
        <v>640</v>
      </c>
      <c r="O958" t="str">
        <f t="shared" si="104"/>
        <v/>
      </c>
      <c r="P958" t="s">
        <v>5605</v>
      </c>
      <c r="S958" t="str">
        <f t="shared" si="105"/>
        <v>MUNICIPIO URIQUE</v>
      </c>
      <c r="T958">
        <v>5698000</v>
      </c>
      <c r="W958">
        <f t="shared" si="106"/>
        <v>5698000</v>
      </c>
      <c r="X958" t="s">
        <v>5606</v>
      </c>
      <c r="AA958">
        <f t="shared" si="107"/>
        <v>5698000</v>
      </c>
    </row>
    <row r="959" spans="1:27">
      <c r="A959" t="s">
        <v>1844</v>
      </c>
      <c r="B959" t="b">
        <f t="shared" si="108"/>
        <v>1</v>
      </c>
      <c r="C959" t="s">
        <v>1844</v>
      </c>
      <c r="D959" t="s">
        <v>4986</v>
      </c>
      <c r="G959" t="str">
        <f t="shared" si="102"/>
        <v>Administración directa</v>
      </c>
      <c r="H959" t="s">
        <v>5604</v>
      </c>
      <c r="K959" t="str">
        <f t="shared" si="103"/>
        <v>152015</v>
      </c>
      <c r="L959" t="s">
        <v>640</v>
      </c>
      <c r="O959" t="str">
        <f t="shared" si="104"/>
        <v/>
      </c>
      <c r="P959" t="s">
        <v>5605</v>
      </c>
      <c r="S959" t="str">
        <f t="shared" si="105"/>
        <v>MUNICIPIO URIQUE</v>
      </c>
      <c r="T959">
        <v>5698000</v>
      </c>
      <c r="W959">
        <f t="shared" si="106"/>
        <v>5698000</v>
      </c>
      <c r="X959" t="s">
        <v>5606</v>
      </c>
      <c r="AA959">
        <f t="shared" si="107"/>
        <v>5698000</v>
      </c>
    </row>
    <row r="960" spans="1:27">
      <c r="A960" t="s">
        <v>1845</v>
      </c>
      <c r="B960" t="b">
        <f t="shared" si="108"/>
        <v>1</v>
      </c>
      <c r="C960" t="s">
        <v>1845</v>
      </c>
      <c r="D960" t="s">
        <v>4986</v>
      </c>
      <c r="G960" t="str">
        <f t="shared" si="102"/>
        <v>Administración directa</v>
      </c>
      <c r="H960" t="s">
        <v>5612</v>
      </c>
      <c r="K960" t="str">
        <f t="shared" si="103"/>
        <v>152018</v>
      </c>
      <c r="L960" t="s">
        <v>640</v>
      </c>
      <c r="O960" t="str">
        <f t="shared" si="104"/>
        <v/>
      </c>
      <c r="P960" t="s">
        <v>5605</v>
      </c>
      <c r="S960" t="str">
        <f t="shared" si="105"/>
        <v>MUNICIPIO URIQUE</v>
      </c>
      <c r="T960">
        <v>5698000</v>
      </c>
      <c r="W960">
        <f t="shared" si="106"/>
        <v>5698000</v>
      </c>
      <c r="X960" t="s">
        <v>5606</v>
      </c>
      <c r="AA960">
        <f t="shared" si="107"/>
        <v>5698000</v>
      </c>
    </row>
    <row r="961" spans="1:27">
      <c r="A961" t="s">
        <v>1846</v>
      </c>
      <c r="B961" t="b">
        <f t="shared" si="108"/>
        <v>0</v>
      </c>
      <c r="G961" t="str">
        <f t="shared" si="102"/>
        <v/>
      </c>
      <c r="K961" t="str">
        <f t="shared" si="103"/>
        <v/>
      </c>
      <c r="O961" t="str">
        <f t="shared" si="104"/>
        <v/>
      </c>
      <c r="S961" t="str">
        <f t="shared" si="105"/>
        <v/>
      </c>
      <c r="W961">
        <f t="shared" si="106"/>
        <v>0</v>
      </c>
      <c r="AA961">
        <f t="shared" si="107"/>
        <v>0</v>
      </c>
    </row>
    <row r="962" spans="1:27">
      <c r="A962" t="s">
        <v>1847</v>
      </c>
      <c r="B962" t="b">
        <f t="shared" si="108"/>
        <v>0</v>
      </c>
      <c r="G962" t="str">
        <f t="shared" si="102"/>
        <v/>
      </c>
      <c r="K962" t="str">
        <f t="shared" si="103"/>
        <v/>
      </c>
      <c r="O962" t="str">
        <f t="shared" si="104"/>
        <v/>
      </c>
      <c r="S962" t="str">
        <f t="shared" si="105"/>
        <v/>
      </c>
      <c r="W962">
        <f t="shared" si="106"/>
        <v>0</v>
      </c>
      <c r="AA962">
        <f t="shared" si="107"/>
        <v>0</v>
      </c>
    </row>
    <row r="963" spans="1:27">
      <c r="A963" t="s">
        <v>1848</v>
      </c>
      <c r="B963" t="b">
        <f t="shared" si="108"/>
        <v>0</v>
      </c>
      <c r="G963" t="str">
        <f t="shared" ref="G963:G1026" si="109">CONCATENATE(D963)</f>
        <v/>
      </c>
      <c r="K963" t="str">
        <f t="shared" ref="K963:K1026" si="110">CONCATENATE(H963)</f>
        <v/>
      </c>
      <c r="O963" t="str">
        <f t="shared" ref="O963:O1026" si="111">CONCATENATE(L963)</f>
        <v/>
      </c>
      <c r="S963" t="str">
        <f t="shared" ref="S963:S1026" si="112">CONCATENATE(P963)</f>
        <v/>
      </c>
      <c r="W963">
        <f t="shared" ref="W963:W1026" si="113">+T963+U963+V963</f>
        <v>0</v>
      </c>
      <c r="AA963">
        <f t="shared" ref="AA963:AA1026" si="114">+X963+Y963+Z963</f>
        <v>0</v>
      </c>
    </row>
    <row r="964" spans="1:27">
      <c r="A964" t="s">
        <v>1849</v>
      </c>
      <c r="B964" t="b">
        <f t="shared" si="108"/>
        <v>0</v>
      </c>
      <c r="G964" t="str">
        <f t="shared" si="109"/>
        <v/>
      </c>
      <c r="K964" t="str">
        <f t="shared" si="110"/>
        <v/>
      </c>
      <c r="O964" t="str">
        <f t="shared" si="111"/>
        <v/>
      </c>
      <c r="S964" t="str">
        <f t="shared" si="112"/>
        <v/>
      </c>
      <c r="W964">
        <f t="shared" si="113"/>
        <v>0</v>
      </c>
      <c r="AA964">
        <f t="shared" si="114"/>
        <v>0</v>
      </c>
    </row>
    <row r="965" spans="1:27">
      <c r="A965" t="s">
        <v>1850</v>
      </c>
      <c r="B965" t="b">
        <f t="shared" si="108"/>
        <v>0</v>
      </c>
      <c r="G965" t="str">
        <f t="shared" si="109"/>
        <v/>
      </c>
      <c r="K965" t="str">
        <f t="shared" si="110"/>
        <v/>
      </c>
      <c r="O965" t="str">
        <f t="shared" si="111"/>
        <v/>
      </c>
      <c r="S965" t="str">
        <f t="shared" si="112"/>
        <v/>
      </c>
      <c r="W965">
        <f t="shared" si="113"/>
        <v>0</v>
      </c>
      <c r="AA965">
        <f t="shared" si="114"/>
        <v>0</v>
      </c>
    </row>
    <row r="966" spans="1:27">
      <c r="A966" t="s">
        <v>1851</v>
      </c>
      <c r="B966" t="b">
        <f t="shared" ref="B966:B1029" si="115">+A966=C966</f>
        <v>0</v>
      </c>
      <c r="G966" t="str">
        <f t="shared" si="109"/>
        <v/>
      </c>
      <c r="K966" t="str">
        <f t="shared" si="110"/>
        <v/>
      </c>
      <c r="O966" t="str">
        <f t="shared" si="111"/>
        <v/>
      </c>
      <c r="S966" t="str">
        <f t="shared" si="112"/>
        <v/>
      </c>
      <c r="W966">
        <f t="shared" si="113"/>
        <v>0</v>
      </c>
      <c r="AA966">
        <f t="shared" si="114"/>
        <v>0</v>
      </c>
    </row>
    <row r="967" spans="1:27">
      <c r="A967" t="s">
        <v>1852</v>
      </c>
      <c r="B967" t="b">
        <f t="shared" si="115"/>
        <v>1</v>
      </c>
      <c r="C967" t="s">
        <v>1852</v>
      </c>
      <c r="D967" t="s">
        <v>5137</v>
      </c>
      <c r="G967" t="str">
        <f t="shared" si="109"/>
        <v>Obra</v>
      </c>
      <c r="H967" t="s">
        <v>5867</v>
      </c>
      <c r="K967" t="str">
        <f t="shared" si="110"/>
        <v>OP-I3-PCA-008-2025</v>
      </c>
      <c r="L967" t="s">
        <v>5868</v>
      </c>
      <c r="O967" t="str">
        <f t="shared" si="111"/>
        <v>FABIAN GAMBOA CHÁVEZ</v>
      </c>
      <c r="P967" t="s">
        <v>5563</v>
      </c>
      <c r="S967" t="str">
        <f t="shared" si="112"/>
        <v>MUNICIPIO DE CAMARGO</v>
      </c>
      <c r="T967">
        <v>2114750.2200000002</v>
      </c>
      <c r="W967">
        <f t="shared" si="113"/>
        <v>2114750.2200000002</v>
      </c>
      <c r="X967" t="s">
        <v>5869</v>
      </c>
      <c r="AA967">
        <f t="shared" si="114"/>
        <v>2114750.2200000002</v>
      </c>
    </row>
    <row r="968" spans="1:27">
      <c r="A968" t="s">
        <v>1853</v>
      </c>
      <c r="B968" t="b">
        <f t="shared" si="115"/>
        <v>1</v>
      </c>
      <c r="C968" t="s">
        <v>1853</v>
      </c>
      <c r="D968" t="s">
        <v>5137</v>
      </c>
      <c r="G968" t="str">
        <f t="shared" si="109"/>
        <v>Obra</v>
      </c>
      <c r="H968" t="s">
        <v>5867</v>
      </c>
      <c r="K968" t="str">
        <f t="shared" si="110"/>
        <v>OP-I3-PCA-008-2025</v>
      </c>
      <c r="L968" t="s">
        <v>5868</v>
      </c>
      <c r="O968" t="str">
        <f t="shared" si="111"/>
        <v>FABIAN GAMBOA CHÁVEZ</v>
      </c>
      <c r="P968" t="s">
        <v>5563</v>
      </c>
      <c r="S968" t="str">
        <f t="shared" si="112"/>
        <v>MUNICIPIO DE CAMARGO</v>
      </c>
      <c r="T968">
        <v>2114750.2200000002</v>
      </c>
      <c r="W968">
        <f t="shared" si="113"/>
        <v>2114750.2200000002</v>
      </c>
      <c r="X968" t="s">
        <v>5869</v>
      </c>
      <c r="AA968">
        <f t="shared" si="114"/>
        <v>2114750.2200000002</v>
      </c>
    </row>
    <row r="969" spans="1:27">
      <c r="A969" t="s">
        <v>1854</v>
      </c>
      <c r="B969" t="b">
        <f t="shared" si="115"/>
        <v>1</v>
      </c>
      <c r="C969" t="s">
        <v>1854</v>
      </c>
      <c r="D969" t="s">
        <v>5137</v>
      </c>
      <c r="G969" t="str">
        <f t="shared" si="109"/>
        <v>Obra</v>
      </c>
      <c r="H969" t="s">
        <v>5870</v>
      </c>
      <c r="K969" t="str">
        <f t="shared" si="110"/>
        <v>PAV7205/2025</v>
      </c>
      <c r="L969" t="s">
        <v>5871</v>
      </c>
      <c r="O969" t="str">
        <f t="shared" si="111"/>
        <v>DEREMY CONSTRUCCION</v>
      </c>
      <c r="P969" t="s">
        <v>5128</v>
      </c>
      <c r="S969" t="str">
        <f t="shared" si="112"/>
        <v>MUNICIPIO DE CASAS GRANDES</v>
      </c>
      <c r="T969">
        <v>2493637.17</v>
      </c>
      <c r="W969">
        <f t="shared" si="113"/>
        <v>2493637.17</v>
      </c>
      <c r="X969" t="s">
        <v>5872</v>
      </c>
      <c r="AA969">
        <f t="shared" si="114"/>
        <v>2493637.17</v>
      </c>
    </row>
    <row r="970" spans="1:27">
      <c r="A970" t="s">
        <v>1855</v>
      </c>
      <c r="B970" t="b">
        <f t="shared" si="115"/>
        <v>1</v>
      </c>
      <c r="C970" t="s">
        <v>1855</v>
      </c>
      <c r="D970" t="s">
        <v>5137</v>
      </c>
      <c r="G970" t="str">
        <f t="shared" si="109"/>
        <v>Obra</v>
      </c>
      <c r="H970" t="s">
        <v>5873</v>
      </c>
      <c r="K970" t="str">
        <f t="shared" si="110"/>
        <v>PAV7206/2025</v>
      </c>
      <c r="L970" t="s">
        <v>5871</v>
      </c>
      <c r="O970" t="str">
        <f t="shared" si="111"/>
        <v>DEREMY CONSTRUCCION</v>
      </c>
      <c r="P970" t="s">
        <v>5128</v>
      </c>
      <c r="S970" t="str">
        <f t="shared" si="112"/>
        <v>MUNICIPIO DE CASAS GRANDES</v>
      </c>
      <c r="T970">
        <v>1163206.48</v>
      </c>
      <c r="W970">
        <f t="shared" si="113"/>
        <v>1163206.48</v>
      </c>
      <c r="X970" t="s">
        <v>5874</v>
      </c>
      <c r="AA970">
        <f t="shared" si="114"/>
        <v>1163206.48</v>
      </c>
    </row>
    <row r="971" spans="1:27">
      <c r="A971" t="s">
        <v>1856</v>
      </c>
      <c r="B971" t="b">
        <f t="shared" si="115"/>
        <v>0</v>
      </c>
      <c r="G971" t="str">
        <f t="shared" si="109"/>
        <v/>
      </c>
      <c r="K971" t="str">
        <f t="shared" si="110"/>
        <v/>
      </c>
      <c r="O971" t="str">
        <f t="shared" si="111"/>
        <v/>
      </c>
      <c r="S971" t="str">
        <f t="shared" si="112"/>
        <v/>
      </c>
      <c r="W971">
        <f t="shared" si="113"/>
        <v>0</v>
      </c>
      <c r="AA971">
        <f t="shared" si="114"/>
        <v>0</v>
      </c>
    </row>
    <row r="972" spans="1:27">
      <c r="A972" t="s">
        <v>1857</v>
      </c>
      <c r="B972" t="b">
        <f t="shared" si="115"/>
        <v>0</v>
      </c>
      <c r="G972" t="str">
        <f t="shared" si="109"/>
        <v/>
      </c>
      <c r="K972" t="str">
        <f t="shared" si="110"/>
        <v/>
      </c>
      <c r="O972" t="str">
        <f t="shared" si="111"/>
        <v/>
      </c>
      <c r="S972" t="str">
        <f t="shared" si="112"/>
        <v/>
      </c>
      <c r="W972">
        <f t="shared" si="113"/>
        <v>0</v>
      </c>
      <c r="AA972">
        <f t="shared" si="114"/>
        <v>0</v>
      </c>
    </row>
    <row r="973" spans="1:27">
      <c r="A973" t="s">
        <v>1858</v>
      </c>
      <c r="B973" t="b">
        <f t="shared" si="115"/>
        <v>0</v>
      </c>
      <c r="G973" t="str">
        <f t="shared" si="109"/>
        <v/>
      </c>
      <c r="K973" t="str">
        <f t="shared" si="110"/>
        <v/>
      </c>
      <c r="O973" t="str">
        <f t="shared" si="111"/>
        <v/>
      </c>
      <c r="S973" t="str">
        <f t="shared" si="112"/>
        <v/>
      </c>
      <c r="W973">
        <f t="shared" si="113"/>
        <v>0</v>
      </c>
      <c r="AA973">
        <f t="shared" si="114"/>
        <v>0</v>
      </c>
    </row>
    <row r="974" spans="1:27">
      <c r="A974" t="s">
        <v>1859</v>
      </c>
      <c r="B974" t="b">
        <f t="shared" si="115"/>
        <v>0</v>
      </c>
      <c r="G974" t="str">
        <f t="shared" si="109"/>
        <v/>
      </c>
      <c r="K974" t="str">
        <f t="shared" si="110"/>
        <v/>
      </c>
      <c r="O974" t="str">
        <f t="shared" si="111"/>
        <v/>
      </c>
      <c r="S974" t="str">
        <f t="shared" si="112"/>
        <v/>
      </c>
      <c r="W974">
        <f t="shared" si="113"/>
        <v>0</v>
      </c>
      <c r="AA974">
        <f t="shared" si="114"/>
        <v>0</v>
      </c>
    </row>
    <row r="975" spans="1:27">
      <c r="A975" t="s">
        <v>1860</v>
      </c>
      <c r="B975" t="b">
        <f t="shared" si="115"/>
        <v>0</v>
      </c>
      <c r="G975" t="str">
        <f t="shared" si="109"/>
        <v/>
      </c>
      <c r="K975" t="str">
        <f t="shared" si="110"/>
        <v/>
      </c>
      <c r="O975" t="str">
        <f t="shared" si="111"/>
        <v/>
      </c>
      <c r="S975" t="str">
        <f t="shared" si="112"/>
        <v/>
      </c>
      <c r="W975">
        <f t="shared" si="113"/>
        <v>0</v>
      </c>
      <c r="AA975">
        <f t="shared" si="114"/>
        <v>0</v>
      </c>
    </row>
    <row r="976" spans="1:27">
      <c r="A976" t="s">
        <v>1861</v>
      </c>
      <c r="B976" t="b">
        <f t="shared" si="115"/>
        <v>0</v>
      </c>
      <c r="G976" t="str">
        <f t="shared" si="109"/>
        <v/>
      </c>
      <c r="K976" t="str">
        <f t="shared" si="110"/>
        <v/>
      </c>
      <c r="O976" t="str">
        <f t="shared" si="111"/>
        <v/>
      </c>
      <c r="S976" t="str">
        <f t="shared" si="112"/>
        <v/>
      </c>
      <c r="W976">
        <f t="shared" si="113"/>
        <v>0</v>
      </c>
      <c r="AA976">
        <f t="shared" si="114"/>
        <v>0</v>
      </c>
    </row>
    <row r="977" spans="1:27">
      <c r="A977" t="s">
        <v>1862</v>
      </c>
      <c r="B977" t="b">
        <f t="shared" si="115"/>
        <v>0</v>
      </c>
      <c r="G977" t="str">
        <f t="shared" si="109"/>
        <v/>
      </c>
      <c r="K977" t="str">
        <f t="shared" si="110"/>
        <v/>
      </c>
      <c r="O977" t="str">
        <f t="shared" si="111"/>
        <v/>
      </c>
      <c r="S977" t="str">
        <f t="shared" si="112"/>
        <v/>
      </c>
      <c r="W977">
        <f t="shared" si="113"/>
        <v>0</v>
      </c>
      <c r="AA977">
        <f t="shared" si="114"/>
        <v>0</v>
      </c>
    </row>
    <row r="978" spans="1:27">
      <c r="A978" t="s">
        <v>1863</v>
      </c>
      <c r="B978" t="b">
        <f t="shared" si="115"/>
        <v>0</v>
      </c>
      <c r="G978" t="str">
        <f t="shared" si="109"/>
        <v/>
      </c>
      <c r="K978" t="str">
        <f t="shared" si="110"/>
        <v/>
      </c>
      <c r="O978" t="str">
        <f t="shared" si="111"/>
        <v/>
      </c>
      <c r="S978" t="str">
        <f t="shared" si="112"/>
        <v/>
      </c>
      <c r="W978">
        <f t="shared" si="113"/>
        <v>0</v>
      </c>
      <c r="AA978">
        <f t="shared" si="114"/>
        <v>0</v>
      </c>
    </row>
    <row r="979" spans="1:27">
      <c r="A979" t="s">
        <v>1864</v>
      </c>
      <c r="B979" t="b">
        <f t="shared" si="115"/>
        <v>0</v>
      </c>
      <c r="G979" t="str">
        <f t="shared" si="109"/>
        <v/>
      </c>
      <c r="K979" t="str">
        <f t="shared" si="110"/>
        <v/>
      </c>
      <c r="O979" t="str">
        <f t="shared" si="111"/>
        <v/>
      </c>
      <c r="S979" t="str">
        <f t="shared" si="112"/>
        <v/>
      </c>
      <c r="W979">
        <f t="shared" si="113"/>
        <v>0</v>
      </c>
      <c r="AA979">
        <f t="shared" si="114"/>
        <v>0</v>
      </c>
    </row>
    <row r="980" spans="1:27">
      <c r="A980" t="s">
        <v>1865</v>
      </c>
      <c r="B980" t="b">
        <f t="shared" si="115"/>
        <v>1</v>
      </c>
      <c r="C980" t="s">
        <v>1865</v>
      </c>
      <c r="D980" t="s">
        <v>4986</v>
      </c>
      <c r="G980" t="str">
        <f t="shared" si="109"/>
        <v>Administración directa</v>
      </c>
      <c r="H980" t="s">
        <v>5875</v>
      </c>
      <c r="K980" t="str">
        <f t="shared" si="110"/>
        <v>155501</v>
      </c>
      <c r="L980" t="s">
        <v>640</v>
      </c>
      <c r="O980" t="str">
        <f t="shared" si="111"/>
        <v/>
      </c>
      <c r="P980" t="s">
        <v>5876</v>
      </c>
      <c r="S980" t="str">
        <f t="shared" si="112"/>
        <v>MUNICIPIO DE SAN FRANCISCO DE BORJA</v>
      </c>
      <c r="T980">
        <v>1009334</v>
      </c>
      <c r="W980">
        <f t="shared" si="113"/>
        <v>1009334</v>
      </c>
      <c r="X980" t="s">
        <v>5877</v>
      </c>
      <c r="AA980">
        <f t="shared" si="114"/>
        <v>1009334</v>
      </c>
    </row>
    <row r="981" spans="1:27">
      <c r="A981" t="s">
        <v>1866</v>
      </c>
      <c r="B981" t="b">
        <f t="shared" si="115"/>
        <v>1</v>
      </c>
      <c r="C981" t="s">
        <v>1866</v>
      </c>
      <c r="D981" t="s">
        <v>4986</v>
      </c>
      <c r="G981" t="str">
        <f t="shared" si="109"/>
        <v>Administración directa</v>
      </c>
      <c r="H981" t="s">
        <v>5878</v>
      </c>
      <c r="K981" t="str">
        <f t="shared" si="110"/>
        <v>139893</v>
      </c>
      <c r="L981" t="s">
        <v>640</v>
      </c>
      <c r="O981" t="str">
        <f t="shared" si="111"/>
        <v/>
      </c>
      <c r="P981" t="s">
        <v>5602</v>
      </c>
      <c r="S981" t="str">
        <f t="shared" si="112"/>
        <v>MUNICIPIO DE URIQUE</v>
      </c>
      <c r="T981">
        <v>18926104</v>
      </c>
      <c r="W981">
        <f t="shared" si="113"/>
        <v>18926104</v>
      </c>
      <c r="X981" t="s">
        <v>5879</v>
      </c>
      <c r="AA981">
        <f t="shared" si="114"/>
        <v>18926104</v>
      </c>
    </row>
    <row r="982" spans="1:27">
      <c r="A982" t="s">
        <v>1867</v>
      </c>
      <c r="B982" t="b">
        <f t="shared" si="115"/>
        <v>1</v>
      </c>
      <c r="C982" t="s">
        <v>1867</v>
      </c>
      <c r="D982" t="s">
        <v>4986</v>
      </c>
      <c r="G982" t="str">
        <f t="shared" si="109"/>
        <v>Administración directa</v>
      </c>
      <c r="H982" t="s">
        <v>5612</v>
      </c>
      <c r="K982" t="str">
        <f t="shared" si="110"/>
        <v>152018</v>
      </c>
      <c r="L982" t="s">
        <v>640</v>
      </c>
      <c r="O982" t="str">
        <f t="shared" si="111"/>
        <v/>
      </c>
      <c r="P982" t="s">
        <v>5605</v>
      </c>
      <c r="S982" t="str">
        <f t="shared" si="112"/>
        <v>MUNICIPIO URIQUE</v>
      </c>
      <c r="T982">
        <v>5698000</v>
      </c>
      <c r="W982">
        <f t="shared" si="113"/>
        <v>5698000</v>
      </c>
      <c r="X982" t="s">
        <v>5606</v>
      </c>
      <c r="AA982">
        <f t="shared" si="114"/>
        <v>5698000</v>
      </c>
    </row>
    <row r="983" spans="1:27">
      <c r="A983" t="s">
        <v>1868</v>
      </c>
      <c r="B983" t="b">
        <f t="shared" si="115"/>
        <v>1</v>
      </c>
      <c r="C983" t="s">
        <v>1868</v>
      </c>
      <c r="D983" t="s">
        <v>5137</v>
      </c>
      <c r="G983" t="str">
        <f t="shared" si="109"/>
        <v>Obra</v>
      </c>
      <c r="H983" t="s">
        <v>5880</v>
      </c>
      <c r="K983" t="str">
        <f t="shared" si="110"/>
        <v>ICHIFE-010/2024</v>
      </c>
      <c r="L983" t="s">
        <v>5881</v>
      </c>
      <c r="O983" t="str">
        <f t="shared" si="111"/>
        <v>CONSTRUCTORA ELIAS MARTÍNEZ, S.A. DE C.V. EN ASOCIACIÓN CON GRUPO CONSULTORES Y CONSTRUCTORES ASOCIADOS, S.A. DE C.V.</v>
      </c>
      <c r="P983" t="s">
        <v>5645</v>
      </c>
      <c r="S983" t="str">
        <f t="shared" si="112"/>
        <v>INSTITUTO CHIHUAHUENSE DE INFRAESTRUCTURA FISICA EDUCATIVA</v>
      </c>
      <c r="T983">
        <v>8506366.4800000004</v>
      </c>
      <c r="W983">
        <f t="shared" si="113"/>
        <v>8506366.4800000004</v>
      </c>
      <c r="X983" t="s">
        <v>5882</v>
      </c>
      <c r="AA983">
        <f t="shared" si="114"/>
        <v>8506366.4800000004</v>
      </c>
    </row>
    <row r="984" spans="1:27">
      <c r="A984" t="s">
        <v>1869</v>
      </c>
      <c r="B984" t="b">
        <f t="shared" si="115"/>
        <v>1</v>
      </c>
      <c r="C984" t="s">
        <v>1869</v>
      </c>
      <c r="D984" t="s">
        <v>4986</v>
      </c>
      <c r="G984" t="str">
        <f t="shared" si="109"/>
        <v>Administración directa</v>
      </c>
      <c r="H984" t="s">
        <v>5801</v>
      </c>
      <c r="K984" t="str">
        <f t="shared" si="110"/>
        <v>158947</v>
      </c>
      <c r="L984" t="s">
        <v>640</v>
      </c>
      <c r="O984" t="str">
        <f t="shared" si="111"/>
        <v/>
      </c>
      <c r="P984" t="s">
        <v>5285</v>
      </c>
      <c r="S984" t="str">
        <f t="shared" si="112"/>
        <v>Presidencia Municipal</v>
      </c>
      <c r="T984">
        <v>724370</v>
      </c>
      <c r="W984">
        <f t="shared" si="113"/>
        <v>724370</v>
      </c>
      <c r="X984" t="s">
        <v>5802</v>
      </c>
      <c r="AA984">
        <f t="shared" si="114"/>
        <v>724370</v>
      </c>
    </row>
    <row r="985" spans="1:27">
      <c r="A985" t="s">
        <v>1870</v>
      </c>
      <c r="B985" t="b">
        <f t="shared" si="115"/>
        <v>1</v>
      </c>
      <c r="C985" t="s">
        <v>1870</v>
      </c>
      <c r="D985" t="s">
        <v>4986</v>
      </c>
      <c r="G985" t="str">
        <f t="shared" si="109"/>
        <v>Administración directa</v>
      </c>
      <c r="H985" t="s">
        <v>5883</v>
      </c>
      <c r="K985" t="str">
        <f t="shared" si="110"/>
        <v>156295</v>
      </c>
      <c r="L985" t="s">
        <v>640</v>
      </c>
      <c r="O985" t="str">
        <f t="shared" si="111"/>
        <v/>
      </c>
      <c r="P985" t="s">
        <v>5329</v>
      </c>
      <c r="S985" t="str">
        <f t="shared" si="112"/>
        <v>MUNICIPIO DE MORELOS</v>
      </c>
      <c r="T985">
        <v>2125000</v>
      </c>
      <c r="W985">
        <f t="shared" si="113"/>
        <v>2125000</v>
      </c>
      <c r="X985" t="s">
        <v>5330</v>
      </c>
      <c r="AA985">
        <f t="shared" si="114"/>
        <v>2125000</v>
      </c>
    </row>
    <row r="986" spans="1:27">
      <c r="A986" t="s">
        <v>1871</v>
      </c>
      <c r="B986" t="b">
        <f t="shared" si="115"/>
        <v>0</v>
      </c>
      <c r="G986" t="str">
        <f t="shared" si="109"/>
        <v/>
      </c>
      <c r="K986" t="str">
        <f t="shared" si="110"/>
        <v/>
      </c>
      <c r="O986" t="str">
        <f t="shared" si="111"/>
        <v/>
      </c>
      <c r="S986" t="str">
        <f t="shared" si="112"/>
        <v/>
      </c>
      <c r="W986">
        <f t="shared" si="113"/>
        <v>0</v>
      </c>
      <c r="AA986">
        <f t="shared" si="114"/>
        <v>0</v>
      </c>
    </row>
    <row r="987" spans="1:27">
      <c r="A987" t="s">
        <v>1872</v>
      </c>
      <c r="B987" t="b">
        <f t="shared" si="115"/>
        <v>0</v>
      </c>
      <c r="G987" t="str">
        <f t="shared" si="109"/>
        <v/>
      </c>
      <c r="K987" t="str">
        <f t="shared" si="110"/>
        <v/>
      </c>
      <c r="O987" t="str">
        <f t="shared" si="111"/>
        <v/>
      </c>
      <c r="S987" t="str">
        <f t="shared" si="112"/>
        <v/>
      </c>
      <c r="W987">
        <f t="shared" si="113"/>
        <v>0</v>
      </c>
      <c r="AA987">
        <f t="shared" si="114"/>
        <v>0</v>
      </c>
    </row>
    <row r="988" spans="1:27">
      <c r="A988" t="s">
        <v>1873</v>
      </c>
      <c r="B988" t="b">
        <f t="shared" si="115"/>
        <v>0</v>
      </c>
      <c r="G988" t="str">
        <f t="shared" si="109"/>
        <v/>
      </c>
      <c r="K988" t="str">
        <f t="shared" si="110"/>
        <v/>
      </c>
      <c r="O988" t="str">
        <f t="shared" si="111"/>
        <v/>
      </c>
      <c r="S988" t="str">
        <f t="shared" si="112"/>
        <v/>
      </c>
      <c r="W988">
        <f t="shared" si="113"/>
        <v>0</v>
      </c>
      <c r="AA988">
        <f t="shared" si="114"/>
        <v>0</v>
      </c>
    </row>
    <row r="989" spans="1:27">
      <c r="A989" t="s">
        <v>1875</v>
      </c>
      <c r="B989" t="b">
        <f t="shared" si="115"/>
        <v>1</v>
      </c>
      <c r="C989" t="s">
        <v>1875</v>
      </c>
      <c r="D989" t="s">
        <v>5137</v>
      </c>
      <c r="G989" t="str">
        <f t="shared" si="109"/>
        <v>Obra</v>
      </c>
      <c r="H989" t="s">
        <v>5884</v>
      </c>
      <c r="K989" t="str">
        <f t="shared" si="110"/>
        <v>MC-21702134-LP-2025</v>
      </c>
      <c r="L989" t="s">
        <v>5139</v>
      </c>
      <c r="O989" t="str">
        <f t="shared" si="111"/>
        <v>JOSE RAMON RAMOS BREACH</v>
      </c>
      <c r="P989" t="s">
        <v>5762</v>
      </c>
      <c r="S989" t="str">
        <f t="shared" si="112"/>
        <v>MUNICIPIO DE CUAUHTEMOC</v>
      </c>
      <c r="T989">
        <v>2331601.56</v>
      </c>
      <c r="W989">
        <f t="shared" si="113"/>
        <v>2331601.56</v>
      </c>
      <c r="X989" t="s">
        <v>5885</v>
      </c>
      <c r="AA989">
        <f t="shared" si="114"/>
        <v>2331601.56</v>
      </c>
    </row>
    <row r="990" spans="1:27">
      <c r="A990" t="s">
        <v>1876</v>
      </c>
      <c r="B990" t="b">
        <f t="shared" si="115"/>
        <v>1</v>
      </c>
      <c r="C990" t="s">
        <v>1876</v>
      </c>
      <c r="D990" t="s">
        <v>5137</v>
      </c>
      <c r="G990" t="str">
        <f t="shared" si="109"/>
        <v>Obra</v>
      </c>
      <c r="H990" t="s">
        <v>5886</v>
      </c>
      <c r="K990" t="str">
        <f t="shared" si="110"/>
        <v>LO-67-223-808021998-N-4-2025</v>
      </c>
      <c r="L990" t="s">
        <v>5887</v>
      </c>
      <c r="O990" t="str">
        <f t="shared" si="111"/>
        <v>LUIS GUILLERMO ALARCON LAZCANO</v>
      </c>
      <c r="P990" t="s">
        <v>5181</v>
      </c>
      <c r="S990" t="str">
        <f t="shared" si="112"/>
        <v>MUNICIPIO DE DELICIAS</v>
      </c>
      <c r="T990">
        <v>935595.49</v>
      </c>
      <c r="W990">
        <f t="shared" si="113"/>
        <v>935595.49</v>
      </c>
      <c r="X990" t="s">
        <v>5888</v>
      </c>
      <c r="AA990">
        <f t="shared" si="114"/>
        <v>935595.49</v>
      </c>
    </row>
    <row r="991" spans="1:27">
      <c r="A991" t="s">
        <v>1877</v>
      </c>
      <c r="B991" t="b">
        <f t="shared" si="115"/>
        <v>1</v>
      </c>
      <c r="C991" t="s">
        <v>1877</v>
      </c>
      <c r="D991" t="s">
        <v>4986</v>
      </c>
      <c r="G991" t="str">
        <f t="shared" si="109"/>
        <v>Administración directa</v>
      </c>
      <c r="H991" t="s">
        <v>5889</v>
      </c>
      <c r="K991" t="str">
        <f t="shared" si="110"/>
        <v>159237</v>
      </c>
      <c r="L991" t="s">
        <v>640</v>
      </c>
      <c r="O991" t="str">
        <f t="shared" si="111"/>
        <v/>
      </c>
      <c r="P991" t="s">
        <v>5890</v>
      </c>
      <c r="S991" t="str">
        <f t="shared" si="112"/>
        <v>MUNICIPIO DR. BELISARIO DOMINGUEZ</v>
      </c>
      <c r="T991">
        <v>42500</v>
      </c>
      <c r="W991">
        <f t="shared" si="113"/>
        <v>42500</v>
      </c>
      <c r="X991" t="s">
        <v>5891</v>
      </c>
      <c r="AA991">
        <f t="shared" si="114"/>
        <v>42457.5</v>
      </c>
    </row>
    <row r="992" spans="1:27">
      <c r="A992" t="s">
        <v>1878</v>
      </c>
      <c r="B992" t="b">
        <f t="shared" si="115"/>
        <v>0</v>
      </c>
      <c r="G992" t="str">
        <f t="shared" si="109"/>
        <v/>
      </c>
      <c r="K992" t="str">
        <f t="shared" si="110"/>
        <v/>
      </c>
      <c r="O992" t="str">
        <f t="shared" si="111"/>
        <v/>
      </c>
      <c r="S992" t="str">
        <f t="shared" si="112"/>
        <v/>
      </c>
      <c r="W992">
        <f t="shared" si="113"/>
        <v>0</v>
      </c>
      <c r="AA992">
        <f t="shared" si="114"/>
        <v>0</v>
      </c>
    </row>
    <row r="993" spans="1:27">
      <c r="A993" t="s">
        <v>1879</v>
      </c>
      <c r="B993" t="b">
        <f t="shared" si="115"/>
        <v>0</v>
      </c>
      <c r="G993" t="str">
        <f t="shared" si="109"/>
        <v/>
      </c>
      <c r="K993" t="str">
        <f t="shared" si="110"/>
        <v/>
      </c>
      <c r="O993" t="str">
        <f t="shared" si="111"/>
        <v/>
      </c>
      <c r="S993" t="str">
        <f t="shared" si="112"/>
        <v/>
      </c>
      <c r="W993">
        <f t="shared" si="113"/>
        <v>0</v>
      </c>
      <c r="AA993">
        <f t="shared" si="114"/>
        <v>0</v>
      </c>
    </row>
    <row r="994" spans="1:27">
      <c r="A994" t="s">
        <v>1880</v>
      </c>
      <c r="B994" t="b">
        <f t="shared" si="115"/>
        <v>0</v>
      </c>
      <c r="G994" t="str">
        <f t="shared" si="109"/>
        <v/>
      </c>
      <c r="K994" t="str">
        <f t="shared" si="110"/>
        <v/>
      </c>
      <c r="O994" t="str">
        <f t="shared" si="111"/>
        <v/>
      </c>
      <c r="S994" t="str">
        <f t="shared" si="112"/>
        <v/>
      </c>
      <c r="W994">
        <f t="shared" si="113"/>
        <v>0</v>
      </c>
      <c r="AA994">
        <f t="shared" si="114"/>
        <v>0</v>
      </c>
    </row>
    <row r="995" spans="1:27">
      <c r="A995" t="s">
        <v>1881</v>
      </c>
      <c r="B995" t="b">
        <f t="shared" si="115"/>
        <v>0</v>
      </c>
      <c r="G995" t="str">
        <f t="shared" si="109"/>
        <v/>
      </c>
      <c r="K995" t="str">
        <f t="shared" si="110"/>
        <v/>
      </c>
      <c r="O995" t="str">
        <f t="shared" si="111"/>
        <v/>
      </c>
      <c r="S995" t="str">
        <f t="shared" si="112"/>
        <v/>
      </c>
      <c r="W995">
        <f t="shared" si="113"/>
        <v>0</v>
      </c>
      <c r="AA995">
        <f t="shared" si="114"/>
        <v>0</v>
      </c>
    </row>
    <row r="996" spans="1:27">
      <c r="A996" t="s">
        <v>1882</v>
      </c>
      <c r="B996" t="b">
        <f t="shared" si="115"/>
        <v>0</v>
      </c>
      <c r="G996" t="str">
        <f t="shared" si="109"/>
        <v/>
      </c>
      <c r="K996" t="str">
        <f t="shared" si="110"/>
        <v/>
      </c>
      <c r="O996" t="str">
        <f t="shared" si="111"/>
        <v/>
      </c>
      <c r="S996" t="str">
        <f t="shared" si="112"/>
        <v/>
      </c>
      <c r="W996">
        <f t="shared" si="113"/>
        <v>0</v>
      </c>
      <c r="AA996">
        <f t="shared" si="114"/>
        <v>0</v>
      </c>
    </row>
    <row r="997" spans="1:27">
      <c r="A997" t="s">
        <v>1883</v>
      </c>
      <c r="B997" t="b">
        <f t="shared" si="115"/>
        <v>0</v>
      </c>
      <c r="G997" t="str">
        <f t="shared" si="109"/>
        <v/>
      </c>
      <c r="K997" t="str">
        <f t="shared" si="110"/>
        <v/>
      </c>
      <c r="O997" t="str">
        <f t="shared" si="111"/>
        <v/>
      </c>
      <c r="S997" t="str">
        <f t="shared" si="112"/>
        <v/>
      </c>
      <c r="W997">
        <f t="shared" si="113"/>
        <v>0</v>
      </c>
      <c r="AA997">
        <f t="shared" si="114"/>
        <v>0</v>
      </c>
    </row>
    <row r="998" spans="1:27" s="49" customFormat="1">
      <c r="A998" t="s">
        <v>1884</v>
      </c>
      <c r="B998" t="b">
        <f t="shared" si="115"/>
        <v>1</v>
      </c>
      <c r="C998" s="49" t="s">
        <v>1884</v>
      </c>
      <c r="D998" s="49" t="s">
        <v>5315</v>
      </c>
      <c r="E998" s="49" t="s">
        <v>5315</v>
      </c>
      <c r="G998" t="str">
        <f>CONCATENATE(D998,"/",E998)</f>
        <v>Servicios/Servicios</v>
      </c>
      <c r="H998" s="49" t="s">
        <v>5892</v>
      </c>
      <c r="I998" s="49" t="s">
        <v>5895</v>
      </c>
      <c r="K998" t="str">
        <f>CONCATENATE(H998,"/",I998)</f>
        <v>OP-046-2025/OP-044-2025</v>
      </c>
      <c r="L998" s="49" t="s">
        <v>5734</v>
      </c>
      <c r="M998" s="49" t="s">
        <v>5690</v>
      </c>
      <c r="O998" t="str">
        <f>CONCATENATE(L998,"/",M998)</f>
        <v>CONSULTORES DE CONTROL Y SUPERVISIÓN, S.C./MERP EDIFICACIONES Y TERRACERIAS, S. A. DE C. V.</v>
      </c>
      <c r="P998" s="49" t="s">
        <v>5893</v>
      </c>
      <c r="Q998" s="49" t="s">
        <v>5893</v>
      </c>
      <c r="S998" t="str">
        <f>CONCATENATE(P998,"/",Q998)</f>
        <v>MUNICIPIO DE JUÁREZ/MUNICIPIO DE JUÁREZ</v>
      </c>
      <c r="T998" s="49">
        <v>1161168.3600000001</v>
      </c>
      <c r="U998" s="49">
        <v>9919074</v>
      </c>
      <c r="W998">
        <f t="shared" si="113"/>
        <v>11080242.359999999</v>
      </c>
      <c r="X998" s="49" t="s">
        <v>5894</v>
      </c>
      <c r="Y998" s="49" t="s">
        <v>5896</v>
      </c>
      <c r="AA998">
        <f t="shared" si="114"/>
        <v>11080242.359999999</v>
      </c>
    </row>
    <row r="999" spans="1:27" s="49" customFormat="1">
      <c r="A999" t="s">
        <v>1885</v>
      </c>
      <c r="B999" t="b">
        <f t="shared" si="115"/>
        <v>1</v>
      </c>
      <c r="C999" s="49" t="s">
        <v>1885</v>
      </c>
      <c r="D999" s="49" t="s">
        <v>5315</v>
      </c>
      <c r="E999" s="49" t="s">
        <v>5315</v>
      </c>
      <c r="G999" t="str">
        <f>CONCATENATE(D999,"/",E999)</f>
        <v>Servicios/Servicios</v>
      </c>
      <c r="H999" s="49" t="s">
        <v>5892</v>
      </c>
      <c r="I999" s="49" t="s">
        <v>5895</v>
      </c>
      <c r="K999" t="str">
        <f>CONCATENATE(H999,"/",I999)</f>
        <v>OP-046-2025/OP-044-2025</v>
      </c>
      <c r="L999" s="49" t="s">
        <v>5734</v>
      </c>
      <c r="M999" s="49" t="s">
        <v>5690</v>
      </c>
      <c r="O999" t="str">
        <f>CONCATENATE(L999,"/",M999)</f>
        <v>CONSULTORES DE CONTROL Y SUPERVISIÓN, S.C./MERP EDIFICACIONES Y TERRACERIAS, S. A. DE C. V.</v>
      </c>
      <c r="P999" s="49" t="s">
        <v>5893</v>
      </c>
      <c r="Q999" s="49" t="s">
        <v>5893</v>
      </c>
      <c r="S999" t="str">
        <f>CONCATENATE(P999,"/",Q999)</f>
        <v>MUNICIPIO DE JUÁREZ/MUNICIPIO DE JUÁREZ</v>
      </c>
      <c r="T999" s="49">
        <v>1161168.3600000001</v>
      </c>
      <c r="U999" s="49">
        <v>9919074</v>
      </c>
      <c r="W999">
        <f t="shared" si="113"/>
        <v>11080242.359999999</v>
      </c>
      <c r="X999" s="49" t="s">
        <v>5894</v>
      </c>
      <c r="Y999" s="49" t="s">
        <v>5896</v>
      </c>
      <c r="AA999">
        <f t="shared" si="114"/>
        <v>11080242.359999999</v>
      </c>
    </row>
    <row r="1000" spans="1:27" s="49" customFormat="1">
      <c r="A1000" t="s">
        <v>1886</v>
      </c>
      <c r="B1000" t="b">
        <f t="shared" si="115"/>
        <v>0</v>
      </c>
      <c r="G1000" t="str">
        <f t="shared" si="109"/>
        <v/>
      </c>
      <c r="K1000" t="str">
        <f t="shared" si="110"/>
        <v/>
      </c>
      <c r="O1000" t="str">
        <f t="shared" si="111"/>
        <v/>
      </c>
      <c r="S1000" t="str">
        <f t="shared" si="112"/>
        <v/>
      </c>
      <c r="W1000">
        <f t="shared" si="113"/>
        <v>0</v>
      </c>
      <c r="AA1000">
        <f t="shared" si="114"/>
        <v>0</v>
      </c>
    </row>
    <row r="1001" spans="1:27" s="49" customFormat="1">
      <c r="A1001" t="s">
        <v>1887</v>
      </c>
      <c r="B1001" t="b">
        <f t="shared" si="115"/>
        <v>0</v>
      </c>
      <c r="G1001" t="str">
        <f t="shared" si="109"/>
        <v/>
      </c>
      <c r="K1001" t="str">
        <f t="shared" si="110"/>
        <v/>
      </c>
      <c r="O1001" t="str">
        <f t="shared" si="111"/>
        <v/>
      </c>
      <c r="S1001" t="str">
        <f t="shared" si="112"/>
        <v/>
      </c>
      <c r="W1001">
        <f t="shared" si="113"/>
        <v>0</v>
      </c>
      <c r="AA1001">
        <f t="shared" si="114"/>
        <v>0</v>
      </c>
    </row>
    <row r="1002" spans="1:27" s="49" customFormat="1">
      <c r="A1002" t="s">
        <v>1888</v>
      </c>
      <c r="B1002" t="b">
        <f t="shared" si="115"/>
        <v>0</v>
      </c>
      <c r="G1002" t="str">
        <f t="shared" si="109"/>
        <v/>
      </c>
      <c r="K1002" t="str">
        <f t="shared" si="110"/>
        <v/>
      </c>
      <c r="O1002" t="str">
        <f t="shared" si="111"/>
        <v/>
      </c>
      <c r="S1002" t="str">
        <f t="shared" si="112"/>
        <v/>
      </c>
      <c r="W1002">
        <f t="shared" si="113"/>
        <v>0</v>
      </c>
      <c r="AA1002">
        <f t="shared" si="114"/>
        <v>0</v>
      </c>
    </row>
    <row r="1003" spans="1:27" s="49" customFormat="1">
      <c r="A1003" t="s">
        <v>1889</v>
      </c>
      <c r="B1003" t="b">
        <f t="shared" si="115"/>
        <v>0</v>
      </c>
      <c r="G1003" t="str">
        <f t="shared" si="109"/>
        <v/>
      </c>
      <c r="K1003" t="str">
        <f t="shared" si="110"/>
        <v/>
      </c>
      <c r="O1003" t="str">
        <f t="shared" si="111"/>
        <v/>
      </c>
      <c r="S1003" t="str">
        <f t="shared" si="112"/>
        <v/>
      </c>
      <c r="W1003">
        <f t="shared" si="113"/>
        <v>0</v>
      </c>
      <c r="AA1003">
        <f t="shared" si="114"/>
        <v>0</v>
      </c>
    </row>
    <row r="1004" spans="1:27" s="49" customFormat="1">
      <c r="A1004" t="s">
        <v>1890</v>
      </c>
      <c r="B1004" t="b">
        <f t="shared" si="115"/>
        <v>0</v>
      </c>
      <c r="G1004" t="str">
        <f t="shared" si="109"/>
        <v/>
      </c>
      <c r="K1004" t="str">
        <f t="shared" si="110"/>
        <v/>
      </c>
      <c r="O1004" t="str">
        <f t="shared" si="111"/>
        <v/>
      </c>
      <c r="S1004" t="str">
        <f t="shared" si="112"/>
        <v/>
      </c>
      <c r="W1004">
        <f t="shared" si="113"/>
        <v>0</v>
      </c>
      <c r="AA1004">
        <f t="shared" si="114"/>
        <v>0</v>
      </c>
    </row>
    <row r="1005" spans="1:27" s="49" customFormat="1">
      <c r="A1005" t="s">
        <v>1891</v>
      </c>
      <c r="B1005" t="b">
        <f t="shared" si="115"/>
        <v>0</v>
      </c>
      <c r="G1005" t="str">
        <f t="shared" si="109"/>
        <v/>
      </c>
      <c r="K1005" t="str">
        <f t="shared" si="110"/>
        <v/>
      </c>
      <c r="O1005" t="str">
        <f t="shared" si="111"/>
        <v/>
      </c>
      <c r="S1005" t="str">
        <f t="shared" si="112"/>
        <v/>
      </c>
      <c r="W1005">
        <f t="shared" si="113"/>
        <v>0</v>
      </c>
      <c r="AA1005">
        <f t="shared" si="114"/>
        <v>0</v>
      </c>
    </row>
    <row r="1006" spans="1:27" s="49" customFormat="1">
      <c r="A1006" t="s">
        <v>1892</v>
      </c>
      <c r="B1006" t="b">
        <f t="shared" si="115"/>
        <v>0</v>
      </c>
      <c r="G1006" t="str">
        <f t="shared" si="109"/>
        <v/>
      </c>
      <c r="K1006" t="str">
        <f t="shared" si="110"/>
        <v/>
      </c>
      <c r="O1006" t="str">
        <f t="shared" si="111"/>
        <v/>
      </c>
      <c r="S1006" t="str">
        <f t="shared" si="112"/>
        <v/>
      </c>
      <c r="W1006">
        <f t="shared" si="113"/>
        <v>0</v>
      </c>
      <c r="AA1006">
        <f t="shared" si="114"/>
        <v>0</v>
      </c>
    </row>
    <row r="1007" spans="1:27" s="49" customFormat="1">
      <c r="A1007" t="s">
        <v>1893</v>
      </c>
      <c r="B1007" t="b">
        <f t="shared" si="115"/>
        <v>0</v>
      </c>
      <c r="G1007" t="str">
        <f t="shared" si="109"/>
        <v/>
      </c>
      <c r="K1007" t="str">
        <f t="shared" si="110"/>
        <v/>
      </c>
      <c r="O1007" t="str">
        <f t="shared" si="111"/>
        <v/>
      </c>
      <c r="S1007" t="str">
        <f t="shared" si="112"/>
        <v/>
      </c>
      <c r="W1007">
        <f t="shared" si="113"/>
        <v>0</v>
      </c>
      <c r="AA1007">
        <f t="shared" si="114"/>
        <v>0</v>
      </c>
    </row>
    <row r="1008" spans="1:27" s="49" customFormat="1">
      <c r="A1008" t="s">
        <v>1894</v>
      </c>
      <c r="B1008" t="b">
        <f t="shared" si="115"/>
        <v>0</v>
      </c>
      <c r="G1008" t="str">
        <f t="shared" si="109"/>
        <v/>
      </c>
      <c r="K1008" t="str">
        <f t="shared" si="110"/>
        <v/>
      </c>
      <c r="O1008" t="str">
        <f t="shared" si="111"/>
        <v/>
      </c>
      <c r="S1008" t="str">
        <f t="shared" si="112"/>
        <v/>
      </c>
      <c r="W1008">
        <f t="shared" si="113"/>
        <v>0</v>
      </c>
      <c r="AA1008">
        <f t="shared" si="114"/>
        <v>0</v>
      </c>
    </row>
    <row r="1009" spans="1:27" s="49" customFormat="1">
      <c r="A1009" t="s">
        <v>1895</v>
      </c>
      <c r="B1009" t="b">
        <f t="shared" si="115"/>
        <v>0</v>
      </c>
      <c r="G1009" t="str">
        <f t="shared" si="109"/>
        <v/>
      </c>
      <c r="K1009" t="str">
        <f t="shared" si="110"/>
        <v/>
      </c>
      <c r="O1009" t="str">
        <f t="shared" si="111"/>
        <v/>
      </c>
      <c r="S1009" t="str">
        <f t="shared" si="112"/>
        <v/>
      </c>
      <c r="W1009">
        <f t="shared" si="113"/>
        <v>0</v>
      </c>
      <c r="AA1009">
        <f t="shared" si="114"/>
        <v>0</v>
      </c>
    </row>
    <row r="1010" spans="1:27">
      <c r="A1010" t="s">
        <v>1896</v>
      </c>
      <c r="B1010" t="b">
        <f t="shared" si="115"/>
        <v>1</v>
      </c>
      <c r="C1010" t="s">
        <v>1896</v>
      </c>
      <c r="D1010" t="s">
        <v>4986</v>
      </c>
      <c r="G1010" t="str">
        <f t="shared" si="109"/>
        <v>Administración directa</v>
      </c>
      <c r="H1010" t="s">
        <v>5897</v>
      </c>
      <c r="K1010" t="str">
        <f t="shared" si="110"/>
        <v>160245</v>
      </c>
      <c r="L1010" t="s">
        <v>640</v>
      </c>
      <c r="O1010" t="str">
        <f t="shared" si="111"/>
        <v/>
      </c>
      <c r="P1010" t="s">
        <v>5333</v>
      </c>
      <c r="S1010" t="str">
        <f t="shared" si="112"/>
        <v>MUNICIPIO DE MORIS</v>
      </c>
      <c r="T1010">
        <v>4995</v>
      </c>
      <c r="W1010">
        <f t="shared" si="113"/>
        <v>4995</v>
      </c>
      <c r="X1010" t="s">
        <v>5898</v>
      </c>
      <c r="AA1010">
        <f t="shared" si="114"/>
        <v>4995</v>
      </c>
    </row>
    <row r="1011" spans="1:27">
      <c r="A1011" t="s">
        <v>1897</v>
      </c>
      <c r="B1011" t="b">
        <f t="shared" si="115"/>
        <v>0</v>
      </c>
      <c r="G1011" t="str">
        <f t="shared" si="109"/>
        <v/>
      </c>
      <c r="K1011" t="str">
        <f t="shared" si="110"/>
        <v/>
      </c>
      <c r="O1011" t="str">
        <f t="shared" si="111"/>
        <v/>
      </c>
      <c r="S1011" t="str">
        <f t="shared" si="112"/>
        <v/>
      </c>
      <c r="W1011">
        <f t="shared" si="113"/>
        <v>0</v>
      </c>
      <c r="AA1011">
        <f t="shared" si="114"/>
        <v>0</v>
      </c>
    </row>
    <row r="1012" spans="1:27">
      <c r="A1012" t="s">
        <v>1898</v>
      </c>
      <c r="B1012" t="b">
        <f t="shared" si="115"/>
        <v>1</v>
      </c>
      <c r="C1012" t="s">
        <v>1898</v>
      </c>
      <c r="D1012" t="s">
        <v>5137</v>
      </c>
      <c r="G1012" t="str">
        <f t="shared" si="109"/>
        <v>Obra</v>
      </c>
      <c r="H1012" t="s">
        <v>5899</v>
      </c>
      <c r="K1012" t="str">
        <f t="shared" si="110"/>
        <v>OP2025-INV3REPUVE-112</v>
      </c>
      <c r="L1012" t="s">
        <v>5726</v>
      </c>
      <c r="O1012" t="str">
        <f t="shared" si="111"/>
        <v>INGENIERIA Y CONSTRUCCION SAN ANTONUIO S.A. DE C.V.</v>
      </c>
      <c r="P1012" t="s">
        <v>5392</v>
      </c>
      <c r="S1012" t="str">
        <f t="shared" si="112"/>
        <v>MUNICIPIO DE NUEVO CASAS GRANDES</v>
      </c>
      <c r="T1012">
        <v>676890.16</v>
      </c>
      <c r="W1012">
        <f t="shared" si="113"/>
        <v>676890.16</v>
      </c>
      <c r="X1012" t="s">
        <v>5900</v>
      </c>
      <c r="AA1012">
        <f t="shared" si="114"/>
        <v>676890.16</v>
      </c>
    </row>
    <row r="1013" spans="1:27">
      <c r="A1013" t="s">
        <v>1899</v>
      </c>
      <c r="B1013" t="b">
        <f t="shared" si="115"/>
        <v>1</v>
      </c>
      <c r="C1013" t="s">
        <v>1899</v>
      </c>
      <c r="D1013" t="s">
        <v>5137</v>
      </c>
      <c r="G1013" t="str">
        <f t="shared" si="109"/>
        <v>Obra</v>
      </c>
      <c r="H1013" t="s">
        <v>5901</v>
      </c>
      <c r="K1013" t="str">
        <f t="shared" si="110"/>
        <v>OP2025-INV3REPUVE-113</v>
      </c>
      <c r="L1013" t="s">
        <v>5391</v>
      </c>
      <c r="O1013" t="str">
        <f t="shared" si="111"/>
        <v>OSCAR  JAVIER  SOLIS VARGAS</v>
      </c>
      <c r="P1013" t="s">
        <v>5392</v>
      </c>
      <c r="S1013" t="str">
        <f t="shared" si="112"/>
        <v>MUNICIPIO DE NUEVO CASAS GRANDES</v>
      </c>
      <c r="T1013">
        <v>861970.48</v>
      </c>
      <c r="W1013">
        <f t="shared" si="113"/>
        <v>861970.48</v>
      </c>
      <c r="X1013" t="s">
        <v>5902</v>
      </c>
      <c r="AA1013">
        <f t="shared" si="114"/>
        <v>861970.48</v>
      </c>
    </row>
    <row r="1014" spans="1:27">
      <c r="A1014" t="s">
        <v>1900</v>
      </c>
      <c r="B1014" t="b">
        <f t="shared" si="115"/>
        <v>0</v>
      </c>
      <c r="G1014" t="str">
        <f t="shared" si="109"/>
        <v/>
      </c>
      <c r="K1014" t="str">
        <f t="shared" si="110"/>
        <v/>
      </c>
      <c r="O1014" t="str">
        <f t="shared" si="111"/>
        <v/>
      </c>
      <c r="S1014" t="str">
        <f t="shared" si="112"/>
        <v/>
      </c>
      <c r="W1014">
        <f t="shared" si="113"/>
        <v>0</v>
      </c>
      <c r="AA1014">
        <f t="shared" si="114"/>
        <v>0</v>
      </c>
    </row>
    <row r="1015" spans="1:27">
      <c r="A1015" t="s">
        <v>1901</v>
      </c>
      <c r="B1015" t="b">
        <f t="shared" si="115"/>
        <v>1</v>
      </c>
      <c r="C1015" t="s">
        <v>1901</v>
      </c>
      <c r="D1015" t="s">
        <v>4986</v>
      </c>
      <c r="G1015" t="str">
        <f t="shared" si="109"/>
        <v>Administración directa</v>
      </c>
      <c r="H1015" t="s">
        <v>5903</v>
      </c>
      <c r="K1015" t="str">
        <f t="shared" si="110"/>
        <v>157598</v>
      </c>
      <c r="L1015" t="s">
        <v>640</v>
      </c>
      <c r="O1015" t="str">
        <f t="shared" si="111"/>
        <v/>
      </c>
      <c r="P1015" t="s">
        <v>5417</v>
      </c>
      <c r="S1015" t="str">
        <f t="shared" si="112"/>
        <v>MUNICIPIO DE RIVA PALACIO</v>
      </c>
      <c r="T1015">
        <v>182500</v>
      </c>
      <c r="W1015">
        <f t="shared" si="113"/>
        <v>182500</v>
      </c>
      <c r="X1015" t="s">
        <v>5904</v>
      </c>
      <c r="AA1015">
        <f t="shared" si="114"/>
        <v>182317.5</v>
      </c>
    </row>
    <row r="1016" spans="1:27">
      <c r="A1016" t="s">
        <v>1902</v>
      </c>
      <c r="B1016" t="b">
        <f t="shared" si="115"/>
        <v>1</v>
      </c>
      <c r="C1016" t="s">
        <v>1902</v>
      </c>
      <c r="D1016" t="s">
        <v>4986</v>
      </c>
      <c r="G1016" t="str">
        <f t="shared" si="109"/>
        <v>Administración directa</v>
      </c>
      <c r="H1016" t="s">
        <v>5905</v>
      </c>
      <c r="K1016" t="str">
        <f t="shared" si="110"/>
        <v>157597</v>
      </c>
      <c r="L1016" t="s">
        <v>640</v>
      </c>
      <c r="O1016" t="str">
        <f t="shared" si="111"/>
        <v/>
      </c>
      <c r="P1016" t="s">
        <v>5417</v>
      </c>
      <c r="S1016" t="str">
        <f t="shared" si="112"/>
        <v>MUNICIPIO DE RIVA PALACIO</v>
      </c>
      <c r="T1016">
        <v>180000</v>
      </c>
      <c r="W1016">
        <f t="shared" si="113"/>
        <v>180000</v>
      </c>
      <c r="X1016" t="s">
        <v>5729</v>
      </c>
      <c r="AA1016">
        <f t="shared" si="114"/>
        <v>179820</v>
      </c>
    </row>
    <row r="1017" spans="1:27">
      <c r="A1017" t="s">
        <v>1903</v>
      </c>
      <c r="B1017" t="b">
        <f t="shared" si="115"/>
        <v>1</v>
      </c>
      <c r="C1017" t="s">
        <v>1903</v>
      </c>
      <c r="D1017" t="s">
        <v>4986</v>
      </c>
      <c r="G1017" t="str">
        <f t="shared" si="109"/>
        <v>Administración directa</v>
      </c>
      <c r="H1017" t="s">
        <v>5906</v>
      </c>
      <c r="K1017" t="str">
        <f t="shared" si="110"/>
        <v>157696</v>
      </c>
      <c r="L1017" t="s">
        <v>640</v>
      </c>
      <c r="O1017" t="str">
        <f t="shared" si="111"/>
        <v/>
      </c>
      <c r="P1017" t="s">
        <v>5907</v>
      </c>
      <c r="S1017" t="str">
        <f t="shared" si="112"/>
        <v>MUNICIPIO DE SAN FRANCISCO DE CONCHOS</v>
      </c>
      <c r="T1017">
        <v>19980</v>
      </c>
      <c r="W1017">
        <f t="shared" si="113"/>
        <v>19980</v>
      </c>
      <c r="X1017" t="s">
        <v>5908</v>
      </c>
      <c r="AA1017">
        <f t="shared" si="114"/>
        <v>19980</v>
      </c>
    </row>
    <row r="1018" spans="1:27">
      <c r="A1018" t="s">
        <v>1904</v>
      </c>
      <c r="B1018" t="b">
        <f t="shared" si="115"/>
        <v>1</v>
      </c>
      <c r="C1018" t="s">
        <v>1904</v>
      </c>
      <c r="D1018" t="s">
        <v>4986</v>
      </c>
      <c r="G1018" t="str">
        <f t="shared" si="109"/>
        <v>Administración directa</v>
      </c>
      <c r="H1018" t="s">
        <v>5909</v>
      </c>
      <c r="K1018" t="str">
        <f t="shared" si="110"/>
        <v>157732</v>
      </c>
      <c r="L1018" t="s">
        <v>640</v>
      </c>
      <c r="O1018" t="str">
        <f t="shared" si="111"/>
        <v/>
      </c>
      <c r="P1018" t="s">
        <v>5910</v>
      </c>
      <c r="S1018" t="str">
        <f t="shared" si="112"/>
        <v>MUNICIPIO DE SANTA BARBARA CHIHUAHUA</v>
      </c>
      <c r="T1018">
        <v>32500</v>
      </c>
      <c r="W1018">
        <f t="shared" si="113"/>
        <v>32500</v>
      </c>
      <c r="X1018" t="s">
        <v>5911</v>
      </c>
      <c r="AA1018">
        <f t="shared" si="114"/>
        <v>32467.5</v>
      </c>
    </row>
    <row r="1019" spans="1:27">
      <c r="A1019" t="s">
        <v>1905</v>
      </c>
      <c r="B1019" t="b">
        <f t="shared" si="115"/>
        <v>0</v>
      </c>
      <c r="G1019" t="str">
        <f t="shared" si="109"/>
        <v/>
      </c>
      <c r="K1019" t="str">
        <f t="shared" si="110"/>
        <v/>
      </c>
      <c r="O1019" t="str">
        <f t="shared" si="111"/>
        <v/>
      </c>
      <c r="S1019" t="str">
        <f t="shared" si="112"/>
        <v/>
      </c>
      <c r="W1019">
        <f t="shared" si="113"/>
        <v>0</v>
      </c>
      <c r="AA1019">
        <f t="shared" si="114"/>
        <v>0</v>
      </c>
    </row>
    <row r="1020" spans="1:27">
      <c r="A1020" t="s">
        <v>1906</v>
      </c>
      <c r="B1020" t="b">
        <f t="shared" si="115"/>
        <v>1</v>
      </c>
      <c r="C1020" t="s">
        <v>1906</v>
      </c>
      <c r="D1020" t="s">
        <v>4986</v>
      </c>
      <c r="G1020" t="str">
        <f t="shared" si="109"/>
        <v>Administración directa</v>
      </c>
      <c r="H1020" t="s">
        <v>5912</v>
      </c>
      <c r="K1020" t="str">
        <f t="shared" si="110"/>
        <v>158137</v>
      </c>
      <c r="L1020" t="s">
        <v>640</v>
      </c>
      <c r="O1020" t="str">
        <f t="shared" si="111"/>
        <v/>
      </c>
      <c r="P1020" t="s">
        <v>5573</v>
      </c>
      <c r="S1020" t="str">
        <f t="shared" si="112"/>
        <v>MUNICIPIO DE SATEVO</v>
      </c>
      <c r="T1020">
        <v>32500</v>
      </c>
      <c r="W1020">
        <f t="shared" si="113"/>
        <v>32500</v>
      </c>
      <c r="X1020" t="s">
        <v>5911</v>
      </c>
      <c r="AA1020">
        <f t="shared" si="114"/>
        <v>32467.5</v>
      </c>
    </row>
    <row r="1021" spans="1:27">
      <c r="A1021" t="s">
        <v>1907</v>
      </c>
      <c r="B1021" t="b">
        <f t="shared" si="115"/>
        <v>0</v>
      </c>
      <c r="G1021" t="str">
        <f t="shared" si="109"/>
        <v/>
      </c>
      <c r="K1021" t="str">
        <f t="shared" si="110"/>
        <v/>
      </c>
      <c r="O1021" t="str">
        <f t="shared" si="111"/>
        <v/>
      </c>
      <c r="S1021" t="str">
        <f t="shared" si="112"/>
        <v/>
      </c>
      <c r="W1021">
        <f t="shared" si="113"/>
        <v>0</v>
      </c>
      <c r="AA1021">
        <f t="shared" si="114"/>
        <v>0</v>
      </c>
    </row>
    <row r="1022" spans="1:27">
      <c r="A1022" t="s">
        <v>1908</v>
      </c>
      <c r="B1022" t="b">
        <f t="shared" si="115"/>
        <v>0</v>
      </c>
      <c r="G1022" t="str">
        <f t="shared" si="109"/>
        <v/>
      </c>
      <c r="K1022" t="str">
        <f t="shared" si="110"/>
        <v/>
      </c>
      <c r="O1022" t="str">
        <f t="shared" si="111"/>
        <v/>
      </c>
      <c r="S1022" t="str">
        <f t="shared" si="112"/>
        <v/>
      </c>
      <c r="W1022">
        <f t="shared" si="113"/>
        <v>0</v>
      </c>
      <c r="AA1022">
        <f t="shared" si="114"/>
        <v>0</v>
      </c>
    </row>
    <row r="1023" spans="1:27">
      <c r="A1023" t="s">
        <v>1909</v>
      </c>
      <c r="B1023" t="b">
        <f t="shared" si="115"/>
        <v>1</v>
      </c>
      <c r="C1023" t="s">
        <v>1909</v>
      </c>
      <c r="D1023" t="s">
        <v>5137</v>
      </c>
      <c r="G1023" t="str">
        <f t="shared" si="109"/>
        <v>Obra</v>
      </c>
      <c r="H1023" t="s">
        <v>5913</v>
      </c>
      <c r="K1023" t="str">
        <f t="shared" si="110"/>
        <v>OP/05-24-27/2025 PROGRAMA DE INVERSION EN INFRAEESTRUCTURA ESTATAL</v>
      </c>
      <c r="L1023" t="s">
        <v>5914</v>
      </c>
      <c r="O1023" t="str">
        <f t="shared" si="111"/>
        <v>STHAL CONSTRUCCIONES , S.A. DE C.V.</v>
      </c>
      <c r="P1023" t="s">
        <v>5253</v>
      </c>
      <c r="S1023" t="str">
        <f t="shared" si="112"/>
        <v>MUNICIPIO DE JIMENEZ</v>
      </c>
      <c r="T1023">
        <v>211217.97</v>
      </c>
      <c r="W1023">
        <f t="shared" si="113"/>
        <v>211217.97</v>
      </c>
      <c r="X1023" t="s">
        <v>5915</v>
      </c>
      <c r="AA1023">
        <f t="shared" si="114"/>
        <v>211217.97</v>
      </c>
    </row>
    <row r="1024" spans="1:27">
      <c r="A1024" t="s">
        <v>1910</v>
      </c>
      <c r="B1024" t="b">
        <f t="shared" si="115"/>
        <v>0</v>
      </c>
      <c r="G1024" t="str">
        <f t="shared" si="109"/>
        <v/>
      </c>
      <c r="K1024" t="str">
        <f t="shared" si="110"/>
        <v/>
      </c>
      <c r="O1024" t="str">
        <f t="shared" si="111"/>
        <v/>
      </c>
      <c r="S1024" t="str">
        <f t="shared" si="112"/>
        <v/>
      </c>
      <c r="W1024">
        <f t="shared" si="113"/>
        <v>0</v>
      </c>
      <c r="AA1024">
        <f t="shared" si="114"/>
        <v>0</v>
      </c>
    </row>
    <row r="1025" spans="1:27">
      <c r="A1025" t="s">
        <v>1911</v>
      </c>
      <c r="B1025" t="b">
        <f t="shared" si="115"/>
        <v>0</v>
      </c>
      <c r="G1025" t="str">
        <f t="shared" si="109"/>
        <v/>
      </c>
      <c r="K1025" t="str">
        <f t="shared" si="110"/>
        <v/>
      </c>
      <c r="O1025" t="str">
        <f t="shared" si="111"/>
        <v/>
      </c>
      <c r="S1025" t="str">
        <f t="shared" si="112"/>
        <v/>
      </c>
      <c r="W1025">
        <f t="shared" si="113"/>
        <v>0</v>
      </c>
      <c r="AA1025">
        <f t="shared" si="114"/>
        <v>0</v>
      </c>
    </row>
    <row r="1026" spans="1:27">
      <c r="A1026" t="s">
        <v>1912</v>
      </c>
      <c r="B1026" t="b">
        <f t="shared" si="115"/>
        <v>1</v>
      </c>
      <c r="C1026" t="s">
        <v>1912</v>
      </c>
      <c r="D1026" t="s">
        <v>5137</v>
      </c>
      <c r="G1026" t="str">
        <f t="shared" si="109"/>
        <v>Obra</v>
      </c>
      <c r="H1026" t="s">
        <v>5916</v>
      </c>
      <c r="K1026" t="str">
        <f t="shared" si="110"/>
        <v>012-2025-OP-LO-N05-JCAS-PROAGUA</v>
      </c>
      <c r="L1026" t="s">
        <v>5917</v>
      </c>
      <c r="O1026" t="str">
        <f t="shared" si="111"/>
        <v>CONSTRUCTORA INTEGRAL VALLEKAS, S.A. DE C.V. EN ASOCIACION CON HUMO CONSTRUCCIONES Y EDIFICACIONES, S.A.P.I. DE C.V.</v>
      </c>
      <c r="P1026" t="s">
        <v>5669</v>
      </c>
      <c r="S1026" t="str">
        <f t="shared" si="112"/>
        <v>JUNTA CENTRAL DE AGUA Y SANEAMIENTO</v>
      </c>
      <c r="T1026">
        <v>12319619.560000001</v>
      </c>
      <c r="W1026">
        <f t="shared" si="113"/>
        <v>12319619.560000001</v>
      </c>
      <c r="X1026" t="s">
        <v>5918</v>
      </c>
      <c r="AA1026">
        <f t="shared" si="114"/>
        <v>12319619.560000001</v>
      </c>
    </row>
    <row r="1027" spans="1:27">
      <c r="A1027" t="s">
        <v>1913</v>
      </c>
      <c r="B1027" t="b">
        <f t="shared" si="115"/>
        <v>1</v>
      </c>
      <c r="C1027" t="s">
        <v>1913</v>
      </c>
      <c r="D1027" t="s">
        <v>5137</v>
      </c>
      <c r="G1027" t="str">
        <f t="shared" ref="G1027:G1090" si="116">CONCATENATE(D1027)</f>
        <v>Obra</v>
      </c>
      <c r="H1027" t="s">
        <v>5919</v>
      </c>
      <c r="K1027" t="str">
        <f t="shared" ref="K1027:K1090" si="117">CONCATENATE(H1027)</f>
        <v>ICHIFE-026/2024-R</v>
      </c>
      <c r="L1027" t="s">
        <v>5920</v>
      </c>
      <c r="O1027" t="str">
        <f t="shared" ref="O1027:O1090" si="118">CONCATENATE(L1027)</f>
        <v>GRUPO HAGEO SA DE CV</v>
      </c>
      <c r="P1027" t="s">
        <v>5662</v>
      </c>
      <c r="S1027" t="str">
        <f t="shared" ref="S1027:S1090" si="119">CONCATENATE(P1027)</f>
        <v>INSTITUTO CHIHUAHUENSE DE INFRAESTRUCTURA FÍSICA EDUCATIVA</v>
      </c>
      <c r="T1027">
        <v>4095234.01</v>
      </c>
      <c r="W1027">
        <f t="shared" ref="W1027:W1090" si="120">+T1027+U1027+V1027</f>
        <v>4095234.01</v>
      </c>
      <c r="X1027" t="s">
        <v>5834</v>
      </c>
      <c r="AA1027">
        <f t="shared" ref="AA1027:AA1090" si="121">+X1027+Y1027+Z1027</f>
        <v>0.01</v>
      </c>
    </row>
    <row r="1028" spans="1:27">
      <c r="A1028" t="s">
        <v>1914</v>
      </c>
      <c r="B1028" t="b">
        <f t="shared" si="115"/>
        <v>1</v>
      </c>
      <c r="C1028" t="s">
        <v>1914</v>
      </c>
      <c r="D1028" t="s">
        <v>5137</v>
      </c>
      <c r="G1028" t="str">
        <f t="shared" si="116"/>
        <v>Obra</v>
      </c>
      <c r="H1028" t="s">
        <v>5921</v>
      </c>
      <c r="K1028" t="str">
        <f t="shared" si="117"/>
        <v>ICHIFE-139/2024-R</v>
      </c>
      <c r="L1028" t="s">
        <v>5922</v>
      </c>
      <c r="O1028" t="str">
        <f t="shared" si="118"/>
        <v>SIERRA LA LOBERA, S. A. DE C.V.</v>
      </c>
      <c r="P1028" t="s">
        <v>5645</v>
      </c>
      <c r="S1028" t="str">
        <f t="shared" si="119"/>
        <v>INSTITUTO CHIHUAHUENSE DE INFRAESTRUCTURA FISICA EDUCATIVA</v>
      </c>
      <c r="T1028">
        <v>1082235.53</v>
      </c>
      <c r="W1028">
        <f t="shared" si="120"/>
        <v>1082235.53</v>
      </c>
      <c r="X1028" t="s">
        <v>5923</v>
      </c>
      <c r="AA1028">
        <f t="shared" si="121"/>
        <v>1082235.53</v>
      </c>
    </row>
    <row r="1029" spans="1:27">
      <c r="A1029" t="s">
        <v>1915</v>
      </c>
      <c r="B1029" t="b">
        <f t="shared" si="115"/>
        <v>1</v>
      </c>
      <c r="C1029" t="s">
        <v>1915</v>
      </c>
      <c r="D1029" t="s">
        <v>5137</v>
      </c>
      <c r="G1029" t="str">
        <f t="shared" si="116"/>
        <v>Obra</v>
      </c>
      <c r="H1029" t="s">
        <v>5924</v>
      </c>
      <c r="K1029" t="str">
        <f t="shared" si="117"/>
        <v>ICHIFE-013/2025-R</v>
      </c>
      <c r="L1029" t="s">
        <v>5925</v>
      </c>
      <c r="O1029" t="str">
        <f t="shared" si="118"/>
        <v>ING. MANUEL ALEJANDRO ACUÑA LOYA</v>
      </c>
      <c r="P1029" t="s">
        <v>5662</v>
      </c>
      <c r="S1029" t="str">
        <f t="shared" si="119"/>
        <v>INSTITUTO CHIHUAHUENSE DE INFRAESTRUCTURA FÍSICA EDUCATIVA</v>
      </c>
      <c r="T1029">
        <v>1222193.6299999999</v>
      </c>
      <c r="W1029">
        <f t="shared" si="120"/>
        <v>1222193.6299999999</v>
      </c>
      <c r="X1029" t="s">
        <v>5926</v>
      </c>
      <c r="AA1029">
        <f t="shared" si="121"/>
        <v>1222193.6299999999</v>
      </c>
    </row>
    <row r="1030" spans="1:27">
      <c r="A1030" t="s">
        <v>1916</v>
      </c>
      <c r="B1030" t="b">
        <f t="shared" ref="B1030:B1094" si="122">+A1030=C1030</f>
        <v>1</v>
      </c>
      <c r="C1030" t="s">
        <v>1916</v>
      </c>
      <c r="D1030" t="s">
        <v>5137</v>
      </c>
      <c r="G1030" t="str">
        <f t="shared" si="116"/>
        <v>Obra</v>
      </c>
      <c r="H1030" t="s">
        <v>5927</v>
      </c>
      <c r="K1030" t="str">
        <f t="shared" si="117"/>
        <v>009-2025-OP-LO-N01-JCAS-PROAGUA</v>
      </c>
      <c r="L1030" t="s">
        <v>5562</v>
      </c>
      <c r="O1030" t="str">
        <f t="shared" si="118"/>
        <v>STAHL CONSTRUCCIONES, S.A. DE C.V.</v>
      </c>
      <c r="P1030" t="s">
        <v>5669</v>
      </c>
      <c r="S1030" t="str">
        <f t="shared" si="119"/>
        <v>JUNTA CENTRAL DE AGUA Y SANEAMIENTO</v>
      </c>
      <c r="T1030">
        <v>3954363.94</v>
      </c>
      <c r="W1030">
        <f t="shared" si="120"/>
        <v>3954363.94</v>
      </c>
      <c r="X1030" t="s">
        <v>5928</v>
      </c>
      <c r="AA1030">
        <f t="shared" si="121"/>
        <v>3954363.94</v>
      </c>
    </row>
    <row r="1031" spans="1:27">
      <c r="A1031" t="s">
        <v>1917</v>
      </c>
      <c r="B1031" t="b">
        <f t="shared" si="122"/>
        <v>1</v>
      </c>
      <c r="C1031" t="s">
        <v>1917</v>
      </c>
      <c r="D1031" t="s">
        <v>5929</v>
      </c>
      <c r="G1031" t="str">
        <f t="shared" si="116"/>
        <v>Arrendamientos</v>
      </c>
      <c r="H1031" t="s">
        <v>5930</v>
      </c>
      <c r="K1031" t="str">
        <f t="shared" si="117"/>
        <v>PMM-2025-FAISMUN-001</v>
      </c>
      <c r="L1031" t="s">
        <v>5931</v>
      </c>
      <c r="O1031" t="str">
        <f t="shared" si="118"/>
        <v>FERRETERIA Y HERRAMIENTAS ATLANTIS</v>
      </c>
      <c r="P1031" t="s">
        <v>5333</v>
      </c>
      <c r="S1031" t="str">
        <f t="shared" si="119"/>
        <v>MUNICIPIO DE MORIS</v>
      </c>
      <c r="T1031">
        <v>616611.49</v>
      </c>
      <c r="W1031">
        <f t="shared" si="120"/>
        <v>616611.49</v>
      </c>
      <c r="X1031" t="s">
        <v>5932</v>
      </c>
      <c r="AA1031">
        <f t="shared" si="121"/>
        <v>616611.49</v>
      </c>
    </row>
    <row r="1032" spans="1:27">
      <c r="A1032" t="s">
        <v>1918</v>
      </c>
      <c r="B1032" t="b">
        <f t="shared" si="122"/>
        <v>1</v>
      </c>
      <c r="C1032" t="s">
        <v>1918</v>
      </c>
      <c r="D1032" t="s">
        <v>5137</v>
      </c>
      <c r="G1032" t="str">
        <f t="shared" si="116"/>
        <v>Obra</v>
      </c>
      <c r="H1032" t="s">
        <v>5933</v>
      </c>
      <c r="K1032" t="str">
        <f t="shared" si="117"/>
        <v>OP/03-24-27/2025 PROGRAMA DE INVERSION EN INFRAEESTRUCTURA ESTATAL</v>
      </c>
      <c r="L1032" t="s">
        <v>5934</v>
      </c>
      <c r="O1032" t="str">
        <f t="shared" si="118"/>
        <v>GRUPO 3G TERRACERIAS Y CONCRETO S. DE R.L. DE C.V.</v>
      </c>
      <c r="P1032" t="s">
        <v>5253</v>
      </c>
      <c r="S1032" t="str">
        <f t="shared" si="119"/>
        <v>MUNICIPIO DE JIMENEZ</v>
      </c>
      <c r="T1032">
        <v>246628.06</v>
      </c>
      <c r="W1032">
        <f t="shared" si="120"/>
        <v>246628.06</v>
      </c>
      <c r="X1032" t="s">
        <v>5935</v>
      </c>
      <c r="AA1032">
        <f t="shared" si="121"/>
        <v>246628.06</v>
      </c>
    </row>
    <row r="1033" spans="1:27">
      <c r="A1033" t="s">
        <v>1919</v>
      </c>
      <c r="B1033" t="b">
        <f t="shared" si="122"/>
        <v>1</v>
      </c>
      <c r="C1033" t="s">
        <v>1919</v>
      </c>
      <c r="D1033" t="s">
        <v>5137</v>
      </c>
      <c r="G1033" t="str">
        <f t="shared" si="116"/>
        <v>Obra</v>
      </c>
      <c r="H1033" t="s">
        <v>5936</v>
      </c>
      <c r="K1033" t="str">
        <f t="shared" si="117"/>
        <v>OP/01-24-27/2025 PROGRAMA DE INVERSION EN INFRAEESTRUCTURA ESTATAL</v>
      </c>
      <c r="L1033" t="s">
        <v>5245</v>
      </c>
      <c r="O1033" t="str">
        <f t="shared" si="118"/>
        <v>OSCAR JAVIER SOLIS VARGAS</v>
      </c>
      <c r="P1033" t="s">
        <v>5253</v>
      </c>
      <c r="S1033" t="str">
        <f t="shared" si="119"/>
        <v>MUNICIPIO DE JIMENEZ</v>
      </c>
      <c r="T1033">
        <v>517419.77</v>
      </c>
      <c r="W1033">
        <f t="shared" si="120"/>
        <v>517419.77</v>
      </c>
      <c r="X1033" t="s">
        <v>5937</v>
      </c>
      <c r="AA1033">
        <f t="shared" si="121"/>
        <v>517419.77</v>
      </c>
    </row>
    <row r="1034" spans="1:27">
      <c r="A1034" t="s">
        <v>1920</v>
      </c>
      <c r="B1034" t="b">
        <f t="shared" si="122"/>
        <v>0</v>
      </c>
      <c r="G1034" t="str">
        <f t="shared" si="116"/>
        <v/>
      </c>
      <c r="K1034" t="str">
        <f t="shared" si="117"/>
        <v/>
      </c>
      <c r="O1034" t="str">
        <f t="shared" si="118"/>
        <v/>
      </c>
      <c r="S1034" t="str">
        <f t="shared" si="119"/>
        <v/>
      </c>
      <c r="W1034">
        <f t="shared" si="120"/>
        <v>0</v>
      </c>
      <c r="AA1034">
        <f t="shared" si="121"/>
        <v>0</v>
      </c>
    </row>
    <row r="1035" spans="1:27">
      <c r="A1035" t="s">
        <v>1921</v>
      </c>
      <c r="B1035" t="b">
        <f t="shared" si="122"/>
        <v>1</v>
      </c>
      <c r="C1035" t="s">
        <v>1921</v>
      </c>
      <c r="D1035" t="s">
        <v>5137</v>
      </c>
      <c r="G1035" t="str">
        <f t="shared" si="116"/>
        <v>Obra</v>
      </c>
      <c r="H1035" t="s">
        <v>5938</v>
      </c>
      <c r="K1035" t="str">
        <f t="shared" si="117"/>
        <v>ICHIFE-033/2025</v>
      </c>
      <c r="L1035" t="s">
        <v>5939</v>
      </c>
      <c r="O1035" t="str">
        <f t="shared" si="118"/>
        <v>CANTABRIA EVENTOS Y SERVICIOS, S.A. DE C.V. EN ASOCIACIÓN CON GRUPO TICOSOM, S. DE R.L. DE C. V.</v>
      </c>
      <c r="P1035" t="s">
        <v>5662</v>
      </c>
      <c r="S1035" t="str">
        <f t="shared" si="119"/>
        <v>INSTITUTO CHIHUAHUENSE DE INFRAESTRUCTURA FÍSICA EDUCATIVA</v>
      </c>
      <c r="T1035">
        <v>11485717.300000001</v>
      </c>
      <c r="W1035">
        <f t="shared" si="120"/>
        <v>11485717.300000001</v>
      </c>
      <c r="X1035" t="s">
        <v>5940</v>
      </c>
      <c r="AA1035">
        <f t="shared" si="121"/>
        <v>11485717.300000001</v>
      </c>
    </row>
    <row r="1036" spans="1:27">
      <c r="A1036" t="s">
        <v>1922</v>
      </c>
      <c r="B1036" t="b">
        <f t="shared" si="122"/>
        <v>0</v>
      </c>
      <c r="G1036" t="str">
        <f t="shared" si="116"/>
        <v/>
      </c>
      <c r="K1036" t="str">
        <f t="shared" si="117"/>
        <v/>
      </c>
      <c r="O1036" t="str">
        <f t="shared" si="118"/>
        <v/>
      </c>
      <c r="S1036" t="str">
        <f t="shared" si="119"/>
        <v/>
      </c>
      <c r="W1036">
        <f t="shared" si="120"/>
        <v>0</v>
      </c>
      <c r="AA1036">
        <f t="shared" si="121"/>
        <v>0</v>
      </c>
    </row>
    <row r="1037" spans="1:27">
      <c r="A1037" t="s">
        <v>1923</v>
      </c>
      <c r="B1037" t="b">
        <f t="shared" si="122"/>
        <v>0</v>
      </c>
      <c r="G1037" t="str">
        <f t="shared" si="116"/>
        <v/>
      </c>
      <c r="K1037" t="str">
        <f t="shared" si="117"/>
        <v/>
      </c>
      <c r="O1037" t="str">
        <f t="shared" si="118"/>
        <v/>
      </c>
      <c r="S1037" t="str">
        <f t="shared" si="119"/>
        <v/>
      </c>
      <c r="W1037">
        <f t="shared" si="120"/>
        <v>0</v>
      </c>
      <c r="AA1037">
        <f t="shared" si="121"/>
        <v>0</v>
      </c>
    </row>
    <row r="1038" spans="1:27">
      <c r="A1038" t="s">
        <v>1924</v>
      </c>
      <c r="B1038" t="b">
        <f t="shared" si="122"/>
        <v>0</v>
      </c>
      <c r="G1038" t="str">
        <f t="shared" si="116"/>
        <v/>
      </c>
      <c r="K1038" t="str">
        <f t="shared" si="117"/>
        <v/>
      </c>
      <c r="O1038" t="str">
        <f t="shared" si="118"/>
        <v/>
      </c>
      <c r="S1038" t="str">
        <f t="shared" si="119"/>
        <v/>
      </c>
      <c r="W1038">
        <f t="shared" si="120"/>
        <v>0</v>
      </c>
      <c r="AA1038">
        <f t="shared" si="121"/>
        <v>0</v>
      </c>
    </row>
    <row r="1039" spans="1:27">
      <c r="A1039" t="s">
        <v>1925</v>
      </c>
      <c r="B1039" t="b">
        <f t="shared" si="122"/>
        <v>1</v>
      </c>
      <c r="C1039" t="s">
        <v>1925</v>
      </c>
      <c r="D1039" t="s">
        <v>5137</v>
      </c>
      <c r="G1039" t="str">
        <f t="shared" si="116"/>
        <v>Obra</v>
      </c>
      <c r="H1039" t="s">
        <v>5941</v>
      </c>
      <c r="K1039" t="str">
        <f t="shared" si="117"/>
        <v>ICHIFE-046/2025</v>
      </c>
      <c r="L1039" t="s">
        <v>5942</v>
      </c>
      <c r="O1039" t="str">
        <f t="shared" si="118"/>
        <v>BAOR CONSTRUCCIONES S A DE C V.</v>
      </c>
      <c r="P1039" t="s">
        <v>5662</v>
      </c>
      <c r="S1039" t="str">
        <f t="shared" si="119"/>
        <v>INSTITUTO CHIHUAHUENSE DE INFRAESTRUCTURA FÍSICA EDUCATIVA</v>
      </c>
      <c r="T1039">
        <v>1918045.27</v>
      </c>
      <c r="W1039">
        <f t="shared" si="120"/>
        <v>1918045.27</v>
      </c>
      <c r="X1039" t="s">
        <v>5943</v>
      </c>
      <c r="AA1039">
        <f t="shared" si="121"/>
        <v>1918045.27</v>
      </c>
    </row>
    <row r="1040" spans="1:27">
      <c r="A1040" t="s">
        <v>1926</v>
      </c>
      <c r="B1040" t="b">
        <f t="shared" si="122"/>
        <v>1</v>
      </c>
      <c r="C1040" t="s">
        <v>1926</v>
      </c>
      <c r="D1040" t="s">
        <v>5137</v>
      </c>
      <c r="G1040" t="str">
        <f t="shared" si="116"/>
        <v>Obra</v>
      </c>
      <c r="H1040" t="s">
        <v>5944</v>
      </c>
      <c r="K1040" t="str">
        <f t="shared" si="117"/>
        <v>013-2025-OP-LO-N06-JCAS-PROAGUA</v>
      </c>
      <c r="L1040" t="s">
        <v>5945</v>
      </c>
      <c r="O1040" t="str">
        <f t="shared" si="118"/>
        <v>UBICACIÓN Y FORMALIZACIÓN DE PROYECTOS, S.A. DE C.V.</v>
      </c>
      <c r="P1040" t="s">
        <v>5669</v>
      </c>
      <c r="S1040" t="str">
        <f t="shared" si="119"/>
        <v>JUNTA CENTRAL DE AGUA Y SANEAMIENTO</v>
      </c>
      <c r="T1040">
        <v>6731116.3300000001</v>
      </c>
      <c r="W1040">
        <f t="shared" si="120"/>
        <v>6731116.3300000001</v>
      </c>
      <c r="X1040" t="s">
        <v>5946</v>
      </c>
      <c r="AA1040">
        <f t="shared" si="121"/>
        <v>6731116.3300000001</v>
      </c>
    </row>
    <row r="1041" spans="1:27">
      <c r="A1041" t="s">
        <v>1927</v>
      </c>
      <c r="B1041" t="b">
        <f t="shared" si="122"/>
        <v>0</v>
      </c>
      <c r="G1041" t="str">
        <f t="shared" si="116"/>
        <v/>
      </c>
      <c r="K1041" t="str">
        <f t="shared" si="117"/>
        <v/>
      </c>
      <c r="O1041" t="str">
        <f t="shared" si="118"/>
        <v/>
      </c>
      <c r="S1041" t="str">
        <f t="shared" si="119"/>
        <v/>
      </c>
      <c r="W1041">
        <f t="shared" si="120"/>
        <v>0</v>
      </c>
      <c r="AA1041">
        <f t="shared" si="121"/>
        <v>0</v>
      </c>
    </row>
    <row r="1042" spans="1:27">
      <c r="A1042" t="s">
        <v>1928</v>
      </c>
      <c r="B1042" t="b">
        <f t="shared" si="122"/>
        <v>0</v>
      </c>
      <c r="G1042" t="str">
        <f t="shared" si="116"/>
        <v/>
      </c>
      <c r="K1042" t="str">
        <f t="shared" si="117"/>
        <v/>
      </c>
      <c r="O1042" t="str">
        <f t="shared" si="118"/>
        <v/>
      </c>
      <c r="S1042" t="str">
        <f t="shared" si="119"/>
        <v/>
      </c>
      <c r="W1042">
        <f t="shared" si="120"/>
        <v>0</v>
      </c>
      <c r="AA1042">
        <f t="shared" si="121"/>
        <v>0</v>
      </c>
    </row>
    <row r="1043" spans="1:27">
      <c r="A1043" t="s">
        <v>1929</v>
      </c>
      <c r="B1043" t="b">
        <f t="shared" si="122"/>
        <v>0</v>
      </c>
      <c r="G1043" t="str">
        <f t="shared" si="116"/>
        <v/>
      </c>
      <c r="K1043" t="str">
        <f t="shared" si="117"/>
        <v/>
      </c>
      <c r="O1043" t="str">
        <f t="shared" si="118"/>
        <v/>
      </c>
      <c r="S1043" t="str">
        <f t="shared" si="119"/>
        <v/>
      </c>
      <c r="W1043">
        <f t="shared" si="120"/>
        <v>0</v>
      </c>
      <c r="AA1043">
        <f t="shared" si="121"/>
        <v>0</v>
      </c>
    </row>
    <row r="1044" spans="1:27">
      <c r="A1044" t="s">
        <v>1930</v>
      </c>
      <c r="B1044" t="b">
        <f t="shared" si="122"/>
        <v>1</v>
      </c>
      <c r="C1044" t="s">
        <v>1930</v>
      </c>
      <c r="D1044" t="s">
        <v>5137</v>
      </c>
      <c r="G1044" t="str">
        <f t="shared" si="116"/>
        <v>Obra</v>
      </c>
      <c r="H1044" t="s">
        <v>5947</v>
      </c>
      <c r="K1044" t="str">
        <f t="shared" si="117"/>
        <v>DOPM-HABITAT-I3-ME001-2016</v>
      </c>
      <c r="L1044" t="s">
        <v>5948</v>
      </c>
      <c r="O1044" t="str">
        <f t="shared" si="118"/>
        <v>CONSTRUCTORA Y SERVICIOS ATLAS DE PARRAL S.A. DE C.V.</v>
      </c>
      <c r="P1044" t="s">
        <v>5649</v>
      </c>
      <c r="S1044" t="str">
        <f t="shared" si="119"/>
        <v>MUNICIPIO DE PARRAL</v>
      </c>
      <c r="T1044">
        <v>401263</v>
      </c>
      <c r="W1044">
        <f t="shared" si="120"/>
        <v>401263</v>
      </c>
      <c r="X1044" t="s">
        <v>640</v>
      </c>
      <c r="AA1044" t="e">
        <f t="shared" si="121"/>
        <v>#VALUE!</v>
      </c>
    </row>
    <row r="1045" spans="1:27">
      <c r="A1045" t="s">
        <v>1931</v>
      </c>
      <c r="B1045" t="b">
        <f t="shared" si="122"/>
        <v>0</v>
      </c>
      <c r="G1045" t="str">
        <f t="shared" si="116"/>
        <v/>
      </c>
      <c r="K1045" t="str">
        <f t="shared" si="117"/>
        <v/>
      </c>
      <c r="O1045" t="str">
        <f t="shared" si="118"/>
        <v/>
      </c>
      <c r="S1045" t="str">
        <f t="shared" si="119"/>
        <v/>
      </c>
      <c r="W1045">
        <f t="shared" si="120"/>
        <v>0</v>
      </c>
      <c r="AA1045">
        <f t="shared" si="121"/>
        <v>0</v>
      </c>
    </row>
    <row r="1046" spans="1:27">
      <c r="A1046" t="s">
        <v>1932</v>
      </c>
      <c r="B1046" t="b">
        <f t="shared" si="122"/>
        <v>0</v>
      </c>
      <c r="G1046" t="str">
        <f t="shared" si="116"/>
        <v/>
      </c>
      <c r="K1046" t="str">
        <f t="shared" si="117"/>
        <v/>
      </c>
      <c r="O1046" t="str">
        <f t="shared" si="118"/>
        <v/>
      </c>
      <c r="S1046" t="str">
        <f t="shared" si="119"/>
        <v/>
      </c>
      <c r="W1046">
        <f t="shared" si="120"/>
        <v>0</v>
      </c>
      <c r="AA1046">
        <f t="shared" si="121"/>
        <v>0</v>
      </c>
    </row>
    <row r="1047" spans="1:27">
      <c r="A1047" t="s">
        <v>1933</v>
      </c>
      <c r="B1047" t="b">
        <f t="shared" si="122"/>
        <v>0</v>
      </c>
      <c r="G1047" t="str">
        <f t="shared" si="116"/>
        <v/>
      </c>
      <c r="K1047" t="str">
        <f t="shared" si="117"/>
        <v/>
      </c>
      <c r="O1047" t="str">
        <f t="shared" si="118"/>
        <v/>
      </c>
      <c r="S1047" t="str">
        <f t="shared" si="119"/>
        <v/>
      </c>
      <c r="W1047">
        <f t="shared" si="120"/>
        <v>0</v>
      </c>
      <c r="AA1047">
        <f t="shared" si="121"/>
        <v>0</v>
      </c>
    </row>
    <row r="1048" spans="1:27">
      <c r="A1048" t="s">
        <v>1934</v>
      </c>
      <c r="B1048" t="b">
        <f t="shared" si="122"/>
        <v>0</v>
      </c>
      <c r="G1048" t="str">
        <f t="shared" si="116"/>
        <v/>
      </c>
      <c r="K1048" t="str">
        <f t="shared" si="117"/>
        <v/>
      </c>
      <c r="O1048" t="str">
        <f t="shared" si="118"/>
        <v/>
      </c>
      <c r="S1048" t="str">
        <f t="shared" si="119"/>
        <v/>
      </c>
      <c r="W1048">
        <f t="shared" si="120"/>
        <v>0</v>
      </c>
      <c r="AA1048">
        <f t="shared" si="121"/>
        <v>0</v>
      </c>
    </row>
    <row r="1049" spans="1:27">
      <c r="A1049" t="s">
        <v>1935</v>
      </c>
      <c r="B1049" t="b">
        <f t="shared" si="122"/>
        <v>1</v>
      </c>
      <c r="C1049" t="s">
        <v>1935</v>
      </c>
      <c r="D1049" t="s">
        <v>5137</v>
      </c>
      <c r="G1049" t="str">
        <f t="shared" si="116"/>
        <v>Obra</v>
      </c>
      <c r="H1049" t="s">
        <v>5949</v>
      </c>
      <c r="K1049" t="str">
        <f t="shared" si="117"/>
        <v>MMOP-AD-PIIPE 02/2025</v>
      </c>
      <c r="L1049" t="s">
        <v>5807</v>
      </c>
      <c r="O1049" t="str">
        <f t="shared" si="118"/>
        <v>SOTO Y CUETO CONSTRUCCIONES S.A. DE C.V</v>
      </c>
      <c r="P1049" t="s">
        <v>5783</v>
      </c>
      <c r="S1049" t="str">
        <f t="shared" si="119"/>
        <v>MUNICIPIO DE MEOQUI</v>
      </c>
      <c r="T1049">
        <v>551174.79</v>
      </c>
      <c r="W1049">
        <f t="shared" si="120"/>
        <v>551174.79</v>
      </c>
      <c r="X1049" t="s">
        <v>5950</v>
      </c>
      <c r="AA1049">
        <f t="shared" si="121"/>
        <v>544455</v>
      </c>
    </row>
    <row r="1050" spans="1:27">
      <c r="A1050" t="s">
        <v>1936</v>
      </c>
      <c r="B1050" t="b">
        <f t="shared" si="122"/>
        <v>1</v>
      </c>
      <c r="C1050" t="s">
        <v>1936</v>
      </c>
      <c r="D1050" t="s">
        <v>5137</v>
      </c>
      <c r="G1050" t="str">
        <f t="shared" si="116"/>
        <v>Obra</v>
      </c>
      <c r="H1050" t="s">
        <v>5951</v>
      </c>
      <c r="K1050" t="str">
        <f t="shared" si="117"/>
        <v>PMB-20700830-LP09-2025</v>
      </c>
      <c r="L1050" t="s">
        <v>5529</v>
      </c>
      <c r="O1050" t="str">
        <f t="shared" si="118"/>
        <v>FRANCISCO MEDINA MEDINA</v>
      </c>
      <c r="P1050" t="s">
        <v>5530</v>
      </c>
      <c r="S1050" t="str">
        <f t="shared" si="119"/>
        <v>Municipio Balleza</v>
      </c>
      <c r="T1050">
        <v>6247630.9500000002</v>
      </c>
      <c r="W1050">
        <f t="shared" si="120"/>
        <v>6247630.9500000002</v>
      </c>
      <c r="X1050" t="s">
        <v>5952</v>
      </c>
      <c r="AA1050">
        <f t="shared" si="121"/>
        <v>6247630.9500000002</v>
      </c>
    </row>
    <row r="1051" spans="1:27">
      <c r="A1051" t="s">
        <v>1937</v>
      </c>
      <c r="B1051" t="b">
        <f t="shared" si="122"/>
        <v>1</v>
      </c>
      <c r="C1051" t="s">
        <v>1937</v>
      </c>
      <c r="D1051" t="s">
        <v>4986</v>
      </c>
      <c r="G1051" t="str">
        <f t="shared" si="116"/>
        <v>Administración directa</v>
      </c>
      <c r="H1051" t="s">
        <v>5594</v>
      </c>
      <c r="K1051" t="str">
        <f t="shared" si="117"/>
        <v>159630</v>
      </c>
      <c r="L1051" t="s">
        <v>640</v>
      </c>
      <c r="O1051" t="str">
        <f t="shared" si="118"/>
        <v/>
      </c>
      <c r="P1051" t="s">
        <v>5592</v>
      </c>
      <c r="S1051" t="str">
        <f t="shared" si="119"/>
        <v>MUNICIPIO DE TEMÓSACHIC</v>
      </c>
      <c r="T1051">
        <v>2150000</v>
      </c>
      <c r="W1051">
        <f t="shared" si="120"/>
        <v>2150000</v>
      </c>
      <c r="X1051" t="s">
        <v>5595</v>
      </c>
      <c r="AA1051">
        <f t="shared" si="121"/>
        <v>2150000</v>
      </c>
    </row>
    <row r="1052" spans="1:27">
      <c r="A1052" t="s">
        <v>1938</v>
      </c>
      <c r="B1052" t="b">
        <f t="shared" si="122"/>
        <v>0</v>
      </c>
      <c r="G1052" t="str">
        <f t="shared" si="116"/>
        <v/>
      </c>
      <c r="K1052" t="str">
        <f t="shared" si="117"/>
        <v/>
      </c>
      <c r="O1052" t="str">
        <f t="shared" si="118"/>
        <v/>
      </c>
      <c r="S1052" t="str">
        <f t="shared" si="119"/>
        <v/>
      </c>
      <c r="W1052">
        <f t="shared" si="120"/>
        <v>0</v>
      </c>
      <c r="AA1052">
        <f t="shared" si="121"/>
        <v>0</v>
      </c>
    </row>
    <row r="1053" spans="1:27">
      <c r="A1053" t="s">
        <v>1939</v>
      </c>
      <c r="B1053" t="b">
        <f t="shared" si="122"/>
        <v>0</v>
      </c>
      <c r="G1053" t="str">
        <f t="shared" si="116"/>
        <v/>
      </c>
      <c r="K1053" t="str">
        <f t="shared" si="117"/>
        <v/>
      </c>
      <c r="O1053" t="str">
        <f t="shared" si="118"/>
        <v/>
      </c>
      <c r="S1053" t="str">
        <f t="shared" si="119"/>
        <v/>
      </c>
      <c r="W1053">
        <f t="shared" si="120"/>
        <v>0</v>
      </c>
      <c r="AA1053">
        <f t="shared" si="121"/>
        <v>0</v>
      </c>
    </row>
    <row r="1054" spans="1:27">
      <c r="A1054" t="s">
        <v>1940</v>
      </c>
      <c r="B1054" t="b">
        <f t="shared" si="122"/>
        <v>0</v>
      </c>
      <c r="G1054" t="str">
        <f t="shared" si="116"/>
        <v/>
      </c>
      <c r="K1054" t="str">
        <f t="shared" si="117"/>
        <v/>
      </c>
      <c r="O1054" t="str">
        <f t="shared" si="118"/>
        <v/>
      </c>
      <c r="S1054" t="str">
        <f t="shared" si="119"/>
        <v/>
      </c>
      <c r="W1054">
        <f t="shared" si="120"/>
        <v>0</v>
      </c>
      <c r="AA1054">
        <f t="shared" si="121"/>
        <v>0</v>
      </c>
    </row>
    <row r="1055" spans="1:27">
      <c r="A1055" t="s">
        <v>1941</v>
      </c>
      <c r="B1055" t="b">
        <f t="shared" si="122"/>
        <v>0</v>
      </c>
      <c r="G1055" t="str">
        <f t="shared" si="116"/>
        <v/>
      </c>
      <c r="K1055" t="str">
        <f t="shared" si="117"/>
        <v/>
      </c>
      <c r="O1055" t="str">
        <f t="shared" si="118"/>
        <v/>
      </c>
      <c r="S1055" t="str">
        <f t="shared" si="119"/>
        <v/>
      </c>
      <c r="W1055">
        <f t="shared" si="120"/>
        <v>0</v>
      </c>
      <c r="AA1055">
        <f t="shared" si="121"/>
        <v>0</v>
      </c>
    </row>
    <row r="1056" spans="1:27">
      <c r="A1056" t="s">
        <v>1942</v>
      </c>
      <c r="B1056" t="b">
        <f t="shared" si="122"/>
        <v>0</v>
      </c>
      <c r="G1056" t="str">
        <f t="shared" si="116"/>
        <v/>
      </c>
      <c r="K1056" t="str">
        <f t="shared" si="117"/>
        <v/>
      </c>
      <c r="O1056" t="str">
        <f t="shared" si="118"/>
        <v/>
      </c>
      <c r="S1056" t="str">
        <f t="shared" si="119"/>
        <v/>
      </c>
      <c r="W1056">
        <f t="shared" si="120"/>
        <v>0</v>
      </c>
      <c r="AA1056">
        <f t="shared" si="121"/>
        <v>0</v>
      </c>
    </row>
    <row r="1057" spans="1:27">
      <c r="A1057" t="s">
        <v>1943</v>
      </c>
      <c r="B1057" t="b">
        <f t="shared" si="122"/>
        <v>0</v>
      </c>
      <c r="G1057" t="str">
        <f t="shared" si="116"/>
        <v/>
      </c>
      <c r="K1057" t="str">
        <f t="shared" si="117"/>
        <v/>
      </c>
      <c r="O1057" t="str">
        <f t="shared" si="118"/>
        <v/>
      </c>
      <c r="S1057" t="str">
        <f t="shared" si="119"/>
        <v/>
      </c>
      <c r="W1057">
        <f t="shared" si="120"/>
        <v>0</v>
      </c>
      <c r="AA1057">
        <f t="shared" si="121"/>
        <v>0</v>
      </c>
    </row>
    <row r="1058" spans="1:27">
      <c r="A1058" t="s">
        <v>1944</v>
      </c>
      <c r="B1058" t="b">
        <f t="shared" si="122"/>
        <v>0</v>
      </c>
      <c r="G1058" t="str">
        <f t="shared" si="116"/>
        <v/>
      </c>
      <c r="K1058" t="str">
        <f t="shared" si="117"/>
        <v/>
      </c>
      <c r="O1058" t="str">
        <f t="shared" si="118"/>
        <v/>
      </c>
      <c r="S1058" t="str">
        <f t="shared" si="119"/>
        <v/>
      </c>
      <c r="W1058">
        <f t="shared" si="120"/>
        <v>0</v>
      </c>
      <c r="AA1058">
        <f t="shared" si="121"/>
        <v>0</v>
      </c>
    </row>
    <row r="1059" spans="1:27">
      <c r="A1059" t="s">
        <v>1945</v>
      </c>
      <c r="B1059" t="b">
        <f t="shared" si="122"/>
        <v>0</v>
      </c>
      <c r="G1059" t="str">
        <f t="shared" si="116"/>
        <v/>
      </c>
      <c r="K1059" t="str">
        <f t="shared" si="117"/>
        <v/>
      </c>
      <c r="O1059" t="str">
        <f t="shared" si="118"/>
        <v/>
      </c>
      <c r="S1059" t="str">
        <f t="shared" si="119"/>
        <v/>
      </c>
      <c r="W1059">
        <f t="shared" si="120"/>
        <v>0</v>
      </c>
      <c r="AA1059">
        <f t="shared" si="121"/>
        <v>0</v>
      </c>
    </row>
    <row r="1060" spans="1:27">
      <c r="A1060" t="s">
        <v>1946</v>
      </c>
      <c r="B1060" t="b">
        <f t="shared" si="122"/>
        <v>1</v>
      </c>
      <c r="C1060" t="s">
        <v>1946</v>
      </c>
      <c r="D1060" t="s">
        <v>4986</v>
      </c>
      <c r="G1060" t="str">
        <f t="shared" si="116"/>
        <v>Administración directa</v>
      </c>
      <c r="H1060" t="s">
        <v>5620</v>
      </c>
      <c r="K1060" t="str">
        <f t="shared" si="117"/>
        <v>141188</v>
      </c>
      <c r="L1060" t="s">
        <v>640</v>
      </c>
      <c r="O1060" t="str">
        <f t="shared" si="118"/>
        <v/>
      </c>
      <c r="P1060" t="s">
        <v>5614</v>
      </c>
      <c r="S1060" t="str">
        <f t="shared" si="119"/>
        <v>MUNICIPIO DE URUACHI</v>
      </c>
      <c r="T1060">
        <v>2500000</v>
      </c>
      <c r="W1060">
        <f t="shared" si="120"/>
        <v>2500000</v>
      </c>
      <c r="X1060" t="s">
        <v>5621</v>
      </c>
      <c r="AA1060">
        <f t="shared" si="121"/>
        <v>2500000</v>
      </c>
    </row>
    <row r="1061" spans="1:27">
      <c r="A1061" t="s">
        <v>1947</v>
      </c>
      <c r="B1061" t="b">
        <f t="shared" si="122"/>
        <v>1</v>
      </c>
      <c r="C1061" t="s">
        <v>1947</v>
      </c>
      <c r="D1061" t="s">
        <v>4986</v>
      </c>
      <c r="G1061" t="str">
        <f t="shared" si="116"/>
        <v>Administración directa</v>
      </c>
      <c r="H1061" t="s">
        <v>5953</v>
      </c>
      <c r="K1061" t="str">
        <f t="shared" si="117"/>
        <v>143275</v>
      </c>
      <c r="L1061" t="s">
        <v>640</v>
      </c>
      <c r="O1061" t="str">
        <f t="shared" si="118"/>
        <v/>
      </c>
      <c r="P1061" t="s">
        <v>5954</v>
      </c>
      <c r="S1061" t="str">
        <f t="shared" si="119"/>
        <v>MUNICIPIO BELISARIO DOMINGUEZ</v>
      </c>
      <c r="T1061">
        <v>85000</v>
      </c>
      <c r="W1061">
        <f t="shared" si="120"/>
        <v>85000</v>
      </c>
      <c r="X1061" t="s">
        <v>5955</v>
      </c>
      <c r="AA1061">
        <f t="shared" si="121"/>
        <v>84915</v>
      </c>
    </row>
    <row r="1062" spans="1:27">
      <c r="A1062" t="s">
        <v>1948</v>
      </c>
      <c r="B1062" t="b">
        <f t="shared" si="122"/>
        <v>0</v>
      </c>
      <c r="G1062" t="str">
        <f t="shared" si="116"/>
        <v/>
      </c>
      <c r="K1062" t="str">
        <f t="shared" si="117"/>
        <v/>
      </c>
      <c r="O1062" t="str">
        <f t="shared" si="118"/>
        <v/>
      </c>
      <c r="S1062" t="str">
        <f t="shared" si="119"/>
        <v/>
      </c>
      <c r="W1062">
        <f t="shared" si="120"/>
        <v>0</v>
      </c>
      <c r="AA1062">
        <f t="shared" si="121"/>
        <v>0</v>
      </c>
    </row>
    <row r="1063" spans="1:27">
      <c r="A1063" t="s">
        <v>1949</v>
      </c>
      <c r="B1063" t="b">
        <f t="shared" si="122"/>
        <v>0</v>
      </c>
      <c r="G1063" t="str">
        <f t="shared" si="116"/>
        <v/>
      </c>
      <c r="K1063" t="str">
        <f t="shared" si="117"/>
        <v/>
      </c>
      <c r="O1063" t="str">
        <f t="shared" si="118"/>
        <v/>
      </c>
      <c r="S1063" t="str">
        <f t="shared" si="119"/>
        <v/>
      </c>
      <c r="W1063">
        <f t="shared" si="120"/>
        <v>0</v>
      </c>
      <c r="AA1063">
        <f t="shared" si="121"/>
        <v>0</v>
      </c>
    </row>
    <row r="1064" spans="1:27">
      <c r="A1064" t="s">
        <v>1950</v>
      </c>
      <c r="B1064" t="b">
        <f t="shared" si="122"/>
        <v>0</v>
      </c>
      <c r="G1064" t="str">
        <f t="shared" si="116"/>
        <v/>
      </c>
      <c r="K1064" t="str">
        <f t="shared" si="117"/>
        <v/>
      </c>
      <c r="O1064" t="str">
        <f t="shared" si="118"/>
        <v/>
      </c>
      <c r="S1064" t="str">
        <f t="shared" si="119"/>
        <v/>
      </c>
      <c r="W1064">
        <f t="shared" si="120"/>
        <v>0</v>
      </c>
      <c r="AA1064">
        <f t="shared" si="121"/>
        <v>0</v>
      </c>
    </row>
    <row r="1065" spans="1:27">
      <c r="A1065" t="s">
        <v>1951</v>
      </c>
      <c r="B1065" t="b">
        <f t="shared" si="122"/>
        <v>1</v>
      </c>
      <c r="C1065" t="s">
        <v>1951</v>
      </c>
      <c r="D1065" t="s">
        <v>5137</v>
      </c>
      <c r="G1065" t="str">
        <f t="shared" si="116"/>
        <v>Obra</v>
      </c>
      <c r="H1065" t="s">
        <v>5956</v>
      </c>
      <c r="K1065" t="str">
        <f t="shared" si="117"/>
        <v>DOPM-HABITAT-I3-ME004-2016</v>
      </c>
      <c r="L1065" t="s">
        <v>5679</v>
      </c>
      <c r="O1065" t="str">
        <f t="shared" si="118"/>
        <v>MAISON BIENES RAICES S. DE RL. DE C.V</v>
      </c>
      <c r="P1065" t="s">
        <v>5649</v>
      </c>
      <c r="S1065" t="str">
        <f t="shared" si="119"/>
        <v>MUNICIPIO DE PARRAL</v>
      </c>
      <c r="T1065">
        <v>848040</v>
      </c>
      <c r="W1065">
        <f t="shared" si="120"/>
        <v>848040</v>
      </c>
      <c r="X1065" t="s">
        <v>640</v>
      </c>
      <c r="AA1065" t="e">
        <f t="shared" si="121"/>
        <v>#VALUE!</v>
      </c>
    </row>
    <row r="1066" spans="1:27">
      <c r="A1066" t="s">
        <v>1952</v>
      </c>
      <c r="B1066" t="b">
        <f t="shared" si="122"/>
        <v>0</v>
      </c>
      <c r="G1066" t="str">
        <f t="shared" si="116"/>
        <v/>
      </c>
      <c r="K1066" t="str">
        <f t="shared" si="117"/>
        <v/>
      </c>
      <c r="O1066" t="str">
        <f t="shared" si="118"/>
        <v/>
      </c>
      <c r="S1066" t="str">
        <f t="shared" si="119"/>
        <v/>
      </c>
      <c r="W1066">
        <f t="shared" si="120"/>
        <v>0</v>
      </c>
      <c r="AA1066">
        <f t="shared" si="121"/>
        <v>0</v>
      </c>
    </row>
    <row r="1067" spans="1:27">
      <c r="A1067" t="s">
        <v>1953</v>
      </c>
      <c r="B1067" t="b">
        <f t="shared" si="122"/>
        <v>0</v>
      </c>
      <c r="G1067" t="str">
        <f t="shared" si="116"/>
        <v/>
      </c>
      <c r="K1067" t="str">
        <f t="shared" si="117"/>
        <v/>
      </c>
      <c r="O1067" t="str">
        <f t="shared" si="118"/>
        <v/>
      </c>
      <c r="S1067" t="str">
        <f t="shared" si="119"/>
        <v/>
      </c>
      <c r="W1067">
        <f t="shared" si="120"/>
        <v>0</v>
      </c>
      <c r="AA1067">
        <f t="shared" si="121"/>
        <v>0</v>
      </c>
    </row>
    <row r="1068" spans="1:27">
      <c r="A1068" t="s">
        <v>1954</v>
      </c>
      <c r="B1068" t="b">
        <f t="shared" si="122"/>
        <v>0</v>
      </c>
      <c r="G1068" t="str">
        <f t="shared" si="116"/>
        <v/>
      </c>
      <c r="K1068" t="str">
        <f t="shared" si="117"/>
        <v/>
      </c>
      <c r="O1068" t="str">
        <f t="shared" si="118"/>
        <v/>
      </c>
      <c r="S1068" t="str">
        <f t="shared" si="119"/>
        <v/>
      </c>
      <c r="W1068">
        <f t="shared" si="120"/>
        <v>0</v>
      </c>
      <c r="AA1068">
        <f t="shared" si="121"/>
        <v>0</v>
      </c>
    </row>
    <row r="1069" spans="1:27">
      <c r="A1069" t="s">
        <v>1955</v>
      </c>
      <c r="B1069" t="b">
        <f t="shared" si="122"/>
        <v>0</v>
      </c>
      <c r="G1069" t="str">
        <f t="shared" si="116"/>
        <v/>
      </c>
      <c r="K1069" t="str">
        <f t="shared" si="117"/>
        <v/>
      </c>
      <c r="O1069" t="str">
        <f t="shared" si="118"/>
        <v/>
      </c>
      <c r="S1069" t="str">
        <f t="shared" si="119"/>
        <v/>
      </c>
      <c r="W1069">
        <f t="shared" si="120"/>
        <v>0</v>
      </c>
      <c r="AA1069">
        <f t="shared" si="121"/>
        <v>0</v>
      </c>
    </row>
    <row r="1070" spans="1:27">
      <c r="A1070" t="s">
        <v>1956</v>
      </c>
      <c r="B1070" t="b">
        <f t="shared" si="122"/>
        <v>0</v>
      </c>
      <c r="G1070" t="str">
        <f t="shared" si="116"/>
        <v/>
      </c>
      <c r="K1070" t="str">
        <f t="shared" si="117"/>
        <v/>
      </c>
      <c r="O1070" t="str">
        <f t="shared" si="118"/>
        <v/>
      </c>
      <c r="S1070" t="str">
        <f t="shared" si="119"/>
        <v/>
      </c>
      <c r="W1070">
        <f t="shared" si="120"/>
        <v>0</v>
      </c>
      <c r="AA1070">
        <f t="shared" si="121"/>
        <v>0</v>
      </c>
    </row>
    <row r="1071" spans="1:27">
      <c r="A1071" t="s">
        <v>1957</v>
      </c>
      <c r="B1071" t="b">
        <f t="shared" si="122"/>
        <v>0</v>
      </c>
      <c r="G1071" t="str">
        <f t="shared" si="116"/>
        <v/>
      </c>
      <c r="K1071" t="str">
        <f t="shared" si="117"/>
        <v/>
      </c>
      <c r="O1071" t="str">
        <f t="shared" si="118"/>
        <v/>
      </c>
      <c r="S1071" t="str">
        <f t="shared" si="119"/>
        <v/>
      </c>
      <c r="W1071">
        <f t="shared" si="120"/>
        <v>0</v>
      </c>
      <c r="AA1071">
        <f t="shared" si="121"/>
        <v>0</v>
      </c>
    </row>
    <row r="1072" spans="1:27">
      <c r="A1072" t="s">
        <v>1958</v>
      </c>
      <c r="B1072" t="b">
        <f t="shared" si="122"/>
        <v>0</v>
      </c>
      <c r="G1072" t="str">
        <f t="shared" si="116"/>
        <v/>
      </c>
      <c r="K1072" t="str">
        <f t="shared" si="117"/>
        <v/>
      </c>
      <c r="O1072" t="str">
        <f t="shared" si="118"/>
        <v/>
      </c>
      <c r="S1072" t="str">
        <f t="shared" si="119"/>
        <v/>
      </c>
      <c r="W1072">
        <f t="shared" si="120"/>
        <v>0</v>
      </c>
      <c r="AA1072">
        <f t="shared" si="121"/>
        <v>0</v>
      </c>
    </row>
    <row r="1073" spans="1:27">
      <c r="A1073" t="s">
        <v>1959</v>
      </c>
      <c r="B1073" t="b">
        <f t="shared" si="122"/>
        <v>0</v>
      </c>
      <c r="G1073" t="str">
        <f t="shared" si="116"/>
        <v/>
      </c>
      <c r="K1073" t="str">
        <f t="shared" si="117"/>
        <v/>
      </c>
      <c r="O1073" t="str">
        <f t="shared" si="118"/>
        <v/>
      </c>
      <c r="S1073" t="str">
        <f t="shared" si="119"/>
        <v/>
      </c>
      <c r="W1073">
        <f t="shared" si="120"/>
        <v>0</v>
      </c>
      <c r="AA1073">
        <f t="shared" si="121"/>
        <v>0</v>
      </c>
    </row>
    <row r="1074" spans="1:27">
      <c r="A1074" t="s">
        <v>1960</v>
      </c>
      <c r="B1074" t="b">
        <f t="shared" si="122"/>
        <v>0</v>
      </c>
      <c r="G1074" t="str">
        <f t="shared" si="116"/>
        <v/>
      </c>
      <c r="K1074" t="str">
        <f t="shared" si="117"/>
        <v/>
      </c>
      <c r="O1074" t="str">
        <f t="shared" si="118"/>
        <v/>
      </c>
      <c r="S1074" t="str">
        <f t="shared" si="119"/>
        <v/>
      </c>
      <c r="W1074">
        <f t="shared" si="120"/>
        <v>0</v>
      </c>
      <c r="AA1074">
        <f t="shared" si="121"/>
        <v>0</v>
      </c>
    </row>
    <row r="1075" spans="1:27">
      <c r="A1075" t="s">
        <v>1961</v>
      </c>
      <c r="B1075" t="b">
        <f t="shared" si="122"/>
        <v>0</v>
      </c>
      <c r="G1075" t="str">
        <f t="shared" si="116"/>
        <v/>
      </c>
      <c r="K1075" t="str">
        <f t="shared" si="117"/>
        <v/>
      </c>
      <c r="O1075" t="str">
        <f t="shared" si="118"/>
        <v/>
      </c>
      <c r="S1075" t="str">
        <f t="shared" si="119"/>
        <v/>
      </c>
      <c r="W1075">
        <f t="shared" si="120"/>
        <v>0</v>
      </c>
      <c r="AA1075">
        <f t="shared" si="121"/>
        <v>0</v>
      </c>
    </row>
    <row r="1076" spans="1:27">
      <c r="A1076" t="s">
        <v>1962</v>
      </c>
      <c r="B1076" t="b">
        <f t="shared" si="122"/>
        <v>0</v>
      </c>
      <c r="G1076" t="str">
        <f t="shared" si="116"/>
        <v/>
      </c>
      <c r="K1076" t="str">
        <f t="shared" si="117"/>
        <v/>
      </c>
      <c r="O1076" t="str">
        <f t="shared" si="118"/>
        <v/>
      </c>
      <c r="S1076" t="str">
        <f t="shared" si="119"/>
        <v/>
      </c>
      <c r="W1076">
        <f t="shared" si="120"/>
        <v>0</v>
      </c>
      <c r="AA1076">
        <f t="shared" si="121"/>
        <v>0</v>
      </c>
    </row>
    <row r="1077" spans="1:27">
      <c r="A1077" t="s">
        <v>1963</v>
      </c>
      <c r="B1077" t="b">
        <f t="shared" si="122"/>
        <v>0</v>
      </c>
      <c r="G1077" t="str">
        <f t="shared" si="116"/>
        <v/>
      </c>
      <c r="K1077" t="str">
        <f t="shared" si="117"/>
        <v/>
      </c>
      <c r="O1077" t="str">
        <f t="shared" si="118"/>
        <v/>
      </c>
      <c r="S1077" t="str">
        <f t="shared" si="119"/>
        <v/>
      </c>
      <c r="W1077">
        <f t="shared" si="120"/>
        <v>0</v>
      </c>
      <c r="AA1077">
        <f t="shared" si="121"/>
        <v>0</v>
      </c>
    </row>
    <row r="1078" spans="1:27">
      <c r="A1078" t="s">
        <v>1964</v>
      </c>
      <c r="B1078" t="b">
        <f t="shared" si="122"/>
        <v>1</v>
      </c>
      <c r="C1078" t="s">
        <v>1964</v>
      </c>
      <c r="D1078" t="s">
        <v>5137</v>
      </c>
      <c r="G1078" t="str">
        <f t="shared" si="116"/>
        <v>Obra</v>
      </c>
      <c r="H1078" t="s">
        <v>5957</v>
      </c>
      <c r="K1078" t="str">
        <f t="shared" si="117"/>
        <v>PMB-20700829-LP07-2025</v>
      </c>
      <c r="L1078" t="s">
        <v>5529</v>
      </c>
      <c r="O1078" t="str">
        <f t="shared" si="118"/>
        <v>FRANCISCO MEDINA MEDINA</v>
      </c>
      <c r="P1078" t="s">
        <v>5530</v>
      </c>
      <c r="S1078" t="str">
        <f t="shared" si="119"/>
        <v>Municipio Balleza</v>
      </c>
      <c r="T1078">
        <v>26485934.25</v>
      </c>
      <c r="W1078">
        <f t="shared" si="120"/>
        <v>26485934.25</v>
      </c>
      <c r="X1078" t="s">
        <v>5958</v>
      </c>
      <c r="AA1078">
        <f t="shared" si="121"/>
        <v>26485934.25</v>
      </c>
    </row>
    <row r="1079" spans="1:27">
      <c r="A1079" t="s">
        <v>1965</v>
      </c>
      <c r="B1079" t="b">
        <f t="shared" si="122"/>
        <v>1</v>
      </c>
      <c r="C1079" t="s">
        <v>1965</v>
      </c>
      <c r="D1079" t="s">
        <v>4986</v>
      </c>
      <c r="G1079" t="str">
        <f t="shared" si="116"/>
        <v>Administración directa</v>
      </c>
      <c r="H1079" t="s">
        <v>5959</v>
      </c>
      <c r="K1079" t="str">
        <f t="shared" si="117"/>
        <v>138047</v>
      </c>
      <c r="L1079" t="s">
        <v>640</v>
      </c>
      <c r="O1079" t="str">
        <f t="shared" si="118"/>
        <v/>
      </c>
      <c r="P1079" t="s">
        <v>5198</v>
      </c>
      <c r="S1079" t="str">
        <f t="shared" si="119"/>
        <v>MUNICIPIO DE GOMEZ FARIAS</v>
      </c>
      <c r="T1079">
        <v>1362130</v>
      </c>
      <c r="W1079">
        <f t="shared" si="120"/>
        <v>1362130</v>
      </c>
      <c r="X1079" t="s">
        <v>5960</v>
      </c>
      <c r="AA1079">
        <f t="shared" si="121"/>
        <v>1362130</v>
      </c>
    </row>
    <row r="1080" spans="1:27">
      <c r="A1080" t="s">
        <v>1966</v>
      </c>
      <c r="B1080" t="b">
        <f t="shared" si="122"/>
        <v>1</v>
      </c>
      <c r="C1080" t="s">
        <v>1966</v>
      </c>
      <c r="D1080" t="s">
        <v>5137</v>
      </c>
      <c r="G1080" t="str">
        <f t="shared" si="116"/>
        <v>Obra</v>
      </c>
      <c r="H1080" t="s">
        <v>5961</v>
      </c>
      <c r="K1080" t="str">
        <f t="shared" si="117"/>
        <v>MOJ-02/2025</v>
      </c>
      <c r="L1080" t="s">
        <v>5962</v>
      </c>
      <c r="O1080" t="str">
        <f t="shared" si="118"/>
        <v>CONSTRUCTORA PEHEM S.A. DE C.V.</v>
      </c>
      <c r="P1080" t="s">
        <v>5406</v>
      </c>
      <c r="S1080" t="str">
        <f t="shared" si="119"/>
        <v>MUNICIPIO DE OJINAGA</v>
      </c>
      <c r="T1080">
        <v>796347.87</v>
      </c>
      <c r="W1080">
        <f t="shared" si="120"/>
        <v>796347.87</v>
      </c>
      <c r="X1080" t="s">
        <v>5963</v>
      </c>
      <c r="AA1080">
        <f t="shared" si="121"/>
        <v>794736.94</v>
      </c>
    </row>
    <row r="1081" spans="1:27">
      <c r="A1081" t="s">
        <v>1967</v>
      </c>
      <c r="B1081" t="b">
        <f t="shared" si="122"/>
        <v>1</v>
      </c>
      <c r="C1081" t="s">
        <v>1967</v>
      </c>
      <c r="D1081" t="s">
        <v>5137</v>
      </c>
      <c r="G1081" t="str">
        <f t="shared" si="116"/>
        <v>Obra</v>
      </c>
      <c r="H1081" t="s">
        <v>5964</v>
      </c>
      <c r="K1081" t="str">
        <f t="shared" si="117"/>
        <v>ICHIFE-065/2025</v>
      </c>
      <c r="L1081" t="s">
        <v>5965</v>
      </c>
      <c r="O1081" t="str">
        <f t="shared" si="118"/>
        <v>C. HIGINIO AGUIRRE MACIAS.</v>
      </c>
      <c r="P1081" t="s">
        <v>5662</v>
      </c>
      <c r="S1081" t="str">
        <f t="shared" si="119"/>
        <v>INSTITUTO CHIHUAHUENSE DE INFRAESTRUCTURA FÍSICA EDUCATIVA</v>
      </c>
      <c r="T1081">
        <v>1723420.05</v>
      </c>
      <c r="W1081">
        <f t="shared" si="120"/>
        <v>1723420.05</v>
      </c>
      <c r="X1081" t="s">
        <v>5966</v>
      </c>
      <c r="AA1081">
        <f t="shared" si="121"/>
        <v>1723420.05</v>
      </c>
    </row>
    <row r="1082" spans="1:27">
      <c r="A1082" t="s">
        <v>1968</v>
      </c>
      <c r="B1082" t="b">
        <f t="shared" si="122"/>
        <v>1</v>
      </c>
      <c r="C1082" t="s">
        <v>1968</v>
      </c>
      <c r="D1082" t="s">
        <v>4986</v>
      </c>
      <c r="G1082" t="str">
        <f t="shared" si="116"/>
        <v>Administración directa</v>
      </c>
      <c r="H1082" t="s">
        <v>5967</v>
      </c>
      <c r="K1082" t="str">
        <f t="shared" si="117"/>
        <v>155398</v>
      </c>
      <c r="L1082" t="s">
        <v>640</v>
      </c>
      <c r="O1082" t="str">
        <f t="shared" si="118"/>
        <v/>
      </c>
      <c r="P1082" t="s">
        <v>5501</v>
      </c>
      <c r="S1082" t="str">
        <f t="shared" si="119"/>
        <v>MUNICIPIO DE ASCENSION</v>
      </c>
      <c r="T1082">
        <v>300000</v>
      </c>
      <c r="W1082">
        <f t="shared" si="120"/>
        <v>300000</v>
      </c>
      <c r="X1082" t="s">
        <v>5968</v>
      </c>
      <c r="AA1082">
        <f t="shared" si="121"/>
        <v>300000</v>
      </c>
    </row>
    <row r="1083" spans="1:27">
      <c r="A1083" t="s">
        <v>1969</v>
      </c>
      <c r="B1083" t="b">
        <f t="shared" si="122"/>
        <v>1</v>
      </c>
      <c r="C1083" t="s">
        <v>1969</v>
      </c>
      <c r="D1083" t="s">
        <v>5137</v>
      </c>
      <c r="G1083" t="str">
        <f t="shared" si="116"/>
        <v>Obra</v>
      </c>
      <c r="H1083" t="s">
        <v>5969</v>
      </c>
      <c r="K1083" t="str">
        <f t="shared" si="117"/>
        <v>OP/15-24-27/2024 FAM/FISM/RECURSOS FISCALES/ 2024</v>
      </c>
      <c r="L1083" t="s">
        <v>5562</v>
      </c>
      <c r="O1083" t="str">
        <f t="shared" si="118"/>
        <v>STAHL CONSTRUCCIONES, S.A. DE C.V.</v>
      </c>
      <c r="P1083" t="s">
        <v>5970</v>
      </c>
      <c r="S1083" t="str">
        <f t="shared" si="119"/>
        <v>MUNICIPIO DE JIMÉNEZ</v>
      </c>
      <c r="T1083">
        <v>3123077.6</v>
      </c>
      <c r="W1083">
        <f t="shared" si="120"/>
        <v>3123077.6</v>
      </c>
      <c r="X1083" t="s">
        <v>5971</v>
      </c>
      <c r="AA1083">
        <f t="shared" si="121"/>
        <v>3123077.6</v>
      </c>
    </row>
    <row r="1084" spans="1:27">
      <c r="A1084" t="s">
        <v>1970</v>
      </c>
      <c r="B1084" t="b">
        <f t="shared" si="122"/>
        <v>1</v>
      </c>
      <c r="C1084" t="s">
        <v>1970</v>
      </c>
      <c r="D1084" t="s">
        <v>4986</v>
      </c>
      <c r="G1084" t="str">
        <f t="shared" si="116"/>
        <v>Administración directa</v>
      </c>
      <c r="H1084" t="s">
        <v>5972</v>
      </c>
      <c r="K1084" t="str">
        <f t="shared" si="117"/>
        <v>141186</v>
      </c>
      <c r="L1084" t="s">
        <v>640</v>
      </c>
      <c r="O1084" t="str">
        <f t="shared" si="118"/>
        <v/>
      </c>
      <c r="P1084" t="s">
        <v>5614</v>
      </c>
      <c r="S1084" t="str">
        <f t="shared" si="119"/>
        <v>MUNICIPIO DE URUACHI</v>
      </c>
      <c r="T1084">
        <v>2500000</v>
      </c>
      <c r="W1084">
        <f t="shared" si="120"/>
        <v>2500000</v>
      </c>
      <c r="X1084" t="s">
        <v>5621</v>
      </c>
      <c r="AA1084">
        <f t="shared" si="121"/>
        <v>2500000</v>
      </c>
    </row>
    <row r="1085" spans="1:27">
      <c r="A1085" t="s">
        <v>1971</v>
      </c>
      <c r="B1085" t="b">
        <f t="shared" si="122"/>
        <v>1</v>
      </c>
      <c r="C1085" t="s">
        <v>1971</v>
      </c>
      <c r="D1085" t="s">
        <v>4998</v>
      </c>
      <c r="G1085" t="str">
        <f t="shared" si="116"/>
        <v>Adquisiciones</v>
      </c>
      <c r="H1085" t="s">
        <v>5973</v>
      </c>
      <c r="K1085" t="str">
        <f t="shared" si="117"/>
        <v>ICHIFE/ADQ/019/2025/C</v>
      </c>
      <c r="L1085" t="s">
        <v>5974</v>
      </c>
      <c r="O1085" t="str">
        <f t="shared" si="118"/>
        <v>NUEVA IXTLERA DE LA SIERRA DE CHIHUAHUA, S.A. DE C.V</v>
      </c>
      <c r="P1085" t="s">
        <v>5645</v>
      </c>
      <c r="S1085" t="str">
        <f t="shared" si="119"/>
        <v>INSTITUTO CHIHUAHUENSE DE INFRAESTRUCTURA FISICA EDUCATIVA</v>
      </c>
      <c r="T1085">
        <v>1481320</v>
      </c>
      <c r="W1085">
        <f t="shared" si="120"/>
        <v>1481320</v>
      </c>
      <c r="X1085" t="s">
        <v>5975</v>
      </c>
      <c r="AA1085">
        <f t="shared" si="121"/>
        <v>1481320</v>
      </c>
    </row>
    <row r="1086" spans="1:27">
      <c r="A1086" t="s">
        <v>1972</v>
      </c>
      <c r="B1086" t="b">
        <f t="shared" si="122"/>
        <v>1</v>
      </c>
      <c r="C1086" t="s">
        <v>1972</v>
      </c>
      <c r="D1086" t="s">
        <v>5137</v>
      </c>
      <c r="G1086" t="str">
        <f t="shared" si="116"/>
        <v>Obra</v>
      </c>
      <c r="H1086" t="s">
        <v>5976</v>
      </c>
      <c r="K1086" t="str">
        <f t="shared" si="117"/>
        <v>ICHIFE-003/2025</v>
      </c>
      <c r="L1086" t="s">
        <v>5977</v>
      </c>
      <c r="O1086" t="str">
        <f t="shared" si="118"/>
        <v>CONSTRUCCIONES Y SERVICIOS GTG DE CHIHUAHUA, S.A DE C.V.</v>
      </c>
      <c r="P1086" t="s">
        <v>5662</v>
      </c>
      <c r="S1086" t="str">
        <f t="shared" si="119"/>
        <v>INSTITUTO CHIHUAHUENSE DE INFRAESTRUCTURA FÍSICA EDUCATIVA</v>
      </c>
      <c r="T1086">
        <v>2364015.4500000002</v>
      </c>
      <c r="W1086">
        <f t="shared" si="120"/>
        <v>2364015.4500000002</v>
      </c>
      <c r="X1086" t="s">
        <v>5978</v>
      </c>
      <c r="AA1086">
        <f t="shared" si="121"/>
        <v>2364015.4500000002</v>
      </c>
    </row>
    <row r="1087" spans="1:27">
      <c r="A1087" t="s">
        <v>1973</v>
      </c>
      <c r="B1087" t="b">
        <f t="shared" si="122"/>
        <v>1</v>
      </c>
      <c r="C1087" t="s">
        <v>1973</v>
      </c>
      <c r="D1087" t="s">
        <v>4986</v>
      </c>
      <c r="G1087" t="str">
        <f t="shared" si="116"/>
        <v>Administración directa</v>
      </c>
      <c r="H1087" t="s">
        <v>5523</v>
      </c>
      <c r="K1087" t="str">
        <f t="shared" si="117"/>
        <v>158589</v>
      </c>
      <c r="L1087" t="s">
        <v>640</v>
      </c>
      <c r="O1087" t="str">
        <f t="shared" si="118"/>
        <v/>
      </c>
      <c r="P1087" t="s">
        <v>5521</v>
      </c>
      <c r="S1087" t="str">
        <f t="shared" si="119"/>
        <v>MUNICIPIO DE BACHINIVA</v>
      </c>
      <c r="T1087">
        <v>1040000</v>
      </c>
      <c r="W1087">
        <f t="shared" si="120"/>
        <v>1040000</v>
      </c>
      <c r="X1087" t="s">
        <v>5524</v>
      </c>
      <c r="AA1087">
        <f t="shared" si="121"/>
        <v>1040000</v>
      </c>
    </row>
    <row r="1088" spans="1:27">
      <c r="A1088" t="s">
        <v>1974</v>
      </c>
      <c r="B1088" t="b">
        <f t="shared" si="122"/>
        <v>0</v>
      </c>
      <c r="G1088" t="str">
        <f t="shared" si="116"/>
        <v/>
      </c>
      <c r="K1088" t="str">
        <f t="shared" si="117"/>
        <v/>
      </c>
      <c r="O1088" t="str">
        <f t="shared" si="118"/>
        <v/>
      </c>
      <c r="S1088" t="str">
        <f t="shared" si="119"/>
        <v/>
      </c>
      <c r="W1088">
        <f t="shared" si="120"/>
        <v>0</v>
      </c>
      <c r="AA1088">
        <f t="shared" si="121"/>
        <v>0</v>
      </c>
    </row>
    <row r="1089" spans="1:27">
      <c r="A1089" t="s">
        <v>1975</v>
      </c>
      <c r="B1089" t="b">
        <f t="shared" si="122"/>
        <v>0</v>
      </c>
      <c r="G1089" t="str">
        <f t="shared" si="116"/>
        <v/>
      </c>
      <c r="K1089" t="str">
        <f t="shared" si="117"/>
        <v/>
      </c>
      <c r="O1089" t="str">
        <f t="shared" si="118"/>
        <v/>
      </c>
      <c r="S1089" t="str">
        <f t="shared" si="119"/>
        <v/>
      </c>
      <c r="W1089">
        <f t="shared" si="120"/>
        <v>0</v>
      </c>
      <c r="AA1089">
        <f t="shared" si="121"/>
        <v>0</v>
      </c>
    </row>
    <row r="1090" spans="1:27">
      <c r="A1090" t="s">
        <v>1976</v>
      </c>
      <c r="B1090" t="b">
        <f t="shared" si="122"/>
        <v>0</v>
      </c>
      <c r="G1090" t="str">
        <f t="shared" si="116"/>
        <v/>
      </c>
      <c r="K1090" t="str">
        <f t="shared" si="117"/>
        <v/>
      </c>
      <c r="O1090" t="str">
        <f t="shared" si="118"/>
        <v/>
      </c>
      <c r="S1090" t="str">
        <f t="shared" si="119"/>
        <v/>
      </c>
      <c r="W1090">
        <f t="shared" si="120"/>
        <v>0</v>
      </c>
      <c r="AA1090">
        <f t="shared" si="121"/>
        <v>0</v>
      </c>
    </row>
    <row r="1091" spans="1:27">
      <c r="A1091" t="s">
        <v>1977</v>
      </c>
      <c r="B1091" t="b">
        <f t="shared" si="122"/>
        <v>0</v>
      </c>
      <c r="G1091" t="str">
        <f t="shared" ref="G1091:G1154" si="123">CONCATENATE(D1091)</f>
        <v/>
      </c>
      <c r="K1091" t="str">
        <f t="shared" ref="K1091:K1154" si="124">CONCATENATE(H1091)</f>
        <v/>
      </c>
      <c r="O1091" t="str">
        <f t="shared" ref="O1091:O1154" si="125">CONCATENATE(L1091)</f>
        <v/>
      </c>
      <c r="S1091" t="str">
        <f t="shared" ref="S1091:S1154" si="126">CONCATENATE(P1091)</f>
        <v/>
      </c>
      <c r="W1091">
        <f t="shared" ref="W1091:W1154" si="127">+T1091+U1091+V1091</f>
        <v>0</v>
      </c>
      <c r="AA1091">
        <f t="shared" ref="AA1091:AA1154" si="128">+X1091+Y1091+Z1091</f>
        <v>0</v>
      </c>
    </row>
    <row r="1092" spans="1:27">
      <c r="A1092" t="s">
        <v>1978</v>
      </c>
      <c r="B1092" t="b">
        <f t="shared" si="122"/>
        <v>0</v>
      </c>
      <c r="G1092" t="str">
        <f t="shared" si="123"/>
        <v/>
      </c>
      <c r="K1092" t="str">
        <f t="shared" si="124"/>
        <v/>
      </c>
      <c r="O1092" t="str">
        <f t="shared" si="125"/>
        <v/>
      </c>
      <c r="S1092" t="str">
        <f t="shared" si="126"/>
        <v/>
      </c>
      <c r="W1092">
        <f t="shared" si="127"/>
        <v>0</v>
      </c>
      <c r="AA1092">
        <f t="shared" si="128"/>
        <v>0</v>
      </c>
    </row>
    <row r="1093" spans="1:27">
      <c r="A1093" t="s">
        <v>1979</v>
      </c>
      <c r="B1093" t="b">
        <f t="shared" si="122"/>
        <v>0</v>
      </c>
      <c r="G1093" t="str">
        <f t="shared" si="123"/>
        <v/>
      </c>
      <c r="K1093" t="str">
        <f t="shared" si="124"/>
        <v/>
      </c>
      <c r="O1093" t="str">
        <f t="shared" si="125"/>
        <v/>
      </c>
      <c r="S1093" t="str">
        <f t="shared" si="126"/>
        <v/>
      </c>
      <c r="W1093">
        <f t="shared" si="127"/>
        <v>0</v>
      </c>
      <c r="AA1093">
        <f t="shared" si="128"/>
        <v>0</v>
      </c>
    </row>
    <row r="1094" spans="1:27">
      <c r="A1094" t="s">
        <v>1980</v>
      </c>
      <c r="B1094" t="b">
        <f t="shared" si="122"/>
        <v>1</v>
      </c>
      <c r="C1094" t="s">
        <v>1980</v>
      </c>
      <c r="D1094" t="s">
        <v>5137</v>
      </c>
      <c r="G1094" t="str">
        <f t="shared" si="123"/>
        <v>Obra</v>
      </c>
      <c r="H1094" t="s">
        <v>5979</v>
      </c>
      <c r="K1094" t="str">
        <f t="shared" si="124"/>
        <v>12-LPOP-2025</v>
      </c>
      <c r="L1094" t="s">
        <v>5980</v>
      </c>
      <c r="O1094" t="str">
        <f t="shared" si="125"/>
        <v>MASTERFIBRA JAMPION DE MEXICO SA DE CV</v>
      </c>
      <c r="P1094" t="s">
        <v>5181</v>
      </c>
      <c r="S1094" t="str">
        <f t="shared" si="126"/>
        <v>MUNICIPIO DE DELICIAS</v>
      </c>
      <c r="T1094">
        <v>22036368.460000001</v>
      </c>
      <c r="W1094">
        <f t="shared" si="127"/>
        <v>22036368.460000001</v>
      </c>
      <c r="X1094" t="s">
        <v>5981</v>
      </c>
      <c r="AA1094">
        <f t="shared" si="128"/>
        <v>22036368.460000001</v>
      </c>
    </row>
    <row r="1095" spans="1:27">
      <c r="A1095" t="s">
        <v>1981</v>
      </c>
      <c r="B1095" t="b">
        <f t="shared" ref="B1095:B1158" si="129">+A1095=C1095</f>
        <v>1</v>
      </c>
      <c r="C1095" t="s">
        <v>1981</v>
      </c>
      <c r="D1095" t="s">
        <v>5137</v>
      </c>
      <c r="G1095" t="str">
        <f t="shared" si="123"/>
        <v>Obra</v>
      </c>
      <c r="H1095" t="s">
        <v>5982</v>
      </c>
      <c r="K1095" t="str">
        <f t="shared" si="124"/>
        <v>001-AD-N1-RVUPE-2025</v>
      </c>
      <c r="L1095" t="s">
        <v>5983</v>
      </c>
      <c r="O1095" t="str">
        <f t="shared" si="125"/>
        <v>ELDA CARIDAD MIRAMONTES CASTRO</v>
      </c>
      <c r="P1095" t="s">
        <v>5649</v>
      </c>
      <c r="S1095" t="str">
        <f t="shared" si="126"/>
        <v>MUNICIPIO DE PARRAL</v>
      </c>
      <c r="T1095">
        <v>518503.91</v>
      </c>
      <c r="W1095">
        <f t="shared" si="127"/>
        <v>518503.91</v>
      </c>
      <c r="X1095" t="s">
        <v>5984</v>
      </c>
      <c r="AA1095">
        <f t="shared" si="128"/>
        <v>518503.91</v>
      </c>
    </row>
    <row r="1096" spans="1:27">
      <c r="A1096" t="s">
        <v>1982</v>
      </c>
      <c r="B1096" t="b">
        <f t="shared" si="129"/>
        <v>1</v>
      </c>
      <c r="C1096" t="s">
        <v>1982</v>
      </c>
      <c r="D1096" t="s">
        <v>5137</v>
      </c>
      <c r="G1096" t="str">
        <f t="shared" si="123"/>
        <v>Obra</v>
      </c>
      <c r="H1096" t="s">
        <v>5985</v>
      </c>
      <c r="K1096" t="str">
        <f t="shared" si="124"/>
        <v>005-I3-N2-RVUPE-2025</v>
      </c>
      <c r="L1096" t="s">
        <v>5983</v>
      </c>
      <c r="O1096" t="str">
        <f t="shared" si="125"/>
        <v>ELDA CARIDAD MIRAMONTES CASTRO</v>
      </c>
      <c r="P1096" t="s">
        <v>5229</v>
      </c>
      <c r="S1096" t="str">
        <f t="shared" si="126"/>
        <v>MUNICIPIO DE HIDALGO DEL PARRAL</v>
      </c>
      <c r="T1096">
        <v>1594761.85</v>
      </c>
      <c r="W1096">
        <f t="shared" si="127"/>
        <v>1594761.85</v>
      </c>
      <c r="X1096" t="s">
        <v>5986</v>
      </c>
      <c r="AA1096">
        <f t="shared" si="128"/>
        <v>1594761.85</v>
      </c>
    </row>
    <row r="1097" spans="1:27">
      <c r="A1097" t="s">
        <v>1983</v>
      </c>
      <c r="B1097" t="b">
        <f t="shared" si="129"/>
        <v>1</v>
      </c>
      <c r="C1097" t="s">
        <v>1983</v>
      </c>
      <c r="D1097" t="s">
        <v>5137</v>
      </c>
      <c r="G1097" t="str">
        <f t="shared" si="123"/>
        <v>Obra</v>
      </c>
      <c r="H1097" t="s">
        <v>5987</v>
      </c>
      <c r="K1097" t="str">
        <f t="shared" si="124"/>
        <v>LO-67-218-808052990-N-1-2025</v>
      </c>
      <c r="L1097" t="s">
        <v>5405</v>
      </c>
      <c r="O1097" t="str">
        <f t="shared" si="125"/>
        <v>ROAS CONSTRUCCIONES, S.A. DE C.V.</v>
      </c>
      <c r="P1097" t="s">
        <v>5406</v>
      </c>
      <c r="S1097" t="str">
        <f t="shared" si="126"/>
        <v>MUNICIPIO DE OJINAGA</v>
      </c>
      <c r="T1097">
        <v>2783888.48</v>
      </c>
      <c r="W1097">
        <f t="shared" si="127"/>
        <v>2783888.48</v>
      </c>
      <c r="X1097" t="s">
        <v>5988</v>
      </c>
      <c r="AA1097">
        <f t="shared" si="128"/>
        <v>2783440.81</v>
      </c>
    </row>
    <row r="1098" spans="1:27">
      <c r="A1098" t="s">
        <v>1984</v>
      </c>
      <c r="B1098" t="b">
        <f t="shared" si="129"/>
        <v>0</v>
      </c>
      <c r="G1098" t="str">
        <f t="shared" si="123"/>
        <v/>
      </c>
      <c r="K1098" t="str">
        <f t="shared" si="124"/>
        <v/>
      </c>
      <c r="O1098" t="str">
        <f t="shared" si="125"/>
        <v/>
      </c>
      <c r="S1098" t="str">
        <f t="shared" si="126"/>
        <v/>
      </c>
      <c r="W1098">
        <f t="shared" si="127"/>
        <v>0</v>
      </c>
      <c r="AA1098">
        <f t="shared" si="128"/>
        <v>0</v>
      </c>
    </row>
    <row r="1099" spans="1:27">
      <c r="A1099" t="s">
        <v>1985</v>
      </c>
      <c r="B1099" t="b">
        <f t="shared" si="129"/>
        <v>0</v>
      </c>
      <c r="G1099" t="str">
        <f t="shared" si="123"/>
        <v/>
      </c>
      <c r="K1099" t="str">
        <f t="shared" si="124"/>
        <v/>
      </c>
      <c r="O1099" t="str">
        <f t="shared" si="125"/>
        <v/>
      </c>
      <c r="S1099" t="str">
        <f t="shared" si="126"/>
        <v/>
      </c>
      <c r="W1099">
        <f t="shared" si="127"/>
        <v>0</v>
      </c>
      <c r="AA1099">
        <f t="shared" si="128"/>
        <v>0</v>
      </c>
    </row>
    <row r="1100" spans="1:27">
      <c r="A1100" t="s">
        <v>1986</v>
      </c>
      <c r="B1100" t="b">
        <f t="shared" si="129"/>
        <v>0</v>
      </c>
      <c r="G1100" t="str">
        <f t="shared" si="123"/>
        <v/>
      </c>
      <c r="K1100" t="str">
        <f t="shared" si="124"/>
        <v/>
      </c>
      <c r="O1100" t="str">
        <f t="shared" si="125"/>
        <v/>
      </c>
      <c r="S1100" t="str">
        <f t="shared" si="126"/>
        <v/>
      </c>
      <c r="W1100">
        <f t="shared" si="127"/>
        <v>0</v>
      </c>
      <c r="AA1100">
        <f t="shared" si="128"/>
        <v>0</v>
      </c>
    </row>
    <row r="1101" spans="1:27">
      <c r="A1101" t="s">
        <v>1987</v>
      </c>
      <c r="B1101" t="b">
        <f t="shared" si="129"/>
        <v>0</v>
      </c>
      <c r="G1101" t="str">
        <f t="shared" si="123"/>
        <v/>
      </c>
      <c r="K1101" t="str">
        <f t="shared" si="124"/>
        <v/>
      </c>
      <c r="O1101" t="str">
        <f t="shared" si="125"/>
        <v/>
      </c>
      <c r="S1101" t="str">
        <f t="shared" si="126"/>
        <v/>
      </c>
      <c r="W1101">
        <f t="shared" si="127"/>
        <v>0</v>
      </c>
      <c r="AA1101">
        <f t="shared" si="128"/>
        <v>0</v>
      </c>
    </row>
    <row r="1102" spans="1:27">
      <c r="A1102" t="s">
        <v>1988</v>
      </c>
      <c r="B1102" t="b">
        <f t="shared" si="129"/>
        <v>1</v>
      </c>
      <c r="C1102" t="s">
        <v>1988</v>
      </c>
      <c r="D1102" t="s">
        <v>4986</v>
      </c>
      <c r="G1102" t="str">
        <f t="shared" si="123"/>
        <v>Administración directa</v>
      </c>
      <c r="H1102" t="s">
        <v>5989</v>
      </c>
      <c r="K1102" t="str">
        <f t="shared" si="124"/>
        <v>155802</v>
      </c>
      <c r="L1102" t="s">
        <v>640</v>
      </c>
      <c r="O1102" t="str">
        <f t="shared" si="125"/>
        <v/>
      </c>
      <c r="P1102" t="s">
        <v>1607</v>
      </c>
      <c r="S1102" t="str">
        <f t="shared" si="126"/>
        <v>PRESIDENCIA MUNICIPAL DE CARICHI</v>
      </c>
      <c r="T1102">
        <v>2034016.96</v>
      </c>
      <c r="W1102">
        <f t="shared" si="127"/>
        <v>2034016.96</v>
      </c>
      <c r="X1102" t="s">
        <v>5990</v>
      </c>
      <c r="AA1102">
        <f t="shared" si="128"/>
        <v>2034016.96</v>
      </c>
    </row>
    <row r="1103" spans="1:27">
      <c r="A1103" t="s">
        <v>1995</v>
      </c>
      <c r="B1103" t="b">
        <f t="shared" si="129"/>
        <v>0</v>
      </c>
      <c r="G1103" t="str">
        <f t="shared" si="123"/>
        <v/>
      </c>
      <c r="K1103" t="str">
        <f t="shared" si="124"/>
        <v/>
      </c>
      <c r="O1103" t="str">
        <f t="shared" si="125"/>
        <v/>
      </c>
      <c r="S1103" t="str">
        <f t="shared" si="126"/>
        <v/>
      </c>
      <c r="W1103">
        <f t="shared" si="127"/>
        <v>0</v>
      </c>
      <c r="AA1103">
        <f t="shared" si="128"/>
        <v>0</v>
      </c>
    </row>
    <row r="1104" spans="1:27">
      <c r="A1104" t="s">
        <v>1996</v>
      </c>
      <c r="B1104" t="b">
        <f t="shared" si="129"/>
        <v>0</v>
      </c>
      <c r="G1104" t="str">
        <f t="shared" si="123"/>
        <v/>
      </c>
      <c r="K1104" t="str">
        <f t="shared" si="124"/>
        <v/>
      </c>
      <c r="O1104" t="str">
        <f t="shared" si="125"/>
        <v/>
      </c>
      <c r="S1104" t="str">
        <f t="shared" si="126"/>
        <v/>
      </c>
      <c r="W1104">
        <f t="shared" si="127"/>
        <v>0</v>
      </c>
      <c r="AA1104">
        <f t="shared" si="128"/>
        <v>0</v>
      </c>
    </row>
    <row r="1105" spans="1:27">
      <c r="A1105" t="s">
        <v>1997</v>
      </c>
      <c r="B1105" t="b">
        <f t="shared" si="129"/>
        <v>1</v>
      </c>
      <c r="C1105" t="s">
        <v>1997</v>
      </c>
      <c r="D1105" t="s">
        <v>5137</v>
      </c>
      <c r="G1105" t="str">
        <f t="shared" si="123"/>
        <v>Obra</v>
      </c>
      <c r="H1105" t="s">
        <v>5991</v>
      </c>
      <c r="K1105" t="str">
        <f t="shared" si="124"/>
        <v>23000646</v>
      </c>
      <c r="L1105" t="s">
        <v>5992</v>
      </c>
      <c r="O1105" t="str">
        <f t="shared" si="125"/>
        <v>CONSTRUCTORA YEPARAVO S.A DE C.V.</v>
      </c>
      <c r="P1105" t="s">
        <v>5636</v>
      </c>
      <c r="S1105" t="str">
        <f t="shared" si="126"/>
        <v>MUNICIPIO DE GUAZAPARES</v>
      </c>
      <c r="T1105">
        <v>3989151.27</v>
      </c>
      <c r="W1105">
        <f t="shared" si="127"/>
        <v>3989151.27</v>
      </c>
      <c r="X1105" t="s">
        <v>5993</v>
      </c>
      <c r="AA1105">
        <f t="shared" si="128"/>
        <v>3989151.27</v>
      </c>
    </row>
    <row r="1106" spans="1:27">
      <c r="A1106" t="s">
        <v>2004</v>
      </c>
      <c r="B1106" t="b">
        <f t="shared" si="129"/>
        <v>0</v>
      </c>
      <c r="G1106" t="str">
        <f t="shared" si="123"/>
        <v/>
      </c>
      <c r="K1106" t="str">
        <f t="shared" si="124"/>
        <v/>
      </c>
      <c r="O1106" t="str">
        <f t="shared" si="125"/>
        <v/>
      </c>
      <c r="S1106" t="str">
        <f t="shared" si="126"/>
        <v/>
      </c>
      <c r="W1106">
        <f t="shared" si="127"/>
        <v>0</v>
      </c>
      <c r="AA1106">
        <f t="shared" si="128"/>
        <v>0</v>
      </c>
    </row>
    <row r="1107" spans="1:27">
      <c r="A1107" t="s">
        <v>2005</v>
      </c>
      <c r="B1107" t="b">
        <f t="shared" si="129"/>
        <v>0</v>
      </c>
      <c r="G1107" t="str">
        <f t="shared" si="123"/>
        <v/>
      </c>
      <c r="K1107" t="str">
        <f t="shared" si="124"/>
        <v/>
      </c>
      <c r="O1107" t="str">
        <f t="shared" si="125"/>
        <v/>
      </c>
      <c r="S1107" t="str">
        <f t="shared" si="126"/>
        <v/>
      </c>
      <c r="W1107">
        <f t="shared" si="127"/>
        <v>0</v>
      </c>
      <c r="AA1107">
        <f t="shared" si="128"/>
        <v>0</v>
      </c>
    </row>
    <row r="1108" spans="1:27">
      <c r="A1108" t="s">
        <v>2006</v>
      </c>
      <c r="B1108" t="b">
        <f t="shared" si="129"/>
        <v>0</v>
      </c>
      <c r="G1108" t="str">
        <f t="shared" si="123"/>
        <v/>
      </c>
      <c r="K1108" t="str">
        <f t="shared" si="124"/>
        <v/>
      </c>
      <c r="O1108" t="str">
        <f t="shared" si="125"/>
        <v/>
      </c>
      <c r="S1108" t="str">
        <f t="shared" si="126"/>
        <v/>
      </c>
      <c r="W1108">
        <f t="shared" si="127"/>
        <v>0</v>
      </c>
      <c r="AA1108">
        <f t="shared" si="128"/>
        <v>0</v>
      </c>
    </row>
    <row r="1109" spans="1:27">
      <c r="A1109" t="s">
        <v>2007</v>
      </c>
      <c r="B1109" t="b">
        <f t="shared" si="129"/>
        <v>0</v>
      </c>
      <c r="G1109" t="str">
        <f t="shared" si="123"/>
        <v/>
      </c>
      <c r="K1109" t="str">
        <f t="shared" si="124"/>
        <v/>
      </c>
      <c r="O1109" t="str">
        <f t="shared" si="125"/>
        <v/>
      </c>
      <c r="S1109" t="str">
        <f t="shared" si="126"/>
        <v/>
      </c>
      <c r="W1109">
        <f t="shared" si="127"/>
        <v>0</v>
      </c>
      <c r="AA1109">
        <f t="shared" si="128"/>
        <v>0</v>
      </c>
    </row>
    <row r="1110" spans="1:27">
      <c r="A1110" t="s">
        <v>2008</v>
      </c>
      <c r="B1110" t="b">
        <f t="shared" si="129"/>
        <v>1</v>
      </c>
      <c r="C1110" t="s">
        <v>2008</v>
      </c>
      <c r="D1110" t="s">
        <v>5137</v>
      </c>
      <c r="G1110" t="str">
        <f t="shared" si="123"/>
        <v>Obra</v>
      </c>
      <c r="H1110" t="s">
        <v>5994</v>
      </c>
      <c r="K1110" t="str">
        <f t="shared" si="124"/>
        <v>PMRP-FAISMUN-003-2025</v>
      </c>
      <c r="L1110" t="s">
        <v>5416</v>
      </c>
      <c r="O1110" t="str">
        <f t="shared" si="125"/>
        <v>RABRE CONSTRUCCIONES S.A DE C.V.</v>
      </c>
      <c r="P1110" t="s">
        <v>5417</v>
      </c>
      <c r="S1110" t="str">
        <f t="shared" si="126"/>
        <v>MUNICIPIO DE RIVA PALACIO</v>
      </c>
      <c r="T1110">
        <v>1252667.46</v>
      </c>
      <c r="W1110">
        <f t="shared" si="127"/>
        <v>1252667.46</v>
      </c>
      <c r="X1110" t="s">
        <v>5995</v>
      </c>
      <c r="AA1110">
        <f t="shared" si="128"/>
        <v>1252666.4099999999</v>
      </c>
    </row>
    <row r="1111" spans="1:27">
      <c r="A1111" t="s">
        <v>2009</v>
      </c>
      <c r="B1111" t="b">
        <f t="shared" si="129"/>
        <v>0</v>
      </c>
      <c r="G1111" t="str">
        <f t="shared" si="123"/>
        <v/>
      </c>
      <c r="K1111" t="str">
        <f t="shared" si="124"/>
        <v/>
      </c>
      <c r="O1111" t="str">
        <f t="shared" si="125"/>
        <v/>
      </c>
      <c r="S1111" t="str">
        <f t="shared" si="126"/>
        <v/>
      </c>
      <c r="W1111">
        <f t="shared" si="127"/>
        <v>0</v>
      </c>
      <c r="AA1111">
        <f t="shared" si="128"/>
        <v>0</v>
      </c>
    </row>
    <row r="1112" spans="1:27">
      <c r="A1112" t="s">
        <v>2010</v>
      </c>
      <c r="B1112" t="b">
        <f t="shared" si="129"/>
        <v>0</v>
      </c>
      <c r="G1112" t="str">
        <f t="shared" si="123"/>
        <v/>
      </c>
      <c r="K1112" t="str">
        <f t="shared" si="124"/>
        <v/>
      </c>
      <c r="O1112" t="str">
        <f t="shared" si="125"/>
        <v/>
      </c>
      <c r="S1112" t="str">
        <f t="shared" si="126"/>
        <v/>
      </c>
      <c r="W1112">
        <f t="shared" si="127"/>
        <v>0</v>
      </c>
      <c r="AA1112">
        <f t="shared" si="128"/>
        <v>0</v>
      </c>
    </row>
    <row r="1113" spans="1:27">
      <c r="A1113" t="s">
        <v>2011</v>
      </c>
      <c r="B1113" t="b">
        <f t="shared" si="129"/>
        <v>0</v>
      </c>
      <c r="G1113" t="str">
        <f t="shared" si="123"/>
        <v/>
      </c>
      <c r="K1113" t="str">
        <f t="shared" si="124"/>
        <v/>
      </c>
      <c r="O1113" t="str">
        <f t="shared" si="125"/>
        <v/>
      </c>
      <c r="S1113" t="str">
        <f t="shared" si="126"/>
        <v/>
      </c>
      <c r="W1113">
        <f t="shared" si="127"/>
        <v>0</v>
      </c>
      <c r="AA1113">
        <f t="shared" si="128"/>
        <v>0</v>
      </c>
    </row>
    <row r="1114" spans="1:27">
      <c r="A1114" t="s">
        <v>2012</v>
      </c>
      <c r="B1114" t="b">
        <f t="shared" si="129"/>
        <v>0</v>
      </c>
      <c r="G1114" t="str">
        <f t="shared" si="123"/>
        <v/>
      </c>
      <c r="K1114" t="str">
        <f t="shared" si="124"/>
        <v/>
      </c>
      <c r="O1114" t="str">
        <f t="shared" si="125"/>
        <v/>
      </c>
      <c r="S1114" t="str">
        <f t="shared" si="126"/>
        <v/>
      </c>
      <c r="W1114">
        <f t="shared" si="127"/>
        <v>0</v>
      </c>
      <c r="AA1114">
        <f t="shared" si="128"/>
        <v>0</v>
      </c>
    </row>
    <row r="1115" spans="1:27">
      <c r="A1115" t="s">
        <v>2013</v>
      </c>
      <c r="B1115" t="b">
        <f t="shared" si="129"/>
        <v>1</v>
      </c>
      <c r="C1115" t="s">
        <v>2013</v>
      </c>
      <c r="D1115" t="s">
        <v>4986</v>
      </c>
      <c r="G1115" t="str">
        <f t="shared" si="123"/>
        <v>Administración directa</v>
      </c>
      <c r="H1115" t="s">
        <v>5996</v>
      </c>
      <c r="K1115" t="str">
        <f t="shared" si="124"/>
        <v>155803</v>
      </c>
      <c r="L1115" t="s">
        <v>640</v>
      </c>
      <c r="O1115" t="str">
        <f t="shared" si="125"/>
        <v/>
      </c>
      <c r="P1115" t="s">
        <v>5997</v>
      </c>
      <c r="S1115" t="str">
        <f t="shared" si="126"/>
        <v>PRESIDENCIA MUNICIPAL DE DELICIAS</v>
      </c>
      <c r="T1115">
        <v>22260417.280000001</v>
      </c>
      <c r="W1115">
        <f t="shared" si="127"/>
        <v>22260417.280000001</v>
      </c>
      <c r="X1115" t="s">
        <v>5998</v>
      </c>
      <c r="AA1115">
        <f t="shared" si="128"/>
        <v>22260417.280000001</v>
      </c>
    </row>
    <row r="1116" spans="1:27">
      <c r="A1116" t="s">
        <v>2021</v>
      </c>
      <c r="B1116" t="b">
        <f t="shared" si="129"/>
        <v>1</v>
      </c>
      <c r="C1116" t="s">
        <v>2021</v>
      </c>
      <c r="D1116" t="s">
        <v>4986</v>
      </c>
      <c r="G1116" t="str">
        <f t="shared" si="123"/>
        <v>Administración directa</v>
      </c>
      <c r="H1116" t="s">
        <v>5999</v>
      </c>
      <c r="K1116" t="str">
        <f t="shared" si="124"/>
        <v>155804</v>
      </c>
      <c r="L1116" t="s">
        <v>640</v>
      </c>
      <c r="O1116" t="str">
        <f t="shared" si="125"/>
        <v/>
      </c>
      <c r="P1116" t="s">
        <v>4991</v>
      </c>
      <c r="S1116" t="str">
        <f t="shared" si="126"/>
        <v>PRESIDENCIA MUNICIPAL DE MATAMOROS</v>
      </c>
      <c r="T1116">
        <v>1531788.7</v>
      </c>
      <c r="W1116">
        <f t="shared" si="127"/>
        <v>1531788.7</v>
      </c>
      <c r="X1116" t="s">
        <v>6000</v>
      </c>
      <c r="AA1116">
        <f t="shared" si="128"/>
        <v>1531788.7</v>
      </c>
    </row>
    <row r="1117" spans="1:27">
      <c r="A1117" t="s">
        <v>2030</v>
      </c>
      <c r="B1117" t="b">
        <f t="shared" si="129"/>
        <v>1</v>
      </c>
      <c r="C1117" t="s">
        <v>2030</v>
      </c>
      <c r="D1117" t="s">
        <v>4986</v>
      </c>
      <c r="G1117" t="str">
        <f t="shared" si="123"/>
        <v>Administración directa</v>
      </c>
      <c r="H1117" t="s">
        <v>6001</v>
      </c>
      <c r="K1117" t="str">
        <f t="shared" si="124"/>
        <v>155808</v>
      </c>
      <c r="L1117" t="s">
        <v>640</v>
      </c>
      <c r="O1117" t="str">
        <f t="shared" si="125"/>
        <v/>
      </c>
      <c r="P1117" t="s">
        <v>5698</v>
      </c>
      <c r="S1117" t="str">
        <f t="shared" si="126"/>
        <v>PRESIDENCIA MUNICIPAL DE GUACHOCHI</v>
      </c>
      <c r="T1117">
        <v>21458288.93</v>
      </c>
      <c r="W1117">
        <f t="shared" si="127"/>
        <v>21458288.93</v>
      </c>
      <c r="X1117" t="s">
        <v>6002</v>
      </c>
      <c r="AA1117">
        <f t="shared" si="128"/>
        <v>21458288.93</v>
      </c>
    </row>
    <row r="1118" spans="1:27">
      <c r="A1118" t="s">
        <v>2037</v>
      </c>
      <c r="B1118" t="b">
        <f t="shared" si="129"/>
        <v>0</v>
      </c>
      <c r="G1118" t="str">
        <f t="shared" si="123"/>
        <v/>
      </c>
      <c r="K1118" t="str">
        <f t="shared" si="124"/>
        <v/>
      </c>
      <c r="O1118" t="str">
        <f t="shared" si="125"/>
        <v/>
      </c>
      <c r="S1118" t="str">
        <f t="shared" si="126"/>
        <v/>
      </c>
      <c r="W1118">
        <f t="shared" si="127"/>
        <v>0</v>
      </c>
      <c r="AA1118">
        <f t="shared" si="128"/>
        <v>0</v>
      </c>
    </row>
    <row r="1119" spans="1:27">
      <c r="A1119" t="s">
        <v>2038</v>
      </c>
      <c r="B1119" t="b">
        <f t="shared" si="129"/>
        <v>0</v>
      </c>
      <c r="G1119" t="str">
        <f t="shared" si="123"/>
        <v/>
      </c>
      <c r="K1119" t="str">
        <f t="shared" si="124"/>
        <v/>
      </c>
      <c r="O1119" t="str">
        <f t="shared" si="125"/>
        <v/>
      </c>
      <c r="S1119" t="str">
        <f t="shared" si="126"/>
        <v/>
      </c>
      <c r="W1119">
        <f t="shared" si="127"/>
        <v>0</v>
      </c>
      <c r="AA1119">
        <f t="shared" si="128"/>
        <v>0</v>
      </c>
    </row>
    <row r="1120" spans="1:27">
      <c r="A1120" t="s">
        <v>2039</v>
      </c>
      <c r="B1120" t="b">
        <f t="shared" si="129"/>
        <v>0</v>
      </c>
      <c r="G1120" t="str">
        <f t="shared" si="123"/>
        <v/>
      </c>
      <c r="K1120" t="str">
        <f t="shared" si="124"/>
        <v/>
      </c>
      <c r="O1120" t="str">
        <f t="shared" si="125"/>
        <v/>
      </c>
      <c r="S1120" t="str">
        <f t="shared" si="126"/>
        <v/>
      </c>
      <c r="W1120">
        <f t="shared" si="127"/>
        <v>0</v>
      </c>
      <c r="AA1120">
        <f t="shared" si="128"/>
        <v>0</v>
      </c>
    </row>
    <row r="1121" spans="1:27">
      <c r="A1121" t="s">
        <v>2040</v>
      </c>
      <c r="B1121" t="b">
        <f t="shared" si="129"/>
        <v>0</v>
      </c>
      <c r="G1121" t="str">
        <f t="shared" si="123"/>
        <v/>
      </c>
      <c r="K1121" t="str">
        <f t="shared" si="124"/>
        <v/>
      </c>
      <c r="O1121" t="str">
        <f t="shared" si="125"/>
        <v/>
      </c>
      <c r="S1121" t="str">
        <f t="shared" si="126"/>
        <v/>
      </c>
      <c r="W1121">
        <f t="shared" si="127"/>
        <v>0</v>
      </c>
      <c r="AA1121">
        <f t="shared" si="128"/>
        <v>0</v>
      </c>
    </row>
    <row r="1122" spans="1:27">
      <c r="A1122" t="s">
        <v>2041</v>
      </c>
      <c r="B1122" t="b">
        <f t="shared" si="129"/>
        <v>0</v>
      </c>
      <c r="G1122" t="str">
        <f t="shared" si="123"/>
        <v/>
      </c>
      <c r="K1122" t="str">
        <f t="shared" si="124"/>
        <v/>
      </c>
      <c r="O1122" t="str">
        <f t="shared" si="125"/>
        <v/>
      </c>
      <c r="S1122" t="str">
        <f t="shared" si="126"/>
        <v/>
      </c>
      <c r="W1122">
        <f t="shared" si="127"/>
        <v>0</v>
      </c>
      <c r="AA1122">
        <f t="shared" si="128"/>
        <v>0</v>
      </c>
    </row>
    <row r="1123" spans="1:27">
      <c r="A1123" t="s">
        <v>2042</v>
      </c>
      <c r="B1123" t="b">
        <f t="shared" si="129"/>
        <v>0</v>
      </c>
      <c r="G1123" t="str">
        <f t="shared" si="123"/>
        <v/>
      </c>
      <c r="K1123" t="str">
        <f t="shared" si="124"/>
        <v/>
      </c>
      <c r="O1123" t="str">
        <f t="shared" si="125"/>
        <v/>
      </c>
      <c r="S1123" t="str">
        <f t="shared" si="126"/>
        <v/>
      </c>
      <c r="W1123">
        <f t="shared" si="127"/>
        <v>0</v>
      </c>
      <c r="AA1123">
        <f t="shared" si="128"/>
        <v>0</v>
      </c>
    </row>
    <row r="1124" spans="1:27">
      <c r="A1124" t="s">
        <v>2043</v>
      </c>
      <c r="B1124" t="b">
        <f t="shared" si="129"/>
        <v>0</v>
      </c>
      <c r="G1124" t="str">
        <f t="shared" si="123"/>
        <v/>
      </c>
      <c r="K1124" t="str">
        <f t="shared" si="124"/>
        <v/>
      </c>
      <c r="O1124" t="str">
        <f t="shared" si="125"/>
        <v/>
      </c>
      <c r="S1124" t="str">
        <f t="shared" si="126"/>
        <v/>
      </c>
      <c r="W1124">
        <f t="shared" si="127"/>
        <v>0</v>
      </c>
      <c r="AA1124">
        <f t="shared" si="128"/>
        <v>0</v>
      </c>
    </row>
    <row r="1125" spans="1:27">
      <c r="A1125" t="s">
        <v>2044</v>
      </c>
      <c r="B1125" t="b">
        <f t="shared" si="129"/>
        <v>0</v>
      </c>
      <c r="G1125" t="str">
        <f t="shared" si="123"/>
        <v/>
      </c>
      <c r="K1125" t="str">
        <f t="shared" si="124"/>
        <v/>
      </c>
      <c r="O1125" t="str">
        <f t="shared" si="125"/>
        <v/>
      </c>
      <c r="S1125" t="str">
        <f t="shared" si="126"/>
        <v/>
      </c>
      <c r="W1125">
        <f t="shared" si="127"/>
        <v>0</v>
      </c>
      <c r="AA1125">
        <f t="shared" si="128"/>
        <v>0</v>
      </c>
    </row>
    <row r="1126" spans="1:27">
      <c r="A1126" t="s">
        <v>2045</v>
      </c>
      <c r="B1126" t="b">
        <f t="shared" si="129"/>
        <v>0</v>
      </c>
      <c r="G1126" t="str">
        <f t="shared" si="123"/>
        <v/>
      </c>
      <c r="K1126" t="str">
        <f t="shared" si="124"/>
        <v/>
      </c>
      <c r="O1126" t="str">
        <f t="shared" si="125"/>
        <v/>
      </c>
      <c r="S1126" t="str">
        <f t="shared" si="126"/>
        <v/>
      </c>
      <c r="W1126">
        <f t="shared" si="127"/>
        <v>0</v>
      </c>
      <c r="AA1126">
        <f t="shared" si="128"/>
        <v>0</v>
      </c>
    </row>
    <row r="1127" spans="1:27">
      <c r="A1127" t="s">
        <v>2046</v>
      </c>
      <c r="B1127" t="b">
        <f t="shared" si="129"/>
        <v>1</v>
      </c>
      <c r="C1127" t="s">
        <v>2046</v>
      </c>
      <c r="D1127" t="s">
        <v>5137</v>
      </c>
      <c r="G1127" t="str">
        <f t="shared" si="123"/>
        <v>Obra</v>
      </c>
      <c r="H1127" t="s">
        <v>6003</v>
      </c>
      <c r="K1127" t="str">
        <f t="shared" si="124"/>
        <v>007-I3-02-FAM-2025</v>
      </c>
      <c r="L1127" t="s">
        <v>6004</v>
      </c>
      <c r="O1127" t="str">
        <f t="shared" si="125"/>
        <v>CONSTRUCTORA COESMI S.A. DE C.V.</v>
      </c>
      <c r="P1127" t="s">
        <v>5649</v>
      </c>
      <c r="S1127" t="str">
        <f t="shared" si="126"/>
        <v>MUNICIPIO DE PARRAL</v>
      </c>
      <c r="T1127">
        <v>2006259.83</v>
      </c>
      <c r="W1127">
        <f t="shared" si="127"/>
        <v>2006259.83</v>
      </c>
      <c r="X1127" t="s">
        <v>6005</v>
      </c>
      <c r="AA1127">
        <f t="shared" si="128"/>
        <v>2006259.83</v>
      </c>
    </row>
    <row r="1128" spans="1:27">
      <c r="A1128" t="s">
        <v>2047</v>
      </c>
      <c r="B1128" t="b">
        <f t="shared" si="129"/>
        <v>1</v>
      </c>
      <c r="C1128" t="s">
        <v>2047</v>
      </c>
      <c r="D1128" t="s">
        <v>5137</v>
      </c>
      <c r="G1128" t="str">
        <f t="shared" si="123"/>
        <v>Obra</v>
      </c>
      <c r="H1128" t="s">
        <v>6006</v>
      </c>
      <c r="K1128" t="str">
        <f t="shared" si="124"/>
        <v>006-I3-01-FAM-2025</v>
      </c>
      <c r="L1128" t="s">
        <v>6004</v>
      </c>
      <c r="O1128" t="str">
        <f t="shared" si="125"/>
        <v>CONSTRUCTORA COESMI S.A. DE C.V.</v>
      </c>
      <c r="P1128" t="s">
        <v>5649</v>
      </c>
      <c r="S1128" t="str">
        <f t="shared" si="126"/>
        <v>MUNICIPIO DE PARRAL</v>
      </c>
      <c r="T1128">
        <v>2388235.1</v>
      </c>
      <c r="W1128">
        <f t="shared" si="127"/>
        <v>2388235.1</v>
      </c>
      <c r="X1128" t="s">
        <v>6007</v>
      </c>
      <c r="AA1128">
        <f t="shared" si="128"/>
        <v>2388235.1</v>
      </c>
    </row>
    <row r="1129" spans="1:27">
      <c r="A1129" t="s">
        <v>2048</v>
      </c>
      <c r="B1129" t="b">
        <f t="shared" si="129"/>
        <v>0</v>
      </c>
      <c r="G1129" t="str">
        <f t="shared" si="123"/>
        <v/>
      </c>
      <c r="K1129" t="str">
        <f t="shared" si="124"/>
        <v/>
      </c>
      <c r="O1129" t="str">
        <f t="shared" si="125"/>
        <v/>
      </c>
      <c r="S1129" t="str">
        <f t="shared" si="126"/>
        <v/>
      </c>
      <c r="W1129">
        <f t="shared" si="127"/>
        <v>0</v>
      </c>
      <c r="AA1129">
        <f t="shared" si="128"/>
        <v>0</v>
      </c>
    </row>
    <row r="1130" spans="1:27">
      <c r="A1130" t="s">
        <v>2049</v>
      </c>
      <c r="B1130" t="b">
        <f t="shared" si="129"/>
        <v>1</v>
      </c>
      <c r="C1130" t="s">
        <v>2049</v>
      </c>
      <c r="D1130" t="s">
        <v>5137</v>
      </c>
      <c r="G1130" t="str">
        <f t="shared" si="123"/>
        <v>Obra</v>
      </c>
      <c r="H1130" t="s">
        <v>6008</v>
      </c>
      <c r="K1130" t="str">
        <f t="shared" si="124"/>
        <v>OP2025-INV3REPUVE 78/2025</v>
      </c>
      <c r="L1130" t="s">
        <v>5391</v>
      </c>
      <c r="O1130" t="str">
        <f t="shared" si="125"/>
        <v>OSCAR  JAVIER  SOLIS VARGAS</v>
      </c>
      <c r="P1130" t="s">
        <v>5392</v>
      </c>
      <c r="S1130" t="str">
        <f t="shared" si="126"/>
        <v>MUNICIPIO DE NUEVO CASAS GRANDES</v>
      </c>
      <c r="T1130">
        <v>821213.95</v>
      </c>
      <c r="W1130">
        <f t="shared" si="127"/>
        <v>821213.95</v>
      </c>
      <c r="X1130" t="s">
        <v>6009</v>
      </c>
      <c r="AA1130">
        <f t="shared" si="128"/>
        <v>821213.95</v>
      </c>
    </row>
    <row r="1131" spans="1:27">
      <c r="A1131" t="s">
        <v>2050</v>
      </c>
      <c r="B1131" t="b">
        <f t="shared" si="129"/>
        <v>0</v>
      </c>
      <c r="G1131" t="str">
        <f t="shared" si="123"/>
        <v/>
      </c>
      <c r="K1131" t="str">
        <f t="shared" si="124"/>
        <v/>
      </c>
      <c r="O1131" t="str">
        <f t="shared" si="125"/>
        <v/>
      </c>
      <c r="S1131" t="str">
        <f t="shared" si="126"/>
        <v/>
      </c>
      <c r="W1131">
        <f t="shared" si="127"/>
        <v>0</v>
      </c>
      <c r="AA1131">
        <f t="shared" si="128"/>
        <v>0</v>
      </c>
    </row>
    <row r="1132" spans="1:27">
      <c r="A1132" t="s">
        <v>2051</v>
      </c>
      <c r="B1132" t="b">
        <f t="shared" si="129"/>
        <v>0</v>
      </c>
      <c r="G1132" t="str">
        <f t="shared" si="123"/>
        <v/>
      </c>
      <c r="K1132" t="str">
        <f t="shared" si="124"/>
        <v/>
      </c>
      <c r="O1132" t="str">
        <f t="shared" si="125"/>
        <v/>
      </c>
      <c r="S1132" t="str">
        <f t="shared" si="126"/>
        <v/>
      </c>
      <c r="W1132">
        <f t="shared" si="127"/>
        <v>0</v>
      </c>
      <c r="AA1132">
        <f t="shared" si="128"/>
        <v>0</v>
      </c>
    </row>
    <row r="1133" spans="1:27">
      <c r="A1133" t="s">
        <v>2052</v>
      </c>
      <c r="B1133" t="b">
        <f t="shared" si="129"/>
        <v>0</v>
      </c>
      <c r="G1133" t="str">
        <f t="shared" si="123"/>
        <v/>
      </c>
      <c r="K1133" t="str">
        <f t="shared" si="124"/>
        <v/>
      </c>
      <c r="O1133" t="str">
        <f t="shared" si="125"/>
        <v/>
      </c>
      <c r="S1133" t="str">
        <f t="shared" si="126"/>
        <v/>
      </c>
      <c r="W1133">
        <f t="shared" si="127"/>
        <v>0</v>
      </c>
      <c r="AA1133">
        <f t="shared" si="128"/>
        <v>0</v>
      </c>
    </row>
    <row r="1134" spans="1:27">
      <c r="A1134" t="s">
        <v>2053</v>
      </c>
      <c r="B1134" t="b">
        <f t="shared" si="129"/>
        <v>0</v>
      </c>
      <c r="G1134" t="str">
        <f t="shared" si="123"/>
        <v/>
      </c>
      <c r="K1134" t="str">
        <f t="shared" si="124"/>
        <v/>
      </c>
      <c r="O1134" t="str">
        <f t="shared" si="125"/>
        <v/>
      </c>
      <c r="S1134" t="str">
        <f t="shared" si="126"/>
        <v/>
      </c>
      <c r="W1134">
        <f t="shared" si="127"/>
        <v>0</v>
      </c>
      <c r="AA1134">
        <f t="shared" si="128"/>
        <v>0</v>
      </c>
    </row>
    <row r="1135" spans="1:27">
      <c r="A1135" t="s">
        <v>2054</v>
      </c>
      <c r="B1135" t="b">
        <f t="shared" si="129"/>
        <v>0</v>
      </c>
      <c r="G1135" t="str">
        <f t="shared" si="123"/>
        <v/>
      </c>
      <c r="K1135" t="str">
        <f t="shared" si="124"/>
        <v/>
      </c>
      <c r="O1135" t="str">
        <f t="shared" si="125"/>
        <v/>
      </c>
      <c r="S1135" t="str">
        <f t="shared" si="126"/>
        <v/>
      </c>
      <c r="W1135">
        <f t="shared" si="127"/>
        <v>0</v>
      </c>
      <c r="AA1135">
        <f t="shared" si="128"/>
        <v>0</v>
      </c>
    </row>
    <row r="1136" spans="1:27">
      <c r="A1136" t="s">
        <v>2055</v>
      </c>
      <c r="B1136" t="b">
        <f t="shared" si="129"/>
        <v>1</v>
      </c>
      <c r="C1136" t="s">
        <v>2055</v>
      </c>
      <c r="D1136" t="s">
        <v>4986</v>
      </c>
      <c r="G1136" t="str">
        <f t="shared" si="123"/>
        <v>Administración directa</v>
      </c>
      <c r="H1136" t="s">
        <v>6010</v>
      </c>
      <c r="K1136" t="str">
        <f t="shared" si="124"/>
        <v>155814</v>
      </c>
      <c r="L1136" t="s">
        <v>640</v>
      </c>
      <c r="O1136" t="str">
        <f t="shared" si="125"/>
        <v/>
      </c>
      <c r="P1136" t="s">
        <v>6011</v>
      </c>
      <c r="S1136" t="str">
        <f t="shared" si="126"/>
        <v>PRESIDENCIA MUNICIPAL DE LA CRUZ</v>
      </c>
      <c r="T1136">
        <v>1912830.05</v>
      </c>
      <c r="W1136">
        <f t="shared" si="127"/>
        <v>1912830.05</v>
      </c>
      <c r="X1136" t="s">
        <v>6012</v>
      </c>
      <c r="AA1136">
        <f t="shared" si="128"/>
        <v>1912830.05</v>
      </c>
    </row>
    <row r="1137" spans="1:27">
      <c r="A1137" t="s">
        <v>2063</v>
      </c>
      <c r="B1137" t="b">
        <f t="shared" si="129"/>
        <v>1</v>
      </c>
      <c r="C1137" t="s">
        <v>2063</v>
      </c>
      <c r="D1137" t="s">
        <v>4986</v>
      </c>
      <c r="G1137" t="str">
        <f t="shared" si="123"/>
        <v>Administración directa</v>
      </c>
      <c r="H1137" t="s">
        <v>6013</v>
      </c>
      <c r="K1137" t="str">
        <f t="shared" si="124"/>
        <v>155815</v>
      </c>
      <c r="L1137" t="s">
        <v>640</v>
      </c>
      <c r="O1137" t="str">
        <f t="shared" si="125"/>
        <v/>
      </c>
      <c r="P1137" t="s">
        <v>6011</v>
      </c>
      <c r="S1137" t="str">
        <f t="shared" si="126"/>
        <v>PRESIDENCIA MUNICIPAL DE LA CRUZ</v>
      </c>
      <c r="T1137">
        <v>1088767.25</v>
      </c>
      <c r="W1137">
        <f t="shared" si="127"/>
        <v>1088767.25</v>
      </c>
      <c r="X1137" t="s">
        <v>6014</v>
      </c>
      <c r="AA1137">
        <f t="shared" si="128"/>
        <v>1088767.25</v>
      </c>
    </row>
    <row r="1138" spans="1:27">
      <c r="A1138" t="s">
        <v>2071</v>
      </c>
      <c r="B1138" t="b">
        <f t="shared" si="129"/>
        <v>1</v>
      </c>
      <c r="C1138" t="s">
        <v>2071</v>
      </c>
      <c r="D1138" t="s">
        <v>4986</v>
      </c>
      <c r="G1138" t="str">
        <f t="shared" si="123"/>
        <v>Administración directa</v>
      </c>
      <c r="H1138" t="s">
        <v>6015</v>
      </c>
      <c r="K1138" t="str">
        <f t="shared" si="124"/>
        <v>155817</v>
      </c>
      <c r="L1138" t="s">
        <v>640</v>
      </c>
      <c r="O1138" t="str">
        <f t="shared" si="125"/>
        <v/>
      </c>
      <c r="P1138" t="s">
        <v>6016</v>
      </c>
      <c r="S1138" t="str">
        <f t="shared" si="126"/>
        <v>PRESIDENCIA MUNICIPAL DE CUAUHTEMOC</v>
      </c>
      <c r="T1138">
        <v>7662128.6399999997</v>
      </c>
      <c r="W1138">
        <f t="shared" si="127"/>
        <v>7662128.6399999997</v>
      </c>
      <c r="X1138" t="s">
        <v>6017</v>
      </c>
      <c r="AA1138">
        <f t="shared" si="128"/>
        <v>7662128.6399999997</v>
      </c>
    </row>
    <row r="1139" spans="1:27">
      <c r="A1139" t="s">
        <v>2079</v>
      </c>
      <c r="B1139" t="b">
        <f t="shared" si="129"/>
        <v>1</v>
      </c>
      <c r="C1139" t="s">
        <v>2079</v>
      </c>
      <c r="D1139" t="s">
        <v>4986</v>
      </c>
      <c r="G1139" t="str">
        <f t="shared" si="123"/>
        <v>Administración directa</v>
      </c>
      <c r="H1139" t="s">
        <v>6018</v>
      </c>
      <c r="K1139" t="str">
        <f t="shared" si="124"/>
        <v>155818</v>
      </c>
      <c r="L1139" t="s">
        <v>640</v>
      </c>
      <c r="O1139" t="str">
        <f t="shared" si="125"/>
        <v/>
      </c>
      <c r="P1139" t="s">
        <v>6016</v>
      </c>
      <c r="S1139" t="str">
        <f t="shared" si="126"/>
        <v>PRESIDENCIA MUNICIPAL DE CUAUHTEMOC</v>
      </c>
      <c r="T1139">
        <v>6337871.9000000004</v>
      </c>
      <c r="W1139">
        <f t="shared" si="127"/>
        <v>6337871.9000000004</v>
      </c>
      <c r="X1139" t="s">
        <v>6019</v>
      </c>
      <c r="AA1139">
        <f t="shared" si="128"/>
        <v>6337871.9000000004</v>
      </c>
    </row>
    <row r="1140" spans="1:27">
      <c r="A1140" t="s">
        <v>2088</v>
      </c>
      <c r="B1140" t="b">
        <f t="shared" si="129"/>
        <v>1</v>
      </c>
      <c r="C1140" t="s">
        <v>2088</v>
      </c>
      <c r="D1140" t="s">
        <v>4986</v>
      </c>
      <c r="G1140" t="str">
        <f t="shared" si="123"/>
        <v>Administración directa</v>
      </c>
      <c r="H1140" t="s">
        <v>6020</v>
      </c>
      <c r="K1140" t="str">
        <f t="shared" si="124"/>
        <v>155819</v>
      </c>
      <c r="L1140" t="s">
        <v>640</v>
      </c>
      <c r="O1140" t="str">
        <f t="shared" si="125"/>
        <v/>
      </c>
      <c r="P1140" t="s">
        <v>5100</v>
      </c>
      <c r="S1140" t="str">
        <f t="shared" si="126"/>
        <v>PRESIDENCIA MUNICIPAL DE SANTA BARBARA</v>
      </c>
      <c r="T1140">
        <v>1802681.57</v>
      </c>
      <c r="W1140">
        <f t="shared" si="127"/>
        <v>1802681.57</v>
      </c>
      <c r="X1140" t="s">
        <v>6021</v>
      </c>
      <c r="AA1140">
        <f t="shared" si="128"/>
        <v>1802681.57</v>
      </c>
    </row>
    <row r="1141" spans="1:27">
      <c r="A1141" t="s">
        <v>2095</v>
      </c>
      <c r="B1141" t="b">
        <f t="shared" si="129"/>
        <v>1</v>
      </c>
      <c r="C1141" t="s">
        <v>2095</v>
      </c>
      <c r="D1141" t="s">
        <v>4986</v>
      </c>
      <c r="G1141" t="str">
        <f t="shared" si="123"/>
        <v>Administración directa</v>
      </c>
      <c r="H1141" t="s">
        <v>6022</v>
      </c>
      <c r="K1141" t="str">
        <f t="shared" si="124"/>
        <v>155783</v>
      </c>
      <c r="L1141" t="s">
        <v>640</v>
      </c>
      <c r="O1141" t="str">
        <f t="shared" si="125"/>
        <v/>
      </c>
      <c r="P1141" t="s">
        <v>5071</v>
      </c>
      <c r="S1141" t="str">
        <f t="shared" si="126"/>
        <v>PRESIDENCIA MUNICIPAL DE MEOQUI</v>
      </c>
      <c r="T1141">
        <v>1399520.44</v>
      </c>
      <c r="W1141">
        <f t="shared" si="127"/>
        <v>1399520.44</v>
      </c>
      <c r="X1141" t="s">
        <v>6023</v>
      </c>
      <c r="AA1141">
        <f t="shared" si="128"/>
        <v>1399520.44</v>
      </c>
    </row>
    <row r="1142" spans="1:27">
      <c r="A1142" t="s">
        <v>2103</v>
      </c>
      <c r="B1142" t="b">
        <f t="shared" si="129"/>
        <v>0</v>
      </c>
      <c r="G1142" t="str">
        <f t="shared" si="123"/>
        <v/>
      </c>
      <c r="K1142" t="str">
        <f t="shared" si="124"/>
        <v/>
      </c>
      <c r="O1142" t="str">
        <f t="shared" si="125"/>
        <v/>
      </c>
      <c r="S1142" t="str">
        <f t="shared" si="126"/>
        <v/>
      </c>
      <c r="W1142">
        <f t="shared" si="127"/>
        <v>0</v>
      </c>
      <c r="AA1142">
        <f t="shared" si="128"/>
        <v>0</v>
      </c>
    </row>
    <row r="1143" spans="1:27">
      <c r="A1143" t="s">
        <v>2104</v>
      </c>
      <c r="B1143" t="b">
        <f t="shared" si="129"/>
        <v>0</v>
      </c>
      <c r="G1143" t="str">
        <f t="shared" si="123"/>
        <v/>
      </c>
      <c r="K1143" t="str">
        <f t="shared" si="124"/>
        <v/>
      </c>
      <c r="O1143" t="str">
        <f t="shared" si="125"/>
        <v/>
      </c>
      <c r="S1143" t="str">
        <f t="shared" si="126"/>
        <v/>
      </c>
      <c r="W1143">
        <f t="shared" si="127"/>
        <v>0</v>
      </c>
      <c r="AA1143">
        <f t="shared" si="128"/>
        <v>0</v>
      </c>
    </row>
    <row r="1144" spans="1:27">
      <c r="A1144" t="s">
        <v>2105</v>
      </c>
      <c r="B1144" t="b">
        <f t="shared" si="129"/>
        <v>0</v>
      </c>
      <c r="G1144" t="str">
        <f t="shared" si="123"/>
        <v/>
      </c>
      <c r="K1144" t="str">
        <f t="shared" si="124"/>
        <v/>
      </c>
      <c r="O1144" t="str">
        <f t="shared" si="125"/>
        <v/>
      </c>
      <c r="S1144" t="str">
        <f t="shared" si="126"/>
        <v/>
      </c>
      <c r="W1144">
        <f t="shared" si="127"/>
        <v>0</v>
      </c>
      <c r="AA1144">
        <f t="shared" si="128"/>
        <v>0</v>
      </c>
    </row>
    <row r="1145" spans="1:27">
      <c r="A1145" t="s">
        <v>2106</v>
      </c>
      <c r="B1145" t="b">
        <f t="shared" si="129"/>
        <v>0</v>
      </c>
      <c r="G1145" t="str">
        <f t="shared" si="123"/>
        <v/>
      </c>
      <c r="K1145" t="str">
        <f t="shared" si="124"/>
        <v/>
      </c>
      <c r="O1145" t="str">
        <f t="shared" si="125"/>
        <v/>
      </c>
      <c r="S1145" t="str">
        <f t="shared" si="126"/>
        <v/>
      </c>
      <c r="W1145">
        <f t="shared" si="127"/>
        <v>0</v>
      </c>
      <c r="AA1145">
        <f t="shared" si="128"/>
        <v>0</v>
      </c>
    </row>
    <row r="1146" spans="1:27">
      <c r="A1146" t="s">
        <v>2107</v>
      </c>
      <c r="B1146" t="b">
        <f t="shared" si="129"/>
        <v>0</v>
      </c>
      <c r="G1146" t="str">
        <f t="shared" si="123"/>
        <v/>
      </c>
      <c r="K1146" t="str">
        <f t="shared" si="124"/>
        <v/>
      </c>
      <c r="O1146" t="str">
        <f t="shared" si="125"/>
        <v/>
      </c>
      <c r="S1146" t="str">
        <f t="shared" si="126"/>
        <v/>
      </c>
      <c r="W1146">
        <f t="shared" si="127"/>
        <v>0</v>
      </c>
      <c r="AA1146">
        <f t="shared" si="128"/>
        <v>0</v>
      </c>
    </row>
    <row r="1147" spans="1:27">
      <c r="A1147" t="s">
        <v>2108</v>
      </c>
      <c r="B1147" t="b">
        <f t="shared" si="129"/>
        <v>0</v>
      </c>
      <c r="G1147" t="str">
        <f t="shared" si="123"/>
        <v/>
      </c>
      <c r="K1147" t="str">
        <f t="shared" si="124"/>
        <v/>
      </c>
      <c r="O1147" t="str">
        <f t="shared" si="125"/>
        <v/>
      </c>
      <c r="S1147" t="str">
        <f t="shared" si="126"/>
        <v/>
      </c>
      <c r="W1147">
        <f t="shared" si="127"/>
        <v>0</v>
      </c>
      <c r="AA1147">
        <f t="shared" si="128"/>
        <v>0</v>
      </c>
    </row>
    <row r="1148" spans="1:27">
      <c r="A1148" t="s">
        <v>2109</v>
      </c>
      <c r="B1148" t="b">
        <f t="shared" si="129"/>
        <v>0</v>
      </c>
      <c r="G1148" t="str">
        <f t="shared" si="123"/>
        <v/>
      </c>
      <c r="K1148" t="str">
        <f t="shared" si="124"/>
        <v/>
      </c>
      <c r="O1148" t="str">
        <f t="shared" si="125"/>
        <v/>
      </c>
      <c r="S1148" t="str">
        <f t="shared" si="126"/>
        <v/>
      </c>
      <c r="W1148">
        <f t="shared" si="127"/>
        <v>0</v>
      </c>
      <c r="AA1148">
        <f t="shared" si="128"/>
        <v>0</v>
      </c>
    </row>
    <row r="1149" spans="1:27">
      <c r="A1149" t="s">
        <v>2110</v>
      </c>
      <c r="B1149" t="b">
        <f t="shared" si="129"/>
        <v>0</v>
      </c>
      <c r="G1149" t="str">
        <f t="shared" si="123"/>
        <v/>
      </c>
      <c r="K1149" t="str">
        <f t="shared" si="124"/>
        <v/>
      </c>
      <c r="O1149" t="str">
        <f t="shared" si="125"/>
        <v/>
      </c>
      <c r="S1149" t="str">
        <f t="shared" si="126"/>
        <v/>
      </c>
      <c r="W1149">
        <f t="shared" si="127"/>
        <v>0</v>
      </c>
      <c r="AA1149">
        <f t="shared" si="128"/>
        <v>0</v>
      </c>
    </row>
    <row r="1150" spans="1:27">
      <c r="A1150" t="s">
        <v>2111</v>
      </c>
      <c r="B1150" t="b">
        <f t="shared" si="129"/>
        <v>1</v>
      </c>
      <c r="C1150" t="s">
        <v>2111</v>
      </c>
      <c r="D1150" t="s">
        <v>5137</v>
      </c>
      <c r="G1150" t="str">
        <f t="shared" si="123"/>
        <v>Obra</v>
      </c>
      <c r="H1150" t="s">
        <v>6024</v>
      </c>
      <c r="K1150" t="str">
        <f t="shared" si="124"/>
        <v>LP27-2024</v>
      </c>
      <c r="L1150" t="s">
        <v>5814</v>
      </c>
      <c r="O1150" t="str">
        <f t="shared" si="125"/>
        <v>CONSTRUCCIONES  Y PRODUCTOS AISLANTES, S.A. DE C.V.</v>
      </c>
      <c r="P1150" t="s">
        <v>5712</v>
      </c>
      <c r="S1150" t="str">
        <f t="shared" si="126"/>
        <v>PRESIDENCIA MUNICIPAL DE BALLEZA</v>
      </c>
      <c r="T1150">
        <v>5199250.33</v>
      </c>
      <c r="W1150">
        <f t="shared" si="127"/>
        <v>5199250.33</v>
      </c>
      <c r="X1150" t="s">
        <v>6025</v>
      </c>
      <c r="AA1150">
        <f t="shared" si="128"/>
        <v>5199250.33</v>
      </c>
    </row>
    <row r="1151" spans="1:27">
      <c r="A1151" t="s">
        <v>2121</v>
      </c>
      <c r="B1151" t="b">
        <f t="shared" si="129"/>
        <v>1</v>
      </c>
      <c r="C1151" t="s">
        <v>2121</v>
      </c>
      <c r="D1151" t="s">
        <v>5137</v>
      </c>
      <c r="G1151" t="str">
        <f t="shared" si="123"/>
        <v>Obra</v>
      </c>
      <c r="H1151" t="s">
        <v>6024</v>
      </c>
      <c r="K1151" t="str">
        <f t="shared" si="124"/>
        <v>LP27-2024</v>
      </c>
      <c r="L1151" t="s">
        <v>5814</v>
      </c>
      <c r="O1151" t="str">
        <f t="shared" si="125"/>
        <v>CONSTRUCCIONES  Y PRODUCTOS AISLANTES, S.A. DE C.V.</v>
      </c>
      <c r="P1151" t="s">
        <v>5712</v>
      </c>
      <c r="S1151" t="str">
        <f t="shared" si="126"/>
        <v>PRESIDENCIA MUNICIPAL DE BALLEZA</v>
      </c>
      <c r="T1151">
        <v>5199250.33</v>
      </c>
      <c r="W1151">
        <f t="shared" si="127"/>
        <v>5199250.33</v>
      </c>
      <c r="X1151" t="s">
        <v>6025</v>
      </c>
      <c r="AA1151">
        <f t="shared" si="128"/>
        <v>5199250.33</v>
      </c>
    </row>
    <row r="1152" spans="1:27">
      <c r="A1152" t="s">
        <v>2129</v>
      </c>
      <c r="B1152" t="b">
        <f t="shared" si="129"/>
        <v>0</v>
      </c>
      <c r="G1152" t="str">
        <f t="shared" si="123"/>
        <v/>
      </c>
      <c r="K1152" t="str">
        <f t="shared" si="124"/>
        <v/>
      </c>
      <c r="O1152" t="str">
        <f t="shared" si="125"/>
        <v/>
      </c>
      <c r="S1152" t="str">
        <f t="shared" si="126"/>
        <v/>
      </c>
      <c r="W1152">
        <f t="shared" si="127"/>
        <v>0</v>
      </c>
      <c r="AA1152">
        <f t="shared" si="128"/>
        <v>0</v>
      </c>
    </row>
    <row r="1153" spans="1:27">
      <c r="A1153" t="s">
        <v>2130</v>
      </c>
      <c r="B1153" t="b">
        <f t="shared" si="129"/>
        <v>1</v>
      </c>
      <c r="C1153" t="s">
        <v>2130</v>
      </c>
      <c r="D1153" t="s">
        <v>5137</v>
      </c>
      <c r="G1153" t="str">
        <f t="shared" si="123"/>
        <v>Obra</v>
      </c>
      <c r="H1153" t="s">
        <v>6024</v>
      </c>
      <c r="K1153" t="str">
        <f t="shared" si="124"/>
        <v>LP27-2024</v>
      </c>
      <c r="L1153" t="s">
        <v>5814</v>
      </c>
      <c r="O1153" t="str">
        <f t="shared" si="125"/>
        <v>CONSTRUCCIONES  Y PRODUCTOS AISLANTES, S.A. DE C.V.</v>
      </c>
      <c r="P1153" t="s">
        <v>5712</v>
      </c>
      <c r="S1153" t="str">
        <f t="shared" si="126"/>
        <v>PRESIDENCIA MUNICIPAL DE BALLEZA</v>
      </c>
      <c r="T1153">
        <v>5199250.33</v>
      </c>
      <c r="W1153">
        <f t="shared" si="127"/>
        <v>5199250.33</v>
      </c>
      <c r="X1153" t="s">
        <v>6025</v>
      </c>
      <c r="AA1153">
        <f t="shared" si="128"/>
        <v>5199250.33</v>
      </c>
    </row>
    <row r="1154" spans="1:27">
      <c r="A1154" t="s">
        <v>2138</v>
      </c>
      <c r="B1154" t="b">
        <f t="shared" si="129"/>
        <v>0</v>
      </c>
      <c r="G1154" t="str">
        <f t="shared" si="123"/>
        <v/>
      </c>
      <c r="K1154" t="str">
        <f t="shared" si="124"/>
        <v/>
      </c>
      <c r="O1154" t="str">
        <f t="shared" si="125"/>
        <v/>
      </c>
      <c r="S1154" t="str">
        <f t="shared" si="126"/>
        <v/>
      </c>
      <c r="W1154">
        <f t="shared" si="127"/>
        <v>0</v>
      </c>
      <c r="AA1154">
        <f t="shared" si="128"/>
        <v>0</v>
      </c>
    </row>
    <row r="1155" spans="1:27">
      <c r="A1155" t="s">
        <v>2139</v>
      </c>
      <c r="B1155" t="b">
        <f t="shared" si="129"/>
        <v>0</v>
      </c>
      <c r="G1155" t="str">
        <f t="shared" ref="G1155:G1218" si="130">CONCATENATE(D1155)</f>
        <v/>
      </c>
      <c r="K1155" t="str">
        <f t="shared" ref="K1155:K1218" si="131">CONCATENATE(H1155)</f>
        <v/>
      </c>
      <c r="O1155" t="str">
        <f t="shared" ref="O1155:O1218" si="132">CONCATENATE(L1155)</f>
        <v/>
      </c>
      <c r="S1155" t="str">
        <f t="shared" ref="S1155:S1218" si="133">CONCATENATE(P1155)</f>
        <v/>
      </c>
      <c r="W1155">
        <f t="shared" ref="W1155:W1218" si="134">+T1155+U1155+V1155</f>
        <v>0</v>
      </c>
      <c r="AA1155">
        <f t="shared" ref="AA1155:AA1218" si="135">+X1155+Y1155+Z1155</f>
        <v>0</v>
      </c>
    </row>
    <row r="1156" spans="1:27">
      <c r="A1156" t="s">
        <v>2140</v>
      </c>
      <c r="B1156" t="b">
        <f t="shared" si="129"/>
        <v>1</v>
      </c>
      <c r="C1156" t="s">
        <v>2140</v>
      </c>
      <c r="D1156" t="s">
        <v>4986</v>
      </c>
      <c r="G1156" t="str">
        <f t="shared" si="130"/>
        <v>Administración directa</v>
      </c>
      <c r="H1156" t="s">
        <v>6026</v>
      </c>
      <c r="K1156" t="str">
        <f t="shared" si="131"/>
        <v>155786</v>
      </c>
      <c r="L1156" t="s">
        <v>640</v>
      </c>
      <c r="O1156" t="str">
        <f t="shared" si="132"/>
        <v/>
      </c>
      <c r="P1156" t="s">
        <v>5071</v>
      </c>
      <c r="S1156" t="str">
        <f t="shared" si="133"/>
        <v>PRESIDENCIA MUNICIPAL DE MEOQUI</v>
      </c>
      <c r="T1156">
        <v>4955730.78</v>
      </c>
      <c r="W1156">
        <f t="shared" si="134"/>
        <v>4955730.78</v>
      </c>
      <c r="X1156" t="s">
        <v>6027</v>
      </c>
      <c r="AA1156">
        <f t="shared" si="135"/>
        <v>4955730.78</v>
      </c>
    </row>
    <row r="1157" spans="1:27" s="49" customFormat="1">
      <c r="A1157" t="s">
        <v>2148</v>
      </c>
      <c r="B1157" t="b">
        <f t="shared" si="129"/>
        <v>1</v>
      </c>
      <c r="C1157" s="49" t="s">
        <v>2148</v>
      </c>
      <c r="D1157" s="49" t="s">
        <v>4998</v>
      </c>
      <c r="E1157" s="49" t="s">
        <v>4998</v>
      </c>
      <c r="G1157" t="str">
        <f>CONCATENATE(D1157,"/",E1157)</f>
        <v>Adquisiciones/Adquisiciones</v>
      </c>
      <c r="H1157" s="49" t="s">
        <v>4999</v>
      </c>
      <c r="I1157" s="49" t="s">
        <v>5003</v>
      </c>
      <c r="K1157" t="str">
        <f>CONCATENATE(H1157,"/",I1157)</f>
        <v>DIF2025B/DIF2025A</v>
      </c>
      <c r="L1157" s="49" t="s">
        <v>5000</v>
      </c>
      <c r="M1157" s="49" t="s">
        <v>5004</v>
      </c>
      <c r="O1157" t="str">
        <f>CONCATENATE(L1157,"/",M1157)</f>
        <v>JULIO HIDALGO COLIN/SAMINOX S. DE R.L. M.I.</v>
      </c>
      <c r="P1157" s="49" t="s">
        <v>5001</v>
      </c>
      <c r="Q1157" s="49" t="s">
        <v>5001</v>
      </c>
      <c r="S1157" t="str">
        <f>CONCATENATE(P1157,"/",Q1157)</f>
        <v>DESARROLLO INTEGRAL DE LA FAMILIA/DESARROLLO INTEGRAL DE LA FAMILIA</v>
      </c>
      <c r="T1157" s="49">
        <v>304755.20000000001</v>
      </c>
      <c r="U1157" s="49">
        <v>1862723.36</v>
      </c>
      <c r="W1157">
        <f t="shared" si="134"/>
        <v>2167478.56</v>
      </c>
      <c r="X1157" s="49" t="s">
        <v>5002</v>
      </c>
      <c r="Y1157" s="49" t="s">
        <v>5005</v>
      </c>
      <c r="AA1157">
        <f t="shared" si="135"/>
        <v>2167478.56</v>
      </c>
    </row>
    <row r="1158" spans="1:27" s="49" customFormat="1">
      <c r="A1158" t="s">
        <v>2154</v>
      </c>
      <c r="B1158" t="b">
        <f t="shared" si="129"/>
        <v>1</v>
      </c>
      <c r="C1158" s="49" t="s">
        <v>2154</v>
      </c>
      <c r="D1158" s="49" t="s">
        <v>4998</v>
      </c>
      <c r="E1158" s="49" t="s">
        <v>4998</v>
      </c>
      <c r="G1158" t="str">
        <f>CONCATENATE(D1158,"/",E1158)</f>
        <v>Adquisiciones/Adquisiciones</v>
      </c>
      <c r="H1158" s="49" t="s">
        <v>4999</v>
      </c>
      <c r="I1158" s="49" t="s">
        <v>5003</v>
      </c>
      <c r="K1158" t="str">
        <f>CONCATENATE(H1158,"/",I1158)</f>
        <v>DIF2025B/DIF2025A</v>
      </c>
      <c r="L1158" s="49" t="s">
        <v>5000</v>
      </c>
      <c r="M1158" s="49" t="s">
        <v>5004</v>
      </c>
      <c r="O1158" t="str">
        <f>CONCATENATE(L1158,"/",M1158)</f>
        <v>JULIO HIDALGO COLIN/SAMINOX S. DE R.L. M.I.</v>
      </c>
      <c r="P1158" s="49" t="s">
        <v>5001</v>
      </c>
      <c r="Q1158" s="49" t="s">
        <v>5001</v>
      </c>
      <c r="S1158" t="str">
        <f>CONCATENATE(P1158,"/",Q1158)</f>
        <v>DESARROLLO INTEGRAL DE LA FAMILIA/DESARROLLO INTEGRAL DE LA FAMILIA</v>
      </c>
      <c r="T1158" s="49">
        <v>304755.20000000001</v>
      </c>
      <c r="U1158" s="49">
        <v>1862723.36</v>
      </c>
      <c r="W1158">
        <f t="shared" si="134"/>
        <v>2167478.56</v>
      </c>
      <c r="X1158" s="49" t="s">
        <v>5002</v>
      </c>
      <c r="Y1158" s="49" t="s">
        <v>5005</v>
      </c>
      <c r="AA1158">
        <f t="shared" si="135"/>
        <v>2167478.56</v>
      </c>
    </row>
    <row r="1159" spans="1:27" s="49" customFormat="1">
      <c r="A1159" t="s">
        <v>2159</v>
      </c>
      <c r="B1159" t="b">
        <f t="shared" ref="B1159:B1222" si="136">+A1159=C1159</f>
        <v>0</v>
      </c>
      <c r="G1159" t="str">
        <f t="shared" si="130"/>
        <v/>
      </c>
      <c r="K1159" t="str">
        <f t="shared" si="131"/>
        <v/>
      </c>
      <c r="O1159" t="str">
        <f t="shared" si="132"/>
        <v/>
      </c>
      <c r="S1159" t="str">
        <f t="shared" si="133"/>
        <v/>
      </c>
      <c r="W1159">
        <f t="shared" si="134"/>
        <v>0</v>
      </c>
      <c r="AA1159">
        <f t="shared" si="135"/>
        <v>0</v>
      </c>
    </row>
    <row r="1160" spans="1:27" s="49" customFormat="1">
      <c r="A1160" t="s">
        <v>2160</v>
      </c>
      <c r="B1160" t="b">
        <f t="shared" si="136"/>
        <v>0</v>
      </c>
      <c r="G1160" t="str">
        <f t="shared" si="130"/>
        <v/>
      </c>
      <c r="K1160" t="str">
        <f t="shared" si="131"/>
        <v/>
      </c>
      <c r="O1160" t="str">
        <f t="shared" si="132"/>
        <v/>
      </c>
      <c r="S1160" t="str">
        <f t="shared" si="133"/>
        <v/>
      </c>
      <c r="W1160">
        <f t="shared" si="134"/>
        <v>0</v>
      </c>
      <c r="AA1160">
        <f t="shared" si="135"/>
        <v>0</v>
      </c>
    </row>
    <row r="1161" spans="1:27" s="49" customFormat="1">
      <c r="A1161" t="s">
        <v>2161</v>
      </c>
      <c r="B1161" t="b">
        <f t="shared" si="136"/>
        <v>0</v>
      </c>
      <c r="G1161" t="str">
        <f t="shared" si="130"/>
        <v/>
      </c>
      <c r="K1161" t="str">
        <f t="shared" si="131"/>
        <v/>
      </c>
      <c r="O1161" t="str">
        <f t="shared" si="132"/>
        <v/>
      </c>
      <c r="S1161" t="str">
        <f t="shared" si="133"/>
        <v/>
      </c>
      <c r="W1161">
        <f t="shared" si="134"/>
        <v>0</v>
      </c>
      <c r="AA1161">
        <f t="shared" si="135"/>
        <v>0</v>
      </c>
    </row>
    <row r="1162" spans="1:27" s="49" customFormat="1">
      <c r="A1162" t="s">
        <v>2162</v>
      </c>
      <c r="B1162" t="b">
        <f t="shared" si="136"/>
        <v>0</v>
      </c>
      <c r="G1162" t="str">
        <f t="shared" si="130"/>
        <v/>
      </c>
      <c r="K1162" t="str">
        <f t="shared" si="131"/>
        <v/>
      </c>
      <c r="O1162" t="str">
        <f t="shared" si="132"/>
        <v/>
      </c>
      <c r="S1162" t="str">
        <f t="shared" si="133"/>
        <v/>
      </c>
      <c r="W1162">
        <f t="shared" si="134"/>
        <v>0</v>
      </c>
      <c r="AA1162">
        <f t="shared" si="135"/>
        <v>0</v>
      </c>
    </row>
    <row r="1163" spans="1:27" s="49" customFormat="1">
      <c r="A1163" t="s">
        <v>2163</v>
      </c>
      <c r="B1163" t="b">
        <f t="shared" si="136"/>
        <v>0</v>
      </c>
      <c r="G1163" t="str">
        <f t="shared" si="130"/>
        <v/>
      </c>
      <c r="K1163" t="str">
        <f t="shared" si="131"/>
        <v/>
      </c>
      <c r="O1163" t="str">
        <f t="shared" si="132"/>
        <v/>
      </c>
      <c r="S1163" t="str">
        <f t="shared" si="133"/>
        <v/>
      </c>
      <c r="W1163">
        <f t="shared" si="134"/>
        <v>0</v>
      </c>
      <c r="AA1163">
        <f t="shared" si="135"/>
        <v>0</v>
      </c>
    </row>
    <row r="1164" spans="1:27">
      <c r="A1164" t="s">
        <v>2164</v>
      </c>
      <c r="B1164" t="b">
        <f t="shared" si="136"/>
        <v>1</v>
      </c>
      <c r="C1164" t="s">
        <v>2164</v>
      </c>
      <c r="D1164" t="s">
        <v>5315</v>
      </c>
      <c r="G1164" t="str">
        <f t="shared" si="130"/>
        <v>Servicios</v>
      </c>
      <c r="H1164" t="s">
        <v>6028</v>
      </c>
      <c r="K1164" t="str">
        <f t="shared" si="131"/>
        <v>009/2024-P.S</v>
      </c>
      <c r="L1164" t="s">
        <v>6029</v>
      </c>
      <c r="O1164" t="str">
        <f t="shared" si="132"/>
        <v>EMANUEL REVELES CORREA</v>
      </c>
      <c r="P1164" t="s">
        <v>5716</v>
      </c>
      <c r="S1164" t="str">
        <f t="shared" si="133"/>
        <v>COLEGIO DE BACHILLERES DEL ESTADO DE CHIHUAHUA</v>
      </c>
      <c r="T1164">
        <v>498943.15</v>
      </c>
      <c r="W1164">
        <f t="shared" si="134"/>
        <v>498943.15</v>
      </c>
      <c r="X1164" t="s">
        <v>6030</v>
      </c>
      <c r="AA1164">
        <f t="shared" si="135"/>
        <v>498943.15</v>
      </c>
    </row>
    <row r="1165" spans="1:27">
      <c r="A1165" t="s">
        <v>2165</v>
      </c>
      <c r="B1165" t="b">
        <f t="shared" si="136"/>
        <v>0</v>
      </c>
      <c r="G1165" t="str">
        <f t="shared" si="130"/>
        <v/>
      </c>
      <c r="K1165" t="str">
        <f t="shared" si="131"/>
        <v/>
      </c>
      <c r="O1165" t="str">
        <f t="shared" si="132"/>
        <v/>
      </c>
      <c r="S1165" t="str">
        <f t="shared" si="133"/>
        <v/>
      </c>
      <c r="W1165">
        <f t="shared" si="134"/>
        <v>0</v>
      </c>
      <c r="AA1165">
        <f t="shared" si="135"/>
        <v>0</v>
      </c>
    </row>
    <row r="1166" spans="1:27">
      <c r="A1166" t="s">
        <v>2166</v>
      </c>
      <c r="B1166" t="b">
        <f t="shared" si="136"/>
        <v>0</v>
      </c>
      <c r="G1166" t="str">
        <f t="shared" si="130"/>
        <v/>
      </c>
      <c r="K1166" t="str">
        <f t="shared" si="131"/>
        <v/>
      </c>
      <c r="O1166" t="str">
        <f t="shared" si="132"/>
        <v/>
      </c>
      <c r="S1166" t="str">
        <f t="shared" si="133"/>
        <v/>
      </c>
      <c r="W1166">
        <f t="shared" si="134"/>
        <v>0</v>
      </c>
      <c r="AA1166">
        <f t="shared" si="135"/>
        <v>0</v>
      </c>
    </row>
    <row r="1167" spans="1:27">
      <c r="A1167" t="s">
        <v>2167</v>
      </c>
      <c r="B1167" t="b">
        <f t="shared" si="136"/>
        <v>0</v>
      </c>
      <c r="G1167" t="str">
        <f t="shared" si="130"/>
        <v/>
      </c>
      <c r="K1167" t="str">
        <f t="shared" si="131"/>
        <v/>
      </c>
      <c r="O1167" t="str">
        <f t="shared" si="132"/>
        <v/>
      </c>
      <c r="S1167" t="str">
        <f t="shared" si="133"/>
        <v/>
      </c>
      <c r="W1167">
        <f t="shared" si="134"/>
        <v>0</v>
      </c>
      <c r="AA1167">
        <f t="shared" si="135"/>
        <v>0</v>
      </c>
    </row>
    <row r="1168" spans="1:27">
      <c r="A1168" t="s">
        <v>2168</v>
      </c>
      <c r="B1168" t="b">
        <f t="shared" si="136"/>
        <v>0</v>
      </c>
      <c r="G1168" t="str">
        <f t="shared" si="130"/>
        <v/>
      </c>
      <c r="K1168" t="str">
        <f t="shared" si="131"/>
        <v/>
      </c>
      <c r="O1168" t="str">
        <f t="shared" si="132"/>
        <v/>
      </c>
      <c r="S1168" t="str">
        <f t="shared" si="133"/>
        <v/>
      </c>
      <c r="W1168">
        <f t="shared" si="134"/>
        <v>0</v>
      </c>
      <c r="AA1168">
        <f t="shared" si="135"/>
        <v>0</v>
      </c>
    </row>
    <row r="1169" spans="1:27">
      <c r="A1169" t="s">
        <v>2169</v>
      </c>
      <c r="B1169" t="b">
        <f t="shared" si="136"/>
        <v>1</v>
      </c>
      <c r="C1169" t="s">
        <v>2169</v>
      </c>
      <c r="D1169" t="s">
        <v>5137</v>
      </c>
      <c r="G1169" t="str">
        <f t="shared" si="130"/>
        <v>Obra</v>
      </c>
      <c r="H1169" t="s">
        <v>6031</v>
      </c>
      <c r="K1169" t="str">
        <f t="shared" si="131"/>
        <v>ICHIFE-081/2025</v>
      </c>
      <c r="L1169" t="s">
        <v>5862</v>
      </c>
      <c r="O1169" t="str">
        <f t="shared" si="132"/>
        <v>GRUPO CONSTRUCTOR MOMENTUM RENOVA, S.A. DE C.V.</v>
      </c>
      <c r="P1169" t="s">
        <v>5662</v>
      </c>
      <c r="S1169" t="str">
        <f t="shared" si="133"/>
        <v>INSTITUTO CHIHUAHUENSE DE INFRAESTRUCTURA FÍSICA EDUCATIVA</v>
      </c>
      <c r="T1169">
        <v>1787474.6</v>
      </c>
      <c r="W1169">
        <f t="shared" si="134"/>
        <v>1787474.6</v>
      </c>
      <c r="X1169" t="s">
        <v>6032</v>
      </c>
      <c r="AA1169">
        <f t="shared" si="135"/>
        <v>1787474.6</v>
      </c>
    </row>
    <row r="1170" spans="1:27">
      <c r="A1170" t="s">
        <v>2170</v>
      </c>
      <c r="B1170" t="b">
        <f t="shared" si="136"/>
        <v>0</v>
      </c>
      <c r="G1170" t="str">
        <f t="shared" si="130"/>
        <v/>
      </c>
      <c r="K1170" t="str">
        <f t="shared" si="131"/>
        <v/>
      </c>
      <c r="O1170" t="str">
        <f t="shared" si="132"/>
        <v/>
      </c>
      <c r="S1170" t="str">
        <f t="shared" si="133"/>
        <v/>
      </c>
      <c r="W1170">
        <f t="shared" si="134"/>
        <v>0</v>
      </c>
      <c r="AA1170">
        <f t="shared" si="135"/>
        <v>0</v>
      </c>
    </row>
    <row r="1171" spans="1:27">
      <c r="A1171" t="s">
        <v>2171</v>
      </c>
      <c r="B1171" t="b">
        <f t="shared" si="136"/>
        <v>1</v>
      </c>
      <c r="C1171" t="s">
        <v>2171</v>
      </c>
      <c r="D1171" t="s">
        <v>5137</v>
      </c>
      <c r="G1171" t="str">
        <f t="shared" si="130"/>
        <v>Obra</v>
      </c>
      <c r="H1171" t="s">
        <v>6033</v>
      </c>
      <c r="K1171" t="str">
        <f t="shared" si="131"/>
        <v>MGU-FISM25-018</v>
      </c>
      <c r="L1171" t="s">
        <v>6034</v>
      </c>
      <c r="O1171" t="str">
        <f t="shared" si="132"/>
        <v>ARQ. EMMA ARZOLA CHAVEZ</v>
      </c>
      <c r="P1171" t="s">
        <v>5636</v>
      </c>
      <c r="S1171" t="str">
        <f t="shared" si="133"/>
        <v>MUNICIPIO DE GUAZAPARES</v>
      </c>
      <c r="T1171">
        <v>402457.89</v>
      </c>
      <c r="W1171">
        <f t="shared" si="134"/>
        <v>402457.89</v>
      </c>
      <c r="X1171" t="s">
        <v>6035</v>
      </c>
      <c r="AA1171">
        <f t="shared" si="135"/>
        <v>402457.89</v>
      </c>
    </row>
    <row r="1172" spans="1:27">
      <c r="A1172" t="s">
        <v>2172</v>
      </c>
      <c r="B1172" t="b">
        <f t="shared" si="136"/>
        <v>0</v>
      </c>
      <c r="G1172" t="str">
        <f t="shared" si="130"/>
        <v/>
      </c>
      <c r="K1172" t="str">
        <f t="shared" si="131"/>
        <v/>
      </c>
      <c r="O1172" t="str">
        <f t="shared" si="132"/>
        <v/>
      </c>
      <c r="S1172" t="str">
        <f t="shared" si="133"/>
        <v/>
      </c>
      <c r="W1172">
        <f t="shared" si="134"/>
        <v>0</v>
      </c>
      <c r="AA1172">
        <f t="shared" si="135"/>
        <v>0</v>
      </c>
    </row>
    <row r="1173" spans="1:27">
      <c r="A1173" t="s">
        <v>2173</v>
      </c>
      <c r="B1173" t="b">
        <f t="shared" si="136"/>
        <v>0</v>
      </c>
      <c r="G1173" t="str">
        <f t="shared" si="130"/>
        <v/>
      </c>
      <c r="K1173" t="str">
        <f t="shared" si="131"/>
        <v/>
      </c>
      <c r="O1173" t="str">
        <f t="shared" si="132"/>
        <v/>
      </c>
      <c r="S1173" t="str">
        <f t="shared" si="133"/>
        <v/>
      </c>
      <c r="W1173">
        <f t="shared" si="134"/>
        <v>0</v>
      </c>
      <c r="AA1173">
        <f t="shared" si="135"/>
        <v>0</v>
      </c>
    </row>
    <row r="1174" spans="1:27">
      <c r="A1174" t="s">
        <v>2174</v>
      </c>
      <c r="B1174" t="b">
        <f t="shared" si="136"/>
        <v>0</v>
      </c>
      <c r="G1174" t="str">
        <f t="shared" si="130"/>
        <v/>
      </c>
      <c r="K1174" t="str">
        <f t="shared" si="131"/>
        <v/>
      </c>
      <c r="O1174" t="str">
        <f t="shared" si="132"/>
        <v/>
      </c>
      <c r="S1174" t="str">
        <f t="shared" si="133"/>
        <v/>
      </c>
      <c r="W1174">
        <f t="shared" si="134"/>
        <v>0</v>
      </c>
      <c r="AA1174">
        <f t="shared" si="135"/>
        <v>0</v>
      </c>
    </row>
    <row r="1175" spans="1:27">
      <c r="A1175" t="s">
        <v>2175</v>
      </c>
      <c r="B1175" t="b">
        <f t="shared" si="136"/>
        <v>0</v>
      </c>
      <c r="G1175" t="str">
        <f t="shared" si="130"/>
        <v/>
      </c>
      <c r="K1175" t="str">
        <f t="shared" si="131"/>
        <v/>
      </c>
      <c r="O1175" t="str">
        <f t="shared" si="132"/>
        <v/>
      </c>
      <c r="S1175" t="str">
        <f t="shared" si="133"/>
        <v/>
      </c>
      <c r="W1175">
        <f t="shared" si="134"/>
        <v>0</v>
      </c>
      <c r="AA1175">
        <f t="shared" si="135"/>
        <v>0</v>
      </c>
    </row>
    <row r="1176" spans="1:27">
      <c r="A1176" t="s">
        <v>2176</v>
      </c>
      <c r="B1176" t="b">
        <f t="shared" si="136"/>
        <v>0</v>
      </c>
      <c r="G1176" t="str">
        <f t="shared" si="130"/>
        <v/>
      </c>
      <c r="K1176" t="str">
        <f t="shared" si="131"/>
        <v/>
      </c>
      <c r="O1176" t="str">
        <f t="shared" si="132"/>
        <v/>
      </c>
      <c r="S1176" t="str">
        <f t="shared" si="133"/>
        <v/>
      </c>
      <c r="W1176">
        <f t="shared" si="134"/>
        <v>0</v>
      </c>
      <c r="AA1176">
        <f t="shared" si="135"/>
        <v>0</v>
      </c>
    </row>
    <row r="1177" spans="1:27">
      <c r="A1177" t="s">
        <v>2177</v>
      </c>
      <c r="B1177" t="b">
        <f t="shared" si="136"/>
        <v>0</v>
      </c>
      <c r="G1177" t="str">
        <f t="shared" si="130"/>
        <v/>
      </c>
      <c r="K1177" t="str">
        <f t="shared" si="131"/>
        <v/>
      </c>
      <c r="O1177" t="str">
        <f t="shared" si="132"/>
        <v/>
      </c>
      <c r="S1177" t="str">
        <f t="shared" si="133"/>
        <v/>
      </c>
      <c r="W1177">
        <f t="shared" si="134"/>
        <v>0</v>
      </c>
      <c r="AA1177">
        <f t="shared" si="135"/>
        <v>0</v>
      </c>
    </row>
    <row r="1178" spans="1:27">
      <c r="A1178" t="s">
        <v>2178</v>
      </c>
      <c r="B1178" t="b">
        <f t="shared" si="136"/>
        <v>0</v>
      </c>
      <c r="G1178" t="str">
        <f t="shared" si="130"/>
        <v/>
      </c>
      <c r="K1178" t="str">
        <f t="shared" si="131"/>
        <v/>
      </c>
      <c r="O1178" t="str">
        <f t="shared" si="132"/>
        <v/>
      </c>
      <c r="S1178" t="str">
        <f t="shared" si="133"/>
        <v/>
      </c>
      <c r="W1178">
        <f t="shared" si="134"/>
        <v>0</v>
      </c>
      <c r="AA1178">
        <f t="shared" si="135"/>
        <v>0</v>
      </c>
    </row>
    <row r="1179" spans="1:27">
      <c r="A1179" t="s">
        <v>2179</v>
      </c>
      <c r="B1179" t="b">
        <f t="shared" si="136"/>
        <v>0</v>
      </c>
      <c r="G1179" t="str">
        <f t="shared" si="130"/>
        <v/>
      </c>
      <c r="K1179" t="str">
        <f t="shared" si="131"/>
        <v/>
      </c>
      <c r="O1179" t="str">
        <f t="shared" si="132"/>
        <v/>
      </c>
      <c r="S1179" t="str">
        <f t="shared" si="133"/>
        <v/>
      </c>
      <c r="W1179">
        <f t="shared" si="134"/>
        <v>0</v>
      </c>
      <c r="AA1179">
        <f t="shared" si="135"/>
        <v>0</v>
      </c>
    </row>
    <row r="1180" spans="1:27">
      <c r="A1180" t="s">
        <v>2180</v>
      </c>
      <c r="B1180" t="b">
        <f t="shared" si="136"/>
        <v>1</v>
      </c>
      <c r="C1180" t="s">
        <v>2180</v>
      </c>
      <c r="D1180" t="s">
        <v>4986</v>
      </c>
      <c r="G1180" t="str">
        <f t="shared" si="130"/>
        <v>Administración directa</v>
      </c>
      <c r="H1180" t="s">
        <v>6036</v>
      </c>
      <c r="K1180" t="str">
        <f t="shared" si="131"/>
        <v>16176</v>
      </c>
      <c r="L1180" t="s">
        <v>640</v>
      </c>
      <c r="O1180" t="str">
        <f t="shared" si="132"/>
        <v/>
      </c>
      <c r="P1180" t="s">
        <v>5649</v>
      </c>
      <c r="S1180" t="str">
        <f t="shared" si="133"/>
        <v>MUNICIPIO DE PARRAL</v>
      </c>
      <c r="T1180">
        <v>1986678</v>
      </c>
      <c r="W1180">
        <f t="shared" si="134"/>
        <v>1986678</v>
      </c>
      <c r="X1180" t="s">
        <v>5650</v>
      </c>
      <c r="AA1180">
        <f t="shared" si="135"/>
        <v>0</v>
      </c>
    </row>
    <row r="1181" spans="1:27">
      <c r="A1181" t="s">
        <v>2181</v>
      </c>
      <c r="B1181" t="b">
        <f t="shared" si="136"/>
        <v>1</v>
      </c>
      <c r="C1181" t="s">
        <v>2181</v>
      </c>
      <c r="D1181" t="s">
        <v>5137</v>
      </c>
      <c r="G1181" t="str">
        <f t="shared" si="130"/>
        <v>Obra</v>
      </c>
      <c r="H1181" t="s">
        <v>6037</v>
      </c>
      <c r="K1181" t="str">
        <f t="shared" si="131"/>
        <v>DOPM-HABITAT-I3-ME002-2016</v>
      </c>
      <c r="L1181" t="s">
        <v>5948</v>
      </c>
      <c r="O1181" t="str">
        <f t="shared" si="132"/>
        <v>CONSTRUCTORA Y SERVICIOS ATLAS DE PARRAL S.A. DE C.V.</v>
      </c>
      <c r="P1181" t="s">
        <v>5649</v>
      </c>
      <c r="S1181" t="str">
        <f t="shared" si="133"/>
        <v>MUNICIPIO DE PARRAL</v>
      </c>
      <c r="T1181">
        <v>367866</v>
      </c>
      <c r="W1181">
        <f t="shared" si="134"/>
        <v>367866</v>
      </c>
      <c r="X1181" t="s">
        <v>640</v>
      </c>
      <c r="AA1181" t="e">
        <f t="shared" si="135"/>
        <v>#VALUE!</v>
      </c>
    </row>
    <row r="1182" spans="1:27">
      <c r="A1182" t="s">
        <v>2182</v>
      </c>
      <c r="B1182" t="b">
        <f t="shared" si="136"/>
        <v>1</v>
      </c>
      <c r="C1182" t="s">
        <v>2182</v>
      </c>
      <c r="D1182" t="s">
        <v>4986</v>
      </c>
      <c r="G1182" t="str">
        <f t="shared" si="130"/>
        <v>Administración directa</v>
      </c>
      <c r="H1182" t="s">
        <v>5145</v>
      </c>
      <c r="K1182" t="str">
        <f t="shared" si="131"/>
        <v>151272</v>
      </c>
      <c r="L1182" t="s">
        <v>640</v>
      </c>
      <c r="O1182" t="str">
        <f t="shared" si="132"/>
        <v/>
      </c>
      <c r="P1182" t="s">
        <v>5143</v>
      </c>
      <c r="S1182" t="str">
        <f t="shared" si="133"/>
        <v>MUNICIPIO CUSIHUIRIACHI</v>
      </c>
      <c r="T1182">
        <v>1075000</v>
      </c>
      <c r="W1182">
        <f t="shared" si="134"/>
        <v>1075000</v>
      </c>
      <c r="X1182" t="s">
        <v>5144</v>
      </c>
      <c r="AA1182">
        <f t="shared" si="135"/>
        <v>1075000</v>
      </c>
    </row>
    <row r="1183" spans="1:27">
      <c r="A1183" t="s">
        <v>2188</v>
      </c>
      <c r="B1183" t="b">
        <f t="shared" si="136"/>
        <v>0</v>
      </c>
      <c r="G1183" t="str">
        <f t="shared" si="130"/>
        <v/>
      </c>
      <c r="K1183" t="str">
        <f t="shared" si="131"/>
        <v/>
      </c>
      <c r="O1183" t="str">
        <f t="shared" si="132"/>
        <v/>
      </c>
      <c r="S1183" t="str">
        <f t="shared" si="133"/>
        <v/>
      </c>
      <c r="W1183">
        <f t="shared" si="134"/>
        <v>0</v>
      </c>
      <c r="AA1183">
        <f t="shared" si="135"/>
        <v>0</v>
      </c>
    </row>
    <row r="1184" spans="1:27">
      <c r="A1184" t="s">
        <v>2189</v>
      </c>
      <c r="B1184" t="b">
        <f t="shared" si="136"/>
        <v>0</v>
      </c>
      <c r="G1184" t="str">
        <f t="shared" si="130"/>
        <v/>
      </c>
      <c r="K1184" t="str">
        <f t="shared" si="131"/>
        <v/>
      </c>
      <c r="O1184" t="str">
        <f t="shared" si="132"/>
        <v/>
      </c>
      <c r="S1184" t="str">
        <f t="shared" si="133"/>
        <v/>
      </c>
      <c r="W1184">
        <f t="shared" si="134"/>
        <v>0</v>
      </c>
      <c r="AA1184">
        <f t="shared" si="135"/>
        <v>0</v>
      </c>
    </row>
    <row r="1185" spans="1:27">
      <c r="A1185" t="s">
        <v>2190</v>
      </c>
      <c r="B1185" t="b">
        <f t="shared" si="136"/>
        <v>0</v>
      </c>
      <c r="G1185" t="str">
        <f t="shared" si="130"/>
        <v/>
      </c>
      <c r="K1185" t="str">
        <f t="shared" si="131"/>
        <v/>
      </c>
      <c r="O1185" t="str">
        <f t="shared" si="132"/>
        <v/>
      </c>
      <c r="S1185" t="str">
        <f t="shared" si="133"/>
        <v/>
      </c>
      <c r="W1185">
        <f t="shared" si="134"/>
        <v>0</v>
      </c>
      <c r="AA1185">
        <f t="shared" si="135"/>
        <v>0</v>
      </c>
    </row>
    <row r="1186" spans="1:27">
      <c r="A1186" t="s">
        <v>2191</v>
      </c>
      <c r="B1186" t="b">
        <f t="shared" si="136"/>
        <v>0</v>
      </c>
      <c r="G1186" t="str">
        <f t="shared" si="130"/>
        <v/>
      </c>
      <c r="K1186" t="str">
        <f t="shared" si="131"/>
        <v/>
      </c>
      <c r="O1186" t="str">
        <f t="shared" si="132"/>
        <v/>
      </c>
      <c r="S1186" t="str">
        <f t="shared" si="133"/>
        <v/>
      </c>
      <c r="W1186">
        <f t="shared" si="134"/>
        <v>0</v>
      </c>
      <c r="AA1186">
        <f t="shared" si="135"/>
        <v>0</v>
      </c>
    </row>
    <row r="1187" spans="1:27">
      <c r="A1187" t="s">
        <v>2192</v>
      </c>
      <c r="B1187" t="b">
        <f t="shared" si="136"/>
        <v>0</v>
      </c>
      <c r="G1187" t="str">
        <f t="shared" si="130"/>
        <v/>
      </c>
      <c r="K1187" t="str">
        <f t="shared" si="131"/>
        <v/>
      </c>
      <c r="O1187" t="str">
        <f t="shared" si="132"/>
        <v/>
      </c>
      <c r="S1187" t="str">
        <f t="shared" si="133"/>
        <v/>
      </c>
      <c r="W1187">
        <f t="shared" si="134"/>
        <v>0</v>
      </c>
      <c r="AA1187">
        <f t="shared" si="135"/>
        <v>0</v>
      </c>
    </row>
    <row r="1188" spans="1:27">
      <c r="A1188" t="s">
        <v>2193</v>
      </c>
      <c r="B1188" t="b">
        <f t="shared" si="136"/>
        <v>0</v>
      </c>
      <c r="G1188" t="str">
        <f t="shared" si="130"/>
        <v/>
      </c>
      <c r="K1188" t="str">
        <f t="shared" si="131"/>
        <v/>
      </c>
      <c r="O1188" t="str">
        <f t="shared" si="132"/>
        <v/>
      </c>
      <c r="S1188" t="str">
        <f t="shared" si="133"/>
        <v/>
      </c>
      <c r="W1188">
        <f t="shared" si="134"/>
        <v>0</v>
      </c>
      <c r="AA1188">
        <f t="shared" si="135"/>
        <v>0</v>
      </c>
    </row>
    <row r="1189" spans="1:27">
      <c r="A1189" t="s">
        <v>2194</v>
      </c>
      <c r="B1189" t="b">
        <f t="shared" si="136"/>
        <v>1</v>
      </c>
      <c r="C1189" t="s">
        <v>2194</v>
      </c>
      <c r="D1189" t="s">
        <v>5137</v>
      </c>
      <c r="G1189" t="str">
        <f t="shared" si="130"/>
        <v>Obra</v>
      </c>
      <c r="H1189" t="s">
        <v>6038</v>
      </c>
      <c r="K1189" t="str">
        <f t="shared" si="131"/>
        <v>OP/04-24-27/2025 PROGRAMA DE INVERSION EN INFRAEESTRUCTURA ESTATAL</v>
      </c>
      <c r="L1189" t="s">
        <v>5914</v>
      </c>
      <c r="O1189" t="str">
        <f t="shared" si="132"/>
        <v>STHAL CONSTRUCCIONES , S.A. DE C.V.</v>
      </c>
      <c r="P1189" t="s">
        <v>5253</v>
      </c>
      <c r="S1189" t="str">
        <f t="shared" si="133"/>
        <v>MUNICIPIO DE JIMENEZ</v>
      </c>
      <c r="T1189">
        <v>182625.32</v>
      </c>
      <c r="W1189">
        <f t="shared" si="134"/>
        <v>182625.32</v>
      </c>
      <c r="X1189" t="s">
        <v>6039</v>
      </c>
      <c r="AA1189">
        <f t="shared" si="135"/>
        <v>182625.32</v>
      </c>
    </row>
    <row r="1190" spans="1:27" s="49" customFormat="1">
      <c r="A1190" t="s">
        <v>2195</v>
      </c>
      <c r="B1190" t="b">
        <f t="shared" si="136"/>
        <v>1</v>
      </c>
      <c r="C1190" s="49" t="s">
        <v>2195</v>
      </c>
      <c r="D1190" s="49" t="s">
        <v>4998</v>
      </c>
      <c r="E1190" s="49" t="s">
        <v>4998</v>
      </c>
      <c r="G1190" t="str">
        <f>CONCATENATE(D1190,"/",E1190)</f>
        <v>Adquisiciones/Adquisiciones</v>
      </c>
      <c r="H1190" s="49" t="s">
        <v>4999</v>
      </c>
      <c r="I1190" s="49" t="s">
        <v>5003</v>
      </c>
      <c r="K1190" t="str">
        <f>CONCATENATE(H1190,"/",I1190)</f>
        <v>DIF2025B/DIF2025A</v>
      </c>
      <c r="L1190" s="49" t="s">
        <v>5000</v>
      </c>
      <c r="M1190" s="49" t="s">
        <v>5004</v>
      </c>
      <c r="O1190" t="str">
        <f>CONCATENATE(L1190,"/",M1190)</f>
        <v>JULIO HIDALGO COLIN/SAMINOX S. DE R.L. M.I.</v>
      </c>
      <c r="P1190" s="49" t="s">
        <v>5001</v>
      </c>
      <c r="Q1190" s="49" t="s">
        <v>5001</v>
      </c>
      <c r="S1190" t="str">
        <f>CONCATENATE(P1190,"/",Q1190)</f>
        <v>DESARROLLO INTEGRAL DE LA FAMILIA/DESARROLLO INTEGRAL DE LA FAMILIA</v>
      </c>
      <c r="T1190" s="49">
        <v>304755.20000000001</v>
      </c>
      <c r="U1190" s="49">
        <v>1862723.36</v>
      </c>
      <c r="W1190">
        <f t="shared" si="134"/>
        <v>2167478.56</v>
      </c>
      <c r="X1190" s="49" t="s">
        <v>5002</v>
      </c>
      <c r="Y1190" s="49" t="s">
        <v>5005</v>
      </c>
      <c r="AA1190">
        <f t="shared" si="135"/>
        <v>2167478.56</v>
      </c>
    </row>
    <row r="1191" spans="1:27" s="49" customFormat="1">
      <c r="A1191" t="s">
        <v>2200</v>
      </c>
      <c r="B1191" t="b">
        <f t="shared" si="136"/>
        <v>1</v>
      </c>
      <c r="C1191" s="49" t="s">
        <v>2200</v>
      </c>
      <c r="D1191" s="49" t="s">
        <v>4998</v>
      </c>
      <c r="E1191" s="49" t="s">
        <v>4998</v>
      </c>
      <c r="G1191" t="str">
        <f>CONCATENATE(D1191,"/",E1191)</f>
        <v>Adquisiciones/Adquisiciones</v>
      </c>
      <c r="H1191" s="49" t="s">
        <v>4999</v>
      </c>
      <c r="I1191" s="49" t="s">
        <v>5003</v>
      </c>
      <c r="K1191" t="str">
        <f>CONCATENATE(H1191,"/",I1191)</f>
        <v>DIF2025B/DIF2025A</v>
      </c>
      <c r="L1191" s="49" t="s">
        <v>5000</v>
      </c>
      <c r="M1191" s="49" t="s">
        <v>5004</v>
      </c>
      <c r="O1191" t="str">
        <f>CONCATENATE(L1191,"/",M1191)</f>
        <v>JULIO HIDALGO COLIN/SAMINOX S. DE R.L. M.I.</v>
      </c>
      <c r="P1191" s="49" t="s">
        <v>5001</v>
      </c>
      <c r="Q1191" s="49" t="s">
        <v>5001</v>
      </c>
      <c r="S1191" t="str">
        <f>CONCATENATE(P1191,"/",Q1191)</f>
        <v>DESARROLLO INTEGRAL DE LA FAMILIA/DESARROLLO INTEGRAL DE LA FAMILIA</v>
      </c>
      <c r="T1191" s="49">
        <v>304755.20000000001</v>
      </c>
      <c r="U1191" s="49">
        <v>1862723.36</v>
      </c>
      <c r="W1191">
        <f t="shared" si="134"/>
        <v>2167478.56</v>
      </c>
      <c r="X1191" s="49" t="s">
        <v>5002</v>
      </c>
      <c r="Y1191" s="49" t="s">
        <v>5005</v>
      </c>
      <c r="AA1191">
        <f t="shared" si="135"/>
        <v>2167478.56</v>
      </c>
    </row>
    <row r="1192" spans="1:27" s="49" customFormat="1">
      <c r="A1192" t="s">
        <v>2205</v>
      </c>
      <c r="B1192" t="b">
        <f t="shared" si="136"/>
        <v>0</v>
      </c>
      <c r="G1192" t="str">
        <f t="shared" si="130"/>
        <v/>
      </c>
      <c r="K1192" t="str">
        <f t="shared" si="131"/>
        <v/>
      </c>
      <c r="O1192" t="str">
        <f t="shared" si="132"/>
        <v/>
      </c>
      <c r="S1192" t="str">
        <f t="shared" si="133"/>
        <v/>
      </c>
      <c r="W1192">
        <f t="shared" si="134"/>
        <v>0</v>
      </c>
      <c r="AA1192">
        <f t="shared" si="135"/>
        <v>0</v>
      </c>
    </row>
    <row r="1193" spans="1:27">
      <c r="A1193" t="s">
        <v>2206</v>
      </c>
      <c r="B1193" t="b">
        <f t="shared" si="136"/>
        <v>1</v>
      </c>
      <c r="C1193" t="s">
        <v>2206</v>
      </c>
      <c r="D1193" t="s">
        <v>5137</v>
      </c>
      <c r="G1193" t="str">
        <f t="shared" si="130"/>
        <v>Obra</v>
      </c>
      <c r="H1193" t="s">
        <v>5655</v>
      </c>
      <c r="K1193" t="str">
        <f t="shared" si="131"/>
        <v>OP-001-2025</v>
      </c>
      <c r="L1193" t="s">
        <v>5656</v>
      </c>
      <c r="O1193" t="str">
        <f t="shared" si="132"/>
        <v>GRUPO KORAACHI, S.A. DE C.V.</v>
      </c>
      <c r="P1193" t="s">
        <v>5653</v>
      </c>
      <c r="S1193" t="str">
        <f t="shared" si="133"/>
        <v>MUNICIPIO DE JUAREZ</v>
      </c>
      <c r="T1193">
        <v>16718441.49</v>
      </c>
      <c r="W1193">
        <f t="shared" si="134"/>
        <v>16718441.49</v>
      </c>
      <c r="X1193" t="s">
        <v>5657</v>
      </c>
      <c r="AA1193">
        <f t="shared" si="135"/>
        <v>16718441.49</v>
      </c>
    </row>
    <row r="1194" spans="1:27">
      <c r="A1194" t="s">
        <v>2207</v>
      </c>
      <c r="B1194" t="b">
        <f t="shared" si="136"/>
        <v>0</v>
      </c>
      <c r="G1194" t="str">
        <f t="shared" si="130"/>
        <v/>
      </c>
      <c r="K1194" t="str">
        <f t="shared" si="131"/>
        <v/>
      </c>
      <c r="O1194" t="str">
        <f t="shared" si="132"/>
        <v/>
      </c>
      <c r="S1194" t="str">
        <f t="shared" si="133"/>
        <v/>
      </c>
      <c r="W1194">
        <f t="shared" si="134"/>
        <v>0</v>
      </c>
      <c r="AA1194">
        <f t="shared" si="135"/>
        <v>0</v>
      </c>
    </row>
    <row r="1195" spans="1:27">
      <c r="A1195" t="s">
        <v>2208</v>
      </c>
      <c r="B1195" t="b">
        <f t="shared" si="136"/>
        <v>0</v>
      </c>
      <c r="G1195" t="str">
        <f t="shared" si="130"/>
        <v/>
      </c>
      <c r="K1195" t="str">
        <f t="shared" si="131"/>
        <v/>
      </c>
      <c r="O1195" t="str">
        <f t="shared" si="132"/>
        <v/>
      </c>
      <c r="S1195" t="str">
        <f t="shared" si="133"/>
        <v/>
      </c>
      <c r="W1195">
        <f t="shared" si="134"/>
        <v>0</v>
      </c>
      <c r="AA1195">
        <f t="shared" si="135"/>
        <v>0</v>
      </c>
    </row>
    <row r="1196" spans="1:27">
      <c r="A1196" t="s">
        <v>2209</v>
      </c>
      <c r="B1196" t="b">
        <f t="shared" si="136"/>
        <v>1</v>
      </c>
      <c r="C1196" t="s">
        <v>2209</v>
      </c>
      <c r="D1196" t="s">
        <v>5137</v>
      </c>
      <c r="G1196" t="str">
        <f t="shared" si="130"/>
        <v>Obra</v>
      </c>
      <c r="H1196" t="s">
        <v>5689</v>
      </c>
      <c r="K1196" t="str">
        <f t="shared" si="131"/>
        <v>OP-002-2025</v>
      </c>
      <c r="L1196" t="s">
        <v>5690</v>
      </c>
      <c r="O1196" t="str">
        <f t="shared" si="132"/>
        <v>MERP EDIFICACIONES Y TERRACERIAS, S. A. DE C. V.</v>
      </c>
      <c r="P1196" t="s">
        <v>5653</v>
      </c>
      <c r="S1196" t="str">
        <f t="shared" si="133"/>
        <v>MUNICIPIO DE JUAREZ</v>
      </c>
      <c r="T1196">
        <v>9975968</v>
      </c>
      <c r="W1196">
        <f t="shared" si="134"/>
        <v>9975968</v>
      </c>
      <c r="X1196" t="s">
        <v>5691</v>
      </c>
      <c r="AA1196">
        <f t="shared" si="135"/>
        <v>9975968</v>
      </c>
    </row>
    <row r="1197" spans="1:27">
      <c r="A1197" t="s">
        <v>2210</v>
      </c>
      <c r="B1197" t="b">
        <f t="shared" si="136"/>
        <v>1</v>
      </c>
      <c r="C1197" t="s">
        <v>2210</v>
      </c>
      <c r="D1197" t="s">
        <v>4986</v>
      </c>
      <c r="G1197" t="str">
        <f t="shared" si="130"/>
        <v>Administración directa</v>
      </c>
      <c r="H1197" t="s">
        <v>6040</v>
      </c>
      <c r="K1197" t="str">
        <f t="shared" si="131"/>
        <v>155797</v>
      </c>
      <c r="L1197" t="s">
        <v>640</v>
      </c>
      <c r="O1197" t="str">
        <f t="shared" si="132"/>
        <v/>
      </c>
      <c r="P1197" t="s">
        <v>1607</v>
      </c>
      <c r="S1197" t="str">
        <f t="shared" si="133"/>
        <v>PRESIDENCIA MUNICIPAL DE CARICHI</v>
      </c>
      <c r="T1197">
        <v>2695172.63</v>
      </c>
      <c r="W1197">
        <f t="shared" si="134"/>
        <v>2695172.63</v>
      </c>
      <c r="X1197" t="s">
        <v>6041</v>
      </c>
      <c r="AA1197">
        <f t="shared" si="135"/>
        <v>2695172.63</v>
      </c>
    </row>
    <row r="1198" spans="1:27">
      <c r="A1198" t="s">
        <v>2218</v>
      </c>
      <c r="B1198" t="b">
        <f t="shared" si="136"/>
        <v>0</v>
      </c>
      <c r="G1198" t="str">
        <f t="shared" si="130"/>
        <v/>
      </c>
      <c r="K1198" t="str">
        <f t="shared" si="131"/>
        <v/>
      </c>
      <c r="O1198" t="str">
        <f t="shared" si="132"/>
        <v/>
      </c>
      <c r="S1198" t="str">
        <f t="shared" si="133"/>
        <v/>
      </c>
      <c r="W1198">
        <f t="shared" si="134"/>
        <v>0</v>
      </c>
      <c r="AA1198">
        <f t="shared" si="135"/>
        <v>0</v>
      </c>
    </row>
    <row r="1199" spans="1:27" s="49" customFormat="1">
      <c r="A1199" t="s">
        <v>2219</v>
      </c>
      <c r="B1199" t="b">
        <f t="shared" si="136"/>
        <v>1</v>
      </c>
      <c r="C1199" s="49" t="s">
        <v>2219</v>
      </c>
      <c r="D1199" s="49" t="s">
        <v>4998</v>
      </c>
      <c r="E1199" s="49" t="s">
        <v>4998</v>
      </c>
      <c r="G1199" t="str">
        <f>CONCATENATE(D1199,"/",E1199)</f>
        <v>Adquisiciones/Adquisiciones</v>
      </c>
      <c r="H1199" s="49" t="s">
        <v>5003</v>
      </c>
      <c r="I1199" s="49" t="s">
        <v>4999</v>
      </c>
      <c r="K1199" t="str">
        <f>CONCATENATE(H1199,"/",I1199)</f>
        <v>DIF2025A/DIF2025B</v>
      </c>
      <c r="L1199" s="49" t="s">
        <v>5004</v>
      </c>
      <c r="M1199" s="49" t="s">
        <v>5000</v>
      </c>
      <c r="O1199" t="str">
        <f>CONCATENATE(L1199,"/",M1199)</f>
        <v>SAMINOX S. DE R.L. M.I./JULIO HIDALGO COLIN</v>
      </c>
      <c r="P1199" s="49" t="s">
        <v>5001</v>
      </c>
      <c r="Q1199" s="49" t="s">
        <v>5001</v>
      </c>
      <c r="S1199" t="str">
        <f>CONCATENATE(P1199,"/",Q1199)</f>
        <v>DESARROLLO INTEGRAL DE LA FAMILIA/DESARROLLO INTEGRAL DE LA FAMILIA</v>
      </c>
      <c r="T1199" s="49">
        <v>1862723.36</v>
      </c>
      <c r="U1199" s="49">
        <v>304755.20000000001</v>
      </c>
      <c r="W1199">
        <f t="shared" si="134"/>
        <v>2167478.56</v>
      </c>
      <c r="X1199" s="49" t="s">
        <v>5005</v>
      </c>
      <c r="Y1199" s="49" t="s">
        <v>5002</v>
      </c>
      <c r="AA1199">
        <f t="shared" si="135"/>
        <v>2167478.56</v>
      </c>
    </row>
    <row r="1200" spans="1:27">
      <c r="A1200" t="s">
        <v>2226</v>
      </c>
      <c r="B1200" t="b">
        <f t="shared" si="136"/>
        <v>1</v>
      </c>
      <c r="C1200" t="s">
        <v>2226</v>
      </c>
      <c r="D1200" t="s">
        <v>4986</v>
      </c>
      <c r="G1200" t="str">
        <f t="shared" si="130"/>
        <v>Administración directa</v>
      </c>
      <c r="H1200" t="s">
        <v>5136</v>
      </c>
      <c r="K1200" t="str">
        <f t="shared" si="131"/>
        <v>151953</v>
      </c>
      <c r="L1200" t="s">
        <v>640</v>
      </c>
      <c r="O1200" t="str">
        <f t="shared" si="132"/>
        <v/>
      </c>
      <c r="P1200" t="s">
        <v>5131</v>
      </c>
      <c r="S1200" t="str">
        <f t="shared" si="133"/>
        <v>MUNICIPIO LA CRUZ</v>
      </c>
      <c r="T1200">
        <v>1200000</v>
      </c>
      <c r="W1200">
        <f t="shared" si="134"/>
        <v>1200000</v>
      </c>
      <c r="X1200" t="s">
        <v>5134</v>
      </c>
      <c r="AA1200">
        <f t="shared" si="135"/>
        <v>1200000</v>
      </c>
    </row>
    <row r="1201" spans="1:27">
      <c r="A1201" t="s">
        <v>2227</v>
      </c>
      <c r="B1201" t="b">
        <f t="shared" si="136"/>
        <v>1</v>
      </c>
      <c r="C1201" t="s">
        <v>2227</v>
      </c>
      <c r="D1201" t="s">
        <v>4986</v>
      </c>
      <c r="G1201" t="str">
        <f t="shared" si="130"/>
        <v>Administración directa</v>
      </c>
      <c r="H1201" t="s">
        <v>5133</v>
      </c>
      <c r="K1201" t="str">
        <f t="shared" si="131"/>
        <v>151954</v>
      </c>
      <c r="L1201" t="s">
        <v>640</v>
      </c>
      <c r="O1201" t="str">
        <f t="shared" si="132"/>
        <v/>
      </c>
      <c r="P1201" t="s">
        <v>5131</v>
      </c>
      <c r="S1201" t="str">
        <f t="shared" si="133"/>
        <v>MUNICIPIO LA CRUZ</v>
      </c>
      <c r="T1201">
        <v>1200000</v>
      </c>
      <c r="W1201">
        <f t="shared" si="134"/>
        <v>1200000</v>
      </c>
      <c r="X1201" t="s">
        <v>5134</v>
      </c>
      <c r="AA1201">
        <f t="shared" si="135"/>
        <v>1200000</v>
      </c>
    </row>
    <row r="1202" spans="1:27">
      <c r="A1202" t="s">
        <v>2228</v>
      </c>
      <c r="B1202" t="b">
        <f t="shared" si="136"/>
        <v>1</v>
      </c>
      <c r="C1202" t="s">
        <v>2228</v>
      </c>
      <c r="D1202" t="s">
        <v>4986</v>
      </c>
      <c r="G1202" t="str">
        <f t="shared" si="130"/>
        <v>Administración directa</v>
      </c>
      <c r="H1202" t="s">
        <v>5133</v>
      </c>
      <c r="K1202" t="str">
        <f t="shared" si="131"/>
        <v>151954</v>
      </c>
      <c r="L1202" t="s">
        <v>640</v>
      </c>
      <c r="O1202" t="str">
        <f t="shared" si="132"/>
        <v/>
      </c>
      <c r="P1202" t="s">
        <v>5131</v>
      </c>
      <c r="S1202" t="str">
        <f t="shared" si="133"/>
        <v>MUNICIPIO LA CRUZ</v>
      </c>
      <c r="T1202">
        <v>1200000</v>
      </c>
      <c r="W1202">
        <f t="shared" si="134"/>
        <v>1200000</v>
      </c>
      <c r="X1202" t="s">
        <v>5134</v>
      </c>
      <c r="AA1202">
        <f t="shared" si="135"/>
        <v>1200000</v>
      </c>
    </row>
    <row r="1203" spans="1:27">
      <c r="A1203" t="s">
        <v>2229</v>
      </c>
      <c r="B1203" t="b">
        <f t="shared" si="136"/>
        <v>1</v>
      </c>
      <c r="C1203" t="s">
        <v>2229</v>
      </c>
      <c r="D1203" t="s">
        <v>4986</v>
      </c>
      <c r="G1203" t="str">
        <f t="shared" si="130"/>
        <v>Administración directa</v>
      </c>
      <c r="H1203" t="s">
        <v>5133</v>
      </c>
      <c r="K1203" t="str">
        <f t="shared" si="131"/>
        <v>151954</v>
      </c>
      <c r="L1203" t="s">
        <v>640</v>
      </c>
      <c r="O1203" t="str">
        <f t="shared" si="132"/>
        <v/>
      </c>
      <c r="P1203" t="s">
        <v>5131</v>
      </c>
      <c r="S1203" t="str">
        <f t="shared" si="133"/>
        <v>MUNICIPIO LA CRUZ</v>
      </c>
      <c r="T1203">
        <v>1200000</v>
      </c>
      <c r="W1203">
        <f t="shared" si="134"/>
        <v>1200000</v>
      </c>
      <c r="X1203" t="s">
        <v>5134</v>
      </c>
      <c r="AA1203">
        <f t="shared" si="135"/>
        <v>1200000</v>
      </c>
    </row>
    <row r="1204" spans="1:27">
      <c r="A1204" t="s">
        <v>2230</v>
      </c>
      <c r="B1204" t="b">
        <f t="shared" si="136"/>
        <v>1</v>
      </c>
      <c r="C1204" t="s">
        <v>2230</v>
      </c>
      <c r="D1204" t="s">
        <v>4986</v>
      </c>
      <c r="G1204" t="str">
        <f t="shared" si="130"/>
        <v>Administración directa</v>
      </c>
      <c r="H1204" t="s">
        <v>6042</v>
      </c>
      <c r="K1204" t="str">
        <f t="shared" si="131"/>
        <v>156857</v>
      </c>
      <c r="L1204" t="s">
        <v>640</v>
      </c>
      <c r="O1204" t="str">
        <f t="shared" si="132"/>
        <v/>
      </c>
      <c r="P1204" t="s">
        <v>6043</v>
      </c>
      <c r="S1204" t="str">
        <f t="shared" si="133"/>
        <v>presidencia municipal</v>
      </c>
      <c r="T1204">
        <v>2700000</v>
      </c>
      <c r="W1204">
        <f t="shared" si="134"/>
        <v>2700000</v>
      </c>
      <c r="X1204" t="s">
        <v>6044</v>
      </c>
      <c r="AA1204">
        <f t="shared" si="135"/>
        <v>1977063.94</v>
      </c>
    </row>
    <row r="1205" spans="1:27">
      <c r="A1205" t="s">
        <v>2231</v>
      </c>
      <c r="B1205" t="b">
        <f t="shared" si="136"/>
        <v>1</v>
      </c>
      <c r="C1205" t="s">
        <v>2231</v>
      </c>
      <c r="D1205" t="s">
        <v>5137</v>
      </c>
      <c r="G1205" t="str">
        <f t="shared" si="130"/>
        <v>Obra</v>
      </c>
      <c r="H1205" t="s">
        <v>5651</v>
      </c>
      <c r="K1205" t="str">
        <f t="shared" si="131"/>
        <v>OP-003-2025</v>
      </c>
      <c r="L1205" t="s">
        <v>5652</v>
      </c>
      <c r="O1205" t="str">
        <f t="shared" si="132"/>
        <v>SELLOS E INGENIERIA S. DE R. L. DE C. V.</v>
      </c>
      <c r="P1205" t="s">
        <v>5653</v>
      </c>
      <c r="S1205" t="str">
        <f t="shared" si="133"/>
        <v>MUNICIPIO DE JUAREZ</v>
      </c>
      <c r="T1205">
        <v>19416658.98</v>
      </c>
      <c r="W1205">
        <f t="shared" si="134"/>
        <v>19416658.98</v>
      </c>
      <c r="X1205" t="s">
        <v>5654</v>
      </c>
      <c r="AA1205">
        <f t="shared" si="135"/>
        <v>19416658.98</v>
      </c>
    </row>
    <row r="1206" spans="1:27" s="49" customFormat="1">
      <c r="A1206" t="s">
        <v>2232</v>
      </c>
      <c r="B1206" t="b">
        <f t="shared" si="136"/>
        <v>1</v>
      </c>
      <c r="C1206" s="49" t="s">
        <v>2232</v>
      </c>
      <c r="D1206" s="49" t="s">
        <v>5315</v>
      </c>
      <c r="E1206" s="49" t="s">
        <v>5315</v>
      </c>
      <c r="G1206" t="str">
        <f>CONCATENATE(D1206,"/",E1206)</f>
        <v>Servicios/Servicios</v>
      </c>
      <c r="H1206" s="49" t="s">
        <v>5733</v>
      </c>
      <c r="I1206" s="49" t="s">
        <v>6045</v>
      </c>
      <c r="K1206" t="str">
        <f>CONCATENATE(H1206,"/",I1206)</f>
        <v>OP-299-2024/OP-289-2024</v>
      </c>
      <c r="L1206" s="49" t="s">
        <v>5734</v>
      </c>
      <c r="M1206" s="49" t="s">
        <v>5652</v>
      </c>
      <c r="O1206" t="str">
        <f>CONCATENATE(L1206,"/",M1206)</f>
        <v>CONSULTORES DE CONTROL Y SUPERVISIÓN, S.C./SELLOS E INGENIERIA S. DE R. L. DE C. V.</v>
      </c>
      <c r="P1206" s="49" t="s">
        <v>5735</v>
      </c>
      <c r="Q1206" s="49" t="s">
        <v>5735</v>
      </c>
      <c r="S1206" t="str">
        <f>CONCATENATE(P1206,"/",Q1206)</f>
        <v>MUNICIPIO DE JUÁREZ, CHIHUAHUA./MUNICIPIO DE JUÁREZ, CHIHUAHUA.</v>
      </c>
      <c r="T1206" s="49">
        <v>1804243.24</v>
      </c>
      <c r="U1206" s="49">
        <v>5826718.3600000003</v>
      </c>
      <c r="W1206">
        <f t="shared" si="134"/>
        <v>7630961.6000000006</v>
      </c>
      <c r="X1206" s="49" t="s">
        <v>5736</v>
      </c>
      <c r="Y1206" s="49" t="s">
        <v>6046</v>
      </c>
      <c r="AA1206">
        <f t="shared" si="135"/>
        <v>7630961.6000000006</v>
      </c>
    </row>
    <row r="1207" spans="1:27">
      <c r="A1207" t="s">
        <v>2233</v>
      </c>
      <c r="B1207" t="b">
        <f t="shared" si="136"/>
        <v>1</v>
      </c>
      <c r="C1207" t="s">
        <v>2233</v>
      </c>
      <c r="D1207" t="s">
        <v>4986</v>
      </c>
      <c r="G1207" t="str">
        <f t="shared" si="130"/>
        <v>Administración directa</v>
      </c>
      <c r="H1207" t="s">
        <v>6047</v>
      </c>
      <c r="K1207" t="str">
        <f t="shared" si="131"/>
        <v>155795</v>
      </c>
      <c r="L1207" t="s">
        <v>640</v>
      </c>
      <c r="O1207" t="str">
        <f t="shared" si="132"/>
        <v/>
      </c>
      <c r="P1207" t="s">
        <v>6048</v>
      </c>
      <c r="S1207" t="str">
        <f t="shared" si="133"/>
        <v>PRESIDENCIA MUNICIPAL DE OJINAGA</v>
      </c>
      <c r="T1207">
        <v>7772988.4199999999</v>
      </c>
      <c r="W1207">
        <f t="shared" si="134"/>
        <v>7772988.4199999999</v>
      </c>
      <c r="X1207" t="s">
        <v>6049</v>
      </c>
      <c r="AA1207">
        <f t="shared" si="135"/>
        <v>7772988.4199999999</v>
      </c>
    </row>
    <row r="1208" spans="1:27">
      <c r="A1208" t="s">
        <v>2241</v>
      </c>
      <c r="B1208" t="b">
        <f t="shared" si="136"/>
        <v>1</v>
      </c>
      <c r="C1208" t="s">
        <v>2241</v>
      </c>
      <c r="D1208" t="s">
        <v>4986</v>
      </c>
      <c r="G1208" t="str">
        <f t="shared" si="130"/>
        <v>Administración directa</v>
      </c>
      <c r="H1208" t="s">
        <v>6050</v>
      </c>
      <c r="K1208" t="str">
        <f t="shared" si="131"/>
        <v>155799</v>
      </c>
      <c r="L1208" t="s">
        <v>640</v>
      </c>
      <c r="O1208" t="str">
        <f t="shared" si="132"/>
        <v/>
      </c>
      <c r="P1208" t="s">
        <v>6051</v>
      </c>
      <c r="S1208" t="str">
        <f t="shared" si="133"/>
        <v>PRESIDENCIA MUNICIPAL DE CAMARGO</v>
      </c>
      <c r="T1208">
        <v>7997014.79</v>
      </c>
      <c r="W1208">
        <f t="shared" si="134"/>
        <v>7997014.79</v>
      </c>
      <c r="X1208" t="s">
        <v>6052</v>
      </c>
      <c r="AA1208">
        <f t="shared" si="135"/>
        <v>7997014.79</v>
      </c>
    </row>
    <row r="1209" spans="1:27">
      <c r="A1209" t="s">
        <v>2248</v>
      </c>
      <c r="B1209" t="b">
        <f t="shared" si="136"/>
        <v>0</v>
      </c>
      <c r="G1209" t="str">
        <f t="shared" si="130"/>
        <v/>
      </c>
      <c r="K1209" t="str">
        <f t="shared" si="131"/>
        <v/>
      </c>
      <c r="O1209" t="str">
        <f t="shared" si="132"/>
        <v/>
      </c>
      <c r="S1209" t="str">
        <f t="shared" si="133"/>
        <v/>
      </c>
      <c r="W1209">
        <f t="shared" si="134"/>
        <v>0</v>
      </c>
      <c r="AA1209">
        <f t="shared" si="135"/>
        <v>0</v>
      </c>
    </row>
    <row r="1210" spans="1:27">
      <c r="A1210" t="s">
        <v>2249</v>
      </c>
      <c r="B1210" t="b">
        <f t="shared" si="136"/>
        <v>0</v>
      </c>
      <c r="G1210" t="str">
        <f t="shared" si="130"/>
        <v/>
      </c>
      <c r="K1210" t="str">
        <f t="shared" si="131"/>
        <v/>
      </c>
      <c r="O1210" t="str">
        <f t="shared" si="132"/>
        <v/>
      </c>
      <c r="S1210" t="str">
        <f t="shared" si="133"/>
        <v/>
      </c>
      <c r="W1210">
        <f t="shared" si="134"/>
        <v>0</v>
      </c>
      <c r="AA1210">
        <f t="shared" si="135"/>
        <v>0</v>
      </c>
    </row>
    <row r="1211" spans="1:27">
      <c r="A1211" t="s">
        <v>2250</v>
      </c>
      <c r="B1211" t="b">
        <f t="shared" si="136"/>
        <v>0</v>
      </c>
      <c r="G1211" t="str">
        <f t="shared" si="130"/>
        <v/>
      </c>
      <c r="K1211" t="str">
        <f t="shared" si="131"/>
        <v/>
      </c>
      <c r="O1211" t="str">
        <f t="shared" si="132"/>
        <v/>
      </c>
      <c r="S1211" t="str">
        <f t="shared" si="133"/>
        <v/>
      </c>
      <c r="W1211">
        <f t="shared" si="134"/>
        <v>0</v>
      </c>
      <c r="AA1211">
        <f t="shared" si="135"/>
        <v>0</v>
      </c>
    </row>
    <row r="1212" spans="1:27">
      <c r="A1212" t="s">
        <v>2251</v>
      </c>
      <c r="B1212" t="b">
        <f t="shared" si="136"/>
        <v>0</v>
      </c>
      <c r="G1212" t="str">
        <f t="shared" si="130"/>
        <v/>
      </c>
      <c r="K1212" t="str">
        <f t="shared" si="131"/>
        <v/>
      </c>
      <c r="O1212" t="str">
        <f t="shared" si="132"/>
        <v/>
      </c>
      <c r="S1212" t="str">
        <f t="shared" si="133"/>
        <v/>
      </c>
      <c r="W1212">
        <f t="shared" si="134"/>
        <v>0</v>
      </c>
      <c r="AA1212">
        <f t="shared" si="135"/>
        <v>0</v>
      </c>
    </row>
    <row r="1213" spans="1:27">
      <c r="A1213" t="s">
        <v>2252</v>
      </c>
      <c r="B1213" t="b">
        <f t="shared" si="136"/>
        <v>1</v>
      </c>
      <c r="C1213" t="s">
        <v>2252</v>
      </c>
      <c r="D1213" t="s">
        <v>5137</v>
      </c>
      <c r="G1213" t="str">
        <f t="shared" si="130"/>
        <v>Obra</v>
      </c>
      <c r="H1213" t="s">
        <v>6053</v>
      </c>
      <c r="K1213" t="str">
        <f t="shared" si="131"/>
        <v>015-2025-OP-LO-N08-JCAS-PRONAGUA</v>
      </c>
      <c r="L1213" t="s">
        <v>6054</v>
      </c>
      <c r="O1213" t="str">
        <f t="shared" si="132"/>
        <v>STAHL CONSTRUCCIONES SA DE CV</v>
      </c>
      <c r="P1213" t="s">
        <v>5181</v>
      </c>
      <c r="S1213" t="str">
        <f t="shared" si="133"/>
        <v>MUNICIPIO DE DELICIAS</v>
      </c>
      <c r="T1213">
        <v>26944951.079999998</v>
      </c>
      <c r="W1213">
        <f t="shared" si="134"/>
        <v>26944951.079999998</v>
      </c>
      <c r="X1213" t="s">
        <v>6055</v>
      </c>
      <c r="AA1213">
        <f t="shared" si="135"/>
        <v>26944951.079999998</v>
      </c>
    </row>
    <row r="1214" spans="1:27">
      <c r="A1214" t="s">
        <v>2253</v>
      </c>
      <c r="B1214" t="b">
        <f t="shared" si="136"/>
        <v>0</v>
      </c>
      <c r="G1214" t="str">
        <f t="shared" si="130"/>
        <v/>
      </c>
      <c r="K1214" t="str">
        <f t="shared" si="131"/>
        <v/>
      </c>
      <c r="O1214" t="str">
        <f t="shared" si="132"/>
        <v/>
      </c>
      <c r="S1214" t="str">
        <f t="shared" si="133"/>
        <v/>
      </c>
      <c r="W1214">
        <f t="shared" si="134"/>
        <v>0</v>
      </c>
      <c r="AA1214">
        <f t="shared" si="135"/>
        <v>0</v>
      </c>
    </row>
    <row r="1215" spans="1:27">
      <c r="A1215" t="s">
        <v>2254</v>
      </c>
      <c r="B1215" t="b">
        <f t="shared" si="136"/>
        <v>1</v>
      </c>
      <c r="C1215" t="s">
        <v>2254</v>
      </c>
      <c r="D1215" t="s">
        <v>4986</v>
      </c>
      <c r="G1215" t="str">
        <f t="shared" si="130"/>
        <v>Administración directa</v>
      </c>
      <c r="H1215" t="s">
        <v>6056</v>
      </c>
      <c r="K1215" t="str">
        <f t="shared" si="131"/>
        <v>155810</v>
      </c>
      <c r="L1215" t="s">
        <v>640</v>
      </c>
      <c r="O1215" t="str">
        <f t="shared" si="132"/>
        <v/>
      </c>
      <c r="P1215" t="s">
        <v>6051</v>
      </c>
      <c r="S1215" t="str">
        <f t="shared" si="133"/>
        <v>PRESIDENCIA MUNICIPAL DE CAMARGO</v>
      </c>
      <c r="T1215">
        <v>7286890.9299999997</v>
      </c>
      <c r="W1215">
        <f t="shared" si="134"/>
        <v>7286890.9299999997</v>
      </c>
      <c r="X1215" t="s">
        <v>6057</v>
      </c>
      <c r="AA1215">
        <f t="shared" si="135"/>
        <v>7286890.9299999997</v>
      </c>
    </row>
    <row r="1216" spans="1:27">
      <c r="A1216" t="s">
        <v>2262</v>
      </c>
      <c r="B1216" t="b">
        <f t="shared" si="136"/>
        <v>1</v>
      </c>
      <c r="C1216" t="s">
        <v>2262</v>
      </c>
      <c r="D1216" t="s">
        <v>4986</v>
      </c>
      <c r="G1216" t="str">
        <f t="shared" si="130"/>
        <v>Administración directa</v>
      </c>
      <c r="H1216" t="s">
        <v>6058</v>
      </c>
      <c r="K1216" t="str">
        <f t="shared" si="131"/>
        <v>155813</v>
      </c>
      <c r="L1216" t="s">
        <v>640</v>
      </c>
      <c r="O1216" t="str">
        <f t="shared" si="132"/>
        <v/>
      </c>
      <c r="P1216" t="s">
        <v>5712</v>
      </c>
      <c r="S1216" t="str">
        <f t="shared" si="133"/>
        <v>PRESIDENCIA MUNICIPAL DE BALLEZA</v>
      </c>
      <c r="T1216">
        <v>16301808.85</v>
      </c>
      <c r="W1216">
        <f t="shared" si="134"/>
        <v>16301808.85</v>
      </c>
      <c r="X1216" t="s">
        <v>6059</v>
      </c>
      <c r="AA1216">
        <f t="shared" si="135"/>
        <v>16301808.85</v>
      </c>
    </row>
    <row r="1217" spans="1:27">
      <c r="A1217" t="s">
        <v>2270</v>
      </c>
      <c r="B1217" t="b">
        <f t="shared" si="136"/>
        <v>1</v>
      </c>
      <c r="C1217" t="s">
        <v>2270</v>
      </c>
      <c r="D1217" t="s">
        <v>4986</v>
      </c>
      <c r="G1217" t="str">
        <f t="shared" si="130"/>
        <v>Administración directa</v>
      </c>
      <c r="H1217" t="s">
        <v>6060</v>
      </c>
      <c r="K1217" t="str">
        <f t="shared" si="131"/>
        <v>158199</v>
      </c>
      <c r="L1217" t="s">
        <v>640</v>
      </c>
      <c r="O1217" t="str">
        <f t="shared" si="132"/>
        <v/>
      </c>
      <c r="P1217" t="s">
        <v>5712</v>
      </c>
      <c r="S1217" t="str">
        <f t="shared" si="133"/>
        <v>PRESIDENCIA MUNICIPAL DE BALLEZA</v>
      </c>
      <c r="T1217">
        <v>12836165.869999999</v>
      </c>
      <c r="W1217">
        <f t="shared" si="134"/>
        <v>12836165.869999999</v>
      </c>
      <c r="X1217" t="s">
        <v>6061</v>
      </c>
      <c r="AA1217">
        <f t="shared" si="135"/>
        <v>12836165.869999999</v>
      </c>
    </row>
    <row r="1218" spans="1:27">
      <c r="A1218" t="s">
        <v>2278</v>
      </c>
      <c r="B1218" t="b">
        <f t="shared" si="136"/>
        <v>1</v>
      </c>
      <c r="C1218" t="s">
        <v>2278</v>
      </c>
      <c r="D1218" t="s">
        <v>5137</v>
      </c>
      <c r="G1218" t="str">
        <f t="shared" si="130"/>
        <v>Obra</v>
      </c>
      <c r="H1218" t="s">
        <v>6062</v>
      </c>
      <c r="K1218" t="str">
        <f t="shared" si="131"/>
        <v>ICHIFE-060/2025</v>
      </c>
      <c r="L1218" t="s">
        <v>5774</v>
      </c>
      <c r="O1218" t="str">
        <f t="shared" si="132"/>
        <v>NORTE 106 CONSTRUCTORES, S.A.P.I. DE C.V.</v>
      </c>
      <c r="P1218" t="s">
        <v>5662</v>
      </c>
      <c r="S1218" t="str">
        <f t="shared" si="133"/>
        <v>INSTITUTO CHIHUAHUENSE DE INFRAESTRUCTURA FÍSICA EDUCATIVA</v>
      </c>
      <c r="T1218">
        <v>1062983.21</v>
      </c>
      <c r="W1218">
        <f t="shared" si="134"/>
        <v>1062983.21</v>
      </c>
      <c r="X1218" t="s">
        <v>6063</v>
      </c>
      <c r="AA1218">
        <f t="shared" si="135"/>
        <v>1062983.21</v>
      </c>
    </row>
    <row r="1219" spans="1:27">
      <c r="A1219" t="s">
        <v>2279</v>
      </c>
      <c r="B1219" t="b">
        <f t="shared" si="136"/>
        <v>0</v>
      </c>
      <c r="G1219" t="str">
        <f t="shared" ref="G1219:G1282" si="137">CONCATENATE(D1219)</f>
        <v/>
      </c>
      <c r="K1219" t="str">
        <f t="shared" ref="K1219:K1282" si="138">CONCATENATE(H1219)</f>
        <v/>
      </c>
      <c r="O1219" t="str">
        <f t="shared" ref="O1219:O1282" si="139">CONCATENATE(L1219)</f>
        <v/>
      </c>
      <c r="S1219" t="str">
        <f t="shared" ref="S1219:S1282" si="140">CONCATENATE(P1219)</f>
        <v/>
      </c>
      <c r="W1219">
        <f t="shared" ref="W1219:W1282" si="141">+T1219+U1219+V1219</f>
        <v>0</v>
      </c>
      <c r="AA1219">
        <f t="shared" ref="AA1219:AA1282" si="142">+X1219+Y1219+Z1219</f>
        <v>0</v>
      </c>
    </row>
    <row r="1220" spans="1:27">
      <c r="A1220" t="s">
        <v>2280</v>
      </c>
      <c r="B1220" t="b">
        <f t="shared" si="136"/>
        <v>0</v>
      </c>
      <c r="G1220" t="str">
        <f t="shared" si="137"/>
        <v/>
      </c>
      <c r="K1220" t="str">
        <f t="shared" si="138"/>
        <v/>
      </c>
      <c r="O1220" t="str">
        <f t="shared" si="139"/>
        <v/>
      </c>
      <c r="S1220" t="str">
        <f t="shared" si="140"/>
        <v/>
      </c>
      <c r="W1220">
        <f t="shared" si="141"/>
        <v>0</v>
      </c>
      <c r="AA1220">
        <f t="shared" si="142"/>
        <v>0</v>
      </c>
    </row>
    <row r="1221" spans="1:27">
      <c r="A1221" t="s">
        <v>2281</v>
      </c>
      <c r="B1221" t="b">
        <f t="shared" si="136"/>
        <v>0</v>
      </c>
      <c r="G1221" t="str">
        <f t="shared" si="137"/>
        <v/>
      </c>
      <c r="K1221" t="str">
        <f t="shared" si="138"/>
        <v/>
      </c>
      <c r="O1221" t="str">
        <f t="shared" si="139"/>
        <v/>
      </c>
      <c r="S1221" t="str">
        <f t="shared" si="140"/>
        <v/>
      </c>
      <c r="W1221">
        <f t="shared" si="141"/>
        <v>0</v>
      </c>
      <c r="AA1221">
        <f t="shared" si="142"/>
        <v>0</v>
      </c>
    </row>
    <row r="1222" spans="1:27">
      <c r="A1222" t="s">
        <v>2282</v>
      </c>
      <c r="B1222" t="b">
        <f t="shared" si="136"/>
        <v>0</v>
      </c>
      <c r="G1222" t="str">
        <f t="shared" si="137"/>
        <v/>
      </c>
      <c r="K1222" t="str">
        <f t="shared" si="138"/>
        <v/>
      </c>
      <c r="O1222" t="str">
        <f t="shared" si="139"/>
        <v/>
      </c>
      <c r="S1222" t="str">
        <f t="shared" si="140"/>
        <v/>
      </c>
      <c r="W1222">
        <f t="shared" si="141"/>
        <v>0</v>
      </c>
      <c r="AA1222">
        <f t="shared" si="142"/>
        <v>0</v>
      </c>
    </row>
    <row r="1223" spans="1:27">
      <c r="A1223" t="s">
        <v>2283</v>
      </c>
      <c r="B1223" t="b">
        <f t="shared" ref="B1223:B1286" si="143">+A1223=C1223</f>
        <v>1</v>
      </c>
      <c r="C1223" t="s">
        <v>2283</v>
      </c>
      <c r="D1223" t="s">
        <v>5137</v>
      </c>
      <c r="G1223" t="str">
        <f t="shared" si="137"/>
        <v>Obra</v>
      </c>
      <c r="H1223" t="s">
        <v>6064</v>
      </c>
      <c r="K1223" t="str">
        <f t="shared" si="138"/>
        <v>PMT-FISM25-02</v>
      </c>
      <c r="L1223" t="s">
        <v>6065</v>
      </c>
      <c r="O1223" t="str">
        <f t="shared" si="139"/>
        <v>JORGE MEDINA MONTES</v>
      </c>
      <c r="P1223" t="s">
        <v>5599</v>
      </c>
      <c r="S1223" t="str">
        <f t="shared" si="140"/>
        <v>MUNICIPIO EL TULE</v>
      </c>
      <c r="T1223">
        <v>404782</v>
      </c>
      <c r="W1223">
        <f t="shared" si="141"/>
        <v>404782</v>
      </c>
      <c r="X1223" t="s">
        <v>6066</v>
      </c>
      <c r="AA1223">
        <f t="shared" si="142"/>
        <v>404782</v>
      </c>
    </row>
    <row r="1224" spans="1:27">
      <c r="A1224" t="s">
        <v>2284</v>
      </c>
      <c r="B1224" t="b">
        <f t="shared" si="143"/>
        <v>0</v>
      </c>
      <c r="G1224" t="str">
        <f t="shared" si="137"/>
        <v/>
      </c>
      <c r="K1224" t="str">
        <f t="shared" si="138"/>
        <v/>
      </c>
      <c r="O1224" t="str">
        <f t="shared" si="139"/>
        <v/>
      </c>
      <c r="S1224" t="str">
        <f t="shared" si="140"/>
        <v/>
      </c>
      <c r="W1224">
        <f t="shared" si="141"/>
        <v>0</v>
      </c>
      <c r="AA1224">
        <f t="shared" si="142"/>
        <v>0</v>
      </c>
    </row>
    <row r="1225" spans="1:27">
      <c r="A1225" t="s">
        <v>2285</v>
      </c>
      <c r="B1225" t="b">
        <f t="shared" si="143"/>
        <v>0</v>
      </c>
      <c r="G1225" t="str">
        <f t="shared" si="137"/>
        <v/>
      </c>
      <c r="K1225" t="str">
        <f t="shared" si="138"/>
        <v/>
      </c>
      <c r="O1225" t="str">
        <f t="shared" si="139"/>
        <v/>
      </c>
      <c r="S1225" t="str">
        <f t="shared" si="140"/>
        <v/>
      </c>
      <c r="W1225">
        <f t="shared" si="141"/>
        <v>0</v>
      </c>
      <c r="AA1225">
        <f t="shared" si="142"/>
        <v>0</v>
      </c>
    </row>
    <row r="1226" spans="1:27">
      <c r="A1226" t="s">
        <v>2286</v>
      </c>
      <c r="B1226" t="b">
        <f t="shared" si="143"/>
        <v>0</v>
      </c>
      <c r="G1226" t="str">
        <f t="shared" si="137"/>
        <v/>
      </c>
      <c r="K1226" t="str">
        <f t="shared" si="138"/>
        <v/>
      </c>
      <c r="O1226" t="str">
        <f t="shared" si="139"/>
        <v/>
      </c>
      <c r="S1226" t="str">
        <f t="shared" si="140"/>
        <v/>
      </c>
      <c r="W1226">
        <f t="shared" si="141"/>
        <v>0</v>
      </c>
      <c r="AA1226">
        <f t="shared" si="142"/>
        <v>0</v>
      </c>
    </row>
    <row r="1227" spans="1:27">
      <c r="A1227" t="s">
        <v>2287</v>
      </c>
      <c r="B1227" t="b">
        <f t="shared" si="143"/>
        <v>1</v>
      </c>
      <c r="C1227" t="s">
        <v>2287</v>
      </c>
      <c r="D1227" t="s">
        <v>4986</v>
      </c>
      <c r="G1227" t="str">
        <f t="shared" si="137"/>
        <v>Administración directa</v>
      </c>
      <c r="H1227" t="s">
        <v>6067</v>
      </c>
      <c r="K1227" t="str">
        <f t="shared" si="138"/>
        <v>154365</v>
      </c>
      <c r="L1227" t="s">
        <v>640</v>
      </c>
      <c r="O1227" t="str">
        <f t="shared" si="139"/>
        <v/>
      </c>
      <c r="P1227" t="s">
        <v>5890</v>
      </c>
      <c r="S1227" t="str">
        <f t="shared" si="140"/>
        <v>MUNICIPIO DR. BELISARIO DOMINGUEZ</v>
      </c>
      <c r="T1227">
        <v>317500</v>
      </c>
      <c r="W1227">
        <f t="shared" si="141"/>
        <v>317500</v>
      </c>
      <c r="X1227" t="s">
        <v>6068</v>
      </c>
      <c r="AA1227">
        <f t="shared" si="142"/>
        <v>317182.5</v>
      </c>
    </row>
    <row r="1228" spans="1:27">
      <c r="A1228" t="s">
        <v>2288</v>
      </c>
      <c r="B1228" t="b">
        <f t="shared" si="143"/>
        <v>1</v>
      </c>
      <c r="C1228" t="s">
        <v>2288</v>
      </c>
      <c r="D1228" t="s">
        <v>5137</v>
      </c>
      <c r="G1228" t="str">
        <f t="shared" si="137"/>
        <v>Obra</v>
      </c>
      <c r="H1228" t="s">
        <v>6069</v>
      </c>
      <c r="K1228" t="str">
        <f t="shared" si="138"/>
        <v>ICHIFE-122/2024</v>
      </c>
      <c r="L1228" t="s">
        <v>6070</v>
      </c>
      <c r="O1228" t="str">
        <f t="shared" si="139"/>
        <v>ING. OSCAR JAVIER SOLIS VARGAS</v>
      </c>
      <c r="P1228" t="s">
        <v>5645</v>
      </c>
      <c r="S1228" t="str">
        <f t="shared" si="140"/>
        <v>INSTITUTO CHIHUAHUENSE DE INFRAESTRUCTURA FISICA EDUCATIVA</v>
      </c>
      <c r="T1228">
        <v>1687179.66</v>
      </c>
      <c r="W1228">
        <f t="shared" si="141"/>
        <v>1687179.66</v>
      </c>
      <c r="X1228" t="s">
        <v>6071</v>
      </c>
      <c r="AA1228">
        <f t="shared" si="142"/>
        <v>1687179.66</v>
      </c>
    </row>
    <row r="1229" spans="1:27">
      <c r="A1229" t="s">
        <v>2289</v>
      </c>
      <c r="B1229" t="b">
        <f t="shared" si="143"/>
        <v>1</v>
      </c>
      <c r="C1229" t="s">
        <v>2289</v>
      </c>
      <c r="D1229" t="s">
        <v>5137</v>
      </c>
      <c r="G1229" t="str">
        <f t="shared" si="137"/>
        <v>Obra</v>
      </c>
      <c r="H1229" t="s">
        <v>6072</v>
      </c>
      <c r="K1229" t="str">
        <f t="shared" si="138"/>
        <v>ICHIFE-121/2024</v>
      </c>
      <c r="L1229" t="s">
        <v>6073</v>
      </c>
      <c r="O1229" t="str">
        <f t="shared" si="139"/>
        <v>CONSTRUCTORA GADYP, SA DE CV</v>
      </c>
      <c r="P1229" t="s">
        <v>5645</v>
      </c>
      <c r="S1229" t="str">
        <f t="shared" si="140"/>
        <v>INSTITUTO CHIHUAHUENSE DE INFRAESTRUCTURA FISICA EDUCATIVA</v>
      </c>
      <c r="T1229">
        <v>3010953.79</v>
      </c>
      <c r="W1229">
        <f t="shared" si="141"/>
        <v>3010953.79</v>
      </c>
      <c r="X1229" t="s">
        <v>6074</v>
      </c>
      <c r="AA1229">
        <f t="shared" si="142"/>
        <v>3010953.79</v>
      </c>
    </row>
    <row r="1230" spans="1:27">
      <c r="A1230" t="s">
        <v>2290</v>
      </c>
      <c r="B1230" t="b">
        <f t="shared" si="143"/>
        <v>1</v>
      </c>
      <c r="C1230" t="s">
        <v>2290</v>
      </c>
      <c r="D1230" t="s">
        <v>5137</v>
      </c>
      <c r="G1230" t="str">
        <f t="shared" si="137"/>
        <v>Obra</v>
      </c>
      <c r="H1230" t="s">
        <v>6075</v>
      </c>
      <c r="K1230" t="str">
        <f t="shared" si="138"/>
        <v>ICHIFE-140/2024-R</v>
      </c>
      <c r="L1230" t="s">
        <v>5922</v>
      </c>
      <c r="O1230" t="str">
        <f t="shared" si="139"/>
        <v>SIERRA LA LOBERA, S. A. DE C.V.</v>
      </c>
      <c r="P1230" t="s">
        <v>5645</v>
      </c>
      <c r="S1230" t="str">
        <f t="shared" si="140"/>
        <v>INSTITUTO CHIHUAHUENSE DE INFRAESTRUCTURA FISICA EDUCATIVA</v>
      </c>
      <c r="T1230">
        <v>2164849.11</v>
      </c>
      <c r="W1230">
        <f t="shared" si="141"/>
        <v>2164849.11</v>
      </c>
      <c r="X1230" t="s">
        <v>6076</v>
      </c>
      <c r="AA1230">
        <f t="shared" si="142"/>
        <v>2164849.11</v>
      </c>
    </row>
    <row r="1231" spans="1:27">
      <c r="A1231" t="s">
        <v>2291</v>
      </c>
      <c r="B1231" t="b">
        <f t="shared" si="143"/>
        <v>1</v>
      </c>
      <c r="C1231" t="s">
        <v>2291</v>
      </c>
      <c r="D1231" t="s">
        <v>5137</v>
      </c>
      <c r="G1231" t="str">
        <f t="shared" si="137"/>
        <v>Obra</v>
      </c>
      <c r="H1231" t="s">
        <v>6077</v>
      </c>
      <c r="K1231" t="str">
        <f t="shared" si="138"/>
        <v>010-2025-OP-LO-N03-JCAS-PROAGUA</v>
      </c>
      <c r="L1231" t="s">
        <v>6078</v>
      </c>
      <c r="O1231" t="str">
        <f t="shared" si="139"/>
        <v>CONSTRUCTORA YEPARAVO, S.A. DE C.V.</v>
      </c>
      <c r="P1231" t="s">
        <v>5669</v>
      </c>
      <c r="S1231" t="str">
        <f t="shared" si="140"/>
        <v>JUNTA CENTRAL DE AGUA Y SANEAMIENTO</v>
      </c>
      <c r="T1231">
        <v>11709054.359999999</v>
      </c>
      <c r="W1231">
        <f t="shared" si="141"/>
        <v>11709054.359999999</v>
      </c>
      <c r="X1231" t="s">
        <v>6079</v>
      </c>
      <c r="AA1231">
        <f t="shared" si="142"/>
        <v>11709054.359999999</v>
      </c>
    </row>
    <row r="1232" spans="1:27">
      <c r="A1232" t="s">
        <v>2292</v>
      </c>
      <c r="B1232" t="b">
        <f t="shared" si="143"/>
        <v>1</v>
      </c>
      <c r="C1232" t="s">
        <v>2292</v>
      </c>
      <c r="D1232" t="s">
        <v>5137</v>
      </c>
      <c r="G1232" t="str">
        <f t="shared" si="137"/>
        <v>Obra</v>
      </c>
      <c r="H1232" t="s">
        <v>6080</v>
      </c>
      <c r="K1232" t="str">
        <f t="shared" si="138"/>
        <v>ICHIFE-017/2025-R</v>
      </c>
      <c r="L1232" t="s">
        <v>6081</v>
      </c>
      <c r="O1232" t="str">
        <f t="shared" si="139"/>
        <v>INGENIERIA Y MANEJO DE ENERGÍA ELÉCTRICA, S.A. DE C.V.</v>
      </c>
      <c r="P1232" t="s">
        <v>5662</v>
      </c>
      <c r="S1232" t="str">
        <f t="shared" si="140"/>
        <v>INSTITUTO CHIHUAHUENSE DE INFRAESTRUCTURA FÍSICA EDUCATIVA</v>
      </c>
      <c r="T1232">
        <v>1845173.96</v>
      </c>
      <c r="W1232">
        <f t="shared" si="141"/>
        <v>1845173.96</v>
      </c>
      <c r="X1232" t="s">
        <v>6082</v>
      </c>
      <c r="AA1232">
        <f t="shared" si="142"/>
        <v>1845173.96</v>
      </c>
    </row>
    <row r="1233" spans="1:27">
      <c r="A1233" t="s">
        <v>2293</v>
      </c>
      <c r="B1233" t="b">
        <f t="shared" si="143"/>
        <v>0</v>
      </c>
      <c r="G1233" t="str">
        <f t="shared" si="137"/>
        <v/>
      </c>
      <c r="K1233" t="str">
        <f t="shared" si="138"/>
        <v/>
      </c>
      <c r="O1233" t="str">
        <f t="shared" si="139"/>
        <v/>
      </c>
      <c r="S1233" t="str">
        <f t="shared" si="140"/>
        <v/>
      </c>
      <c r="W1233">
        <f t="shared" si="141"/>
        <v>0</v>
      </c>
      <c r="AA1233">
        <f t="shared" si="142"/>
        <v>0</v>
      </c>
    </row>
    <row r="1234" spans="1:27">
      <c r="A1234" t="s">
        <v>2294</v>
      </c>
      <c r="B1234" t="b">
        <f t="shared" si="143"/>
        <v>0</v>
      </c>
      <c r="G1234" t="str">
        <f t="shared" si="137"/>
        <v/>
      </c>
      <c r="K1234" t="str">
        <f t="shared" si="138"/>
        <v/>
      </c>
      <c r="O1234" t="str">
        <f t="shared" si="139"/>
        <v/>
      </c>
      <c r="S1234" t="str">
        <f t="shared" si="140"/>
        <v/>
      </c>
      <c r="W1234">
        <f t="shared" si="141"/>
        <v>0</v>
      </c>
      <c r="AA1234">
        <f t="shared" si="142"/>
        <v>0</v>
      </c>
    </row>
    <row r="1235" spans="1:27">
      <c r="A1235" t="s">
        <v>2295</v>
      </c>
      <c r="B1235" t="b">
        <f t="shared" si="143"/>
        <v>0</v>
      </c>
      <c r="G1235" t="str">
        <f t="shared" si="137"/>
        <v/>
      </c>
      <c r="K1235" t="str">
        <f t="shared" si="138"/>
        <v/>
      </c>
      <c r="O1235" t="str">
        <f t="shared" si="139"/>
        <v/>
      </c>
      <c r="S1235" t="str">
        <f t="shared" si="140"/>
        <v/>
      </c>
      <c r="W1235">
        <f t="shared" si="141"/>
        <v>0</v>
      </c>
      <c r="AA1235">
        <f t="shared" si="142"/>
        <v>0</v>
      </c>
    </row>
    <row r="1236" spans="1:27">
      <c r="A1236" t="s">
        <v>2296</v>
      </c>
      <c r="B1236" t="b">
        <f t="shared" si="143"/>
        <v>1</v>
      </c>
      <c r="C1236" t="s">
        <v>2296</v>
      </c>
      <c r="D1236" t="s">
        <v>5137</v>
      </c>
      <c r="G1236" t="str">
        <f t="shared" si="137"/>
        <v>Obra</v>
      </c>
      <c r="H1236" t="s">
        <v>6083</v>
      </c>
      <c r="K1236" t="str">
        <f t="shared" si="138"/>
        <v>DOPM-HABITAT-I3-ME016-2016</v>
      </c>
      <c r="L1236" t="s">
        <v>5948</v>
      </c>
      <c r="O1236" t="str">
        <f t="shared" si="139"/>
        <v>CONSTRUCTORA Y SERVICIOS ATLAS DE PARRAL S.A. DE C.V.</v>
      </c>
      <c r="P1236" t="s">
        <v>5649</v>
      </c>
      <c r="S1236" t="str">
        <f t="shared" si="140"/>
        <v>MUNICIPIO DE PARRAL</v>
      </c>
      <c r="T1236">
        <v>2858255</v>
      </c>
      <c r="W1236">
        <f t="shared" si="141"/>
        <v>2858255</v>
      </c>
      <c r="X1236" t="s">
        <v>5650</v>
      </c>
      <c r="AA1236">
        <f t="shared" si="142"/>
        <v>0</v>
      </c>
    </row>
    <row r="1237" spans="1:27">
      <c r="A1237" t="s">
        <v>2297</v>
      </c>
      <c r="B1237" t="b">
        <f t="shared" si="143"/>
        <v>0</v>
      </c>
      <c r="G1237" t="str">
        <f t="shared" si="137"/>
        <v/>
      </c>
      <c r="K1237" t="str">
        <f t="shared" si="138"/>
        <v/>
      </c>
      <c r="O1237" t="str">
        <f t="shared" si="139"/>
        <v/>
      </c>
      <c r="S1237" t="str">
        <f t="shared" si="140"/>
        <v/>
      </c>
      <c r="W1237">
        <f t="shared" si="141"/>
        <v>0</v>
      </c>
      <c r="AA1237">
        <f t="shared" si="142"/>
        <v>0</v>
      </c>
    </row>
    <row r="1238" spans="1:27">
      <c r="A1238" t="s">
        <v>2298</v>
      </c>
      <c r="B1238" t="b">
        <f t="shared" si="143"/>
        <v>1</v>
      </c>
      <c r="C1238" t="s">
        <v>2298</v>
      </c>
      <c r="D1238" t="s">
        <v>5137</v>
      </c>
      <c r="G1238" t="str">
        <f t="shared" si="137"/>
        <v>Obra</v>
      </c>
      <c r="H1238" t="s">
        <v>6084</v>
      </c>
      <c r="K1238" t="str">
        <f t="shared" si="138"/>
        <v>DOPM-HABITAT-I3-ME012-2016</v>
      </c>
      <c r="L1238" t="s">
        <v>5675</v>
      </c>
      <c r="O1238" t="str">
        <f t="shared" si="139"/>
        <v>ING. JOSE ARANDA VALENCIA</v>
      </c>
      <c r="P1238" t="s">
        <v>5649</v>
      </c>
      <c r="S1238" t="str">
        <f t="shared" si="140"/>
        <v>MUNICIPIO DE PARRAL</v>
      </c>
      <c r="T1238">
        <v>2018531</v>
      </c>
      <c r="W1238">
        <f t="shared" si="141"/>
        <v>2018531</v>
      </c>
      <c r="X1238" t="s">
        <v>5650</v>
      </c>
      <c r="AA1238">
        <f t="shared" si="142"/>
        <v>0</v>
      </c>
    </row>
    <row r="1239" spans="1:27">
      <c r="A1239" t="s">
        <v>2299</v>
      </c>
      <c r="B1239" t="b">
        <f t="shared" si="143"/>
        <v>0</v>
      </c>
      <c r="G1239" t="str">
        <f t="shared" si="137"/>
        <v/>
      </c>
      <c r="K1239" t="str">
        <f t="shared" si="138"/>
        <v/>
      </c>
      <c r="O1239" t="str">
        <f t="shared" si="139"/>
        <v/>
      </c>
      <c r="S1239" t="str">
        <f t="shared" si="140"/>
        <v/>
      </c>
      <c r="W1239">
        <f t="shared" si="141"/>
        <v>0</v>
      </c>
      <c r="AA1239">
        <f t="shared" si="142"/>
        <v>0</v>
      </c>
    </row>
    <row r="1240" spans="1:27">
      <c r="A1240" t="s">
        <v>2300</v>
      </c>
      <c r="B1240" t="b">
        <f t="shared" si="143"/>
        <v>0</v>
      </c>
      <c r="G1240" t="str">
        <f t="shared" si="137"/>
        <v/>
      </c>
      <c r="K1240" t="str">
        <f t="shared" si="138"/>
        <v/>
      </c>
      <c r="O1240" t="str">
        <f t="shared" si="139"/>
        <v/>
      </c>
      <c r="S1240" t="str">
        <f t="shared" si="140"/>
        <v/>
      </c>
      <c r="W1240">
        <f t="shared" si="141"/>
        <v>0</v>
      </c>
      <c r="AA1240">
        <f t="shared" si="142"/>
        <v>0</v>
      </c>
    </row>
    <row r="1241" spans="1:27">
      <c r="A1241" t="s">
        <v>2301</v>
      </c>
      <c r="B1241" t="b">
        <f t="shared" si="143"/>
        <v>0</v>
      </c>
      <c r="G1241" t="str">
        <f t="shared" si="137"/>
        <v/>
      </c>
      <c r="K1241" t="str">
        <f t="shared" si="138"/>
        <v/>
      </c>
      <c r="O1241" t="str">
        <f t="shared" si="139"/>
        <v/>
      </c>
      <c r="S1241" t="str">
        <f t="shared" si="140"/>
        <v/>
      </c>
      <c r="W1241">
        <f t="shared" si="141"/>
        <v>0</v>
      </c>
      <c r="AA1241">
        <f t="shared" si="142"/>
        <v>0</v>
      </c>
    </row>
    <row r="1242" spans="1:27">
      <c r="A1242" t="s">
        <v>2302</v>
      </c>
      <c r="B1242" t="b">
        <f t="shared" si="143"/>
        <v>1</v>
      </c>
      <c r="C1242" t="s">
        <v>2302</v>
      </c>
      <c r="D1242" t="s">
        <v>5315</v>
      </c>
      <c r="G1242" t="str">
        <f t="shared" si="137"/>
        <v>Servicios</v>
      </c>
      <c r="H1242" t="s">
        <v>6085</v>
      </c>
      <c r="K1242" t="str">
        <f t="shared" si="138"/>
        <v>UTCHSUR/J/12/2023</v>
      </c>
      <c r="L1242" t="s">
        <v>6086</v>
      </c>
      <c r="O1242" t="str">
        <f t="shared" si="139"/>
        <v>LUIS ROBERTO OLIVAS OLIVAS</v>
      </c>
      <c r="P1242" t="s">
        <v>1589</v>
      </c>
      <c r="S1242" t="str">
        <f t="shared" si="140"/>
        <v>UNIVERSIDAD TECNOLÓGICA DE CHIHUAHUA SUR</v>
      </c>
      <c r="T1242">
        <v>236500</v>
      </c>
      <c r="W1242">
        <f t="shared" si="141"/>
        <v>236500</v>
      </c>
      <c r="X1242" t="s">
        <v>6087</v>
      </c>
      <c r="AA1242">
        <f t="shared" si="142"/>
        <v>236500</v>
      </c>
    </row>
    <row r="1243" spans="1:27">
      <c r="A1243" t="s">
        <v>2303</v>
      </c>
      <c r="B1243" t="b">
        <f t="shared" si="143"/>
        <v>1</v>
      </c>
      <c r="C1243" t="s">
        <v>2303</v>
      </c>
      <c r="D1243" t="s">
        <v>4986</v>
      </c>
      <c r="G1243" t="str">
        <f t="shared" si="137"/>
        <v>Administración directa</v>
      </c>
      <c r="H1243" t="s">
        <v>6088</v>
      </c>
      <c r="K1243" t="str">
        <f t="shared" si="138"/>
        <v>160181</v>
      </c>
      <c r="L1243" t="s">
        <v>640</v>
      </c>
      <c r="O1243" t="str">
        <f t="shared" si="139"/>
        <v/>
      </c>
      <c r="P1243" t="s">
        <v>5501</v>
      </c>
      <c r="S1243" t="str">
        <f t="shared" si="140"/>
        <v>MUNICIPIO DE ASCENSION</v>
      </c>
      <c r="T1243">
        <v>979020</v>
      </c>
      <c r="W1243">
        <f t="shared" si="141"/>
        <v>979020</v>
      </c>
      <c r="X1243" t="s">
        <v>6089</v>
      </c>
      <c r="AA1243">
        <f t="shared" si="142"/>
        <v>979020</v>
      </c>
    </row>
    <row r="1244" spans="1:27">
      <c r="A1244" t="s">
        <v>2304</v>
      </c>
      <c r="B1244" t="b">
        <f t="shared" si="143"/>
        <v>0</v>
      </c>
      <c r="G1244" t="str">
        <f t="shared" si="137"/>
        <v/>
      </c>
      <c r="K1244" t="str">
        <f t="shared" si="138"/>
        <v/>
      </c>
      <c r="O1244" t="str">
        <f t="shared" si="139"/>
        <v/>
      </c>
      <c r="S1244" t="str">
        <f t="shared" si="140"/>
        <v/>
      </c>
      <c r="W1244">
        <f t="shared" si="141"/>
        <v>0</v>
      </c>
      <c r="AA1244">
        <f t="shared" si="142"/>
        <v>0</v>
      </c>
    </row>
    <row r="1245" spans="1:27">
      <c r="A1245" t="s">
        <v>2305</v>
      </c>
      <c r="B1245" t="b">
        <f t="shared" si="143"/>
        <v>0</v>
      </c>
      <c r="G1245" t="str">
        <f t="shared" si="137"/>
        <v/>
      </c>
      <c r="K1245" t="str">
        <f t="shared" si="138"/>
        <v/>
      </c>
      <c r="O1245" t="str">
        <f t="shared" si="139"/>
        <v/>
      </c>
      <c r="S1245" t="str">
        <f t="shared" si="140"/>
        <v/>
      </c>
      <c r="W1245">
        <f t="shared" si="141"/>
        <v>0</v>
      </c>
      <c r="AA1245">
        <f t="shared" si="142"/>
        <v>0</v>
      </c>
    </row>
    <row r="1246" spans="1:27">
      <c r="A1246" t="s">
        <v>2306</v>
      </c>
      <c r="B1246" t="b">
        <f t="shared" si="143"/>
        <v>0</v>
      </c>
      <c r="G1246" t="str">
        <f t="shared" si="137"/>
        <v/>
      </c>
      <c r="K1246" t="str">
        <f t="shared" si="138"/>
        <v/>
      </c>
      <c r="O1246" t="str">
        <f t="shared" si="139"/>
        <v/>
      </c>
      <c r="S1246" t="str">
        <f t="shared" si="140"/>
        <v/>
      </c>
      <c r="W1246">
        <f t="shared" si="141"/>
        <v>0</v>
      </c>
      <c r="AA1246">
        <f t="shared" si="142"/>
        <v>0</v>
      </c>
    </row>
    <row r="1247" spans="1:27">
      <c r="A1247" t="s">
        <v>2307</v>
      </c>
      <c r="B1247" t="b">
        <f t="shared" si="143"/>
        <v>0</v>
      </c>
      <c r="G1247" t="str">
        <f t="shared" si="137"/>
        <v/>
      </c>
      <c r="K1247" t="str">
        <f t="shared" si="138"/>
        <v/>
      </c>
      <c r="O1247" t="str">
        <f t="shared" si="139"/>
        <v/>
      </c>
      <c r="S1247" t="str">
        <f t="shared" si="140"/>
        <v/>
      </c>
      <c r="W1247">
        <f t="shared" si="141"/>
        <v>0</v>
      </c>
      <c r="AA1247">
        <f t="shared" si="142"/>
        <v>0</v>
      </c>
    </row>
    <row r="1248" spans="1:27">
      <c r="A1248" t="s">
        <v>2308</v>
      </c>
      <c r="B1248" t="b">
        <f t="shared" si="143"/>
        <v>1</v>
      </c>
      <c r="C1248" t="s">
        <v>2308</v>
      </c>
      <c r="D1248" t="s">
        <v>5137</v>
      </c>
      <c r="G1248" t="str">
        <f t="shared" si="137"/>
        <v>Obra</v>
      </c>
      <c r="H1248" t="s">
        <v>6090</v>
      </c>
      <c r="K1248" t="str">
        <f t="shared" si="138"/>
        <v>008-2025-OP-LO-N02-JCAS-PROAGUA</v>
      </c>
      <c r="L1248" t="s">
        <v>6091</v>
      </c>
      <c r="O1248" t="str">
        <f t="shared" si="139"/>
        <v>BENIGNO CHÁVEZ URTUSUASTEGUI</v>
      </c>
      <c r="P1248" t="s">
        <v>5669</v>
      </c>
      <c r="S1248" t="str">
        <f t="shared" si="140"/>
        <v>JUNTA CENTRAL DE AGUA Y SANEAMIENTO</v>
      </c>
      <c r="T1248">
        <v>9045250.4600000009</v>
      </c>
      <c r="W1248">
        <f t="shared" si="141"/>
        <v>9045250.4600000009</v>
      </c>
      <c r="X1248" t="s">
        <v>6092</v>
      </c>
      <c r="AA1248">
        <f t="shared" si="142"/>
        <v>9045250.4600000009</v>
      </c>
    </row>
    <row r="1249" spans="1:27">
      <c r="A1249" t="s">
        <v>2309</v>
      </c>
      <c r="B1249" t="b">
        <f t="shared" si="143"/>
        <v>0</v>
      </c>
      <c r="G1249" t="str">
        <f t="shared" si="137"/>
        <v/>
      </c>
      <c r="K1249" t="str">
        <f t="shared" si="138"/>
        <v/>
      </c>
      <c r="O1249" t="str">
        <f t="shared" si="139"/>
        <v/>
      </c>
      <c r="S1249" t="str">
        <f t="shared" si="140"/>
        <v/>
      </c>
      <c r="W1249">
        <f t="shared" si="141"/>
        <v>0</v>
      </c>
      <c r="AA1249">
        <f t="shared" si="142"/>
        <v>0</v>
      </c>
    </row>
    <row r="1250" spans="1:27">
      <c r="A1250" t="s">
        <v>2310</v>
      </c>
      <c r="B1250" t="b">
        <f t="shared" si="143"/>
        <v>0</v>
      </c>
      <c r="G1250" t="str">
        <f t="shared" si="137"/>
        <v/>
      </c>
      <c r="K1250" t="str">
        <f t="shared" si="138"/>
        <v/>
      </c>
      <c r="O1250" t="str">
        <f t="shared" si="139"/>
        <v/>
      </c>
      <c r="S1250" t="str">
        <f t="shared" si="140"/>
        <v/>
      </c>
      <c r="W1250">
        <f t="shared" si="141"/>
        <v>0</v>
      </c>
      <c r="AA1250">
        <f t="shared" si="142"/>
        <v>0</v>
      </c>
    </row>
    <row r="1251" spans="1:27">
      <c r="A1251" t="s">
        <v>2311</v>
      </c>
      <c r="B1251" t="b">
        <f t="shared" si="143"/>
        <v>0</v>
      </c>
      <c r="G1251" t="str">
        <f t="shared" si="137"/>
        <v/>
      </c>
      <c r="K1251" t="str">
        <f t="shared" si="138"/>
        <v/>
      </c>
      <c r="O1251" t="str">
        <f t="shared" si="139"/>
        <v/>
      </c>
      <c r="S1251" t="str">
        <f t="shared" si="140"/>
        <v/>
      </c>
      <c r="W1251">
        <f t="shared" si="141"/>
        <v>0</v>
      </c>
      <c r="AA1251">
        <f t="shared" si="142"/>
        <v>0</v>
      </c>
    </row>
    <row r="1252" spans="1:27">
      <c r="A1252" t="s">
        <v>2312</v>
      </c>
      <c r="B1252" t="b">
        <f t="shared" si="143"/>
        <v>1</v>
      </c>
      <c r="C1252" t="s">
        <v>2312</v>
      </c>
      <c r="D1252" t="s">
        <v>4986</v>
      </c>
      <c r="G1252" t="str">
        <f t="shared" si="137"/>
        <v>Administración directa</v>
      </c>
      <c r="H1252" t="s">
        <v>6093</v>
      </c>
      <c r="K1252" t="str">
        <f t="shared" si="138"/>
        <v>154484</v>
      </c>
      <c r="L1252" t="s">
        <v>640</v>
      </c>
      <c r="O1252" t="str">
        <f t="shared" si="139"/>
        <v/>
      </c>
      <c r="P1252" t="s">
        <v>5205</v>
      </c>
      <c r="S1252" t="str">
        <f t="shared" si="140"/>
        <v>MUNICIPIO DE GUACHOCHI</v>
      </c>
      <c r="T1252">
        <v>1036462.5</v>
      </c>
      <c r="W1252">
        <f t="shared" si="141"/>
        <v>1036462.5</v>
      </c>
      <c r="X1252" t="s">
        <v>6094</v>
      </c>
      <c r="AA1252">
        <f t="shared" si="142"/>
        <v>1036462.5</v>
      </c>
    </row>
    <row r="1253" spans="1:27">
      <c r="A1253" t="s">
        <v>2313</v>
      </c>
      <c r="B1253" t="b">
        <f t="shared" si="143"/>
        <v>0</v>
      </c>
      <c r="G1253" t="str">
        <f t="shared" si="137"/>
        <v/>
      </c>
      <c r="K1253" t="str">
        <f t="shared" si="138"/>
        <v/>
      </c>
      <c r="O1253" t="str">
        <f t="shared" si="139"/>
        <v/>
      </c>
      <c r="S1253" t="str">
        <f t="shared" si="140"/>
        <v/>
      </c>
      <c r="W1253">
        <f t="shared" si="141"/>
        <v>0</v>
      </c>
      <c r="AA1253">
        <f t="shared" si="142"/>
        <v>0</v>
      </c>
    </row>
    <row r="1254" spans="1:27">
      <c r="A1254" t="s">
        <v>2314</v>
      </c>
      <c r="B1254" t="b">
        <f t="shared" si="143"/>
        <v>1</v>
      </c>
      <c r="C1254" t="s">
        <v>2314</v>
      </c>
      <c r="D1254" t="s">
        <v>5137</v>
      </c>
      <c r="G1254" t="str">
        <f t="shared" si="137"/>
        <v>Obra</v>
      </c>
      <c r="H1254" t="s">
        <v>6095</v>
      </c>
      <c r="K1254" t="str">
        <f t="shared" si="138"/>
        <v>DOPM-HABITAT-I3-ME008-2016</v>
      </c>
      <c r="L1254" t="s">
        <v>5648</v>
      </c>
      <c r="O1254" t="str">
        <f t="shared" si="139"/>
        <v>CONSTRUCTORA RAKEAMI S.A. DE C.V.</v>
      </c>
      <c r="P1254" t="s">
        <v>5649</v>
      </c>
      <c r="S1254" t="str">
        <f t="shared" si="140"/>
        <v>MUNICIPIO DE PARRAL</v>
      </c>
      <c r="T1254">
        <v>469640</v>
      </c>
      <c r="W1254">
        <f t="shared" si="141"/>
        <v>469640</v>
      </c>
      <c r="X1254" t="s">
        <v>5650</v>
      </c>
      <c r="AA1254">
        <f t="shared" si="142"/>
        <v>0</v>
      </c>
    </row>
    <row r="1255" spans="1:27">
      <c r="A1255" t="s">
        <v>2315</v>
      </c>
      <c r="B1255" t="b">
        <f t="shared" si="143"/>
        <v>1</v>
      </c>
      <c r="C1255" t="s">
        <v>2315</v>
      </c>
      <c r="D1255" t="s">
        <v>5137</v>
      </c>
      <c r="G1255" t="str">
        <f t="shared" si="137"/>
        <v>Obra</v>
      </c>
      <c r="H1255" t="s">
        <v>6096</v>
      </c>
      <c r="K1255" t="str">
        <f t="shared" si="138"/>
        <v>DOPM-HABITAT-I3-ME017-2016</v>
      </c>
      <c r="L1255" t="s">
        <v>5648</v>
      </c>
      <c r="O1255" t="str">
        <f t="shared" si="139"/>
        <v>CONSTRUCTORA RAKEAMI S.A. DE C.V.</v>
      </c>
      <c r="P1255" t="s">
        <v>5649</v>
      </c>
      <c r="S1255" t="str">
        <f t="shared" si="140"/>
        <v>MUNICIPIO DE PARRAL</v>
      </c>
      <c r="T1255">
        <v>787858</v>
      </c>
      <c r="W1255">
        <f t="shared" si="141"/>
        <v>787858</v>
      </c>
      <c r="X1255" t="s">
        <v>5650</v>
      </c>
      <c r="AA1255">
        <f t="shared" si="142"/>
        <v>0</v>
      </c>
    </row>
    <row r="1256" spans="1:27">
      <c r="A1256" t="s">
        <v>2316</v>
      </c>
      <c r="B1256" t="b">
        <f t="shared" si="143"/>
        <v>0</v>
      </c>
      <c r="G1256" t="str">
        <f t="shared" si="137"/>
        <v/>
      </c>
      <c r="K1256" t="str">
        <f t="shared" si="138"/>
        <v/>
      </c>
      <c r="O1256" t="str">
        <f t="shared" si="139"/>
        <v/>
      </c>
      <c r="S1256" t="str">
        <f t="shared" si="140"/>
        <v/>
      </c>
      <c r="W1256">
        <f t="shared" si="141"/>
        <v>0</v>
      </c>
      <c r="AA1256">
        <f t="shared" si="142"/>
        <v>0</v>
      </c>
    </row>
    <row r="1257" spans="1:27">
      <c r="A1257" t="s">
        <v>2317</v>
      </c>
      <c r="B1257" t="b">
        <f t="shared" si="143"/>
        <v>1</v>
      </c>
      <c r="C1257" t="s">
        <v>2317</v>
      </c>
      <c r="D1257" t="s">
        <v>5137</v>
      </c>
      <c r="G1257" t="str">
        <f t="shared" si="137"/>
        <v>Obra</v>
      </c>
      <c r="H1257" t="s">
        <v>6097</v>
      </c>
      <c r="K1257" t="str">
        <f t="shared" si="138"/>
        <v>DOPM-HABITAT-I3-ME013-2016</v>
      </c>
      <c r="L1257" t="s">
        <v>5675</v>
      </c>
      <c r="O1257" t="str">
        <f t="shared" si="139"/>
        <v>ING. JOSE ARANDA VALENCIA</v>
      </c>
      <c r="P1257" t="s">
        <v>5649</v>
      </c>
      <c r="S1257" t="str">
        <f t="shared" si="140"/>
        <v>MUNICIPIO DE PARRAL</v>
      </c>
      <c r="T1257">
        <v>2508170</v>
      </c>
      <c r="W1257">
        <f t="shared" si="141"/>
        <v>2508170</v>
      </c>
      <c r="X1257" t="s">
        <v>5650</v>
      </c>
      <c r="AA1257">
        <f t="shared" si="142"/>
        <v>0</v>
      </c>
    </row>
    <row r="1258" spans="1:27">
      <c r="A1258" t="s">
        <v>2318</v>
      </c>
      <c r="B1258" t="b">
        <f t="shared" si="143"/>
        <v>0</v>
      </c>
      <c r="G1258" t="str">
        <f t="shared" si="137"/>
        <v/>
      </c>
      <c r="K1258" t="str">
        <f t="shared" si="138"/>
        <v/>
      </c>
      <c r="O1258" t="str">
        <f t="shared" si="139"/>
        <v/>
      </c>
      <c r="S1258" t="str">
        <f t="shared" si="140"/>
        <v/>
      </c>
      <c r="W1258">
        <f t="shared" si="141"/>
        <v>0</v>
      </c>
      <c r="AA1258">
        <f t="shared" si="142"/>
        <v>0</v>
      </c>
    </row>
    <row r="1259" spans="1:27">
      <c r="A1259" t="s">
        <v>2319</v>
      </c>
      <c r="B1259" t="b">
        <f t="shared" si="143"/>
        <v>0</v>
      </c>
      <c r="G1259" t="str">
        <f t="shared" si="137"/>
        <v/>
      </c>
      <c r="K1259" t="str">
        <f t="shared" si="138"/>
        <v/>
      </c>
      <c r="O1259" t="str">
        <f t="shared" si="139"/>
        <v/>
      </c>
      <c r="S1259" t="str">
        <f t="shared" si="140"/>
        <v/>
      </c>
      <c r="W1259">
        <f t="shared" si="141"/>
        <v>0</v>
      </c>
      <c r="AA1259">
        <f t="shared" si="142"/>
        <v>0</v>
      </c>
    </row>
    <row r="1260" spans="1:27">
      <c r="A1260" t="s">
        <v>2320</v>
      </c>
      <c r="B1260" t="b">
        <f t="shared" si="143"/>
        <v>0</v>
      </c>
      <c r="G1260" t="str">
        <f t="shared" si="137"/>
        <v/>
      </c>
      <c r="K1260" t="str">
        <f t="shared" si="138"/>
        <v/>
      </c>
      <c r="O1260" t="str">
        <f t="shared" si="139"/>
        <v/>
      </c>
      <c r="S1260" t="str">
        <f t="shared" si="140"/>
        <v/>
      </c>
      <c r="W1260">
        <f t="shared" si="141"/>
        <v>0</v>
      </c>
      <c r="AA1260">
        <f t="shared" si="142"/>
        <v>0</v>
      </c>
    </row>
    <row r="1261" spans="1:27">
      <c r="A1261" t="s">
        <v>2321</v>
      </c>
      <c r="B1261" t="b">
        <f t="shared" si="143"/>
        <v>0</v>
      </c>
      <c r="G1261" t="str">
        <f t="shared" si="137"/>
        <v/>
      </c>
      <c r="K1261" t="str">
        <f t="shared" si="138"/>
        <v/>
      </c>
      <c r="O1261" t="str">
        <f t="shared" si="139"/>
        <v/>
      </c>
      <c r="S1261" t="str">
        <f t="shared" si="140"/>
        <v/>
      </c>
      <c r="W1261">
        <f t="shared" si="141"/>
        <v>0</v>
      </c>
      <c r="AA1261">
        <f t="shared" si="142"/>
        <v>0</v>
      </c>
    </row>
    <row r="1262" spans="1:27">
      <c r="A1262" t="s">
        <v>2322</v>
      </c>
      <c r="B1262" t="b">
        <f t="shared" si="143"/>
        <v>0</v>
      </c>
      <c r="G1262" t="str">
        <f t="shared" si="137"/>
        <v/>
      </c>
      <c r="K1262" t="str">
        <f t="shared" si="138"/>
        <v/>
      </c>
      <c r="O1262" t="str">
        <f t="shared" si="139"/>
        <v/>
      </c>
      <c r="S1262" t="str">
        <f t="shared" si="140"/>
        <v/>
      </c>
      <c r="W1262">
        <f t="shared" si="141"/>
        <v>0</v>
      </c>
      <c r="AA1262">
        <f t="shared" si="142"/>
        <v>0</v>
      </c>
    </row>
    <row r="1263" spans="1:27">
      <c r="A1263" t="s">
        <v>2323</v>
      </c>
      <c r="B1263" t="b">
        <f t="shared" si="143"/>
        <v>0</v>
      </c>
      <c r="G1263" t="str">
        <f t="shared" si="137"/>
        <v/>
      </c>
      <c r="K1263" t="str">
        <f t="shared" si="138"/>
        <v/>
      </c>
      <c r="O1263" t="str">
        <f t="shared" si="139"/>
        <v/>
      </c>
      <c r="S1263" t="str">
        <f t="shared" si="140"/>
        <v/>
      </c>
      <c r="W1263">
        <f t="shared" si="141"/>
        <v>0</v>
      </c>
      <c r="AA1263">
        <f t="shared" si="142"/>
        <v>0</v>
      </c>
    </row>
    <row r="1264" spans="1:27">
      <c r="A1264" t="s">
        <v>2324</v>
      </c>
      <c r="B1264" t="b">
        <f t="shared" si="143"/>
        <v>0</v>
      </c>
      <c r="G1264" t="str">
        <f t="shared" si="137"/>
        <v/>
      </c>
      <c r="K1264" t="str">
        <f t="shared" si="138"/>
        <v/>
      </c>
      <c r="O1264" t="str">
        <f t="shared" si="139"/>
        <v/>
      </c>
      <c r="S1264" t="str">
        <f t="shared" si="140"/>
        <v/>
      </c>
      <c r="W1264">
        <f t="shared" si="141"/>
        <v>0</v>
      </c>
      <c r="AA1264">
        <f t="shared" si="142"/>
        <v>0</v>
      </c>
    </row>
    <row r="1265" spans="1:27">
      <c r="A1265" t="s">
        <v>2325</v>
      </c>
      <c r="B1265" t="b">
        <f t="shared" si="143"/>
        <v>0</v>
      </c>
      <c r="G1265" t="str">
        <f t="shared" si="137"/>
        <v/>
      </c>
      <c r="K1265" t="str">
        <f t="shared" si="138"/>
        <v/>
      </c>
      <c r="O1265" t="str">
        <f t="shared" si="139"/>
        <v/>
      </c>
      <c r="S1265" t="str">
        <f t="shared" si="140"/>
        <v/>
      </c>
      <c r="W1265">
        <f t="shared" si="141"/>
        <v>0</v>
      </c>
      <c r="AA1265">
        <f t="shared" si="142"/>
        <v>0</v>
      </c>
    </row>
    <row r="1266" spans="1:27">
      <c r="A1266" t="s">
        <v>2326</v>
      </c>
      <c r="B1266" t="b">
        <f t="shared" si="143"/>
        <v>0</v>
      </c>
      <c r="G1266" t="str">
        <f t="shared" si="137"/>
        <v/>
      </c>
      <c r="K1266" t="str">
        <f t="shared" si="138"/>
        <v/>
      </c>
      <c r="O1266" t="str">
        <f t="shared" si="139"/>
        <v/>
      </c>
      <c r="S1266" t="str">
        <f t="shared" si="140"/>
        <v/>
      </c>
      <c r="W1266">
        <f t="shared" si="141"/>
        <v>0</v>
      </c>
      <c r="AA1266">
        <f t="shared" si="142"/>
        <v>0</v>
      </c>
    </row>
    <row r="1267" spans="1:27">
      <c r="A1267" t="s">
        <v>2327</v>
      </c>
      <c r="B1267" t="b">
        <f t="shared" si="143"/>
        <v>1</v>
      </c>
      <c r="C1267" t="s">
        <v>2327</v>
      </c>
      <c r="D1267" t="s">
        <v>5137</v>
      </c>
      <c r="G1267" t="str">
        <f t="shared" si="137"/>
        <v>Obra</v>
      </c>
      <c r="H1267" t="s">
        <v>6098</v>
      </c>
      <c r="K1267" t="str">
        <f t="shared" si="138"/>
        <v>ICHIFE-035/2025-R</v>
      </c>
      <c r="L1267" t="s">
        <v>6099</v>
      </c>
      <c r="O1267" t="str">
        <f t="shared" si="139"/>
        <v>EUCA CORPORATIVO, S.A. DE C.V.</v>
      </c>
      <c r="P1267" t="s">
        <v>5859</v>
      </c>
      <c r="S1267" t="str">
        <f t="shared" si="140"/>
        <v>Instituto Chihuahuense de Infraestructura Fisica Educativa</v>
      </c>
      <c r="T1267">
        <v>7176118.7000000002</v>
      </c>
      <c r="W1267">
        <f t="shared" si="141"/>
        <v>7176118.7000000002</v>
      </c>
      <c r="X1267" t="s">
        <v>6100</v>
      </c>
      <c r="AA1267">
        <f t="shared" si="142"/>
        <v>7176118.7000000002</v>
      </c>
    </row>
    <row r="1268" spans="1:27">
      <c r="A1268" t="s">
        <v>2328</v>
      </c>
      <c r="B1268" t="b">
        <f t="shared" si="143"/>
        <v>1</v>
      </c>
      <c r="C1268" t="s">
        <v>2328</v>
      </c>
      <c r="D1268" t="s">
        <v>5137</v>
      </c>
      <c r="G1268" t="str">
        <f t="shared" si="137"/>
        <v>Obra</v>
      </c>
      <c r="H1268" t="s">
        <v>6101</v>
      </c>
      <c r="K1268" t="str">
        <f t="shared" si="138"/>
        <v>OP-13-PCA-003-2025</v>
      </c>
      <c r="L1268" t="s">
        <v>5562</v>
      </c>
      <c r="O1268" t="str">
        <f t="shared" si="139"/>
        <v>STAHL CONSTRUCCIONES, S.A. DE C.V.</v>
      </c>
      <c r="P1268" t="s">
        <v>5563</v>
      </c>
      <c r="S1268" t="str">
        <f t="shared" si="140"/>
        <v>MUNICIPIO DE CAMARGO</v>
      </c>
      <c r="T1268">
        <v>1721449.67</v>
      </c>
      <c r="W1268">
        <f t="shared" si="141"/>
        <v>1721449.67</v>
      </c>
      <c r="X1268" t="s">
        <v>6102</v>
      </c>
      <c r="AA1268">
        <f t="shared" si="142"/>
        <v>1721449.67</v>
      </c>
    </row>
    <row r="1269" spans="1:27">
      <c r="A1269" t="s">
        <v>2329</v>
      </c>
      <c r="B1269" t="b">
        <f t="shared" si="143"/>
        <v>1</v>
      </c>
      <c r="C1269" t="s">
        <v>2329</v>
      </c>
      <c r="D1269" t="s">
        <v>5137</v>
      </c>
      <c r="G1269" t="str">
        <f t="shared" si="137"/>
        <v>Obra</v>
      </c>
      <c r="H1269" t="s">
        <v>6103</v>
      </c>
      <c r="K1269" t="str">
        <f t="shared" si="138"/>
        <v>PMB-20700828-LP08-2025</v>
      </c>
      <c r="L1269" t="s">
        <v>5529</v>
      </c>
      <c r="O1269" t="str">
        <f t="shared" si="139"/>
        <v>FRANCISCO MEDINA MEDINA</v>
      </c>
      <c r="P1269" t="s">
        <v>5530</v>
      </c>
      <c r="S1269" t="str">
        <f t="shared" si="140"/>
        <v>Municipio Balleza</v>
      </c>
      <c r="T1269">
        <v>18156743.969999999</v>
      </c>
      <c r="W1269">
        <f t="shared" si="141"/>
        <v>18156743.969999999</v>
      </c>
      <c r="X1269" t="s">
        <v>6104</v>
      </c>
      <c r="AA1269">
        <f t="shared" si="142"/>
        <v>18156743.969999999</v>
      </c>
    </row>
    <row r="1270" spans="1:27">
      <c r="A1270" t="s">
        <v>2330</v>
      </c>
      <c r="B1270" t="b">
        <f t="shared" si="143"/>
        <v>1</v>
      </c>
      <c r="C1270" t="s">
        <v>2330</v>
      </c>
      <c r="D1270" t="s">
        <v>5137</v>
      </c>
      <c r="G1270" t="str">
        <f t="shared" si="137"/>
        <v>Obra</v>
      </c>
      <c r="H1270" t="s">
        <v>6105</v>
      </c>
      <c r="K1270" t="str">
        <f t="shared" si="138"/>
        <v>MCA.ENH.2025.05</v>
      </c>
      <c r="L1270" t="s">
        <v>5665</v>
      </c>
      <c r="O1270" t="str">
        <f t="shared" si="139"/>
        <v>JOSÉ RAMÓN RAMOS BREACH</v>
      </c>
      <c r="P1270" t="s">
        <v>5140</v>
      </c>
      <c r="S1270" t="str">
        <f t="shared" si="140"/>
        <v>MUNICIPIO DE CARICHI</v>
      </c>
      <c r="T1270">
        <v>2918992.48</v>
      </c>
      <c r="W1270">
        <f t="shared" si="141"/>
        <v>2918992.48</v>
      </c>
      <c r="X1270" t="s">
        <v>6106</v>
      </c>
      <c r="AA1270">
        <f t="shared" si="142"/>
        <v>2918992.48</v>
      </c>
    </row>
    <row r="1271" spans="1:27">
      <c r="A1271" t="s">
        <v>2331</v>
      </c>
      <c r="B1271" t="b">
        <f t="shared" si="143"/>
        <v>1</v>
      </c>
      <c r="C1271" t="s">
        <v>2331</v>
      </c>
      <c r="D1271" t="s">
        <v>4998</v>
      </c>
      <c r="G1271" t="str">
        <f t="shared" si="137"/>
        <v>Adquisiciones</v>
      </c>
      <c r="H1271" t="s">
        <v>2332</v>
      </c>
      <c r="K1271" t="str">
        <f t="shared" si="138"/>
        <v>2024-2K160D2-A-15867</v>
      </c>
      <c r="L1271" t="s">
        <v>6107</v>
      </c>
      <c r="O1271" t="str">
        <f t="shared" si="139"/>
        <v>REFRIGERACION Y CALEFACCION AMBIENTAL, S.A. DE C.V.</v>
      </c>
      <c r="P1271" t="s">
        <v>6108</v>
      </c>
      <c r="S1271" t="str">
        <f t="shared" si="140"/>
        <v>TECNOLOGICO NACIONAL DE MEXICO/INTITUTO TECNOLOGICO DE CHIHUAHUAII</v>
      </c>
      <c r="T1271">
        <v>1910917.2</v>
      </c>
      <c r="W1271">
        <f t="shared" si="141"/>
        <v>1910917.2</v>
      </c>
      <c r="X1271" t="s">
        <v>6109</v>
      </c>
      <c r="AA1271">
        <f t="shared" si="142"/>
        <v>1910917.2</v>
      </c>
    </row>
    <row r="1272" spans="1:27">
      <c r="A1272" t="s">
        <v>2333</v>
      </c>
      <c r="B1272" t="b">
        <f t="shared" si="143"/>
        <v>0</v>
      </c>
      <c r="G1272" t="str">
        <f t="shared" si="137"/>
        <v/>
      </c>
      <c r="K1272" t="str">
        <f t="shared" si="138"/>
        <v/>
      </c>
      <c r="O1272" t="str">
        <f t="shared" si="139"/>
        <v/>
      </c>
      <c r="S1272" t="str">
        <f t="shared" si="140"/>
        <v/>
      </c>
      <c r="W1272">
        <f t="shared" si="141"/>
        <v>0</v>
      </c>
      <c r="AA1272">
        <f t="shared" si="142"/>
        <v>0</v>
      </c>
    </row>
    <row r="1273" spans="1:27">
      <c r="A1273" t="s">
        <v>2334</v>
      </c>
      <c r="B1273" t="b">
        <f t="shared" si="143"/>
        <v>1</v>
      </c>
      <c r="C1273" t="s">
        <v>2334</v>
      </c>
      <c r="D1273" t="s">
        <v>4986</v>
      </c>
      <c r="G1273" t="str">
        <f t="shared" si="137"/>
        <v>Administración directa</v>
      </c>
      <c r="H1273" t="s">
        <v>6110</v>
      </c>
      <c r="K1273" t="str">
        <f t="shared" si="138"/>
        <v>148212</v>
      </c>
      <c r="L1273" t="s">
        <v>640</v>
      </c>
      <c r="O1273" t="str">
        <f t="shared" si="139"/>
        <v/>
      </c>
      <c r="P1273" t="s">
        <v>6111</v>
      </c>
      <c r="S1273" t="str">
        <f t="shared" si="140"/>
        <v>PRESIDENTE MUNICIPAL DE GUACHOCHI</v>
      </c>
      <c r="T1273">
        <v>939263.77</v>
      </c>
      <c r="W1273">
        <f t="shared" si="141"/>
        <v>939263.77</v>
      </c>
      <c r="X1273" t="s">
        <v>6112</v>
      </c>
      <c r="AA1273">
        <f t="shared" si="142"/>
        <v>939263.77</v>
      </c>
    </row>
    <row r="1274" spans="1:27">
      <c r="A1274" t="s">
        <v>2343</v>
      </c>
      <c r="B1274" t="b">
        <f t="shared" si="143"/>
        <v>1</v>
      </c>
      <c r="C1274" t="s">
        <v>2343</v>
      </c>
      <c r="D1274" t="s">
        <v>4998</v>
      </c>
      <c r="G1274" t="str">
        <f t="shared" si="137"/>
        <v>Adquisiciones</v>
      </c>
      <c r="H1274" t="s">
        <v>6113</v>
      </c>
      <c r="K1274" t="str">
        <f t="shared" si="138"/>
        <v>LP28-2024</v>
      </c>
      <c r="L1274" t="s">
        <v>5814</v>
      </c>
      <c r="O1274" t="str">
        <f t="shared" si="139"/>
        <v>CONSTRUCCIONES  Y PRODUCTOS AISLANTES, S.A. DE C.V.</v>
      </c>
      <c r="P1274" t="s">
        <v>5712</v>
      </c>
      <c r="S1274" t="str">
        <f t="shared" si="140"/>
        <v>PRESIDENCIA MUNICIPAL DE BALLEZA</v>
      </c>
      <c r="T1274">
        <v>3499970.85</v>
      </c>
      <c r="W1274">
        <f t="shared" si="141"/>
        <v>3499970.85</v>
      </c>
      <c r="X1274" t="s">
        <v>6114</v>
      </c>
      <c r="AA1274">
        <f t="shared" si="142"/>
        <v>3499970.85</v>
      </c>
    </row>
    <row r="1275" spans="1:27">
      <c r="A1275" t="s">
        <v>2353</v>
      </c>
      <c r="B1275" t="b">
        <f t="shared" si="143"/>
        <v>1</v>
      </c>
      <c r="C1275" t="s">
        <v>2353</v>
      </c>
      <c r="D1275" t="s">
        <v>5137</v>
      </c>
      <c r="G1275" t="str">
        <f t="shared" si="137"/>
        <v>Obra</v>
      </c>
      <c r="H1275" t="s">
        <v>6115</v>
      </c>
      <c r="K1275" t="str">
        <f t="shared" si="138"/>
        <v>022-2025-OP-LO-N09-JCAS-PROAGUA</v>
      </c>
      <c r="L1275" t="s">
        <v>6116</v>
      </c>
      <c r="O1275" t="str">
        <f t="shared" si="139"/>
        <v>ING. GUSTAVO VILLALOBOS RODELA EN ASOCIACIÓN CON UBICACIÓN Y FORMALIZACIÓN DE PROYECTOS, S.A. DE C.V.</v>
      </c>
      <c r="P1275" t="s">
        <v>5669</v>
      </c>
      <c r="S1275" t="str">
        <f t="shared" si="140"/>
        <v>JUNTA CENTRAL DE AGUA Y SANEAMIENTO</v>
      </c>
      <c r="T1275">
        <v>12249415.390000001</v>
      </c>
      <c r="W1275">
        <f t="shared" si="141"/>
        <v>12249415.390000001</v>
      </c>
      <c r="X1275" t="s">
        <v>5632</v>
      </c>
      <c r="AA1275">
        <f t="shared" si="142"/>
        <v>12249415.390000001</v>
      </c>
    </row>
    <row r="1276" spans="1:27">
      <c r="A1276" t="s">
        <v>2354</v>
      </c>
      <c r="B1276" t="b">
        <f t="shared" si="143"/>
        <v>1</v>
      </c>
      <c r="C1276" t="s">
        <v>2354</v>
      </c>
      <c r="D1276" t="s">
        <v>5137</v>
      </c>
      <c r="G1276" t="str">
        <f t="shared" si="137"/>
        <v>Obra</v>
      </c>
      <c r="H1276" t="s">
        <v>6117</v>
      </c>
      <c r="K1276" t="str">
        <f t="shared" si="138"/>
        <v>014-2025-OP-LO-N07-JCAS-PROAGUA</v>
      </c>
      <c r="L1276" t="s">
        <v>6118</v>
      </c>
      <c r="O1276" t="str">
        <f t="shared" si="139"/>
        <v>CONSTRUCTORA INTEGRAL VALLEKAS, S.A. DE C.V.</v>
      </c>
      <c r="P1276" t="s">
        <v>5669</v>
      </c>
      <c r="S1276" t="str">
        <f t="shared" si="140"/>
        <v>JUNTA CENTRAL DE AGUA Y SANEAMIENTO</v>
      </c>
      <c r="T1276">
        <v>34135827</v>
      </c>
      <c r="W1276">
        <f t="shared" si="141"/>
        <v>34135827</v>
      </c>
      <c r="X1276" t="s">
        <v>6119</v>
      </c>
      <c r="AA1276">
        <f t="shared" si="142"/>
        <v>34135827</v>
      </c>
    </row>
    <row r="1277" spans="1:27">
      <c r="A1277" t="s">
        <v>2355</v>
      </c>
      <c r="B1277" t="b">
        <f t="shared" si="143"/>
        <v>1</v>
      </c>
      <c r="C1277" t="s">
        <v>2355</v>
      </c>
      <c r="D1277" t="s">
        <v>5137</v>
      </c>
      <c r="G1277" t="str">
        <f t="shared" si="137"/>
        <v>Obra</v>
      </c>
      <c r="H1277" t="s">
        <v>6120</v>
      </c>
      <c r="K1277" t="str">
        <f t="shared" si="138"/>
        <v>015-2025-OP-LO-N08-JCAS-PROAGUA</v>
      </c>
      <c r="L1277" t="s">
        <v>6121</v>
      </c>
      <c r="O1277" t="str">
        <f t="shared" si="139"/>
        <v>STHAL CONSTRUCCIONES, S.A. DE C.V.</v>
      </c>
      <c r="P1277" t="s">
        <v>5669</v>
      </c>
      <c r="S1277" t="str">
        <f t="shared" si="140"/>
        <v>JUNTA CENTRAL DE AGUA Y SANEAMIENTO</v>
      </c>
      <c r="T1277">
        <v>26944951.079999998</v>
      </c>
      <c r="W1277">
        <f t="shared" si="141"/>
        <v>26944951.079999998</v>
      </c>
      <c r="X1277" t="s">
        <v>6055</v>
      </c>
      <c r="AA1277">
        <f t="shared" si="142"/>
        <v>26944951.079999998</v>
      </c>
    </row>
    <row r="1278" spans="1:27">
      <c r="A1278" t="s">
        <v>2356</v>
      </c>
      <c r="B1278" t="b">
        <f t="shared" si="143"/>
        <v>1</v>
      </c>
      <c r="C1278" t="s">
        <v>2356</v>
      </c>
      <c r="D1278" t="s">
        <v>5137</v>
      </c>
      <c r="G1278" t="str">
        <f t="shared" si="137"/>
        <v>Obra</v>
      </c>
      <c r="H1278" t="s">
        <v>6122</v>
      </c>
      <c r="K1278" t="str">
        <f t="shared" si="138"/>
        <v>ICHIFE-041/2025-R</v>
      </c>
      <c r="L1278" t="s">
        <v>6123</v>
      </c>
      <c r="O1278" t="str">
        <f t="shared" si="139"/>
        <v>CANTABRIA EVENTOS Y SERVICIOS, S.A. DE C.V.</v>
      </c>
      <c r="P1278" t="s">
        <v>5662</v>
      </c>
      <c r="S1278" t="str">
        <f t="shared" si="140"/>
        <v>INSTITUTO CHIHUAHUENSE DE INFRAESTRUCTURA FÍSICA EDUCATIVA</v>
      </c>
      <c r="T1278">
        <v>2054525.44</v>
      </c>
      <c r="W1278">
        <f t="shared" si="141"/>
        <v>2054525.44</v>
      </c>
      <c r="X1278" t="s">
        <v>6124</v>
      </c>
      <c r="AA1278">
        <f t="shared" si="142"/>
        <v>2054525.44</v>
      </c>
    </row>
    <row r="1279" spans="1:27">
      <c r="A1279" t="s">
        <v>2357</v>
      </c>
      <c r="B1279" t="b">
        <f t="shared" si="143"/>
        <v>0</v>
      </c>
      <c r="G1279" t="str">
        <f t="shared" si="137"/>
        <v/>
      </c>
      <c r="K1279" t="str">
        <f t="shared" si="138"/>
        <v/>
      </c>
      <c r="O1279" t="str">
        <f t="shared" si="139"/>
        <v/>
      </c>
      <c r="S1279" t="str">
        <f t="shared" si="140"/>
        <v/>
      </c>
      <c r="W1279">
        <f t="shared" si="141"/>
        <v>0</v>
      </c>
      <c r="AA1279">
        <f t="shared" si="142"/>
        <v>0</v>
      </c>
    </row>
    <row r="1280" spans="1:27">
      <c r="A1280" t="s">
        <v>2358</v>
      </c>
      <c r="B1280" t="b">
        <f t="shared" si="143"/>
        <v>0</v>
      </c>
      <c r="G1280" t="str">
        <f t="shared" si="137"/>
        <v/>
      </c>
      <c r="K1280" t="str">
        <f t="shared" si="138"/>
        <v/>
      </c>
      <c r="O1280" t="str">
        <f t="shared" si="139"/>
        <v/>
      </c>
      <c r="S1280" t="str">
        <f t="shared" si="140"/>
        <v/>
      </c>
      <c r="W1280">
        <f t="shared" si="141"/>
        <v>0</v>
      </c>
      <c r="AA1280">
        <f t="shared" si="142"/>
        <v>0</v>
      </c>
    </row>
    <row r="1281" spans="1:27">
      <c r="A1281" t="s">
        <v>2359</v>
      </c>
      <c r="B1281" t="b">
        <f t="shared" si="143"/>
        <v>0</v>
      </c>
      <c r="G1281" t="str">
        <f t="shared" si="137"/>
        <v/>
      </c>
      <c r="K1281" t="str">
        <f t="shared" si="138"/>
        <v/>
      </c>
      <c r="O1281" t="str">
        <f t="shared" si="139"/>
        <v/>
      </c>
      <c r="S1281" t="str">
        <f t="shared" si="140"/>
        <v/>
      </c>
      <c r="W1281">
        <f t="shared" si="141"/>
        <v>0</v>
      </c>
      <c r="AA1281">
        <f t="shared" si="142"/>
        <v>0</v>
      </c>
    </row>
    <row r="1282" spans="1:27">
      <c r="A1282" t="s">
        <v>2360</v>
      </c>
      <c r="B1282" t="b">
        <f t="shared" si="143"/>
        <v>0</v>
      </c>
      <c r="G1282" t="str">
        <f t="shared" si="137"/>
        <v/>
      </c>
      <c r="K1282" t="str">
        <f t="shared" si="138"/>
        <v/>
      </c>
      <c r="O1282" t="str">
        <f t="shared" si="139"/>
        <v/>
      </c>
      <c r="S1282" t="str">
        <f t="shared" si="140"/>
        <v/>
      </c>
      <c r="W1282">
        <f t="shared" si="141"/>
        <v>0</v>
      </c>
      <c r="AA1282">
        <f t="shared" si="142"/>
        <v>0</v>
      </c>
    </row>
    <row r="1283" spans="1:27">
      <c r="A1283" t="s">
        <v>2361</v>
      </c>
      <c r="B1283" t="b">
        <f t="shared" si="143"/>
        <v>0</v>
      </c>
      <c r="G1283" t="str">
        <f t="shared" ref="G1283:G1346" si="144">CONCATENATE(D1283)</f>
        <v/>
      </c>
      <c r="K1283" t="str">
        <f t="shared" ref="K1283:K1346" si="145">CONCATENATE(H1283)</f>
        <v/>
      </c>
      <c r="O1283" t="str">
        <f t="shared" ref="O1283:O1346" si="146">CONCATENATE(L1283)</f>
        <v/>
      </c>
      <c r="S1283" t="str">
        <f t="shared" ref="S1283:S1346" si="147">CONCATENATE(P1283)</f>
        <v/>
      </c>
      <c r="W1283">
        <f t="shared" ref="W1283:W1346" si="148">+T1283+U1283+V1283</f>
        <v>0</v>
      </c>
      <c r="AA1283">
        <f t="shared" ref="AA1283:AA1346" si="149">+X1283+Y1283+Z1283</f>
        <v>0</v>
      </c>
    </row>
    <row r="1284" spans="1:27">
      <c r="A1284" t="s">
        <v>2362</v>
      </c>
      <c r="B1284" t="b">
        <f t="shared" si="143"/>
        <v>0</v>
      </c>
      <c r="G1284" t="str">
        <f t="shared" si="144"/>
        <v/>
      </c>
      <c r="K1284" t="str">
        <f t="shared" si="145"/>
        <v/>
      </c>
      <c r="O1284" t="str">
        <f t="shared" si="146"/>
        <v/>
      </c>
      <c r="S1284" t="str">
        <f t="shared" si="147"/>
        <v/>
      </c>
      <c r="W1284">
        <f t="shared" si="148"/>
        <v>0</v>
      </c>
      <c r="AA1284">
        <f t="shared" si="149"/>
        <v>0</v>
      </c>
    </row>
    <row r="1285" spans="1:27">
      <c r="A1285" t="s">
        <v>2363</v>
      </c>
      <c r="B1285" t="b">
        <f t="shared" si="143"/>
        <v>0</v>
      </c>
      <c r="G1285" t="str">
        <f t="shared" si="144"/>
        <v/>
      </c>
      <c r="K1285" t="str">
        <f t="shared" si="145"/>
        <v/>
      </c>
      <c r="O1285" t="str">
        <f t="shared" si="146"/>
        <v/>
      </c>
      <c r="S1285" t="str">
        <f t="shared" si="147"/>
        <v/>
      </c>
      <c r="W1285">
        <f t="shared" si="148"/>
        <v>0</v>
      </c>
      <c r="AA1285">
        <f t="shared" si="149"/>
        <v>0</v>
      </c>
    </row>
    <row r="1286" spans="1:27">
      <c r="A1286" t="s">
        <v>2364</v>
      </c>
      <c r="B1286" t="b">
        <f t="shared" si="143"/>
        <v>1</v>
      </c>
      <c r="C1286" t="s">
        <v>2364</v>
      </c>
      <c r="D1286" t="s">
        <v>5137</v>
      </c>
      <c r="G1286" t="str">
        <f t="shared" si="144"/>
        <v>Obra</v>
      </c>
      <c r="H1286" t="s">
        <v>6125</v>
      </c>
      <c r="K1286" t="str">
        <f t="shared" si="145"/>
        <v>LP30-2024</v>
      </c>
      <c r="L1286" t="s">
        <v>5814</v>
      </c>
      <c r="O1286" t="str">
        <f t="shared" si="146"/>
        <v>CONSTRUCCIONES  Y PRODUCTOS AISLANTES, S.A. DE C.V.</v>
      </c>
      <c r="P1286" t="s">
        <v>5712</v>
      </c>
      <c r="S1286" t="str">
        <f t="shared" si="147"/>
        <v>PRESIDENCIA MUNICIPAL DE BALLEZA</v>
      </c>
      <c r="T1286">
        <v>8782929.0999999996</v>
      </c>
      <c r="W1286">
        <f t="shared" si="148"/>
        <v>8782929.0999999996</v>
      </c>
      <c r="X1286" t="s">
        <v>6126</v>
      </c>
      <c r="AA1286">
        <f t="shared" si="149"/>
        <v>8782929.0999999996</v>
      </c>
    </row>
    <row r="1287" spans="1:27">
      <c r="A1287" t="s">
        <v>2373</v>
      </c>
      <c r="B1287" t="b">
        <f t="shared" ref="B1287:B1350" si="150">+A1287=C1287</f>
        <v>0</v>
      </c>
      <c r="G1287" t="str">
        <f t="shared" si="144"/>
        <v/>
      </c>
      <c r="K1287" t="str">
        <f t="shared" si="145"/>
        <v/>
      </c>
      <c r="O1287" t="str">
        <f t="shared" si="146"/>
        <v/>
      </c>
      <c r="S1287" t="str">
        <f t="shared" si="147"/>
        <v/>
      </c>
      <c r="W1287">
        <f t="shared" si="148"/>
        <v>0</v>
      </c>
      <c r="AA1287">
        <f t="shared" si="149"/>
        <v>0</v>
      </c>
    </row>
    <row r="1288" spans="1:27">
      <c r="A1288" t="s">
        <v>2374</v>
      </c>
      <c r="B1288" t="b">
        <f t="shared" si="150"/>
        <v>1</v>
      </c>
      <c r="C1288" t="s">
        <v>2374</v>
      </c>
      <c r="D1288" t="s">
        <v>5137</v>
      </c>
      <c r="G1288" t="str">
        <f t="shared" si="144"/>
        <v>Obra</v>
      </c>
      <c r="H1288" t="s">
        <v>6127</v>
      </c>
      <c r="K1288" t="str">
        <f t="shared" si="145"/>
        <v>LP31-2024</v>
      </c>
      <c r="L1288" t="s">
        <v>5814</v>
      </c>
      <c r="O1288" t="str">
        <f t="shared" si="146"/>
        <v>CONSTRUCCIONES  Y PRODUCTOS AISLANTES, S.A. DE C.V.</v>
      </c>
      <c r="P1288" t="s">
        <v>5712</v>
      </c>
      <c r="S1288" t="str">
        <f t="shared" si="147"/>
        <v>PRESIDENCIA MUNICIPAL DE BALLEZA</v>
      </c>
      <c r="T1288">
        <v>7249528.2300000004</v>
      </c>
      <c r="W1288">
        <f t="shared" si="148"/>
        <v>7249528.2300000004</v>
      </c>
      <c r="X1288" t="s">
        <v>6128</v>
      </c>
      <c r="AA1288">
        <f t="shared" si="149"/>
        <v>7249528.2300000004</v>
      </c>
    </row>
    <row r="1289" spans="1:27">
      <c r="A1289" t="s">
        <v>2383</v>
      </c>
      <c r="B1289" t="b">
        <f t="shared" si="150"/>
        <v>1</v>
      </c>
      <c r="C1289" t="s">
        <v>2383</v>
      </c>
      <c r="D1289" t="s">
        <v>5137</v>
      </c>
      <c r="G1289" t="str">
        <f t="shared" si="144"/>
        <v>Obra</v>
      </c>
      <c r="H1289" t="s">
        <v>6127</v>
      </c>
      <c r="K1289" t="str">
        <f t="shared" si="145"/>
        <v>LP31-2024</v>
      </c>
      <c r="L1289" t="s">
        <v>5814</v>
      </c>
      <c r="O1289" t="str">
        <f t="shared" si="146"/>
        <v>CONSTRUCCIONES  Y PRODUCTOS AISLANTES, S.A. DE C.V.</v>
      </c>
      <c r="P1289" t="s">
        <v>5712</v>
      </c>
      <c r="S1289" t="str">
        <f t="shared" si="147"/>
        <v>PRESIDENCIA MUNICIPAL DE BALLEZA</v>
      </c>
      <c r="T1289">
        <v>7249528.2300000004</v>
      </c>
      <c r="W1289">
        <f t="shared" si="148"/>
        <v>7249528.2300000004</v>
      </c>
      <c r="X1289" t="s">
        <v>6128</v>
      </c>
      <c r="AA1289">
        <f t="shared" si="149"/>
        <v>7249528.2300000004</v>
      </c>
    </row>
    <row r="1290" spans="1:27">
      <c r="A1290" t="s">
        <v>2391</v>
      </c>
      <c r="B1290" t="b">
        <f t="shared" si="150"/>
        <v>0</v>
      </c>
      <c r="G1290" t="str">
        <f t="shared" si="144"/>
        <v/>
      </c>
      <c r="K1290" t="str">
        <f t="shared" si="145"/>
        <v/>
      </c>
      <c r="O1290" t="str">
        <f t="shared" si="146"/>
        <v/>
      </c>
      <c r="S1290" t="str">
        <f t="shared" si="147"/>
        <v/>
      </c>
      <c r="W1290">
        <f t="shared" si="148"/>
        <v>0</v>
      </c>
      <c r="AA1290">
        <f t="shared" si="149"/>
        <v>0</v>
      </c>
    </row>
    <row r="1291" spans="1:27">
      <c r="A1291" t="s">
        <v>2392</v>
      </c>
      <c r="B1291" t="b">
        <f t="shared" si="150"/>
        <v>1</v>
      </c>
      <c r="C1291" t="s">
        <v>2392</v>
      </c>
      <c r="D1291" t="s">
        <v>4998</v>
      </c>
      <c r="G1291" t="str">
        <f t="shared" si="144"/>
        <v>Adquisiciones</v>
      </c>
      <c r="H1291" t="s">
        <v>6129</v>
      </c>
      <c r="K1291" t="str">
        <f t="shared" si="145"/>
        <v>ICHIFE/ADQ/004/2025</v>
      </c>
      <c r="L1291" t="s">
        <v>6130</v>
      </c>
      <c r="O1291" t="str">
        <f t="shared" si="146"/>
        <v>CENTRAL DE MATERIALES REWO, S.A. P.I. DE C.V.</v>
      </c>
      <c r="P1291" t="s">
        <v>5645</v>
      </c>
      <c r="S1291" t="str">
        <f t="shared" si="147"/>
        <v>INSTITUTO CHIHUAHUENSE DE INFRAESTRUCTURA FISICA EDUCATIVA</v>
      </c>
      <c r="T1291">
        <v>3986318.25</v>
      </c>
      <c r="W1291">
        <f t="shared" si="148"/>
        <v>3986318.25</v>
      </c>
      <c r="X1291" t="s">
        <v>6131</v>
      </c>
      <c r="AA1291">
        <f t="shared" si="149"/>
        <v>3986318.25</v>
      </c>
    </row>
    <row r="1292" spans="1:27">
      <c r="A1292" t="s">
        <v>2393</v>
      </c>
      <c r="B1292" t="b">
        <f t="shared" si="150"/>
        <v>0</v>
      </c>
      <c r="G1292" t="str">
        <f t="shared" si="144"/>
        <v/>
      </c>
      <c r="K1292" t="str">
        <f t="shared" si="145"/>
        <v/>
      </c>
      <c r="O1292" t="str">
        <f t="shared" si="146"/>
        <v/>
      </c>
      <c r="S1292" t="str">
        <f t="shared" si="147"/>
        <v/>
      </c>
      <c r="W1292">
        <f t="shared" si="148"/>
        <v>0</v>
      </c>
      <c r="AA1292">
        <f t="shared" si="149"/>
        <v>0</v>
      </c>
    </row>
    <row r="1293" spans="1:27">
      <c r="A1293" t="s">
        <v>2394</v>
      </c>
      <c r="B1293" t="b">
        <f t="shared" si="150"/>
        <v>0</v>
      </c>
      <c r="G1293" t="str">
        <f t="shared" si="144"/>
        <v/>
      </c>
      <c r="K1293" t="str">
        <f t="shared" si="145"/>
        <v/>
      </c>
      <c r="O1293" t="str">
        <f t="shared" si="146"/>
        <v/>
      </c>
      <c r="S1293" t="str">
        <f t="shared" si="147"/>
        <v/>
      </c>
      <c r="W1293">
        <f t="shared" si="148"/>
        <v>0</v>
      </c>
      <c r="AA1293">
        <f t="shared" si="149"/>
        <v>0</v>
      </c>
    </row>
    <row r="1294" spans="1:27">
      <c r="A1294" t="s">
        <v>2395</v>
      </c>
      <c r="B1294" t="b">
        <f t="shared" si="150"/>
        <v>1</v>
      </c>
      <c r="C1294" t="s">
        <v>2395</v>
      </c>
      <c r="D1294" t="s">
        <v>5137</v>
      </c>
      <c r="G1294" t="str">
        <f t="shared" si="144"/>
        <v>Obra</v>
      </c>
      <c r="H1294" t="s">
        <v>6132</v>
      </c>
      <c r="K1294" t="str">
        <f t="shared" si="145"/>
        <v>PMRP-FAISMUN25-002-2025</v>
      </c>
      <c r="L1294" t="s">
        <v>5849</v>
      </c>
      <c r="O1294" t="str">
        <f t="shared" si="146"/>
        <v>RENE DAVID RAMOS BREACH</v>
      </c>
      <c r="P1294" t="s">
        <v>5417</v>
      </c>
      <c r="S1294" t="str">
        <f t="shared" si="147"/>
        <v>MUNICIPIO DE RIVA PALACIO</v>
      </c>
      <c r="T1294">
        <v>1323807.5</v>
      </c>
      <c r="W1294">
        <f t="shared" si="148"/>
        <v>1323807.5</v>
      </c>
      <c r="X1294" t="s">
        <v>6133</v>
      </c>
      <c r="AA1294">
        <f t="shared" si="149"/>
        <v>1323785.31</v>
      </c>
    </row>
    <row r="1295" spans="1:27">
      <c r="A1295" t="s">
        <v>2396</v>
      </c>
      <c r="B1295" t="b">
        <f t="shared" si="150"/>
        <v>0</v>
      </c>
      <c r="G1295" t="str">
        <f t="shared" si="144"/>
        <v/>
      </c>
      <c r="K1295" t="str">
        <f t="shared" si="145"/>
        <v/>
      </c>
      <c r="O1295" t="str">
        <f t="shared" si="146"/>
        <v/>
      </c>
      <c r="S1295" t="str">
        <f t="shared" si="147"/>
        <v/>
      </c>
      <c r="W1295">
        <f t="shared" si="148"/>
        <v>0</v>
      </c>
      <c r="AA1295">
        <f t="shared" si="149"/>
        <v>0</v>
      </c>
    </row>
    <row r="1296" spans="1:27">
      <c r="A1296" t="s">
        <v>2397</v>
      </c>
      <c r="B1296" t="b">
        <f t="shared" si="150"/>
        <v>1</v>
      </c>
      <c r="C1296" t="s">
        <v>2397</v>
      </c>
      <c r="D1296" t="s">
        <v>5137</v>
      </c>
      <c r="G1296" t="str">
        <f t="shared" si="144"/>
        <v>Obra</v>
      </c>
      <c r="H1296" t="s">
        <v>6134</v>
      </c>
      <c r="K1296" t="str">
        <f t="shared" si="145"/>
        <v>OP-612</v>
      </c>
      <c r="L1296" t="s">
        <v>6135</v>
      </c>
      <c r="O1296" t="str">
        <f t="shared" si="146"/>
        <v>ING. JOSE RAMON RAMOS BREACH</v>
      </c>
      <c r="P1296" t="s">
        <v>1607</v>
      </c>
      <c r="S1296" t="str">
        <f t="shared" si="147"/>
        <v>PRESIDENCIA MUNICIPAL DE CARICHI</v>
      </c>
      <c r="T1296">
        <v>13981286.27</v>
      </c>
      <c r="W1296">
        <f t="shared" si="148"/>
        <v>13981286.27</v>
      </c>
      <c r="X1296" t="s">
        <v>6136</v>
      </c>
      <c r="AA1296">
        <f t="shared" si="149"/>
        <v>13980369.9</v>
      </c>
    </row>
    <row r="1297" spans="1:27">
      <c r="A1297" t="s">
        <v>2406</v>
      </c>
      <c r="B1297" t="b">
        <f t="shared" si="150"/>
        <v>1</v>
      </c>
      <c r="C1297" t="s">
        <v>2406</v>
      </c>
      <c r="D1297" t="s">
        <v>5137</v>
      </c>
      <c r="G1297" t="str">
        <f t="shared" si="144"/>
        <v>Obra</v>
      </c>
      <c r="H1297" t="s">
        <v>6137</v>
      </c>
      <c r="K1297" t="str">
        <f t="shared" si="145"/>
        <v>OP-611</v>
      </c>
      <c r="L1297" t="s">
        <v>6138</v>
      </c>
      <c r="O1297" t="str">
        <f t="shared" si="146"/>
        <v>C. RENE DAVID RAMOS BREACH</v>
      </c>
      <c r="P1297" t="s">
        <v>1607</v>
      </c>
      <c r="S1297" t="str">
        <f t="shared" si="147"/>
        <v>PRESIDENCIA MUNICIPAL DE CARICHI</v>
      </c>
      <c r="T1297">
        <v>1397383.48</v>
      </c>
      <c r="W1297">
        <f t="shared" si="148"/>
        <v>1397383.48</v>
      </c>
      <c r="X1297" t="s">
        <v>6139</v>
      </c>
      <c r="AA1297">
        <f t="shared" si="149"/>
        <v>1397383.48</v>
      </c>
    </row>
    <row r="1298" spans="1:27">
      <c r="A1298" t="s">
        <v>2414</v>
      </c>
      <c r="B1298" t="b">
        <f t="shared" si="150"/>
        <v>1</v>
      </c>
      <c r="C1298" t="s">
        <v>2414</v>
      </c>
      <c r="D1298" t="s">
        <v>4986</v>
      </c>
      <c r="G1298" t="str">
        <f t="shared" si="144"/>
        <v>Administración directa</v>
      </c>
      <c r="H1298" t="s">
        <v>6140</v>
      </c>
      <c r="K1298" t="str">
        <f t="shared" si="145"/>
        <v>148286</v>
      </c>
      <c r="L1298" t="s">
        <v>640</v>
      </c>
      <c r="O1298" t="str">
        <f t="shared" si="146"/>
        <v/>
      </c>
      <c r="P1298" t="s">
        <v>5698</v>
      </c>
      <c r="S1298" t="str">
        <f t="shared" si="147"/>
        <v>PRESIDENCIA MUNICIPAL DE GUACHOCHI</v>
      </c>
      <c r="T1298">
        <v>13000033</v>
      </c>
      <c r="W1298">
        <f t="shared" si="148"/>
        <v>13000033</v>
      </c>
      <c r="X1298" t="s">
        <v>6141</v>
      </c>
      <c r="AA1298">
        <f t="shared" si="149"/>
        <v>13000033</v>
      </c>
    </row>
    <row r="1299" spans="1:27">
      <c r="A1299" t="s">
        <v>2423</v>
      </c>
      <c r="B1299" t="b">
        <f t="shared" si="150"/>
        <v>0</v>
      </c>
      <c r="G1299" t="str">
        <f t="shared" si="144"/>
        <v/>
      </c>
      <c r="K1299" t="str">
        <f t="shared" si="145"/>
        <v/>
      </c>
      <c r="O1299" t="str">
        <f t="shared" si="146"/>
        <v/>
      </c>
      <c r="S1299" t="str">
        <f t="shared" si="147"/>
        <v/>
      </c>
      <c r="W1299">
        <f t="shared" si="148"/>
        <v>0</v>
      </c>
      <c r="AA1299">
        <f t="shared" si="149"/>
        <v>0</v>
      </c>
    </row>
    <row r="1300" spans="1:27">
      <c r="A1300" t="s">
        <v>2424</v>
      </c>
      <c r="B1300" t="b">
        <f t="shared" si="150"/>
        <v>0</v>
      </c>
      <c r="G1300" t="str">
        <f t="shared" si="144"/>
        <v/>
      </c>
      <c r="K1300" t="str">
        <f t="shared" si="145"/>
        <v/>
      </c>
      <c r="O1300" t="str">
        <f t="shared" si="146"/>
        <v/>
      </c>
      <c r="S1300" t="str">
        <f t="shared" si="147"/>
        <v/>
      </c>
      <c r="W1300">
        <f t="shared" si="148"/>
        <v>0</v>
      </c>
      <c r="AA1300">
        <f t="shared" si="149"/>
        <v>0</v>
      </c>
    </row>
    <row r="1301" spans="1:27">
      <c r="A1301" t="s">
        <v>2425</v>
      </c>
      <c r="B1301" t="b">
        <f t="shared" si="150"/>
        <v>0</v>
      </c>
      <c r="G1301" t="str">
        <f t="shared" si="144"/>
        <v/>
      </c>
      <c r="K1301" t="str">
        <f t="shared" si="145"/>
        <v/>
      </c>
      <c r="O1301" t="str">
        <f t="shared" si="146"/>
        <v/>
      </c>
      <c r="S1301" t="str">
        <f t="shared" si="147"/>
        <v/>
      </c>
      <c r="W1301">
        <f t="shared" si="148"/>
        <v>0</v>
      </c>
      <c r="AA1301">
        <f t="shared" si="149"/>
        <v>0</v>
      </c>
    </row>
    <row r="1302" spans="1:27">
      <c r="A1302" t="s">
        <v>2426</v>
      </c>
      <c r="B1302" t="b">
        <f t="shared" si="150"/>
        <v>0</v>
      </c>
      <c r="G1302" t="str">
        <f t="shared" si="144"/>
        <v/>
      </c>
      <c r="K1302" t="str">
        <f t="shared" si="145"/>
        <v/>
      </c>
      <c r="O1302" t="str">
        <f t="shared" si="146"/>
        <v/>
      </c>
      <c r="S1302" t="str">
        <f t="shared" si="147"/>
        <v/>
      </c>
      <c r="W1302">
        <f t="shared" si="148"/>
        <v>0</v>
      </c>
      <c r="AA1302">
        <f t="shared" si="149"/>
        <v>0</v>
      </c>
    </row>
    <row r="1303" spans="1:27">
      <c r="A1303" t="s">
        <v>2427</v>
      </c>
      <c r="B1303" t="b">
        <f t="shared" si="150"/>
        <v>0</v>
      </c>
      <c r="G1303" t="str">
        <f t="shared" si="144"/>
        <v/>
      </c>
      <c r="K1303" t="str">
        <f t="shared" si="145"/>
        <v/>
      </c>
      <c r="O1303" t="str">
        <f t="shared" si="146"/>
        <v/>
      </c>
      <c r="S1303" t="str">
        <f t="shared" si="147"/>
        <v/>
      </c>
      <c r="W1303">
        <f t="shared" si="148"/>
        <v>0</v>
      </c>
      <c r="AA1303">
        <f t="shared" si="149"/>
        <v>0</v>
      </c>
    </row>
    <row r="1304" spans="1:27">
      <c r="A1304" t="s">
        <v>2428</v>
      </c>
      <c r="B1304" t="b">
        <f t="shared" si="150"/>
        <v>0</v>
      </c>
      <c r="G1304" t="str">
        <f t="shared" si="144"/>
        <v/>
      </c>
      <c r="K1304" t="str">
        <f t="shared" si="145"/>
        <v/>
      </c>
      <c r="O1304" t="str">
        <f t="shared" si="146"/>
        <v/>
      </c>
      <c r="S1304" t="str">
        <f t="shared" si="147"/>
        <v/>
      </c>
      <c r="W1304">
        <f t="shared" si="148"/>
        <v>0</v>
      </c>
      <c r="AA1304">
        <f t="shared" si="149"/>
        <v>0</v>
      </c>
    </row>
    <row r="1305" spans="1:27">
      <c r="A1305" t="s">
        <v>2429</v>
      </c>
      <c r="B1305" t="b">
        <f t="shared" si="150"/>
        <v>0</v>
      </c>
      <c r="G1305" t="str">
        <f t="shared" si="144"/>
        <v/>
      </c>
      <c r="K1305" t="str">
        <f t="shared" si="145"/>
        <v/>
      </c>
      <c r="O1305" t="str">
        <f t="shared" si="146"/>
        <v/>
      </c>
      <c r="S1305" t="str">
        <f t="shared" si="147"/>
        <v/>
      </c>
      <c r="W1305">
        <f t="shared" si="148"/>
        <v>0</v>
      </c>
      <c r="AA1305">
        <f t="shared" si="149"/>
        <v>0</v>
      </c>
    </row>
    <row r="1306" spans="1:27">
      <c r="A1306" t="s">
        <v>2430</v>
      </c>
      <c r="B1306" t="b">
        <f t="shared" si="150"/>
        <v>1</v>
      </c>
      <c r="C1306" t="s">
        <v>2430</v>
      </c>
      <c r="D1306" t="s">
        <v>5137</v>
      </c>
      <c r="G1306" t="str">
        <f t="shared" si="144"/>
        <v>Obra</v>
      </c>
      <c r="H1306" t="s">
        <v>6142</v>
      </c>
      <c r="K1306" t="str">
        <f t="shared" si="145"/>
        <v>OP2025-INV3REPUVE 73/2025</v>
      </c>
      <c r="L1306" t="s">
        <v>5391</v>
      </c>
      <c r="O1306" t="str">
        <f t="shared" si="146"/>
        <v>OSCAR  JAVIER  SOLIS VARGAS</v>
      </c>
      <c r="P1306" t="s">
        <v>5392</v>
      </c>
      <c r="S1306" t="str">
        <f t="shared" si="147"/>
        <v>MUNICIPIO DE NUEVO CASAS GRANDES</v>
      </c>
      <c r="T1306">
        <v>713618.08</v>
      </c>
      <c r="W1306">
        <f t="shared" si="148"/>
        <v>713618.08</v>
      </c>
      <c r="X1306" t="s">
        <v>6143</v>
      </c>
      <c r="AA1306">
        <f t="shared" si="149"/>
        <v>713618.08</v>
      </c>
    </row>
    <row r="1307" spans="1:27">
      <c r="A1307" t="s">
        <v>2431</v>
      </c>
      <c r="B1307" t="b">
        <f t="shared" si="150"/>
        <v>0</v>
      </c>
      <c r="G1307" t="str">
        <f t="shared" si="144"/>
        <v/>
      </c>
      <c r="K1307" t="str">
        <f t="shared" si="145"/>
        <v/>
      </c>
      <c r="O1307" t="str">
        <f t="shared" si="146"/>
        <v/>
      </c>
      <c r="S1307" t="str">
        <f t="shared" si="147"/>
        <v/>
      </c>
      <c r="W1307">
        <f t="shared" si="148"/>
        <v>0</v>
      </c>
      <c r="AA1307">
        <f t="shared" si="149"/>
        <v>0</v>
      </c>
    </row>
    <row r="1308" spans="1:27">
      <c r="A1308" t="s">
        <v>2432</v>
      </c>
      <c r="B1308" t="b">
        <f t="shared" si="150"/>
        <v>0</v>
      </c>
      <c r="G1308" t="str">
        <f t="shared" si="144"/>
        <v/>
      </c>
      <c r="K1308" t="str">
        <f t="shared" si="145"/>
        <v/>
      </c>
      <c r="O1308" t="str">
        <f t="shared" si="146"/>
        <v/>
      </c>
      <c r="S1308" t="str">
        <f t="shared" si="147"/>
        <v/>
      </c>
      <c r="W1308">
        <f t="shared" si="148"/>
        <v>0</v>
      </c>
      <c r="AA1308">
        <f t="shared" si="149"/>
        <v>0</v>
      </c>
    </row>
    <row r="1309" spans="1:27">
      <c r="A1309" t="s">
        <v>2433</v>
      </c>
      <c r="B1309" t="b">
        <f t="shared" si="150"/>
        <v>0</v>
      </c>
      <c r="G1309" t="str">
        <f t="shared" si="144"/>
        <v/>
      </c>
      <c r="K1309" t="str">
        <f t="shared" si="145"/>
        <v/>
      </c>
      <c r="O1309" t="str">
        <f t="shared" si="146"/>
        <v/>
      </c>
      <c r="S1309" t="str">
        <f t="shared" si="147"/>
        <v/>
      </c>
      <c r="W1309">
        <f t="shared" si="148"/>
        <v>0</v>
      </c>
      <c r="AA1309">
        <f t="shared" si="149"/>
        <v>0</v>
      </c>
    </row>
    <row r="1310" spans="1:27">
      <c r="A1310" t="s">
        <v>2434</v>
      </c>
      <c r="B1310" t="b">
        <f t="shared" si="150"/>
        <v>0</v>
      </c>
      <c r="G1310" t="str">
        <f t="shared" si="144"/>
        <v/>
      </c>
      <c r="K1310" t="str">
        <f t="shared" si="145"/>
        <v/>
      </c>
      <c r="O1310" t="str">
        <f t="shared" si="146"/>
        <v/>
      </c>
      <c r="S1310" t="str">
        <f t="shared" si="147"/>
        <v/>
      </c>
      <c r="W1310">
        <f t="shared" si="148"/>
        <v>0</v>
      </c>
      <c r="AA1310">
        <f t="shared" si="149"/>
        <v>0</v>
      </c>
    </row>
    <row r="1311" spans="1:27">
      <c r="A1311" t="s">
        <v>2435</v>
      </c>
      <c r="B1311" t="b">
        <f t="shared" si="150"/>
        <v>0</v>
      </c>
      <c r="G1311" t="str">
        <f t="shared" si="144"/>
        <v/>
      </c>
      <c r="K1311" t="str">
        <f t="shared" si="145"/>
        <v/>
      </c>
      <c r="O1311" t="str">
        <f t="shared" si="146"/>
        <v/>
      </c>
      <c r="S1311" t="str">
        <f t="shared" si="147"/>
        <v/>
      </c>
      <c r="W1311">
        <f t="shared" si="148"/>
        <v>0</v>
      </c>
      <c r="AA1311">
        <f t="shared" si="149"/>
        <v>0</v>
      </c>
    </row>
    <row r="1312" spans="1:27">
      <c r="A1312" t="s">
        <v>2436</v>
      </c>
      <c r="B1312" t="b">
        <f t="shared" si="150"/>
        <v>0</v>
      </c>
      <c r="G1312" t="str">
        <f t="shared" si="144"/>
        <v/>
      </c>
      <c r="K1312" t="str">
        <f t="shared" si="145"/>
        <v/>
      </c>
      <c r="O1312" t="str">
        <f t="shared" si="146"/>
        <v/>
      </c>
      <c r="S1312" t="str">
        <f t="shared" si="147"/>
        <v/>
      </c>
      <c r="W1312">
        <f t="shared" si="148"/>
        <v>0</v>
      </c>
      <c r="AA1312">
        <f t="shared" si="149"/>
        <v>0</v>
      </c>
    </row>
    <row r="1313" spans="1:27">
      <c r="A1313" t="s">
        <v>2437</v>
      </c>
      <c r="B1313" t="b">
        <f t="shared" si="150"/>
        <v>0</v>
      </c>
      <c r="G1313" t="str">
        <f t="shared" si="144"/>
        <v/>
      </c>
      <c r="K1313" t="str">
        <f t="shared" si="145"/>
        <v/>
      </c>
      <c r="O1313" t="str">
        <f t="shared" si="146"/>
        <v/>
      </c>
      <c r="S1313" t="str">
        <f t="shared" si="147"/>
        <v/>
      </c>
      <c r="W1313">
        <f t="shared" si="148"/>
        <v>0</v>
      </c>
      <c r="AA1313">
        <f t="shared" si="149"/>
        <v>0</v>
      </c>
    </row>
    <row r="1314" spans="1:27">
      <c r="A1314" t="s">
        <v>2438</v>
      </c>
      <c r="B1314" t="b">
        <f t="shared" si="150"/>
        <v>0</v>
      </c>
      <c r="G1314" t="str">
        <f t="shared" si="144"/>
        <v/>
      </c>
      <c r="K1314" t="str">
        <f t="shared" si="145"/>
        <v/>
      </c>
      <c r="O1314" t="str">
        <f t="shared" si="146"/>
        <v/>
      </c>
      <c r="S1314" t="str">
        <f t="shared" si="147"/>
        <v/>
      </c>
      <c r="W1314">
        <f t="shared" si="148"/>
        <v>0</v>
      </c>
      <c r="AA1314">
        <f t="shared" si="149"/>
        <v>0</v>
      </c>
    </row>
    <row r="1315" spans="1:27">
      <c r="A1315" t="s">
        <v>2439</v>
      </c>
      <c r="B1315" t="b">
        <f t="shared" si="150"/>
        <v>0</v>
      </c>
      <c r="G1315" t="str">
        <f t="shared" si="144"/>
        <v/>
      </c>
      <c r="K1315" t="str">
        <f t="shared" si="145"/>
        <v/>
      </c>
      <c r="O1315" t="str">
        <f t="shared" si="146"/>
        <v/>
      </c>
      <c r="S1315" t="str">
        <f t="shared" si="147"/>
        <v/>
      </c>
      <c r="W1315">
        <f t="shared" si="148"/>
        <v>0</v>
      </c>
      <c r="AA1315">
        <f t="shared" si="149"/>
        <v>0</v>
      </c>
    </row>
    <row r="1316" spans="1:27">
      <c r="A1316" t="s">
        <v>2446</v>
      </c>
      <c r="B1316" t="b">
        <f t="shared" si="150"/>
        <v>1</v>
      </c>
      <c r="C1316" t="s">
        <v>2446</v>
      </c>
      <c r="D1316" t="s">
        <v>5137</v>
      </c>
      <c r="G1316" t="str">
        <f t="shared" si="144"/>
        <v>Obra</v>
      </c>
      <c r="H1316" t="s">
        <v>5803</v>
      </c>
      <c r="K1316" t="str">
        <f t="shared" si="145"/>
        <v>019-LP-010-FAISMUN-2025</v>
      </c>
      <c r="L1316" t="s">
        <v>5804</v>
      </c>
      <c r="O1316" t="str">
        <f t="shared" si="146"/>
        <v>GRUPO CONSTRUCTOR LOS PASTORES S.A. DE C.V</v>
      </c>
      <c r="P1316" t="s">
        <v>5229</v>
      </c>
      <c r="S1316" t="str">
        <f t="shared" si="147"/>
        <v>MUNICIPIO DE HIDALGO DEL PARRAL</v>
      </c>
      <c r="T1316">
        <v>3094912.57</v>
      </c>
      <c r="W1316">
        <f t="shared" si="148"/>
        <v>3094912.57</v>
      </c>
      <c r="X1316" t="s">
        <v>5805</v>
      </c>
      <c r="AA1316">
        <f t="shared" si="149"/>
        <v>3094912.57</v>
      </c>
    </row>
    <row r="1317" spans="1:27">
      <c r="A1317" t="s">
        <v>2447</v>
      </c>
      <c r="B1317" t="b">
        <f t="shared" si="150"/>
        <v>1</v>
      </c>
      <c r="C1317" t="s">
        <v>2447</v>
      </c>
      <c r="D1317" t="s">
        <v>5137</v>
      </c>
      <c r="G1317" t="str">
        <f t="shared" si="144"/>
        <v>Obra</v>
      </c>
      <c r="H1317" t="s">
        <v>6144</v>
      </c>
      <c r="K1317" t="str">
        <f t="shared" si="145"/>
        <v>OP2025-INV3REPUVE-74/2025</v>
      </c>
      <c r="L1317" t="s">
        <v>5726</v>
      </c>
      <c r="O1317" t="str">
        <f t="shared" si="146"/>
        <v>INGENIERIA Y CONSTRUCCION SAN ANTONUIO S.A. DE C.V.</v>
      </c>
      <c r="P1317" t="s">
        <v>5392</v>
      </c>
      <c r="S1317" t="str">
        <f t="shared" si="147"/>
        <v>MUNICIPIO DE NUEVO CASAS GRANDES</v>
      </c>
      <c r="T1317">
        <v>167325.94</v>
      </c>
      <c r="W1317">
        <f t="shared" si="148"/>
        <v>167325.94</v>
      </c>
      <c r="X1317" t="s">
        <v>6145</v>
      </c>
      <c r="AA1317">
        <f t="shared" si="149"/>
        <v>167325.94</v>
      </c>
    </row>
    <row r="1318" spans="1:27">
      <c r="A1318" t="s">
        <v>2448</v>
      </c>
      <c r="B1318" t="b">
        <f t="shared" si="150"/>
        <v>0</v>
      </c>
      <c r="G1318" t="str">
        <f t="shared" si="144"/>
        <v/>
      </c>
      <c r="K1318" t="str">
        <f t="shared" si="145"/>
        <v/>
      </c>
      <c r="O1318" t="str">
        <f t="shared" si="146"/>
        <v/>
      </c>
      <c r="S1318" t="str">
        <f t="shared" si="147"/>
        <v/>
      </c>
      <c r="W1318">
        <f t="shared" si="148"/>
        <v>0</v>
      </c>
      <c r="AA1318">
        <f t="shared" si="149"/>
        <v>0</v>
      </c>
    </row>
    <row r="1319" spans="1:27">
      <c r="A1319" t="s">
        <v>2449</v>
      </c>
      <c r="B1319" t="b">
        <f t="shared" si="150"/>
        <v>0</v>
      </c>
      <c r="G1319" t="str">
        <f t="shared" si="144"/>
        <v/>
      </c>
      <c r="K1319" t="str">
        <f t="shared" si="145"/>
        <v/>
      </c>
      <c r="O1319" t="str">
        <f t="shared" si="146"/>
        <v/>
      </c>
      <c r="S1319" t="str">
        <f t="shared" si="147"/>
        <v/>
      </c>
      <c r="W1319">
        <f t="shared" si="148"/>
        <v>0</v>
      </c>
      <c r="AA1319">
        <f t="shared" si="149"/>
        <v>0</v>
      </c>
    </row>
    <row r="1320" spans="1:27">
      <c r="A1320" t="s">
        <v>2450</v>
      </c>
      <c r="B1320" t="b">
        <f t="shared" si="150"/>
        <v>0</v>
      </c>
      <c r="G1320" t="str">
        <f t="shared" si="144"/>
        <v/>
      </c>
      <c r="K1320" t="str">
        <f t="shared" si="145"/>
        <v/>
      </c>
      <c r="O1320" t="str">
        <f t="shared" si="146"/>
        <v/>
      </c>
      <c r="S1320" t="str">
        <f t="shared" si="147"/>
        <v/>
      </c>
      <c r="W1320">
        <f t="shared" si="148"/>
        <v>0</v>
      </c>
      <c r="AA1320">
        <f t="shared" si="149"/>
        <v>0</v>
      </c>
    </row>
    <row r="1321" spans="1:27">
      <c r="A1321" t="s">
        <v>2451</v>
      </c>
      <c r="B1321" t="b">
        <f t="shared" si="150"/>
        <v>0</v>
      </c>
      <c r="G1321" t="str">
        <f t="shared" si="144"/>
        <v/>
      </c>
      <c r="K1321" t="str">
        <f t="shared" si="145"/>
        <v/>
      </c>
      <c r="O1321" t="str">
        <f t="shared" si="146"/>
        <v/>
      </c>
      <c r="S1321" t="str">
        <f t="shared" si="147"/>
        <v/>
      </c>
      <c r="W1321">
        <f t="shared" si="148"/>
        <v>0</v>
      </c>
      <c r="AA1321">
        <f t="shared" si="149"/>
        <v>0</v>
      </c>
    </row>
    <row r="1322" spans="1:27">
      <c r="A1322" t="s">
        <v>2452</v>
      </c>
      <c r="B1322" t="b">
        <f t="shared" si="150"/>
        <v>0</v>
      </c>
      <c r="G1322" t="str">
        <f t="shared" si="144"/>
        <v/>
      </c>
      <c r="K1322" t="str">
        <f t="shared" si="145"/>
        <v/>
      </c>
      <c r="O1322" t="str">
        <f t="shared" si="146"/>
        <v/>
      </c>
      <c r="S1322" t="str">
        <f t="shared" si="147"/>
        <v/>
      </c>
      <c r="W1322">
        <f t="shared" si="148"/>
        <v>0</v>
      </c>
      <c r="AA1322">
        <f t="shared" si="149"/>
        <v>0</v>
      </c>
    </row>
    <row r="1323" spans="1:27">
      <c r="A1323" t="s">
        <v>2453</v>
      </c>
      <c r="B1323" t="b">
        <f t="shared" si="150"/>
        <v>0</v>
      </c>
      <c r="G1323" t="str">
        <f t="shared" si="144"/>
        <v/>
      </c>
      <c r="K1323" t="str">
        <f t="shared" si="145"/>
        <v/>
      </c>
      <c r="O1323" t="str">
        <f t="shared" si="146"/>
        <v/>
      </c>
      <c r="S1323" t="str">
        <f t="shared" si="147"/>
        <v/>
      </c>
      <c r="W1323">
        <f t="shared" si="148"/>
        <v>0</v>
      </c>
      <c r="AA1323">
        <f t="shared" si="149"/>
        <v>0</v>
      </c>
    </row>
    <row r="1324" spans="1:27">
      <c r="A1324" t="s">
        <v>2454</v>
      </c>
      <c r="B1324" t="b">
        <f t="shared" si="150"/>
        <v>0</v>
      </c>
      <c r="G1324" t="str">
        <f t="shared" si="144"/>
        <v/>
      </c>
      <c r="K1324" t="str">
        <f t="shared" si="145"/>
        <v/>
      </c>
      <c r="O1324" t="str">
        <f t="shared" si="146"/>
        <v/>
      </c>
      <c r="S1324" t="str">
        <f t="shared" si="147"/>
        <v/>
      </c>
      <c r="W1324">
        <f t="shared" si="148"/>
        <v>0</v>
      </c>
      <c r="AA1324">
        <f t="shared" si="149"/>
        <v>0</v>
      </c>
    </row>
    <row r="1325" spans="1:27">
      <c r="A1325" t="s">
        <v>2455</v>
      </c>
      <c r="B1325" t="b">
        <f t="shared" si="150"/>
        <v>1</v>
      </c>
      <c r="C1325" t="s">
        <v>2455</v>
      </c>
      <c r="D1325" t="s">
        <v>5137</v>
      </c>
      <c r="G1325" t="str">
        <f t="shared" si="144"/>
        <v>Obra</v>
      </c>
      <c r="H1325" t="s">
        <v>6146</v>
      </c>
      <c r="K1325" t="str">
        <f t="shared" si="145"/>
        <v>OP-LP-PCA-006-2025</v>
      </c>
      <c r="L1325" t="s">
        <v>5562</v>
      </c>
      <c r="O1325" t="str">
        <f t="shared" si="146"/>
        <v>STAHL CONSTRUCCIONES, S.A. DE C.V.</v>
      </c>
      <c r="P1325" t="s">
        <v>5563</v>
      </c>
      <c r="S1325" t="str">
        <f t="shared" si="147"/>
        <v>MUNICIPIO DE CAMARGO</v>
      </c>
      <c r="T1325">
        <v>7282193.21</v>
      </c>
      <c r="W1325">
        <f t="shared" si="148"/>
        <v>7282193.21</v>
      </c>
      <c r="X1325" t="s">
        <v>6147</v>
      </c>
      <c r="AA1325">
        <f t="shared" si="149"/>
        <v>7282193.21</v>
      </c>
    </row>
    <row r="1326" spans="1:27">
      <c r="A1326" t="s">
        <v>2456</v>
      </c>
      <c r="B1326" t="b">
        <f t="shared" si="150"/>
        <v>1</v>
      </c>
      <c r="C1326" t="s">
        <v>2456</v>
      </c>
      <c r="D1326" t="s">
        <v>4998</v>
      </c>
      <c r="G1326" t="str">
        <f t="shared" si="144"/>
        <v>Adquisiciones</v>
      </c>
      <c r="H1326" t="s">
        <v>6148</v>
      </c>
      <c r="K1326" t="str">
        <f t="shared" si="145"/>
        <v>CECYTECH/R/002/2025</v>
      </c>
      <c r="L1326" t="s">
        <v>6149</v>
      </c>
      <c r="O1326" t="str">
        <f t="shared" si="146"/>
        <v>BISEL TALLER DE ARQUITECTURA S.A. DE C.V.</v>
      </c>
      <c r="P1326" t="s">
        <v>6150</v>
      </c>
      <c r="S1326" t="str">
        <f t="shared" si="147"/>
        <v>COLEGIO DE ESTUDIOS CIENTIFICOS Y TECNOLOGICOS DEL ESTADO DE CHIHUAHUA</v>
      </c>
      <c r="T1326">
        <v>801996.38</v>
      </c>
      <c r="W1326">
        <f t="shared" si="148"/>
        <v>801996.38</v>
      </c>
      <c r="X1326" t="s">
        <v>6151</v>
      </c>
      <c r="AA1326">
        <f t="shared" si="149"/>
        <v>801996.38</v>
      </c>
    </row>
    <row r="1327" spans="1:27">
      <c r="A1327" t="s">
        <v>2457</v>
      </c>
      <c r="B1327" t="b">
        <f t="shared" si="150"/>
        <v>1</v>
      </c>
      <c r="C1327" t="s">
        <v>2457</v>
      </c>
      <c r="D1327" t="s">
        <v>5137</v>
      </c>
      <c r="G1327" t="str">
        <f t="shared" si="144"/>
        <v>Obra</v>
      </c>
      <c r="H1327" t="s">
        <v>6152</v>
      </c>
      <c r="K1327" t="str">
        <f t="shared" si="145"/>
        <v>PMB-20700832-LP11-2025</v>
      </c>
      <c r="L1327" t="s">
        <v>5529</v>
      </c>
      <c r="O1327" t="str">
        <f t="shared" si="146"/>
        <v>FRANCISCO MEDINA MEDINA</v>
      </c>
      <c r="P1327" t="s">
        <v>5530</v>
      </c>
      <c r="S1327" t="str">
        <f t="shared" si="147"/>
        <v>Municipio Balleza</v>
      </c>
      <c r="T1327">
        <v>16291615.34</v>
      </c>
      <c r="W1327">
        <f t="shared" si="148"/>
        <v>16291615.34</v>
      </c>
      <c r="X1327" t="s">
        <v>6153</v>
      </c>
      <c r="AA1327">
        <f t="shared" si="149"/>
        <v>16291615.34</v>
      </c>
    </row>
    <row r="1328" spans="1:27">
      <c r="A1328" t="s">
        <v>2458</v>
      </c>
      <c r="B1328" t="b">
        <f t="shared" si="150"/>
        <v>1</v>
      </c>
      <c r="C1328" t="s">
        <v>2458</v>
      </c>
      <c r="D1328" t="s">
        <v>5137</v>
      </c>
      <c r="G1328" t="str">
        <f t="shared" si="144"/>
        <v>Obra</v>
      </c>
      <c r="H1328" t="s">
        <v>6154</v>
      </c>
      <c r="K1328" t="str">
        <f t="shared" si="145"/>
        <v>PMM-2025-FAISMUN-004</v>
      </c>
      <c r="L1328" t="s">
        <v>5332</v>
      </c>
      <c r="O1328" t="str">
        <f t="shared" si="146"/>
        <v>GRUPO RACSOG MEXICO</v>
      </c>
      <c r="P1328" t="s">
        <v>5333</v>
      </c>
      <c r="S1328" t="str">
        <f t="shared" si="147"/>
        <v>MUNICIPIO DE MORIS</v>
      </c>
      <c r="T1328">
        <v>1026624.59</v>
      </c>
      <c r="W1328">
        <f t="shared" si="148"/>
        <v>1026624.59</v>
      </c>
      <c r="X1328" t="s">
        <v>6155</v>
      </c>
      <c r="AA1328">
        <f t="shared" si="149"/>
        <v>1026624.59</v>
      </c>
    </row>
    <row r="1329" spans="1:27">
      <c r="A1329" t="s">
        <v>2459</v>
      </c>
      <c r="B1329" t="b">
        <f t="shared" si="150"/>
        <v>1</v>
      </c>
      <c r="C1329" t="s">
        <v>2459</v>
      </c>
      <c r="D1329" t="s">
        <v>4998</v>
      </c>
      <c r="G1329" t="str">
        <f t="shared" si="144"/>
        <v>Adquisiciones</v>
      </c>
      <c r="H1329" t="s">
        <v>6156</v>
      </c>
      <c r="K1329" t="str">
        <f t="shared" si="145"/>
        <v>002/25-AD</v>
      </c>
      <c r="L1329" t="s">
        <v>6157</v>
      </c>
      <c r="O1329" t="str">
        <f t="shared" si="146"/>
        <v>OCTAVIO CHAVEZ CORRAL</v>
      </c>
      <c r="P1329" t="s">
        <v>5716</v>
      </c>
      <c r="S1329" t="str">
        <f t="shared" si="147"/>
        <v>COLEGIO DE BACHILLERES DEL ESTADO DE CHIHUAHUA</v>
      </c>
      <c r="T1329">
        <v>790815.38</v>
      </c>
      <c r="W1329">
        <f t="shared" si="148"/>
        <v>790815.38</v>
      </c>
      <c r="X1329" t="s">
        <v>6158</v>
      </c>
      <c r="AA1329">
        <f t="shared" si="149"/>
        <v>790815.38</v>
      </c>
    </row>
    <row r="1330" spans="1:27">
      <c r="A1330" t="s">
        <v>2460</v>
      </c>
      <c r="B1330" t="b">
        <f t="shared" si="150"/>
        <v>1</v>
      </c>
      <c r="C1330" t="s">
        <v>2460</v>
      </c>
      <c r="D1330" t="s">
        <v>5137</v>
      </c>
      <c r="G1330" t="str">
        <f t="shared" si="144"/>
        <v>Obra</v>
      </c>
      <c r="H1330" t="s">
        <v>6159</v>
      </c>
      <c r="K1330" t="str">
        <f t="shared" si="145"/>
        <v>MCA.VC.2025.19</v>
      </c>
      <c r="L1330" t="s">
        <v>6160</v>
      </c>
      <c r="O1330" t="str">
        <f t="shared" si="146"/>
        <v>INGENIERIA Y CONSTRUCCIONES TRAK</v>
      </c>
      <c r="P1330" t="s">
        <v>5140</v>
      </c>
      <c r="S1330" t="str">
        <f t="shared" si="147"/>
        <v>MUNICIPIO DE CARICHI</v>
      </c>
      <c r="T1330">
        <v>3143276.24</v>
      </c>
      <c r="W1330">
        <f t="shared" si="148"/>
        <v>3143276.24</v>
      </c>
      <c r="X1330" t="s">
        <v>6161</v>
      </c>
      <c r="AA1330">
        <f t="shared" si="149"/>
        <v>3143276.24</v>
      </c>
    </row>
    <row r="1331" spans="1:27">
      <c r="A1331" t="s">
        <v>2461</v>
      </c>
      <c r="B1331" t="b">
        <f t="shared" si="150"/>
        <v>0</v>
      </c>
      <c r="G1331" t="str">
        <f t="shared" si="144"/>
        <v/>
      </c>
      <c r="K1331" t="str">
        <f t="shared" si="145"/>
        <v/>
      </c>
      <c r="O1331" t="str">
        <f t="shared" si="146"/>
        <v/>
      </c>
      <c r="S1331" t="str">
        <f t="shared" si="147"/>
        <v/>
      </c>
      <c r="W1331">
        <f t="shared" si="148"/>
        <v>0</v>
      </c>
      <c r="AA1331">
        <f t="shared" si="149"/>
        <v>0</v>
      </c>
    </row>
    <row r="1332" spans="1:27">
      <c r="A1332" t="s">
        <v>2462</v>
      </c>
      <c r="B1332" t="b">
        <f t="shared" si="150"/>
        <v>0</v>
      </c>
      <c r="G1332" t="str">
        <f t="shared" si="144"/>
        <v/>
      </c>
      <c r="K1332" t="str">
        <f t="shared" si="145"/>
        <v/>
      </c>
      <c r="O1332" t="str">
        <f t="shared" si="146"/>
        <v/>
      </c>
      <c r="S1332" t="str">
        <f t="shared" si="147"/>
        <v/>
      </c>
      <c r="W1332">
        <f t="shared" si="148"/>
        <v>0</v>
      </c>
      <c r="AA1332">
        <f t="shared" si="149"/>
        <v>0</v>
      </c>
    </row>
    <row r="1333" spans="1:27">
      <c r="A1333" t="s">
        <v>2463</v>
      </c>
      <c r="B1333" t="b">
        <f t="shared" si="150"/>
        <v>0</v>
      </c>
      <c r="G1333" t="str">
        <f t="shared" si="144"/>
        <v/>
      </c>
      <c r="K1333" t="str">
        <f t="shared" si="145"/>
        <v/>
      </c>
      <c r="O1333" t="str">
        <f t="shared" si="146"/>
        <v/>
      </c>
      <c r="S1333" t="str">
        <f t="shared" si="147"/>
        <v/>
      </c>
      <c r="W1333">
        <f t="shared" si="148"/>
        <v>0</v>
      </c>
      <c r="AA1333">
        <f t="shared" si="149"/>
        <v>0</v>
      </c>
    </row>
    <row r="1334" spans="1:27">
      <c r="A1334" t="s">
        <v>2464</v>
      </c>
      <c r="B1334" t="b">
        <f t="shared" si="150"/>
        <v>0</v>
      </c>
      <c r="G1334" t="str">
        <f t="shared" si="144"/>
        <v/>
      </c>
      <c r="K1334" t="str">
        <f t="shared" si="145"/>
        <v/>
      </c>
      <c r="O1334" t="str">
        <f t="shared" si="146"/>
        <v/>
      </c>
      <c r="S1334" t="str">
        <f t="shared" si="147"/>
        <v/>
      </c>
      <c r="W1334">
        <f t="shared" si="148"/>
        <v>0</v>
      </c>
      <c r="AA1334">
        <f t="shared" si="149"/>
        <v>0</v>
      </c>
    </row>
    <row r="1335" spans="1:27">
      <c r="A1335" t="s">
        <v>2465</v>
      </c>
      <c r="B1335" t="b">
        <f t="shared" si="150"/>
        <v>0</v>
      </c>
      <c r="G1335" t="str">
        <f t="shared" si="144"/>
        <v/>
      </c>
      <c r="K1335" t="str">
        <f t="shared" si="145"/>
        <v/>
      </c>
      <c r="O1335" t="str">
        <f t="shared" si="146"/>
        <v/>
      </c>
      <c r="S1335" t="str">
        <f t="shared" si="147"/>
        <v/>
      </c>
      <c r="W1335">
        <f t="shared" si="148"/>
        <v>0</v>
      </c>
      <c r="AA1335">
        <f t="shared" si="149"/>
        <v>0</v>
      </c>
    </row>
    <row r="1336" spans="1:27">
      <c r="A1336" t="s">
        <v>2466</v>
      </c>
      <c r="B1336" t="b">
        <f t="shared" si="150"/>
        <v>0</v>
      </c>
      <c r="G1336" t="str">
        <f t="shared" si="144"/>
        <v/>
      </c>
      <c r="K1336" t="str">
        <f t="shared" si="145"/>
        <v/>
      </c>
      <c r="O1336" t="str">
        <f t="shared" si="146"/>
        <v/>
      </c>
      <c r="S1336" t="str">
        <f t="shared" si="147"/>
        <v/>
      </c>
      <c r="W1336">
        <f t="shared" si="148"/>
        <v>0</v>
      </c>
      <c r="AA1336">
        <f t="shared" si="149"/>
        <v>0</v>
      </c>
    </row>
    <row r="1337" spans="1:27">
      <c r="A1337" t="s">
        <v>2467</v>
      </c>
      <c r="B1337" t="b">
        <f t="shared" si="150"/>
        <v>0</v>
      </c>
      <c r="G1337" t="str">
        <f t="shared" si="144"/>
        <v/>
      </c>
      <c r="K1337" t="str">
        <f t="shared" si="145"/>
        <v/>
      </c>
      <c r="O1337" t="str">
        <f t="shared" si="146"/>
        <v/>
      </c>
      <c r="S1337" t="str">
        <f t="shared" si="147"/>
        <v/>
      </c>
      <c r="W1337">
        <f t="shared" si="148"/>
        <v>0</v>
      </c>
      <c r="AA1337">
        <f t="shared" si="149"/>
        <v>0</v>
      </c>
    </row>
    <row r="1338" spans="1:27">
      <c r="A1338" t="s">
        <v>2468</v>
      </c>
      <c r="B1338" t="b">
        <f t="shared" si="150"/>
        <v>0</v>
      </c>
      <c r="G1338" t="str">
        <f t="shared" si="144"/>
        <v/>
      </c>
      <c r="K1338" t="str">
        <f t="shared" si="145"/>
        <v/>
      </c>
      <c r="O1338" t="str">
        <f t="shared" si="146"/>
        <v/>
      </c>
      <c r="S1338" t="str">
        <f t="shared" si="147"/>
        <v/>
      </c>
      <c r="W1338">
        <f t="shared" si="148"/>
        <v>0</v>
      </c>
      <c r="AA1338">
        <f t="shared" si="149"/>
        <v>0</v>
      </c>
    </row>
    <row r="1339" spans="1:27">
      <c r="A1339" t="s">
        <v>2469</v>
      </c>
      <c r="B1339" t="b">
        <f t="shared" si="150"/>
        <v>0</v>
      </c>
      <c r="G1339" t="str">
        <f t="shared" si="144"/>
        <v/>
      </c>
      <c r="K1339" t="str">
        <f t="shared" si="145"/>
        <v/>
      </c>
      <c r="O1339" t="str">
        <f t="shared" si="146"/>
        <v/>
      </c>
      <c r="S1339" t="str">
        <f t="shared" si="147"/>
        <v/>
      </c>
      <c r="W1339">
        <f t="shared" si="148"/>
        <v>0</v>
      </c>
      <c r="AA1339">
        <f t="shared" si="149"/>
        <v>0</v>
      </c>
    </row>
    <row r="1340" spans="1:27">
      <c r="A1340" t="s">
        <v>2470</v>
      </c>
      <c r="B1340" t="b">
        <f t="shared" si="150"/>
        <v>0</v>
      </c>
      <c r="G1340" t="str">
        <f t="shared" si="144"/>
        <v/>
      </c>
      <c r="K1340" t="str">
        <f t="shared" si="145"/>
        <v/>
      </c>
      <c r="O1340" t="str">
        <f t="shared" si="146"/>
        <v/>
      </c>
      <c r="S1340" t="str">
        <f t="shared" si="147"/>
        <v/>
      </c>
      <c r="W1340">
        <f t="shared" si="148"/>
        <v>0</v>
      </c>
      <c r="AA1340">
        <f t="shared" si="149"/>
        <v>0</v>
      </c>
    </row>
    <row r="1341" spans="1:27">
      <c r="A1341" t="s">
        <v>2471</v>
      </c>
      <c r="B1341" t="b">
        <f t="shared" si="150"/>
        <v>0</v>
      </c>
      <c r="G1341" t="str">
        <f t="shared" si="144"/>
        <v/>
      </c>
      <c r="K1341" t="str">
        <f t="shared" si="145"/>
        <v/>
      </c>
      <c r="O1341" t="str">
        <f t="shared" si="146"/>
        <v/>
      </c>
      <c r="S1341" t="str">
        <f t="shared" si="147"/>
        <v/>
      </c>
      <c r="W1341">
        <f t="shared" si="148"/>
        <v>0</v>
      </c>
      <c r="AA1341">
        <f t="shared" si="149"/>
        <v>0</v>
      </c>
    </row>
    <row r="1342" spans="1:27">
      <c r="A1342" t="s">
        <v>2472</v>
      </c>
      <c r="B1342" t="b">
        <f t="shared" si="150"/>
        <v>0</v>
      </c>
      <c r="G1342" t="str">
        <f t="shared" si="144"/>
        <v/>
      </c>
      <c r="K1342" t="str">
        <f t="shared" si="145"/>
        <v/>
      </c>
      <c r="O1342" t="str">
        <f t="shared" si="146"/>
        <v/>
      </c>
      <c r="S1342" t="str">
        <f t="shared" si="147"/>
        <v/>
      </c>
      <c r="W1342">
        <f t="shared" si="148"/>
        <v>0</v>
      </c>
      <c r="AA1342">
        <f t="shared" si="149"/>
        <v>0</v>
      </c>
    </row>
    <row r="1343" spans="1:27">
      <c r="A1343" t="s">
        <v>2473</v>
      </c>
      <c r="B1343" t="b">
        <f t="shared" si="150"/>
        <v>1</v>
      </c>
      <c r="C1343" t="s">
        <v>2473</v>
      </c>
      <c r="D1343" t="s">
        <v>4986</v>
      </c>
      <c r="G1343" t="str">
        <f t="shared" si="144"/>
        <v>Administración directa</v>
      </c>
      <c r="H1343" t="s">
        <v>6162</v>
      </c>
      <c r="K1343" t="str">
        <f t="shared" si="145"/>
        <v>157628</v>
      </c>
      <c r="L1343" t="s">
        <v>640</v>
      </c>
      <c r="O1343" t="str">
        <f t="shared" si="146"/>
        <v/>
      </c>
      <c r="P1343" t="s">
        <v>5128</v>
      </c>
      <c r="S1343" t="str">
        <f t="shared" si="147"/>
        <v>MUNICIPIO DE CASAS GRANDES</v>
      </c>
      <c r="T1343">
        <v>525000</v>
      </c>
      <c r="W1343">
        <f t="shared" si="148"/>
        <v>525000</v>
      </c>
      <c r="X1343" t="s">
        <v>6163</v>
      </c>
      <c r="AA1343">
        <f t="shared" si="149"/>
        <v>1</v>
      </c>
    </row>
    <row r="1344" spans="1:27">
      <c r="A1344" t="s">
        <v>2474</v>
      </c>
      <c r="B1344" t="b">
        <f t="shared" si="150"/>
        <v>1</v>
      </c>
      <c r="C1344" t="s">
        <v>2474</v>
      </c>
      <c r="D1344" t="s">
        <v>4986</v>
      </c>
      <c r="G1344" t="str">
        <f t="shared" si="144"/>
        <v>Administración directa</v>
      </c>
      <c r="H1344" t="s">
        <v>6164</v>
      </c>
      <c r="K1344" t="str">
        <f t="shared" si="145"/>
        <v>157626</v>
      </c>
      <c r="L1344" t="s">
        <v>640</v>
      </c>
      <c r="O1344" t="str">
        <f t="shared" si="146"/>
        <v/>
      </c>
      <c r="P1344" t="s">
        <v>5128</v>
      </c>
      <c r="S1344" t="str">
        <f t="shared" si="147"/>
        <v>MUNICIPIO DE CASAS GRANDES</v>
      </c>
      <c r="T1344">
        <v>1627816</v>
      </c>
      <c r="W1344">
        <f t="shared" si="148"/>
        <v>1627816</v>
      </c>
      <c r="X1344" t="s">
        <v>6163</v>
      </c>
      <c r="AA1344">
        <f t="shared" si="149"/>
        <v>1</v>
      </c>
    </row>
    <row r="1345" spans="1:27" s="49" customFormat="1">
      <c r="A1345" t="s">
        <v>2475</v>
      </c>
      <c r="B1345" t="b">
        <f t="shared" si="150"/>
        <v>1</v>
      </c>
      <c r="C1345" s="49" t="s">
        <v>2475</v>
      </c>
      <c r="D1345" s="49" t="s">
        <v>6758</v>
      </c>
      <c r="G1345" t="str">
        <f t="shared" si="144"/>
        <v>Administración directa/Administración directa/Administración directa/Administración directa/Administración directa/Administración directa/Administración directa</v>
      </c>
      <c r="H1345" s="49" t="s">
        <v>6759</v>
      </c>
      <c r="K1345" t="str">
        <f t="shared" si="145"/>
        <v>159943/159944/159937/159940/159941/159945/159946</v>
      </c>
      <c r="L1345" s="49" t="s">
        <v>640</v>
      </c>
      <c r="O1345" t="str">
        <f t="shared" si="146"/>
        <v/>
      </c>
      <c r="P1345" s="49" t="s">
        <v>5758</v>
      </c>
      <c r="S1345" t="str">
        <f t="shared" si="147"/>
        <v>MUNICIPIO DE CORONADO</v>
      </c>
      <c r="T1345" s="49" t="s">
        <v>6760</v>
      </c>
      <c r="W1345" t="e">
        <f t="shared" si="148"/>
        <v>#VALUE!</v>
      </c>
      <c r="X1345" s="49" t="s">
        <v>6761</v>
      </c>
      <c r="AA1345" t="e">
        <f t="shared" si="149"/>
        <v>#VALUE!</v>
      </c>
    </row>
    <row r="1346" spans="1:27">
      <c r="A1346" t="s">
        <v>2476</v>
      </c>
      <c r="B1346" t="b">
        <f t="shared" si="150"/>
        <v>1</v>
      </c>
      <c r="C1346" t="s">
        <v>2476</v>
      </c>
      <c r="D1346" t="s">
        <v>4986</v>
      </c>
      <c r="G1346" t="str">
        <f t="shared" si="144"/>
        <v>Administración directa</v>
      </c>
      <c r="H1346" t="s">
        <v>6165</v>
      </c>
      <c r="K1346" t="str">
        <f t="shared" si="145"/>
        <v>160166</v>
      </c>
      <c r="L1346" t="s">
        <v>640</v>
      </c>
      <c r="O1346" t="str">
        <f t="shared" si="146"/>
        <v/>
      </c>
      <c r="P1346" t="s">
        <v>5758</v>
      </c>
      <c r="S1346" t="str">
        <f t="shared" si="147"/>
        <v>MUNICIPIO DE CORONADO</v>
      </c>
      <c r="T1346">
        <v>65192</v>
      </c>
      <c r="W1346">
        <f t="shared" si="148"/>
        <v>65192</v>
      </c>
      <c r="X1346" t="s">
        <v>6166</v>
      </c>
      <c r="AA1346">
        <f t="shared" si="149"/>
        <v>65192</v>
      </c>
    </row>
    <row r="1347" spans="1:27">
      <c r="A1347" t="s">
        <v>2477</v>
      </c>
      <c r="B1347" t="b">
        <f t="shared" si="150"/>
        <v>1</v>
      </c>
      <c r="C1347" t="s">
        <v>2477</v>
      </c>
      <c r="D1347" t="s">
        <v>5137</v>
      </c>
      <c r="G1347" t="str">
        <f t="shared" ref="G1347:G1410" si="151">CONCATENATE(D1347)</f>
        <v>Obra</v>
      </c>
      <c r="H1347" t="s">
        <v>6167</v>
      </c>
      <c r="K1347" t="str">
        <f t="shared" ref="K1347:K1410" si="152">CONCATENATE(H1347)</f>
        <v>MC-2517009-009-AD-2025</v>
      </c>
      <c r="L1347" t="s">
        <v>6168</v>
      </c>
      <c r="O1347" t="str">
        <f t="shared" ref="O1347:O1410" si="153">CONCATENATE(L1347)</f>
        <v>JUAN MANUEL ROJO CASTILLO</v>
      </c>
      <c r="P1347" t="s">
        <v>5762</v>
      </c>
      <c r="S1347" t="str">
        <f t="shared" ref="S1347:S1410" si="154">CONCATENATE(P1347)</f>
        <v>MUNICIPIO DE CUAUHTEMOC</v>
      </c>
      <c r="T1347">
        <v>174484.48000000001</v>
      </c>
      <c r="W1347">
        <f t="shared" ref="W1347:W1410" si="155">+T1347+U1347+V1347</f>
        <v>174484.48000000001</v>
      </c>
      <c r="X1347" t="s">
        <v>6169</v>
      </c>
      <c r="AA1347">
        <f t="shared" ref="AA1347:AA1410" si="156">+X1347+Y1347+Z1347</f>
        <v>174484.48000000001</v>
      </c>
    </row>
    <row r="1348" spans="1:27">
      <c r="A1348" t="s">
        <v>2478</v>
      </c>
      <c r="B1348" t="b">
        <f t="shared" si="150"/>
        <v>1</v>
      </c>
      <c r="C1348" t="s">
        <v>2478</v>
      </c>
      <c r="D1348" t="s">
        <v>5137</v>
      </c>
      <c r="G1348" t="str">
        <f t="shared" si="151"/>
        <v>Obra</v>
      </c>
      <c r="H1348" t="s">
        <v>6170</v>
      </c>
      <c r="K1348" t="str">
        <f t="shared" si="152"/>
        <v>NO. 085/2025</v>
      </c>
      <c r="L1348" t="s">
        <v>6171</v>
      </c>
      <c r="O1348" t="str">
        <f t="shared" si="153"/>
        <v>RAKE SA DE CV</v>
      </c>
      <c r="P1348" t="s">
        <v>5150</v>
      </c>
      <c r="S1348" t="str">
        <f t="shared" si="154"/>
        <v>MUNICIPIO DE CHIHUAHUA</v>
      </c>
      <c r="T1348">
        <v>1553527.42</v>
      </c>
      <c r="W1348">
        <f t="shared" si="155"/>
        <v>1553527.42</v>
      </c>
      <c r="X1348" t="s">
        <v>6172</v>
      </c>
      <c r="AA1348">
        <f t="shared" si="156"/>
        <v>1553527.42</v>
      </c>
    </row>
    <row r="1349" spans="1:27">
      <c r="A1349" t="s">
        <v>2479</v>
      </c>
      <c r="B1349" t="b">
        <f t="shared" si="150"/>
        <v>1</v>
      </c>
      <c r="C1349" t="s">
        <v>2479</v>
      </c>
      <c r="D1349" t="s">
        <v>5137</v>
      </c>
      <c r="G1349" t="str">
        <f t="shared" si="151"/>
        <v>Obra</v>
      </c>
      <c r="H1349" t="s">
        <v>6173</v>
      </c>
      <c r="K1349" t="str">
        <f t="shared" si="152"/>
        <v>NO. 092/2025</v>
      </c>
      <c r="L1349" t="s">
        <v>5162</v>
      </c>
      <c r="O1349" t="str">
        <f t="shared" si="153"/>
        <v>GRUPO CONSTRUCTOR E INGENIERIA MOHINORA SA DE CV</v>
      </c>
      <c r="P1349" t="s">
        <v>5150</v>
      </c>
      <c r="S1349" t="str">
        <f t="shared" si="154"/>
        <v>MUNICIPIO DE CHIHUAHUA</v>
      </c>
      <c r="T1349">
        <v>635462.18999999994</v>
      </c>
      <c r="W1349">
        <f t="shared" si="155"/>
        <v>635462.18999999994</v>
      </c>
      <c r="X1349" t="s">
        <v>6174</v>
      </c>
      <c r="AA1349">
        <f t="shared" si="156"/>
        <v>635462.18999999994</v>
      </c>
    </row>
    <row r="1350" spans="1:27">
      <c r="A1350" t="s">
        <v>2480</v>
      </c>
      <c r="B1350" t="b">
        <f t="shared" si="150"/>
        <v>1</v>
      </c>
      <c r="C1350" t="s">
        <v>2480</v>
      </c>
      <c r="D1350" t="s">
        <v>5137</v>
      </c>
      <c r="G1350" t="str">
        <f t="shared" si="151"/>
        <v>Obra</v>
      </c>
      <c r="H1350" t="s">
        <v>6175</v>
      </c>
      <c r="K1350" t="str">
        <f t="shared" si="152"/>
        <v>NO. 091/2025</v>
      </c>
      <c r="L1350" t="s">
        <v>6176</v>
      </c>
      <c r="O1350" t="str">
        <f t="shared" si="153"/>
        <v>BOWERA SA DE CV</v>
      </c>
      <c r="P1350" t="s">
        <v>5150</v>
      </c>
      <c r="S1350" t="str">
        <f t="shared" si="154"/>
        <v>MUNICIPIO DE CHIHUAHUA</v>
      </c>
      <c r="T1350">
        <v>2191153.06</v>
      </c>
      <c r="W1350">
        <f t="shared" si="155"/>
        <v>2191153.06</v>
      </c>
      <c r="X1350" t="s">
        <v>6177</v>
      </c>
      <c r="AA1350">
        <f t="shared" si="156"/>
        <v>2191153.06</v>
      </c>
    </row>
    <row r="1351" spans="1:27">
      <c r="A1351" t="s">
        <v>2481</v>
      </c>
      <c r="B1351" t="b">
        <f t="shared" ref="B1351:B1414" si="157">+A1351=C1351</f>
        <v>1</v>
      </c>
      <c r="C1351" t="s">
        <v>2481</v>
      </c>
      <c r="D1351" t="s">
        <v>5137</v>
      </c>
      <c r="G1351" t="str">
        <f t="shared" si="151"/>
        <v>Obra</v>
      </c>
      <c r="H1351" t="s">
        <v>6178</v>
      </c>
      <c r="K1351" t="str">
        <f t="shared" si="152"/>
        <v>FAISMUN/2025/AD/002</v>
      </c>
      <c r="L1351" t="s">
        <v>5193</v>
      </c>
      <c r="O1351" t="str">
        <f t="shared" si="153"/>
        <v>GRUPO CONSTRUCTOR STORHET</v>
      </c>
      <c r="P1351" t="s">
        <v>5194</v>
      </c>
      <c r="S1351" t="str">
        <f t="shared" si="154"/>
        <v>MUNICIPIO DE GALEANA</v>
      </c>
      <c r="T1351">
        <v>403510.95</v>
      </c>
      <c r="W1351">
        <f t="shared" si="155"/>
        <v>403510.95</v>
      </c>
      <c r="X1351" t="s">
        <v>6179</v>
      </c>
      <c r="AA1351">
        <f t="shared" si="156"/>
        <v>403510.95</v>
      </c>
    </row>
    <row r="1352" spans="1:27">
      <c r="A1352" t="s">
        <v>2482</v>
      </c>
      <c r="B1352" t="b">
        <f t="shared" si="157"/>
        <v>1</v>
      </c>
      <c r="C1352" t="s">
        <v>2482</v>
      </c>
      <c r="D1352" t="s">
        <v>5137</v>
      </c>
      <c r="G1352" t="str">
        <f t="shared" si="151"/>
        <v>Obra</v>
      </c>
      <c r="H1352" t="s">
        <v>6180</v>
      </c>
      <c r="K1352" t="str">
        <f t="shared" si="152"/>
        <v>FAIS/01/2025</v>
      </c>
      <c r="L1352" t="s">
        <v>6181</v>
      </c>
      <c r="O1352" t="str">
        <f t="shared" si="153"/>
        <v>JOSE ALBERTO MARQUEZ NUÑEZ</v>
      </c>
      <c r="P1352" t="s">
        <v>6182</v>
      </c>
      <c r="S1352" t="str">
        <f t="shared" si="154"/>
        <v>MUNICIPIO DE SANTA ISABEL</v>
      </c>
      <c r="T1352">
        <v>100000</v>
      </c>
      <c r="W1352">
        <f t="shared" si="155"/>
        <v>100000</v>
      </c>
      <c r="X1352" t="s">
        <v>5008</v>
      </c>
      <c r="AA1352">
        <f t="shared" si="156"/>
        <v>100000</v>
      </c>
    </row>
    <row r="1353" spans="1:27">
      <c r="A1353" t="s">
        <v>2483</v>
      </c>
      <c r="B1353" t="b">
        <f t="shared" si="157"/>
        <v>1</v>
      </c>
      <c r="C1353" t="s">
        <v>2483</v>
      </c>
      <c r="D1353" t="s">
        <v>5137</v>
      </c>
      <c r="G1353" t="str">
        <f t="shared" si="151"/>
        <v>Obra</v>
      </c>
      <c r="H1353" t="s">
        <v>6183</v>
      </c>
      <c r="K1353" t="str">
        <f t="shared" si="152"/>
        <v>FAIS/02/2025</v>
      </c>
      <c r="L1353" t="s">
        <v>6181</v>
      </c>
      <c r="O1353" t="str">
        <f t="shared" si="153"/>
        <v>JOSE ALBERTO MARQUEZ NUÑEZ</v>
      </c>
      <c r="P1353" t="s">
        <v>6182</v>
      </c>
      <c r="S1353" t="str">
        <f t="shared" si="154"/>
        <v>MUNICIPIO DE SANTA ISABEL</v>
      </c>
      <c r="T1353">
        <v>80620</v>
      </c>
      <c r="W1353">
        <f t="shared" si="155"/>
        <v>80620</v>
      </c>
      <c r="X1353" t="s">
        <v>6184</v>
      </c>
      <c r="AA1353">
        <f t="shared" si="156"/>
        <v>80620</v>
      </c>
    </row>
    <row r="1354" spans="1:27">
      <c r="A1354" t="s">
        <v>2484</v>
      </c>
      <c r="B1354" t="b">
        <f t="shared" si="157"/>
        <v>1</v>
      </c>
      <c r="C1354" t="s">
        <v>2484</v>
      </c>
      <c r="D1354" t="s">
        <v>4986</v>
      </c>
      <c r="G1354" t="str">
        <f t="shared" si="151"/>
        <v>Administración directa</v>
      </c>
      <c r="H1354" t="s">
        <v>6185</v>
      </c>
      <c r="K1354" t="str">
        <f t="shared" si="152"/>
        <v>159171</v>
      </c>
      <c r="L1354" t="s">
        <v>640</v>
      </c>
      <c r="O1354" t="str">
        <f t="shared" si="153"/>
        <v/>
      </c>
      <c r="P1354" t="s">
        <v>6186</v>
      </c>
      <c r="S1354" t="str">
        <f t="shared" si="154"/>
        <v>MUNICIPIO DE GRAN MORELOS</v>
      </c>
      <c r="T1354">
        <v>652500</v>
      </c>
      <c r="W1354">
        <f t="shared" si="155"/>
        <v>652500</v>
      </c>
      <c r="X1354" t="s">
        <v>6187</v>
      </c>
      <c r="AA1354">
        <f t="shared" si="156"/>
        <v>652500</v>
      </c>
    </row>
    <row r="1355" spans="1:27">
      <c r="A1355" t="s">
        <v>2485</v>
      </c>
      <c r="B1355" t="b">
        <f t="shared" si="157"/>
        <v>1</v>
      </c>
      <c r="C1355" t="s">
        <v>2485</v>
      </c>
      <c r="D1355" t="s">
        <v>5137</v>
      </c>
      <c r="G1355" t="str">
        <f t="shared" si="151"/>
        <v>Obra</v>
      </c>
      <c r="H1355" t="s">
        <v>6188</v>
      </c>
      <c r="K1355" t="str">
        <f t="shared" si="152"/>
        <v>OPMG/2725036</v>
      </c>
      <c r="L1355" t="s">
        <v>6189</v>
      </c>
      <c r="O1355" t="str">
        <f t="shared" si="153"/>
        <v>OSMAR RAUL BUSTILLOS SILVA</v>
      </c>
      <c r="P1355" t="s">
        <v>5205</v>
      </c>
      <c r="S1355" t="str">
        <f t="shared" si="154"/>
        <v>MUNICIPIO DE GUACHOCHI</v>
      </c>
      <c r="T1355">
        <v>733487.12</v>
      </c>
      <c r="W1355">
        <f t="shared" si="155"/>
        <v>733487.12</v>
      </c>
      <c r="X1355" t="s">
        <v>6190</v>
      </c>
      <c r="AA1355">
        <f t="shared" si="156"/>
        <v>733487.12</v>
      </c>
    </row>
    <row r="1356" spans="1:27">
      <c r="A1356" t="s">
        <v>2486</v>
      </c>
      <c r="B1356" t="b">
        <f t="shared" si="157"/>
        <v>1</v>
      </c>
      <c r="C1356" t="s">
        <v>2486</v>
      </c>
      <c r="D1356" t="s">
        <v>5137</v>
      </c>
      <c r="G1356" t="str">
        <f t="shared" si="151"/>
        <v>Obra</v>
      </c>
      <c r="H1356" t="s">
        <v>6191</v>
      </c>
      <c r="K1356" t="str">
        <f t="shared" si="152"/>
        <v>OPMG/2725018</v>
      </c>
      <c r="L1356" t="s">
        <v>6192</v>
      </c>
      <c r="O1356" t="str">
        <f t="shared" si="153"/>
        <v>DAVID GENARO ESPINO SOLIS</v>
      </c>
      <c r="P1356" t="s">
        <v>5205</v>
      </c>
      <c r="S1356" t="str">
        <f t="shared" si="154"/>
        <v>MUNICIPIO DE GUACHOCHI</v>
      </c>
      <c r="T1356">
        <v>2315000</v>
      </c>
      <c r="W1356">
        <f t="shared" si="155"/>
        <v>2315000</v>
      </c>
      <c r="X1356" t="s">
        <v>6193</v>
      </c>
      <c r="AA1356">
        <f t="shared" si="156"/>
        <v>2315000</v>
      </c>
    </row>
    <row r="1357" spans="1:27">
      <c r="A1357" t="s">
        <v>2487</v>
      </c>
      <c r="B1357" t="b">
        <f t="shared" si="157"/>
        <v>1</v>
      </c>
      <c r="C1357" t="s">
        <v>2487</v>
      </c>
      <c r="D1357" t="s">
        <v>5137</v>
      </c>
      <c r="G1357" t="str">
        <f t="shared" si="151"/>
        <v>Obra</v>
      </c>
      <c r="H1357" t="s">
        <v>6194</v>
      </c>
      <c r="K1357" t="str">
        <f t="shared" si="152"/>
        <v>OPMG/2725052</v>
      </c>
      <c r="L1357" t="s">
        <v>6192</v>
      </c>
      <c r="O1357" t="str">
        <f t="shared" si="153"/>
        <v>DAVID GENARO ESPINO SOLIS</v>
      </c>
      <c r="P1357" t="s">
        <v>5205</v>
      </c>
      <c r="S1357" t="str">
        <f t="shared" si="154"/>
        <v>MUNICIPIO DE GUACHOCHI</v>
      </c>
      <c r="T1357">
        <v>1232662.26</v>
      </c>
      <c r="W1357">
        <f t="shared" si="155"/>
        <v>1232662.26</v>
      </c>
      <c r="X1357" t="s">
        <v>6195</v>
      </c>
      <c r="AA1357">
        <f t="shared" si="156"/>
        <v>1232662.26</v>
      </c>
    </row>
    <row r="1358" spans="1:27">
      <c r="A1358" t="s">
        <v>2488</v>
      </c>
      <c r="B1358" t="b">
        <f t="shared" si="157"/>
        <v>1</v>
      </c>
      <c r="C1358" t="s">
        <v>2488</v>
      </c>
      <c r="D1358" t="s">
        <v>5137</v>
      </c>
      <c r="G1358" t="str">
        <f t="shared" si="151"/>
        <v>Obra</v>
      </c>
      <c r="H1358" t="s">
        <v>6196</v>
      </c>
      <c r="K1358" t="str">
        <f t="shared" si="152"/>
        <v>OPMG/2725049</v>
      </c>
      <c r="L1358" t="s">
        <v>6189</v>
      </c>
      <c r="O1358" t="str">
        <f t="shared" si="153"/>
        <v>OSMAR RAUL BUSTILLOS SILVA</v>
      </c>
      <c r="P1358" t="s">
        <v>5205</v>
      </c>
      <c r="S1358" t="str">
        <f t="shared" si="154"/>
        <v>MUNICIPIO DE GUACHOCHI</v>
      </c>
      <c r="T1358">
        <v>297449.96999999997</v>
      </c>
      <c r="W1358">
        <f t="shared" si="155"/>
        <v>297449.96999999997</v>
      </c>
      <c r="X1358" t="s">
        <v>6197</v>
      </c>
      <c r="AA1358">
        <f t="shared" si="156"/>
        <v>297449.96999999997</v>
      </c>
    </row>
    <row r="1359" spans="1:27">
      <c r="A1359" t="s">
        <v>2489</v>
      </c>
      <c r="B1359" t="b">
        <f t="shared" si="157"/>
        <v>1</v>
      </c>
      <c r="C1359" t="s">
        <v>2489</v>
      </c>
      <c r="D1359" t="s">
        <v>5137</v>
      </c>
      <c r="G1359" t="str">
        <f t="shared" si="151"/>
        <v>Obra</v>
      </c>
      <c r="H1359" t="s">
        <v>6198</v>
      </c>
      <c r="K1359" t="str">
        <f t="shared" si="152"/>
        <v>OPMG/2725015</v>
      </c>
      <c r="L1359" t="s">
        <v>6199</v>
      </c>
      <c r="O1359" t="str">
        <f t="shared" si="153"/>
        <v>SERGIO OMAR MORENO BUSTILLOS</v>
      </c>
      <c r="P1359" t="s">
        <v>5205</v>
      </c>
      <c r="S1359" t="str">
        <f t="shared" si="154"/>
        <v>MUNICIPIO DE GUACHOCHI</v>
      </c>
      <c r="T1359">
        <v>2250000</v>
      </c>
      <c r="W1359">
        <f t="shared" si="155"/>
        <v>2250000</v>
      </c>
      <c r="X1359" t="s">
        <v>6200</v>
      </c>
      <c r="AA1359">
        <f t="shared" si="156"/>
        <v>2250000</v>
      </c>
    </row>
    <row r="1360" spans="1:27">
      <c r="A1360" t="s">
        <v>2490</v>
      </c>
      <c r="B1360" t="b">
        <f t="shared" si="157"/>
        <v>1</v>
      </c>
      <c r="C1360" t="s">
        <v>2490</v>
      </c>
      <c r="D1360" t="s">
        <v>5137</v>
      </c>
      <c r="G1360" t="str">
        <f t="shared" si="151"/>
        <v>Obra</v>
      </c>
      <c r="H1360" t="s">
        <v>6201</v>
      </c>
      <c r="K1360" t="str">
        <f t="shared" si="152"/>
        <v>OPMG/27251011</v>
      </c>
      <c r="L1360" t="s">
        <v>6202</v>
      </c>
      <c r="O1360" t="str">
        <f t="shared" si="153"/>
        <v>RAFAEL PAYAN LERMA</v>
      </c>
      <c r="P1360" t="s">
        <v>5205</v>
      </c>
      <c r="S1360" t="str">
        <f t="shared" si="154"/>
        <v>MUNICIPIO DE GUACHOCHI</v>
      </c>
      <c r="T1360">
        <v>1987534.12</v>
      </c>
      <c r="W1360">
        <f t="shared" si="155"/>
        <v>1987534.12</v>
      </c>
      <c r="X1360" t="s">
        <v>6203</v>
      </c>
      <c r="AA1360">
        <f t="shared" si="156"/>
        <v>1987534.12</v>
      </c>
    </row>
    <row r="1361" spans="1:27">
      <c r="A1361" t="s">
        <v>2491</v>
      </c>
      <c r="B1361" t="b">
        <f t="shared" si="157"/>
        <v>1</v>
      </c>
      <c r="C1361" t="s">
        <v>2491</v>
      </c>
      <c r="D1361" t="s">
        <v>5137</v>
      </c>
      <c r="G1361" t="str">
        <f t="shared" si="151"/>
        <v>Obra</v>
      </c>
      <c r="H1361" t="s">
        <v>6204</v>
      </c>
      <c r="K1361" t="str">
        <f t="shared" si="152"/>
        <v>OPMG/2725053</v>
      </c>
      <c r="L1361" t="s">
        <v>6205</v>
      </c>
      <c r="O1361" t="str">
        <f t="shared" si="153"/>
        <v>RONALD OMMAR ESPINOZA SANCHEZ</v>
      </c>
      <c r="P1361" t="s">
        <v>5205</v>
      </c>
      <c r="S1361" t="str">
        <f t="shared" si="154"/>
        <v>MUNICIPIO DE GUACHOCHI</v>
      </c>
      <c r="T1361">
        <v>450794.25</v>
      </c>
      <c r="W1361">
        <f t="shared" si="155"/>
        <v>450794.25</v>
      </c>
      <c r="X1361" t="s">
        <v>6206</v>
      </c>
      <c r="AA1361">
        <f t="shared" si="156"/>
        <v>450794.25</v>
      </c>
    </row>
    <row r="1362" spans="1:27">
      <c r="A1362" t="s">
        <v>2492</v>
      </c>
      <c r="B1362" t="b">
        <f t="shared" si="157"/>
        <v>1</v>
      </c>
      <c r="C1362" t="s">
        <v>2492</v>
      </c>
      <c r="D1362" t="s">
        <v>5137</v>
      </c>
      <c r="G1362" t="str">
        <f t="shared" si="151"/>
        <v>Obra</v>
      </c>
      <c r="H1362" t="s">
        <v>6207</v>
      </c>
      <c r="K1362" t="str">
        <f t="shared" si="152"/>
        <v>OPMG/2725034</v>
      </c>
      <c r="L1362" t="s">
        <v>6205</v>
      </c>
      <c r="O1362" t="str">
        <f t="shared" si="153"/>
        <v>RONALD OMMAR ESPINOZA SANCHEZ</v>
      </c>
      <c r="P1362" t="s">
        <v>5205</v>
      </c>
      <c r="S1362" t="str">
        <f t="shared" si="154"/>
        <v>MUNICIPIO DE GUACHOCHI</v>
      </c>
      <c r="T1362">
        <v>748724.5</v>
      </c>
      <c r="W1362">
        <f t="shared" si="155"/>
        <v>748724.5</v>
      </c>
      <c r="X1362" t="s">
        <v>6208</v>
      </c>
      <c r="AA1362">
        <f t="shared" si="156"/>
        <v>748724.5</v>
      </c>
    </row>
    <row r="1363" spans="1:27">
      <c r="A1363" t="s">
        <v>2493</v>
      </c>
      <c r="B1363" t="b">
        <f t="shared" si="157"/>
        <v>1</v>
      </c>
      <c r="C1363" t="s">
        <v>2493</v>
      </c>
      <c r="D1363" t="s">
        <v>5137</v>
      </c>
      <c r="G1363" t="str">
        <f t="shared" si="151"/>
        <v>Obra</v>
      </c>
      <c r="H1363" t="s">
        <v>6209</v>
      </c>
      <c r="K1363" t="str">
        <f t="shared" si="152"/>
        <v>OPMG/2725020</v>
      </c>
      <c r="L1363" t="s">
        <v>5204</v>
      </c>
      <c r="O1363" t="str">
        <f t="shared" si="153"/>
        <v>STAHL CONSTRUCCIONES</v>
      </c>
      <c r="P1363" t="s">
        <v>5205</v>
      </c>
      <c r="S1363" t="str">
        <f t="shared" si="154"/>
        <v>MUNICIPIO DE GUACHOCHI</v>
      </c>
      <c r="T1363">
        <v>2290000</v>
      </c>
      <c r="W1363">
        <f t="shared" si="155"/>
        <v>2290000</v>
      </c>
      <c r="X1363" t="s">
        <v>6210</v>
      </c>
      <c r="AA1363">
        <f t="shared" si="156"/>
        <v>2290000</v>
      </c>
    </row>
    <row r="1364" spans="1:27">
      <c r="A1364" t="s">
        <v>2494</v>
      </c>
      <c r="B1364" t="b">
        <f t="shared" si="157"/>
        <v>1</v>
      </c>
      <c r="C1364" t="s">
        <v>2494</v>
      </c>
      <c r="D1364" t="s">
        <v>5137</v>
      </c>
      <c r="G1364" t="str">
        <f t="shared" si="151"/>
        <v>Obra</v>
      </c>
      <c r="H1364" t="s">
        <v>6211</v>
      </c>
      <c r="K1364" t="str">
        <f t="shared" si="152"/>
        <v>OPMG/27251108</v>
      </c>
      <c r="L1364" t="s">
        <v>6212</v>
      </c>
      <c r="O1364" t="str">
        <f t="shared" si="153"/>
        <v>ALDO ELISEO HERRERA VILLALOBOS</v>
      </c>
      <c r="P1364" t="s">
        <v>5205</v>
      </c>
      <c r="S1364" t="str">
        <f t="shared" si="154"/>
        <v>MUNICIPIO DE GUACHOCHI</v>
      </c>
      <c r="T1364">
        <v>500000</v>
      </c>
      <c r="W1364">
        <f t="shared" si="155"/>
        <v>500000</v>
      </c>
      <c r="X1364" t="s">
        <v>6213</v>
      </c>
      <c r="AA1364">
        <f t="shared" si="156"/>
        <v>500000</v>
      </c>
    </row>
    <row r="1365" spans="1:27">
      <c r="A1365" t="s">
        <v>2495</v>
      </c>
      <c r="B1365" t="b">
        <f t="shared" si="157"/>
        <v>1</v>
      </c>
      <c r="C1365" t="s">
        <v>2495</v>
      </c>
      <c r="D1365" t="s">
        <v>5137</v>
      </c>
      <c r="G1365" t="str">
        <f t="shared" si="151"/>
        <v>Obra</v>
      </c>
      <c r="H1365" t="s">
        <v>6214</v>
      </c>
      <c r="K1365" t="str">
        <f t="shared" si="152"/>
        <v>OPMG/2725041</v>
      </c>
      <c r="L1365" t="s">
        <v>6215</v>
      </c>
      <c r="O1365" t="str">
        <f t="shared" si="153"/>
        <v>JOSSELINE PEINADO LUNA</v>
      </c>
      <c r="P1365" t="s">
        <v>5205</v>
      </c>
      <c r="S1365" t="str">
        <f t="shared" si="154"/>
        <v>MUNICIPIO DE GUACHOCHI</v>
      </c>
      <c r="T1365">
        <v>500000</v>
      </c>
      <c r="W1365">
        <f t="shared" si="155"/>
        <v>500000</v>
      </c>
      <c r="X1365" t="s">
        <v>6213</v>
      </c>
      <c r="AA1365">
        <f t="shared" si="156"/>
        <v>500000</v>
      </c>
    </row>
    <row r="1366" spans="1:27">
      <c r="A1366" t="s">
        <v>2496</v>
      </c>
      <c r="B1366" t="b">
        <f t="shared" si="157"/>
        <v>1</v>
      </c>
      <c r="C1366" t="s">
        <v>2496</v>
      </c>
      <c r="D1366" t="s">
        <v>5137</v>
      </c>
      <c r="G1366" t="str">
        <f t="shared" si="151"/>
        <v>Obra</v>
      </c>
      <c r="H1366" t="s">
        <v>6216</v>
      </c>
      <c r="K1366" t="str">
        <f t="shared" si="152"/>
        <v>OPMG/2725038</v>
      </c>
      <c r="L1366" t="s">
        <v>6217</v>
      </c>
      <c r="O1366" t="str">
        <f t="shared" si="153"/>
        <v>SIERRA LA LOBERA</v>
      </c>
      <c r="P1366" t="s">
        <v>5205</v>
      </c>
      <c r="S1366" t="str">
        <f t="shared" si="154"/>
        <v>MUNICIPIO DE GUACHOCHI</v>
      </c>
      <c r="T1366">
        <v>176361.27</v>
      </c>
      <c r="W1366">
        <f t="shared" si="155"/>
        <v>176361.27</v>
      </c>
      <c r="X1366" t="s">
        <v>6218</v>
      </c>
      <c r="AA1366">
        <f t="shared" si="156"/>
        <v>176361.27</v>
      </c>
    </row>
    <row r="1367" spans="1:27">
      <c r="A1367" t="s">
        <v>2497</v>
      </c>
      <c r="B1367" t="b">
        <f t="shared" si="157"/>
        <v>1</v>
      </c>
      <c r="C1367" t="s">
        <v>2497</v>
      </c>
      <c r="D1367" t="s">
        <v>5137</v>
      </c>
      <c r="G1367" t="str">
        <f t="shared" si="151"/>
        <v>Obra</v>
      </c>
      <c r="H1367" t="s">
        <v>6219</v>
      </c>
      <c r="K1367" t="str">
        <f t="shared" si="152"/>
        <v>OPMG/2725046</v>
      </c>
      <c r="L1367" t="s">
        <v>6220</v>
      </c>
      <c r="O1367" t="str">
        <f t="shared" si="153"/>
        <v>CAROLINA CRUZ SOTELO</v>
      </c>
      <c r="P1367" t="s">
        <v>5205</v>
      </c>
      <c r="S1367" t="str">
        <f t="shared" si="154"/>
        <v>MUNICIPIO DE GUACHOCHI</v>
      </c>
      <c r="T1367">
        <v>800000</v>
      </c>
      <c r="W1367">
        <f t="shared" si="155"/>
        <v>800000</v>
      </c>
      <c r="X1367" t="s">
        <v>5506</v>
      </c>
      <c r="AA1367">
        <f t="shared" si="156"/>
        <v>800000</v>
      </c>
    </row>
    <row r="1368" spans="1:27">
      <c r="A1368" t="s">
        <v>2498</v>
      </c>
      <c r="B1368" t="b">
        <f t="shared" si="157"/>
        <v>1</v>
      </c>
      <c r="C1368" t="s">
        <v>2498</v>
      </c>
      <c r="D1368" t="s">
        <v>5137</v>
      </c>
      <c r="G1368" t="str">
        <f t="shared" si="151"/>
        <v>Obra</v>
      </c>
      <c r="H1368" t="s">
        <v>6221</v>
      </c>
      <c r="K1368" t="str">
        <f t="shared" si="152"/>
        <v>OPMG/2725026</v>
      </c>
      <c r="L1368" t="s">
        <v>6222</v>
      </c>
      <c r="O1368" t="str">
        <f t="shared" si="153"/>
        <v>GERARDO CORRAL CISNEROS</v>
      </c>
      <c r="P1368" t="s">
        <v>5205</v>
      </c>
      <c r="S1368" t="str">
        <f t="shared" si="154"/>
        <v>MUNICIPIO DE GUACHOCHI</v>
      </c>
      <c r="T1368">
        <v>325041.74</v>
      </c>
      <c r="W1368">
        <f t="shared" si="155"/>
        <v>325041.74</v>
      </c>
      <c r="X1368" t="s">
        <v>6223</v>
      </c>
      <c r="AA1368">
        <f t="shared" si="156"/>
        <v>325041.74</v>
      </c>
    </row>
    <row r="1369" spans="1:27">
      <c r="A1369" t="s">
        <v>2499</v>
      </c>
      <c r="B1369" t="b">
        <f t="shared" si="157"/>
        <v>1</v>
      </c>
      <c r="C1369" t="s">
        <v>2499</v>
      </c>
      <c r="D1369" t="s">
        <v>5137</v>
      </c>
      <c r="G1369" t="str">
        <f t="shared" si="151"/>
        <v>Obra</v>
      </c>
      <c r="H1369" t="s">
        <v>6224</v>
      </c>
      <c r="K1369" t="str">
        <f t="shared" si="152"/>
        <v>OPMG/2725021</v>
      </c>
      <c r="L1369" t="s">
        <v>6225</v>
      </c>
      <c r="O1369" t="str">
        <f t="shared" si="153"/>
        <v>INSTALACIONES HIDROMECANICAS Y CONSTRUCCIONES S.A  DE C.V.</v>
      </c>
      <c r="P1369" t="s">
        <v>5205</v>
      </c>
      <c r="S1369" t="str">
        <f t="shared" si="154"/>
        <v>MUNICIPIO DE GUACHOCHI</v>
      </c>
      <c r="T1369">
        <v>1106046.52</v>
      </c>
      <c r="W1369">
        <f t="shared" si="155"/>
        <v>1106046.52</v>
      </c>
      <c r="X1369" t="s">
        <v>6226</v>
      </c>
      <c r="AA1369">
        <f t="shared" si="156"/>
        <v>1106046.52</v>
      </c>
    </row>
    <row r="1370" spans="1:27">
      <c r="A1370" t="s">
        <v>2500</v>
      </c>
      <c r="B1370" t="b">
        <f t="shared" si="157"/>
        <v>1</v>
      </c>
      <c r="C1370" t="s">
        <v>2500</v>
      </c>
      <c r="D1370" t="s">
        <v>5137</v>
      </c>
      <c r="G1370" t="str">
        <f t="shared" si="151"/>
        <v>Obra</v>
      </c>
      <c r="H1370" t="s">
        <v>6227</v>
      </c>
      <c r="K1370" t="str">
        <f t="shared" si="152"/>
        <v>OPMG/2725054</v>
      </c>
      <c r="L1370" t="s">
        <v>6215</v>
      </c>
      <c r="O1370" t="str">
        <f t="shared" si="153"/>
        <v>JOSSELINE PEINADO LUNA</v>
      </c>
      <c r="P1370" t="s">
        <v>5205</v>
      </c>
      <c r="S1370" t="str">
        <f t="shared" si="154"/>
        <v>MUNICIPIO DE GUACHOCHI</v>
      </c>
      <c r="T1370">
        <v>147033.25</v>
      </c>
      <c r="W1370">
        <f t="shared" si="155"/>
        <v>147033.25</v>
      </c>
      <c r="X1370" t="s">
        <v>6228</v>
      </c>
      <c r="AA1370">
        <f t="shared" si="156"/>
        <v>147033.25</v>
      </c>
    </row>
    <row r="1371" spans="1:27">
      <c r="A1371" t="s">
        <v>2501</v>
      </c>
      <c r="B1371" t="b">
        <f t="shared" si="157"/>
        <v>1</v>
      </c>
      <c r="C1371" t="s">
        <v>2501</v>
      </c>
      <c r="D1371" t="s">
        <v>5137</v>
      </c>
      <c r="G1371" t="str">
        <f t="shared" si="151"/>
        <v>Obra</v>
      </c>
      <c r="H1371" t="s">
        <v>6229</v>
      </c>
      <c r="K1371" t="str">
        <f t="shared" si="152"/>
        <v>OPMG/2725033</v>
      </c>
      <c r="L1371" t="s">
        <v>6205</v>
      </c>
      <c r="O1371" t="str">
        <f t="shared" si="153"/>
        <v>RONALD OMMAR ESPINOZA SANCHEZ</v>
      </c>
      <c r="P1371" t="s">
        <v>5205</v>
      </c>
      <c r="S1371" t="str">
        <f t="shared" si="154"/>
        <v>MUNICIPIO DE GUACHOCHI</v>
      </c>
      <c r="T1371">
        <v>427471.25</v>
      </c>
      <c r="W1371">
        <f t="shared" si="155"/>
        <v>427471.25</v>
      </c>
      <c r="X1371" t="s">
        <v>6230</v>
      </c>
      <c r="AA1371">
        <f t="shared" si="156"/>
        <v>427471.25</v>
      </c>
    </row>
    <row r="1372" spans="1:27">
      <c r="A1372" t="s">
        <v>2502</v>
      </c>
      <c r="B1372" t="b">
        <f t="shared" si="157"/>
        <v>1</v>
      </c>
      <c r="C1372" t="s">
        <v>2502</v>
      </c>
      <c r="D1372" t="s">
        <v>5137</v>
      </c>
      <c r="G1372" t="str">
        <f t="shared" si="151"/>
        <v>Obra</v>
      </c>
      <c r="H1372" t="s">
        <v>6231</v>
      </c>
      <c r="K1372" t="str">
        <f t="shared" si="152"/>
        <v>OPMG/2725062</v>
      </c>
      <c r="L1372" t="s">
        <v>6205</v>
      </c>
      <c r="O1372" t="str">
        <f t="shared" si="153"/>
        <v>RONALD OMMAR ESPINOZA SANCHEZ</v>
      </c>
      <c r="P1372" t="s">
        <v>5205</v>
      </c>
      <c r="S1372" t="str">
        <f t="shared" si="154"/>
        <v>MUNICIPIO DE GUACHOCHI</v>
      </c>
      <c r="T1372">
        <v>800000</v>
      </c>
      <c r="W1372">
        <f t="shared" si="155"/>
        <v>800000</v>
      </c>
      <c r="X1372" t="s">
        <v>5506</v>
      </c>
      <c r="AA1372">
        <f t="shared" si="156"/>
        <v>800000</v>
      </c>
    </row>
    <row r="1373" spans="1:27">
      <c r="A1373" t="s">
        <v>2503</v>
      </c>
      <c r="B1373" t="b">
        <f t="shared" si="157"/>
        <v>1</v>
      </c>
      <c r="C1373" t="s">
        <v>2503</v>
      </c>
      <c r="D1373" t="s">
        <v>4986</v>
      </c>
      <c r="G1373" t="str">
        <f t="shared" si="151"/>
        <v>Administración directa</v>
      </c>
      <c r="H1373" t="s">
        <v>6232</v>
      </c>
      <c r="K1373" t="str">
        <f t="shared" si="152"/>
        <v>158588</v>
      </c>
      <c r="L1373" t="s">
        <v>640</v>
      </c>
      <c r="O1373" t="str">
        <f t="shared" si="153"/>
        <v/>
      </c>
      <c r="P1373" t="s">
        <v>5205</v>
      </c>
      <c r="S1373" t="str">
        <f t="shared" si="154"/>
        <v>MUNICIPIO DE GUACHOCHI</v>
      </c>
      <c r="T1373">
        <v>352618</v>
      </c>
      <c r="W1373">
        <f t="shared" si="155"/>
        <v>352618</v>
      </c>
      <c r="X1373" t="s">
        <v>6233</v>
      </c>
      <c r="AA1373">
        <f t="shared" si="156"/>
        <v>187186</v>
      </c>
    </row>
    <row r="1374" spans="1:27">
      <c r="A1374" t="s">
        <v>2504</v>
      </c>
      <c r="B1374" t="b">
        <f t="shared" si="157"/>
        <v>1</v>
      </c>
      <c r="C1374" t="s">
        <v>2504</v>
      </c>
      <c r="D1374" t="s">
        <v>5137</v>
      </c>
      <c r="G1374" t="str">
        <f t="shared" si="151"/>
        <v>Obra</v>
      </c>
      <c r="H1374" t="s">
        <v>6234</v>
      </c>
      <c r="K1374" t="str">
        <f t="shared" si="152"/>
        <v>OPMG/2725037</v>
      </c>
      <c r="L1374" t="s">
        <v>6205</v>
      </c>
      <c r="O1374" t="str">
        <f t="shared" si="153"/>
        <v>RONALD OMMAR ESPINOZA SANCHEZ</v>
      </c>
      <c r="P1374" t="s">
        <v>5205</v>
      </c>
      <c r="S1374" t="str">
        <f t="shared" si="154"/>
        <v>MUNICIPIO DE GUACHOCHI</v>
      </c>
      <c r="T1374">
        <v>1144934.5</v>
      </c>
      <c r="W1374">
        <f t="shared" si="155"/>
        <v>1144934.5</v>
      </c>
      <c r="X1374" t="s">
        <v>6235</v>
      </c>
      <c r="AA1374">
        <f t="shared" si="156"/>
        <v>1144934.5</v>
      </c>
    </row>
    <row r="1375" spans="1:27">
      <c r="A1375" t="s">
        <v>2505</v>
      </c>
      <c r="B1375" t="b">
        <f t="shared" si="157"/>
        <v>1</v>
      </c>
      <c r="C1375" t="s">
        <v>2505</v>
      </c>
      <c r="D1375" t="s">
        <v>5137</v>
      </c>
      <c r="G1375" t="str">
        <f t="shared" si="151"/>
        <v>Obra</v>
      </c>
      <c r="H1375" t="s">
        <v>6236</v>
      </c>
      <c r="K1375" t="str">
        <f t="shared" si="152"/>
        <v>OPMG/2725016</v>
      </c>
      <c r="L1375" t="s">
        <v>6199</v>
      </c>
      <c r="O1375" t="str">
        <f t="shared" si="153"/>
        <v>SERGIO OMAR MORENO BUSTILLOS</v>
      </c>
      <c r="P1375" t="s">
        <v>5205</v>
      </c>
      <c r="S1375" t="str">
        <f t="shared" si="154"/>
        <v>MUNICIPIO DE GUACHOCHI</v>
      </c>
      <c r="T1375">
        <v>2004978.35</v>
      </c>
      <c r="W1375">
        <f t="shared" si="155"/>
        <v>2004978.35</v>
      </c>
      <c r="X1375" t="s">
        <v>6237</v>
      </c>
      <c r="AA1375">
        <f t="shared" si="156"/>
        <v>2004978.35</v>
      </c>
    </row>
    <row r="1376" spans="1:27">
      <c r="A1376" t="s">
        <v>2506</v>
      </c>
      <c r="B1376" t="b">
        <f t="shared" si="157"/>
        <v>1</v>
      </c>
      <c r="C1376" t="s">
        <v>2506</v>
      </c>
      <c r="D1376" t="s">
        <v>5137</v>
      </c>
      <c r="G1376" t="str">
        <f t="shared" si="151"/>
        <v>Obra</v>
      </c>
      <c r="H1376" t="s">
        <v>6238</v>
      </c>
      <c r="K1376" t="str">
        <f t="shared" si="152"/>
        <v>OPMG/2725040</v>
      </c>
      <c r="L1376" t="s">
        <v>6239</v>
      </c>
      <c r="O1376" t="str">
        <f t="shared" si="153"/>
        <v>BRYADMI</v>
      </c>
      <c r="P1376" t="s">
        <v>5205</v>
      </c>
      <c r="S1376" t="str">
        <f t="shared" si="154"/>
        <v>MUNICIPIO DE GUACHOCHI</v>
      </c>
      <c r="T1376">
        <v>1800000</v>
      </c>
      <c r="W1376">
        <f t="shared" si="155"/>
        <v>1800000</v>
      </c>
      <c r="X1376" t="s">
        <v>6240</v>
      </c>
      <c r="AA1376">
        <f t="shared" si="156"/>
        <v>1800000</v>
      </c>
    </row>
    <row r="1377" spans="1:27">
      <c r="A1377" t="s">
        <v>2507</v>
      </c>
      <c r="B1377" t="b">
        <f t="shared" si="157"/>
        <v>1</v>
      </c>
      <c r="C1377" t="s">
        <v>2507</v>
      </c>
      <c r="D1377" t="s">
        <v>5137</v>
      </c>
      <c r="G1377" t="str">
        <f t="shared" si="151"/>
        <v>Obra</v>
      </c>
      <c r="H1377" t="s">
        <v>6241</v>
      </c>
      <c r="K1377" t="str">
        <f t="shared" si="152"/>
        <v>OPMG/2725029</v>
      </c>
      <c r="L1377" t="s">
        <v>6189</v>
      </c>
      <c r="O1377" t="str">
        <f t="shared" si="153"/>
        <v>OSMAR RAUL BUSTILLOS SILVA</v>
      </c>
      <c r="P1377" t="s">
        <v>5205</v>
      </c>
      <c r="S1377" t="str">
        <f t="shared" si="154"/>
        <v>MUNICIPIO DE GUACHOCHI</v>
      </c>
      <c r="T1377">
        <v>372521.99</v>
      </c>
      <c r="W1377">
        <f t="shared" si="155"/>
        <v>372521.99</v>
      </c>
      <c r="X1377" t="s">
        <v>6242</v>
      </c>
      <c r="AA1377">
        <f t="shared" si="156"/>
        <v>372521.99</v>
      </c>
    </row>
    <row r="1378" spans="1:27">
      <c r="A1378" t="s">
        <v>2508</v>
      </c>
      <c r="B1378" t="b">
        <f t="shared" si="157"/>
        <v>1</v>
      </c>
      <c r="C1378" t="s">
        <v>2508</v>
      </c>
      <c r="D1378" t="s">
        <v>5137</v>
      </c>
      <c r="G1378" t="str">
        <f t="shared" si="151"/>
        <v>Obra</v>
      </c>
      <c r="H1378" t="s">
        <v>6243</v>
      </c>
      <c r="K1378" t="str">
        <f t="shared" si="152"/>
        <v>OPMG/2725068</v>
      </c>
      <c r="L1378" t="s">
        <v>6222</v>
      </c>
      <c r="O1378" t="str">
        <f t="shared" si="153"/>
        <v>GERARDO CORRAL CISNEROS</v>
      </c>
      <c r="P1378" t="s">
        <v>5205</v>
      </c>
      <c r="S1378" t="str">
        <f t="shared" si="154"/>
        <v>MUNICIPIO DE GUACHOCHI</v>
      </c>
      <c r="T1378">
        <v>972779.58</v>
      </c>
      <c r="W1378">
        <f t="shared" si="155"/>
        <v>972779.58</v>
      </c>
      <c r="X1378" t="s">
        <v>6244</v>
      </c>
      <c r="AA1378">
        <f t="shared" si="156"/>
        <v>972779.58</v>
      </c>
    </row>
    <row r="1379" spans="1:27">
      <c r="A1379" t="s">
        <v>2509</v>
      </c>
      <c r="B1379" t="b">
        <f t="shared" si="157"/>
        <v>1</v>
      </c>
      <c r="C1379" t="s">
        <v>2509</v>
      </c>
      <c r="D1379" t="s">
        <v>5137</v>
      </c>
      <c r="G1379" t="str">
        <f t="shared" si="151"/>
        <v>Obra</v>
      </c>
      <c r="H1379" t="s">
        <v>6243</v>
      </c>
      <c r="K1379" t="str">
        <f t="shared" si="152"/>
        <v>OPMG/2725068</v>
      </c>
      <c r="L1379" t="s">
        <v>6222</v>
      </c>
      <c r="O1379" t="str">
        <f t="shared" si="153"/>
        <v>GERARDO CORRAL CISNEROS</v>
      </c>
      <c r="P1379" t="s">
        <v>5205</v>
      </c>
      <c r="S1379" t="str">
        <f t="shared" si="154"/>
        <v>MUNICIPIO DE GUACHOCHI</v>
      </c>
      <c r="T1379">
        <v>972779.58</v>
      </c>
      <c r="W1379">
        <f t="shared" si="155"/>
        <v>972779.58</v>
      </c>
      <c r="X1379" t="s">
        <v>6244</v>
      </c>
      <c r="AA1379">
        <f t="shared" si="156"/>
        <v>972779.58</v>
      </c>
    </row>
    <row r="1380" spans="1:27">
      <c r="A1380" t="s">
        <v>2510</v>
      </c>
      <c r="B1380" t="b">
        <f t="shared" si="157"/>
        <v>1</v>
      </c>
      <c r="C1380" t="s">
        <v>2510</v>
      </c>
      <c r="D1380" t="s">
        <v>5137</v>
      </c>
      <c r="G1380" t="str">
        <f t="shared" si="151"/>
        <v>Obra</v>
      </c>
      <c r="H1380" t="s">
        <v>6245</v>
      </c>
      <c r="K1380" t="str">
        <f t="shared" si="152"/>
        <v>OPMG/2725025</v>
      </c>
      <c r="L1380" t="s">
        <v>6246</v>
      </c>
      <c r="O1380" t="str">
        <f t="shared" si="153"/>
        <v>DISEÑOS Y CONSTRUCCIONES CIVILES</v>
      </c>
      <c r="P1380" t="s">
        <v>5205</v>
      </c>
      <c r="S1380" t="str">
        <f t="shared" si="154"/>
        <v>MUNICIPIO DE GUACHOCHI</v>
      </c>
      <c r="T1380">
        <v>1236623.73</v>
      </c>
      <c r="W1380">
        <f t="shared" si="155"/>
        <v>1236623.73</v>
      </c>
      <c r="X1380" t="s">
        <v>6247</v>
      </c>
      <c r="AA1380">
        <f t="shared" si="156"/>
        <v>1236623.73</v>
      </c>
    </row>
    <row r="1381" spans="1:27">
      <c r="A1381" t="s">
        <v>2511</v>
      </c>
      <c r="B1381" t="b">
        <f t="shared" si="157"/>
        <v>1</v>
      </c>
      <c r="C1381" t="s">
        <v>2511</v>
      </c>
      <c r="D1381" t="s">
        <v>5137</v>
      </c>
      <c r="G1381" t="str">
        <f t="shared" si="151"/>
        <v>Obra</v>
      </c>
      <c r="H1381" t="s">
        <v>6248</v>
      </c>
      <c r="K1381" t="str">
        <f t="shared" si="152"/>
        <v>OPMG/2725035</v>
      </c>
      <c r="L1381" t="s">
        <v>6220</v>
      </c>
      <c r="O1381" t="str">
        <f t="shared" si="153"/>
        <v>CAROLINA CRUZ SOTELO</v>
      </c>
      <c r="P1381" t="s">
        <v>5205</v>
      </c>
      <c r="S1381" t="str">
        <f t="shared" si="154"/>
        <v>MUNICIPIO DE GUACHOCHI</v>
      </c>
      <c r="T1381">
        <v>326001.98</v>
      </c>
      <c r="W1381">
        <f t="shared" si="155"/>
        <v>326001.98</v>
      </c>
      <c r="X1381" t="s">
        <v>6249</v>
      </c>
      <c r="AA1381">
        <f t="shared" si="156"/>
        <v>326001.98</v>
      </c>
    </row>
    <row r="1382" spans="1:27">
      <c r="A1382" t="s">
        <v>2512</v>
      </c>
      <c r="B1382" t="b">
        <f t="shared" si="157"/>
        <v>1</v>
      </c>
      <c r="C1382" t="s">
        <v>2512</v>
      </c>
      <c r="D1382" t="s">
        <v>5137</v>
      </c>
      <c r="G1382" t="str">
        <f t="shared" si="151"/>
        <v>Obra</v>
      </c>
      <c r="H1382" t="s">
        <v>6250</v>
      </c>
      <c r="K1382" t="str">
        <f t="shared" si="152"/>
        <v>OPMG/27251013</v>
      </c>
      <c r="L1382" t="s">
        <v>6189</v>
      </c>
      <c r="O1382" t="str">
        <f t="shared" si="153"/>
        <v>OSMAR RAUL BUSTILLOS SILVA</v>
      </c>
      <c r="P1382" t="s">
        <v>5205</v>
      </c>
      <c r="S1382" t="str">
        <f t="shared" si="154"/>
        <v>MUNICIPIO DE GUACHOCHI</v>
      </c>
      <c r="T1382">
        <v>692148.26</v>
      </c>
      <c r="W1382">
        <f t="shared" si="155"/>
        <v>692148.26</v>
      </c>
      <c r="X1382" t="s">
        <v>6251</v>
      </c>
      <c r="AA1382">
        <f t="shared" si="156"/>
        <v>692148.26</v>
      </c>
    </row>
    <row r="1383" spans="1:27">
      <c r="A1383" t="s">
        <v>2513</v>
      </c>
      <c r="B1383" t="b">
        <f t="shared" si="157"/>
        <v>1</v>
      </c>
      <c r="C1383" t="s">
        <v>2513</v>
      </c>
      <c r="D1383" t="s">
        <v>5137</v>
      </c>
      <c r="G1383" t="str">
        <f t="shared" si="151"/>
        <v>Obra</v>
      </c>
      <c r="H1383" t="s">
        <v>6252</v>
      </c>
      <c r="K1383" t="str">
        <f t="shared" si="152"/>
        <v>OPMG/2725019</v>
      </c>
      <c r="L1383" t="s">
        <v>6192</v>
      </c>
      <c r="O1383" t="str">
        <f t="shared" si="153"/>
        <v>DAVID GENARO ESPINO SOLIS</v>
      </c>
      <c r="P1383" t="s">
        <v>5205</v>
      </c>
      <c r="S1383" t="str">
        <f t="shared" si="154"/>
        <v>MUNICIPIO DE GUACHOCHI</v>
      </c>
      <c r="T1383">
        <v>576352.72</v>
      </c>
      <c r="W1383">
        <f t="shared" si="155"/>
        <v>576352.72</v>
      </c>
      <c r="X1383" t="s">
        <v>6253</v>
      </c>
      <c r="AA1383">
        <f t="shared" si="156"/>
        <v>576352.72</v>
      </c>
    </row>
    <row r="1384" spans="1:27">
      <c r="A1384" t="s">
        <v>2514</v>
      </c>
      <c r="B1384" t="b">
        <f t="shared" si="157"/>
        <v>1</v>
      </c>
      <c r="C1384" t="s">
        <v>2514</v>
      </c>
      <c r="D1384" t="s">
        <v>5137</v>
      </c>
      <c r="G1384" t="str">
        <f t="shared" si="151"/>
        <v>Obra</v>
      </c>
      <c r="H1384" t="s">
        <v>6254</v>
      </c>
      <c r="K1384" t="str">
        <f t="shared" si="152"/>
        <v>OP590</v>
      </c>
      <c r="L1384" t="s">
        <v>6255</v>
      </c>
      <c r="O1384" t="str">
        <f t="shared" si="153"/>
        <v>MARCO ALLAN ESCORZA GUTIERREZ</v>
      </c>
      <c r="P1384" t="s">
        <v>5214</v>
      </c>
      <c r="S1384" t="str">
        <f t="shared" si="154"/>
        <v>MUNICIPIO DE GUADALUPE</v>
      </c>
      <c r="T1384">
        <v>190248.7</v>
      </c>
      <c r="W1384">
        <f t="shared" si="155"/>
        <v>190248.7</v>
      </c>
      <c r="X1384" t="s">
        <v>6256</v>
      </c>
      <c r="AA1384">
        <f t="shared" si="156"/>
        <v>190248.7</v>
      </c>
    </row>
    <row r="1385" spans="1:27">
      <c r="A1385" t="s">
        <v>2515</v>
      </c>
      <c r="B1385" t="b">
        <f t="shared" si="157"/>
        <v>1</v>
      </c>
      <c r="C1385" t="s">
        <v>2515</v>
      </c>
      <c r="D1385" t="s">
        <v>5137</v>
      </c>
      <c r="G1385" t="str">
        <f t="shared" si="151"/>
        <v>Obra</v>
      </c>
      <c r="H1385" t="s">
        <v>6257</v>
      </c>
      <c r="K1385" t="str">
        <f t="shared" si="152"/>
        <v>C/FAISM25074</v>
      </c>
      <c r="L1385" t="s">
        <v>6258</v>
      </c>
      <c r="O1385" t="str">
        <f t="shared" si="153"/>
        <v>GRUPO FEDILSA S.A. DE C.V.</v>
      </c>
      <c r="P1385" t="s">
        <v>5471</v>
      </c>
      <c r="S1385" t="str">
        <f t="shared" si="154"/>
        <v>MUNICIPIO DE GUADALUPE Y CALVO</v>
      </c>
      <c r="T1385">
        <v>1295859.2</v>
      </c>
      <c r="W1385">
        <f t="shared" si="155"/>
        <v>1295859.2</v>
      </c>
      <c r="X1385" t="s">
        <v>6259</v>
      </c>
      <c r="AA1385">
        <f t="shared" si="156"/>
        <v>1295859.2</v>
      </c>
    </row>
    <row r="1386" spans="1:27">
      <c r="A1386" t="s">
        <v>2516</v>
      </c>
      <c r="B1386" t="b">
        <f t="shared" si="157"/>
        <v>1</v>
      </c>
      <c r="C1386" t="s">
        <v>2516</v>
      </c>
      <c r="D1386" t="s">
        <v>5137</v>
      </c>
      <c r="G1386" t="str">
        <f t="shared" si="151"/>
        <v>Obra</v>
      </c>
      <c r="H1386" t="s">
        <v>6260</v>
      </c>
      <c r="K1386" t="str">
        <f t="shared" si="152"/>
        <v>C/FAISM25051</v>
      </c>
      <c r="L1386" t="s">
        <v>6261</v>
      </c>
      <c r="O1386" t="str">
        <f t="shared" si="153"/>
        <v>JOSE RICARDO NARVAEZ AGUIRRE</v>
      </c>
      <c r="P1386" t="s">
        <v>5471</v>
      </c>
      <c r="S1386" t="str">
        <f t="shared" si="154"/>
        <v>MUNICIPIO DE GUADALUPE Y CALVO</v>
      </c>
      <c r="T1386">
        <v>1127346</v>
      </c>
      <c r="W1386">
        <f t="shared" si="155"/>
        <v>1127346</v>
      </c>
      <c r="X1386" t="s">
        <v>6262</v>
      </c>
      <c r="AA1386">
        <f t="shared" si="156"/>
        <v>1127346</v>
      </c>
    </row>
    <row r="1387" spans="1:27">
      <c r="A1387" t="s">
        <v>2517</v>
      </c>
      <c r="B1387" t="b">
        <f t="shared" si="157"/>
        <v>1</v>
      </c>
      <c r="C1387" t="s">
        <v>2517</v>
      </c>
      <c r="D1387" t="s">
        <v>5137</v>
      </c>
      <c r="G1387" t="str">
        <f t="shared" si="151"/>
        <v>Obra</v>
      </c>
      <c r="H1387" t="s">
        <v>6263</v>
      </c>
      <c r="K1387" t="str">
        <f t="shared" si="152"/>
        <v>C/FAISM25005</v>
      </c>
      <c r="L1387" t="s">
        <v>6261</v>
      </c>
      <c r="O1387" t="str">
        <f t="shared" si="153"/>
        <v>JOSE RICARDO NARVAEZ AGUIRRE</v>
      </c>
      <c r="P1387" t="s">
        <v>5471</v>
      </c>
      <c r="S1387" t="str">
        <f t="shared" si="154"/>
        <v>MUNICIPIO DE GUADALUPE Y CALVO</v>
      </c>
      <c r="T1387">
        <v>893224.75</v>
      </c>
      <c r="W1387">
        <f t="shared" si="155"/>
        <v>893224.75</v>
      </c>
      <c r="X1387" t="s">
        <v>6264</v>
      </c>
      <c r="AA1387">
        <f t="shared" si="156"/>
        <v>893224.75</v>
      </c>
    </row>
    <row r="1388" spans="1:27">
      <c r="A1388" t="s">
        <v>2518</v>
      </c>
      <c r="B1388" t="b">
        <f t="shared" si="157"/>
        <v>1</v>
      </c>
      <c r="C1388" t="s">
        <v>2518</v>
      </c>
      <c r="D1388" t="s">
        <v>5137</v>
      </c>
      <c r="G1388" t="str">
        <f t="shared" si="151"/>
        <v>Obra</v>
      </c>
      <c r="H1388" t="s">
        <v>6265</v>
      </c>
      <c r="K1388" t="str">
        <f t="shared" si="152"/>
        <v>C/FAISM25062</v>
      </c>
      <c r="L1388" t="s">
        <v>6258</v>
      </c>
      <c r="O1388" t="str">
        <f t="shared" si="153"/>
        <v>GRUPO FEDILSA S.A. DE C.V.</v>
      </c>
      <c r="P1388" t="s">
        <v>5471</v>
      </c>
      <c r="S1388" t="str">
        <f t="shared" si="154"/>
        <v>MUNICIPIO DE GUADALUPE Y CALVO</v>
      </c>
      <c r="T1388">
        <v>1299356.6000000001</v>
      </c>
      <c r="W1388">
        <f t="shared" si="155"/>
        <v>1299356.6000000001</v>
      </c>
      <c r="X1388" t="s">
        <v>6266</v>
      </c>
      <c r="AA1388">
        <f t="shared" si="156"/>
        <v>1299356.6000000001</v>
      </c>
    </row>
    <row r="1389" spans="1:27">
      <c r="A1389" t="s">
        <v>2519</v>
      </c>
      <c r="B1389" t="b">
        <f t="shared" si="157"/>
        <v>1</v>
      </c>
      <c r="C1389" t="s">
        <v>2519</v>
      </c>
      <c r="D1389" t="s">
        <v>5137</v>
      </c>
      <c r="G1389" t="str">
        <f t="shared" si="151"/>
        <v>Obra</v>
      </c>
      <c r="H1389" t="s">
        <v>6267</v>
      </c>
      <c r="K1389" t="str">
        <f t="shared" si="152"/>
        <v>C/FAISM25076</v>
      </c>
      <c r="L1389" t="s">
        <v>6258</v>
      </c>
      <c r="O1389" t="str">
        <f t="shared" si="153"/>
        <v>GRUPO FEDILSA S.A. DE C.V.</v>
      </c>
      <c r="P1389" t="s">
        <v>5471</v>
      </c>
      <c r="S1389" t="str">
        <f t="shared" si="154"/>
        <v>MUNICIPIO DE GUADALUPE Y CALVO</v>
      </c>
      <c r="T1389">
        <v>1393114.76</v>
      </c>
      <c r="W1389">
        <f t="shared" si="155"/>
        <v>1393114.76</v>
      </c>
      <c r="X1389" t="s">
        <v>6268</v>
      </c>
      <c r="AA1389">
        <f t="shared" si="156"/>
        <v>1393114.76</v>
      </c>
    </row>
    <row r="1390" spans="1:27">
      <c r="A1390" t="s">
        <v>2520</v>
      </c>
      <c r="B1390" t="b">
        <f t="shared" si="157"/>
        <v>1</v>
      </c>
      <c r="C1390" t="s">
        <v>2520</v>
      </c>
      <c r="D1390" t="s">
        <v>5137</v>
      </c>
      <c r="G1390" t="str">
        <f t="shared" si="151"/>
        <v>Obra</v>
      </c>
      <c r="H1390" t="s">
        <v>6269</v>
      </c>
      <c r="K1390" t="str">
        <f t="shared" si="152"/>
        <v>C/FAISM25059</v>
      </c>
      <c r="L1390" t="s">
        <v>6270</v>
      </c>
      <c r="O1390" t="str">
        <f t="shared" si="153"/>
        <v>ELIXIR ARQUITECTURA S.A. DE C.V.</v>
      </c>
      <c r="P1390" t="s">
        <v>5471</v>
      </c>
      <c r="S1390" t="str">
        <f t="shared" si="154"/>
        <v>MUNICIPIO DE GUADALUPE Y CALVO</v>
      </c>
      <c r="T1390">
        <v>1346882.79</v>
      </c>
      <c r="W1390">
        <f t="shared" si="155"/>
        <v>1346882.79</v>
      </c>
      <c r="X1390" t="s">
        <v>6271</v>
      </c>
      <c r="AA1390">
        <f t="shared" si="156"/>
        <v>1346882.79</v>
      </c>
    </row>
    <row r="1391" spans="1:27">
      <c r="A1391" t="s">
        <v>2521</v>
      </c>
      <c r="B1391" t="b">
        <f t="shared" si="157"/>
        <v>1</v>
      </c>
      <c r="C1391" t="s">
        <v>2521</v>
      </c>
      <c r="D1391" t="s">
        <v>5137</v>
      </c>
      <c r="G1391" t="str">
        <f t="shared" si="151"/>
        <v>Obra</v>
      </c>
      <c r="H1391" t="s">
        <v>6272</v>
      </c>
      <c r="K1391" t="str">
        <f t="shared" si="152"/>
        <v>C/FAISM25043</v>
      </c>
      <c r="L1391" t="s">
        <v>6261</v>
      </c>
      <c r="O1391" t="str">
        <f t="shared" si="153"/>
        <v>JOSE RICARDO NARVAEZ AGUIRRE</v>
      </c>
      <c r="P1391" t="s">
        <v>5471</v>
      </c>
      <c r="S1391" t="str">
        <f t="shared" si="154"/>
        <v>MUNICIPIO DE GUADALUPE Y CALVO</v>
      </c>
      <c r="T1391">
        <v>1745800</v>
      </c>
      <c r="W1391">
        <f t="shared" si="155"/>
        <v>1745800</v>
      </c>
      <c r="X1391" t="s">
        <v>6273</v>
      </c>
      <c r="AA1391">
        <f t="shared" si="156"/>
        <v>1745800</v>
      </c>
    </row>
    <row r="1392" spans="1:27">
      <c r="A1392" t="s">
        <v>2522</v>
      </c>
      <c r="B1392" t="b">
        <f t="shared" si="157"/>
        <v>1</v>
      </c>
      <c r="C1392" t="s">
        <v>2522</v>
      </c>
      <c r="D1392" t="s">
        <v>5137</v>
      </c>
      <c r="G1392" t="str">
        <f t="shared" si="151"/>
        <v>Obra</v>
      </c>
      <c r="H1392" t="s">
        <v>6274</v>
      </c>
      <c r="K1392" t="str">
        <f t="shared" si="152"/>
        <v>C/FAISM25038</v>
      </c>
      <c r="L1392" t="s">
        <v>6261</v>
      </c>
      <c r="O1392" t="str">
        <f t="shared" si="153"/>
        <v>JOSE RICARDO NARVAEZ AGUIRRE</v>
      </c>
      <c r="P1392" t="s">
        <v>5471</v>
      </c>
      <c r="S1392" t="str">
        <f t="shared" si="154"/>
        <v>MUNICIPIO DE GUADALUPE Y CALVO</v>
      </c>
      <c r="T1392">
        <v>1425060</v>
      </c>
      <c r="W1392">
        <f t="shared" si="155"/>
        <v>1425060</v>
      </c>
      <c r="X1392" t="s">
        <v>6275</v>
      </c>
      <c r="AA1392">
        <f t="shared" si="156"/>
        <v>1425060</v>
      </c>
    </row>
    <row r="1393" spans="1:27">
      <c r="A1393" t="s">
        <v>2523</v>
      </c>
      <c r="B1393" t="b">
        <f t="shared" si="157"/>
        <v>1</v>
      </c>
      <c r="C1393" t="s">
        <v>2523</v>
      </c>
      <c r="D1393" t="s">
        <v>5137</v>
      </c>
      <c r="G1393" t="str">
        <f t="shared" si="151"/>
        <v>Obra</v>
      </c>
      <c r="H1393" t="s">
        <v>6276</v>
      </c>
      <c r="K1393" t="str">
        <f t="shared" si="152"/>
        <v>C/FAISM25045</v>
      </c>
      <c r="L1393" t="s">
        <v>6261</v>
      </c>
      <c r="O1393" t="str">
        <f t="shared" si="153"/>
        <v>JOSE RICARDO NARVAEZ AGUIRRE</v>
      </c>
      <c r="P1393" t="s">
        <v>5471</v>
      </c>
      <c r="S1393" t="str">
        <f t="shared" si="154"/>
        <v>MUNICIPIO DE GUADALUPE Y CALVO</v>
      </c>
      <c r="T1393">
        <v>1786400</v>
      </c>
      <c r="W1393">
        <f t="shared" si="155"/>
        <v>1786400</v>
      </c>
      <c r="X1393" t="s">
        <v>6277</v>
      </c>
      <c r="AA1393">
        <f t="shared" si="156"/>
        <v>1786400</v>
      </c>
    </row>
    <row r="1394" spans="1:27">
      <c r="A1394" t="s">
        <v>2524</v>
      </c>
      <c r="B1394" t="b">
        <f t="shared" si="157"/>
        <v>1</v>
      </c>
      <c r="C1394" t="s">
        <v>2524</v>
      </c>
      <c r="D1394" t="s">
        <v>5137</v>
      </c>
      <c r="G1394" t="str">
        <f t="shared" si="151"/>
        <v>Obra</v>
      </c>
      <c r="H1394" t="s">
        <v>6278</v>
      </c>
      <c r="K1394" t="str">
        <f t="shared" si="152"/>
        <v>C/FAISM25047</v>
      </c>
      <c r="L1394" t="s">
        <v>6261</v>
      </c>
      <c r="O1394" t="str">
        <f t="shared" si="153"/>
        <v>JOSE RICARDO NARVAEZ AGUIRRE</v>
      </c>
      <c r="P1394" t="s">
        <v>5471</v>
      </c>
      <c r="S1394" t="str">
        <f t="shared" si="154"/>
        <v>MUNICIPIO DE GUADALUPE Y CALVO</v>
      </c>
      <c r="T1394">
        <v>594629.27</v>
      </c>
      <c r="W1394">
        <f t="shared" si="155"/>
        <v>594629.27</v>
      </c>
      <c r="X1394" t="s">
        <v>6279</v>
      </c>
      <c r="AA1394">
        <f t="shared" si="156"/>
        <v>594629.27</v>
      </c>
    </row>
    <row r="1395" spans="1:27">
      <c r="A1395" t="s">
        <v>2525</v>
      </c>
      <c r="B1395" t="b">
        <f t="shared" si="157"/>
        <v>1</v>
      </c>
      <c r="C1395" t="s">
        <v>2525</v>
      </c>
      <c r="D1395" t="s">
        <v>5137</v>
      </c>
      <c r="G1395" t="str">
        <f t="shared" si="151"/>
        <v>Obra</v>
      </c>
      <c r="H1395" t="s">
        <v>6280</v>
      </c>
      <c r="K1395" t="str">
        <f t="shared" si="152"/>
        <v>C/FAISM25049</v>
      </c>
      <c r="L1395" t="s">
        <v>6258</v>
      </c>
      <c r="O1395" t="str">
        <f t="shared" si="153"/>
        <v>GRUPO FEDILSA S.A. DE C.V.</v>
      </c>
      <c r="P1395" t="s">
        <v>5471</v>
      </c>
      <c r="S1395" t="str">
        <f t="shared" si="154"/>
        <v>MUNICIPIO DE GUADALUPE Y CALVO</v>
      </c>
      <c r="T1395">
        <v>568400</v>
      </c>
      <c r="W1395">
        <f t="shared" si="155"/>
        <v>568400</v>
      </c>
      <c r="X1395" t="s">
        <v>6281</v>
      </c>
      <c r="AA1395">
        <f t="shared" si="156"/>
        <v>568400</v>
      </c>
    </row>
    <row r="1396" spans="1:27">
      <c r="A1396" t="s">
        <v>2526</v>
      </c>
      <c r="B1396" t="b">
        <f t="shared" si="157"/>
        <v>1</v>
      </c>
      <c r="C1396" t="s">
        <v>2526</v>
      </c>
      <c r="D1396" t="s">
        <v>5137</v>
      </c>
      <c r="G1396" t="str">
        <f t="shared" si="151"/>
        <v>Obra</v>
      </c>
      <c r="H1396" t="s">
        <v>6282</v>
      </c>
      <c r="K1396" t="str">
        <f t="shared" si="152"/>
        <v>C/FAISM25048</v>
      </c>
      <c r="L1396" t="s">
        <v>6258</v>
      </c>
      <c r="O1396" t="str">
        <f t="shared" si="153"/>
        <v>GRUPO FEDILSA S.A. DE C.V.</v>
      </c>
      <c r="P1396" t="s">
        <v>5471</v>
      </c>
      <c r="S1396" t="str">
        <f t="shared" si="154"/>
        <v>MUNICIPIO DE GUADALUPE Y CALVO</v>
      </c>
      <c r="T1396">
        <v>548100</v>
      </c>
      <c r="W1396">
        <f t="shared" si="155"/>
        <v>548100</v>
      </c>
      <c r="X1396" t="s">
        <v>6283</v>
      </c>
      <c r="AA1396">
        <f t="shared" si="156"/>
        <v>548100</v>
      </c>
    </row>
    <row r="1397" spans="1:27">
      <c r="A1397" t="s">
        <v>2527</v>
      </c>
      <c r="B1397" t="b">
        <f t="shared" si="157"/>
        <v>1</v>
      </c>
      <c r="C1397" t="s">
        <v>2527</v>
      </c>
      <c r="D1397" t="s">
        <v>5137</v>
      </c>
      <c r="G1397" t="str">
        <f t="shared" si="151"/>
        <v>Obra</v>
      </c>
      <c r="H1397" t="s">
        <v>6284</v>
      </c>
      <c r="K1397" t="str">
        <f t="shared" si="152"/>
        <v>C/FAISM25072</v>
      </c>
      <c r="L1397" t="s">
        <v>6258</v>
      </c>
      <c r="O1397" t="str">
        <f t="shared" si="153"/>
        <v>GRUPO FEDILSA S.A. DE C.V.</v>
      </c>
      <c r="P1397" t="s">
        <v>5471</v>
      </c>
      <c r="S1397" t="str">
        <f t="shared" si="154"/>
        <v>MUNICIPIO DE GUADALUPE Y CALVO</v>
      </c>
      <c r="T1397">
        <v>1122159.6399999999</v>
      </c>
      <c r="W1397">
        <f t="shared" si="155"/>
        <v>1122159.6399999999</v>
      </c>
      <c r="X1397" t="s">
        <v>6285</v>
      </c>
      <c r="AA1397">
        <f t="shared" si="156"/>
        <v>1122159.6399999999</v>
      </c>
    </row>
    <row r="1398" spans="1:27">
      <c r="A1398" t="s">
        <v>2528</v>
      </c>
      <c r="B1398" t="b">
        <f t="shared" si="157"/>
        <v>1</v>
      </c>
      <c r="C1398" t="s">
        <v>2528</v>
      </c>
      <c r="D1398" t="s">
        <v>5137</v>
      </c>
      <c r="G1398" t="str">
        <f t="shared" si="151"/>
        <v>Obra</v>
      </c>
      <c r="H1398" t="s">
        <v>6286</v>
      </c>
      <c r="K1398" t="str">
        <f t="shared" si="152"/>
        <v>C/FAISM25052</v>
      </c>
      <c r="L1398" t="s">
        <v>6258</v>
      </c>
      <c r="O1398" t="str">
        <f t="shared" si="153"/>
        <v>GRUPO FEDILSA S.A. DE C.V.</v>
      </c>
      <c r="P1398" t="s">
        <v>5471</v>
      </c>
      <c r="S1398" t="str">
        <f t="shared" si="154"/>
        <v>MUNICIPIO DE GUADALUPE Y CALVO</v>
      </c>
      <c r="T1398">
        <v>810260</v>
      </c>
      <c r="W1398">
        <f t="shared" si="155"/>
        <v>810260</v>
      </c>
      <c r="X1398" t="s">
        <v>6287</v>
      </c>
      <c r="AA1398">
        <f t="shared" si="156"/>
        <v>810260</v>
      </c>
    </row>
    <row r="1399" spans="1:27">
      <c r="A1399" t="s">
        <v>2529</v>
      </c>
      <c r="B1399" t="b">
        <f t="shared" si="157"/>
        <v>1</v>
      </c>
      <c r="C1399" t="s">
        <v>2529</v>
      </c>
      <c r="D1399" t="s">
        <v>5137</v>
      </c>
      <c r="G1399" t="str">
        <f t="shared" si="151"/>
        <v>Obra</v>
      </c>
      <c r="H1399" t="s">
        <v>6288</v>
      </c>
      <c r="K1399" t="str">
        <f t="shared" si="152"/>
        <v>C/FAISM25046</v>
      </c>
      <c r="L1399" t="s">
        <v>6261</v>
      </c>
      <c r="O1399" t="str">
        <f t="shared" si="153"/>
        <v>JOSE RICARDO NARVAEZ AGUIRRE</v>
      </c>
      <c r="P1399" t="s">
        <v>5471</v>
      </c>
      <c r="S1399" t="str">
        <f t="shared" si="154"/>
        <v>MUNICIPIO DE GUADALUPE Y CALVO</v>
      </c>
      <c r="T1399">
        <v>651080.62</v>
      </c>
      <c r="W1399">
        <f t="shared" si="155"/>
        <v>651080.62</v>
      </c>
      <c r="X1399" t="s">
        <v>6289</v>
      </c>
      <c r="AA1399">
        <f t="shared" si="156"/>
        <v>651080.62</v>
      </c>
    </row>
    <row r="1400" spans="1:27">
      <c r="A1400" t="s">
        <v>2530</v>
      </c>
      <c r="B1400" t="b">
        <f t="shared" si="157"/>
        <v>1</v>
      </c>
      <c r="C1400" t="s">
        <v>2530</v>
      </c>
      <c r="D1400" t="s">
        <v>5137</v>
      </c>
      <c r="G1400" t="str">
        <f t="shared" si="151"/>
        <v>Obra</v>
      </c>
      <c r="H1400" t="s">
        <v>6290</v>
      </c>
      <c r="K1400" t="str">
        <f t="shared" si="152"/>
        <v>C/FAISM25077</v>
      </c>
      <c r="L1400" t="s">
        <v>6258</v>
      </c>
      <c r="O1400" t="str">
        <f t="shared" si="153"/>
        <v>GRUPO FEDILSA S.A. DE C.V.</v>
      </c>
      <c r="P1400" t="s">
        <v>5471</v>
      </c>
      <c r="S1400" t="str">
        <f t="shared" si="154"/>
        <v>MUNICIPIO DE GUADALUPE Y CALVO</v>
      </c>
      <c r="T1400">
        <v>1545120</v>
      </c>
      <c r="W1400">
        <f t="shared" si="155"/>
        <v>1545120</v>
      </c>
      <c r="X1400" t="s">
        <v>6291</v>
      </c>
      <c r="AA1400">
        <f t="shared" si="156"/>
        <v>1545120</v>
      </c>
    </row>
    <row r="1401" spans="1:27">
      <c r="A1401" t="s">
        <v>2531</v>
      </c>
      <c r="B1401" t="b">
        <f t="shared" si="157"/>
        <v>1</v>
      </c>
      <c r="C1401" t="s">
        <v>2531</v>
      </c>
      <c r="D1401" t="s">
        <v>5137</v>
      </c>
      <c r="G1401" t="str">
        <f t="shared" si="151"/>
        <v>Obra</v>
      </c>
      <c r="H1401" t="s">
        <v>6274</v>
      </c>
      <c r="K1401" t="str">
        <f t="shared" si="152"/>
        <v>C/FAISM25038</v>
      </c>
      <c r="L1401" t="s">
        <v>6261</v>
      </c>
      <c r="O1401" t="str">
        <f t="shared" si="153"/>
        <v>JOSE RICARDO NARVAEZ AGUIRRE</v>
      </c>
      <c r="P1401" t="s">
        <v>5471</v>
      </c>
      <c r="S1401" t="str">
        <f t="shared" si="154"/>
        <v>MUNICIPIO DE GUADALUPE Y CALVO</v>
      </c>
      <c r="T1401">
        <v>1425060</v>
      </c>
      <c r="W1401">
        <f t="shared" si="155"/>
        <v>1425060</v>
      </c>
      <c r="X1401" t="s">
        <v>6275</v>
      </c>
      <c r="AA1401">
        <f t="shared" si="156"/>
        <v>1425060</v>
      </c>
    </row>
    <row r="1402" spans="1:27">
      <c r="A1402" t="s">
        <v>2532</v>
      </c>
      <c r="B1402" t="b">
        <f t="shared" si="157"/>
        <v>1</v>
      </c>
      <c r="C1402" t="s">
        <v>2532</v>
      </c>
      <c r="D1402" t="s">
        <v>5137</v>
      </c>
      <c r="G1402" t="str">
        <f t="shared" si="151"/>
        <v>Obra</v>
      </c>
      <c r="H1402" t="s">
        <v>6292</v>
      </c>
      <c r="K1402" t="str">
        <f t="shared" si="152"/>
        <v>C/FAISM25056</v>
      </c>
      <c r="L1402" t="s">
        <v>6270</v>
      </c>
      <c r="O1402" t="str">
        <f t="shared" si="153"/>
        <v>ELIXIR ARQUITECTURA S.A. DE C.V.</v>
      </c>
      <c r="P1402" t="s">
        <v>5471</v>
      </c>
      <c r="S1402" t="str">
        <f t="shared" si="154"/>
        <v>MUNICIPIO DE GUADALUPE Y CALVO</v>
      </c>
      <c r="T1402">
        <v>566232.56000000006</v>
      </c>
      <c r="W1402">
        <f t="shared" si="155"/>
        <v>566232.56000000006</v>
      </c>
      <c r="X1402" t="s">
        <v>6293</v>
      </c>
      <c r="AA1402">
        <f t="shared" si="156"/>
        <v>566232.56000000006</v>
      </c>
    </row>
    <row r="1403" spans="1:27">
      <c r="A1403" t="s">
        <v>2533</v>
      </c>
      <c r="B1403" t="b">
        <f t="shared" si="157"/>
        <v>1</v>
      </c>
      <c r="C1403" t="s">
        <v>2533</v>
      </c>
      <c r="D1403" t="s">
        <v>5137</v>
      </c>
      <c r="G1403" t="str">
        <f t="shared" si="151"/>
        <v>Obra</v>
      </c>
      <c r="H1403" t="s">
        <v>6294</v>
      </c>
      <c r="K1403" t="str">
        <f t="shared" si="152"/>
        <v>C/FAISM25044</v>
      </c>
      <c r="L1403" t="s">
        <v>6261</v>
      </c>
      <c r="O1403" t="str">
        <f t="shared" si="153"/>
        <v>JOSE RICARDO NARVAEZ AGUIRRE</v>
      </c>
      <c r="P1403" t="s">
        <v>5471</v>
      </c>
      <c r="S1403" t="str">
        <f t="shared" si="154"/>
        <v>MUNICIPIO DE GUADALUPE Y CALVO</v>
      </c>
      <c r="T1403">
        <v>1380400</v>
      </c>
      <c r="W1403">
        <f t="shared" si="155"/>
        <v>1380400</v>
      </c>
      <c r="X1403" t="s">
        <v>6295</v>
      </c>
      <c r="AA1403">
        <f t="shared" si="156"/>
        <v>1380400</v>
      </c>
    </row>
    <row r="1404" spans="1:27">
      <c r="A1404" t="s">
        <v>2534</v>
      </c>
      <c r="B1404" t="b">
        <f t="shared" si="157"/>
        <v>1</v>
      </c>
      <c r="C1404" t="s">
        <v>2534</v>
      </c>
      <c r="D1404" t="s">
        <v>5137</v>
      </c>
      <c r="G1404" t="str">
        <f t="shared" si="151"/>
        <v>Obra</v>
      </c>
      <c r="H1404" t="s">
        <v>6296</v>
      </c>
      <c r="K1404" t="str">
        <f t="shared" si="152"/>
        <v>C/FAISM25050</v>
      </c>
      <c r="L1404" t="s">
        <v>6261</v>
      </c>
      <c r="O1404" t="str">
        <f t="shared" si="153"/>
        <v>JOSE RICARDO NARVAEZ AGUIRRE</v>
      </c>
      <c r="P1404" t="s">
        <v>5471</v>
      </c>
      <c r="S1404" t="str">
        <f t="shared" si="154"/>
        <v>MUNICIPIO DE GUADALUPE Y CALVO</v>
      </c>
      <c r="T1404">
        <v>1403600</v>
      </c>
      <c r="W1404">
        <f t="shared" si="155"/>
        <v>1403600</v>
      </c>
      <c r="X1404" t="s">
        <v>6297</v>
      </c>
      <c r="AA1404">
        <f t="shared" si="156"/>
        <v>1403600</v>
      </c>
    </row>
    <row r="1405" spans="1:27">
      <c r="A1405" t="s">
        <v>2535</v>
      </c>
      <c r="B1405" t="b">
        <f t="shared" si="157"/>
        <v>1</v>
      </c>
      <c r="C1405" t="s">
        <v>2535</v>
      </c>
      <c r="D1405" t="s">
        <v>5137</v>
      </c>
      <c r="G1405" t="str">
        <f t="shared" si="151"/>
        <v>Obra</v>
      </c>
      <c r="H1405" t="s">
        <v>6263</v>
      </c>
      <c r="K1405" t="str">
        <f t="shared" si="152"/>
        <v>C/FAISM25005</v>
      </c>
      <c r="L1405" t="s">
        <v>6261</v>
      </c>
      <c r="O1405" t="str">
        <f t="shared" si="153"/>
        <v>JOSE RICARDO NARVAEZ AGUIRRE</v>
      </c>
      <c r="P1405" t="s">
        <v>5471</v>
      </c>
      <c r="S1405" t="str">
        <f t="shared" si="154"/>
        <v>MUNICIPIO DE GUADALUPE Y CALVO</v>
      </c>
      <c r="T1405">
        <v>893224.75</v>
      </c>
      <c r="W1405">
        <f t="shared" si="155"/>
        <v>893224.75</v>
      </c>
      <c r="X1405" t="s">
        <v>6264</v>
      </c>
      <c r="AA1405">
        <f t="shared" si="156"/>
        <v>893224.75</v>
      </c>
    </row>
    <row r="1406" spans="1:27">
      <c r="A1406" t="s">
        <v>2536</v>
      </c>
      <c r="B1406" t="b">
        <f t="shared" si="157"/>
        <v>1</v>
      </c>
      <c r="C1406" t="s">
        <v>2536</v>
      </c>
      <c r="D1406" t="s">
        <v>5137</v>
      </c>
      <c r="G1406" t="str">
        <f t="shared" si="151"/>
        <v>Obra</v>
      </c>
      <c r="H1406" t="s">
        <v>6298</v>
      </c>
      <c r="K1406" t="str">
        <f t="shared" si="152"/>
        <v>MGU-FISM25-009</v>
      </c>
      <c r="L1406" t="s">
        <v>6034</v>
      </c>
      <c r="O1406" t="str">
        <f t="shared" si="153"/>
        <v>ARQ. EMMA ARZOLA CHAVEZ</v>
      </c>
      <c r="P1406" t="s">
        <v>5636</v>
      </c>
      <c r="S1406" t="str">
        <f t="shared" si="154"/>
        <v>MUNICIPIO DE GUAZAPARES</v>
      </c>
      <c r="T1406">
        <v>279423.33</v>
      </c>
      <c r="W1406">
        <f t="shared" si="155"/>
        <v>279423.33</v>
      </c>
      <c r="X1406" t="s">
        <v>6299</v>
      </c>
      <c r="AA1406">
        <f t="shared" si="156"/>
        <v>279423.33</v>
      </c>
    </row>
    <row r="1407" spans="1:27">
      <c r="A1407" t="s">
        <v>2537</v>
      </c>
      <c r="B1407" t="b">
        <f t="shared" si="157"/>
        <v>1</v>
      </c>
      <c r="C1407" t="s">
        <v>2537</v>
      </c>
      <c r="D1407" t="s">
        <v>5137</v>
      </c>
      <c r="G1407" t="str">
        <f t="shared" si="151"/>
        <v>Obra</v>
      </c>
      <c r="H1407" t="s">
        <v>6300</v>
      </c>
      <c r="K1407" t="str">
        <f t="shared" si="152"/>
        <v>MGU-FISM25-004</v>
      </c>
      <c r="L1407" t="s">
        <v>6034</v>
      </c>
      <c r="O1407" t="str">
        <f t="shared" si="153"/>
        <v>ARQ. EMMA ARZOLA CHAVEZ</v>
      </c>
      <c r="P1407" t="s">
        <v>5636</v>
      </c>
      <c r="S1407" t="str">
        <f t="shared" si="154"/>
        <v>MUNICIPIO DE GUAZAPARES</v>
      </c>
      <c r="T1407">
        <v>87096.28</v>
      </c>
      <c r="W1407">
        <f t="shared" si="155"/>
        <v>87096.28</v>
      </c>
      <c r="X1407" t="s">
        <v>6301</v>
      </c>
      <c r="AA1407">
        <f t="shared" si="156"/>
        <v>87096.28</v>
      </c>
    </row>
    <row r="1408" spans="1:27">
      <c r="A1408" t="s">
        <v>2538</v>
      </c>
      <c r="B1408" t="b">
        <f t="shared" si="157"/>
        <v>1</v>
      </c>
      <c r="C1408" t="s">
        <v>2538</v>
      </c>
      <c r="D1408" t="s">
        <v>5137</v>
      </c>
      <c r="G1408" t="str">
        <f t="shared" si="151"/>
        <v>Obra</v>
      </c>
      <c r="H1408" t="s">
        <v>6302</v>
      </c>
      <c r="K1408" t="str">
        <f t="shared" si="152"/>
        <v>MGU-FISM25-008</v>
      </c>
      <c r="L1408" t="s">
        <v>6303</v>
      </c>
      <c r="O1408" t="str">
        <f t="shared" si="153"/>
        <v>CONSTRUCCIONES NATECHI, S.A DE C.V.</v>
      </c>
      <c r="P1408" t="s">
        <v>5636</v>
      </c>
      <c r="S1408" t="str">
        <f t="shared" si="154"/>
        <v>MUNICIPIO DE GUAZAPARES</v>
      </c>
      <c r="T1408">
        <v>846752.43</v>
      </c>
      <c r="W1408">
        <f t="shared" si="155"/>
        <v>846752.43</v>
      </c>
      <c r="X1408" t="s">
        <v>6304</v>
      </c>
      <c r="AA1408">
        <f t="shared" si="156"/>
        <v>846752.43</v>
      </c>
    </row>
    <row r="1409" spans="1:27">
      <c r="A1409" t="s">
        <v>2539</v>
      </c>
      <c r="B1409" t="b">
        <f t="shared" si="157"/>
        <v>1</v>
      </c>
      <c r="C1409" t="s">
        <v>2539</v>
      </c>
      <c r="D1409" t="s">
        <v>5137</v>
      </c>
      <c r="G1409" t="str">
        <f t="shared" si="151"/>
        <v>Obra</v>
      </c>
      <c r="H1409" t="s">
        <v>6305</v>
      </c>
      <c r="K1409" t="str">
        <f t="shared" si="152"/>
        <v>MGU-FISM25-005</v>
      </c>
      <c r="L1409" t="s">
        <v>6034</v>
      </c>
      <c r="O1409" t="str">
        <f t="shared" si="153"/>
        <v>ARQ. EMMA ARZOLA CHAVEZ</v>
      </c>
      <c r="P1409" t="s">
        <v>5636</v>
      </c>
      <c r="S1409" t="str">
        <f t="shared" si="154"/>
        <v>MUNICIPIO DE GUAZAPARES</v>
      </c>
      <c r="T1409">
        <v>92903.17</v>
      </c>
      <c r="W1409">
        <f t="shared" si="155"/>
        <v>92903.17</v>
      </c>
      <c r="X1409" t="s">
        <v>6306</v>
      </c>
      <c r="AA1409">
        <f t="shared" si="156"/>
        <v>92903.17</v>
      </c>
    </row>
    <row r="1410" spans="1:27">
      <c r="A1410" t="s">
        <v>2540</v>
      </c>
      <c r="B1410" t="b">
        <f t="shared" si="157"/>
        <v>1</v>
      </c>
      <c r="C1410" t="s">
        <v>2540</v>
      </c>
      <c r="D1410" t="s">
        <v>4986</v>
      </c>
      <c r="G1410" t="str">
        <f t="shared" si="151"/>
        <v>Administración directa</v>
      </c>
      <c r="H1410" t="s">
        <v>6307</v>
      </c>
      <c r="K1410" t="str">
        <f t="shared" si="152"/>
        <v>124613</v>
      </c>
      <c r="L1410" t="s">
        <v>640</v>
      </c>
      <c r="O1410" t="str">
        <f t="shared" si="153"/>
        <v/>
      </c>
      <c r="P1410" t="s">
        <v>6308</v>
      </c>
      <c r="S1410" t="str">
        <f t="shared" si="154"/>
        <v>MUNICIPIO DE GUERRERO</v>
      </c>
      <c r="T1410">
        <v>2019315.81</v>
      </c>
      <c r="W1410">
        <f t="shared" si="155"/>
        <v>2019315.81</v>
      </c>
      <c r="X1410" t="s">
        <v>6309</v>
      </c>
      <c r="AA1410">
        <f t="shared" si="156"/>
        <v>2019315.81</v>
      </c>
    </row>
    <row r="1411" spans="1:27">
      <c r="A1411" t="s">
        <v>2542</v>
      </c>
      <c r="B1411" t="b">
        <f t="shared" si="157"/>
        <v>1</v>
      </c>
      <c r="C1411" t="s">
        <v>2542</v>
      </c>
      <c r="D1411" t="s">
        <v>4986</v>
      </c>
      <c r="G1411" t="str">
        <f t="shared" ref="G1411:G1474" si="158">CONCATENATE(D1411)</f>
        <v>Administración directa</v>
      </c>
      <c r="H1411" t="s">
        <v>6310</v>
      </c>
      <c r="K1411" t="str">
        <f t="shared" ref="K1411:K1474" si="159">CONCATENATE(H1411)</f>
        <v>140507</v>
      </c>
      <c r="L1411" t="s">
        <v>640</v>
      </c>
      <c r="O1411" t="str">
        <f t="shared" ref="O1411:O1474" si="160">CONCATENATE(L1411)</f>
        <v/>
      </c>
      <c r="P1411" t="s">
        <v>6308</v>
      </c>
      <c r="S1411" t="str">
        <f t="shared" ref="S1411:S1474" si="161">CONCATENATE(P1411)</f>
        <v>MUNICIPIO DE GUERRERO</v>
      </c>
      <c r="T1411">
        <v>1750000</v>
      </c>
      <c r="W1411">
        <f t="shared" ref="W1411:W1474" si="162">+T1411+U1411+V1411</f>
        <v>1750000</v>
      </c>
      <c r="X1411" t="s">
        <v>5617</v>
      </c>
      <c r="AA1411">
        <f t="shared" ref="AA1411:AA1474" si="163">+X1411+Y1411+Z1411</f>
        <v>1750000</v>
      </c>
    </row>
    <row r="1412" spans="1:27">
      <c r="A1412" t="s">
        <v>2543</v>
      </c>
      <c r="B1412" t="b">
        <f t="shared" si="157"/>
        <v>1</v>
      </c>
      <c r="C1412" t="s">
        <v>2543</v>
      </c>
      <c r="D1412" t="s">
        <v>4986</v>
      </c>
      <c r="G1412" t="str">
        <f t="shared" si="158"/>
        <v>Administración directa</v>
      </c>
      <c r="H1412" t="s">
        <v>6307</v>
      </c>
      <c r="K1412" t="str">
        <f t="shared" si="159"/>
        <v>124613</v>
      </c>
      <c r="L1412" t="s">
        <v>640</v>
      </c>
      <c r="O1412" t="str">
        <f t="shared" si="160"/>
        <v/>
      </c>
      <c r="P1412" t="s">
        <v>6308</v>
      </c>
      <c r="S1412" t="str">
        <f t="shared" si="161"/>
        <v>MUNICIPIO DE GUERRERO</v>
      </c>
      <c r="T1412">
        <v>2019315.81</v>
      </c>
      <c r="W1412">
        <f t="shared" si="162"/>
        <v>2019315.81</v>
      </c>
      <c r="X1412" t="s">
        <v>6309</v>
      </c>
      <c r="AA1412">
        <f t="shared" si="163"/>
        <v>2019315.81</v>
      </c>
    </row>
    <row r="1413" spans="1:27">
      <c r="A1413" t="s">
        <v>2544</v>
      </c>
      <c r="B1413" t="b">
        <f t="shared" si="157"/>
        <v>1</v>
      </c>
      <c r="C1413" t="s">
        <v>2544</v>
      </c>
      <c r="D1413" t="s">
        <v>4986</v>
      </c>
      <c r="G1413" t="str">
        <f t="shared" si="158"/>
        <v>Administración directa</v>
      </c>
      <c r="H1413" t="s">
        <v>6311</v>
      </c>
      <c r="K1413" t="str">
        <f t="shared" si="159"/>
        <v>140511</v>
      </c>
      <c r="L1413" t="s">
        <v>640</v>
      </c>
      <c r="O1413" t="str">
        <f t="shared" si="160"/>
        <v/>
      </c>
      <c r="P1413" t="s">
        <v>6308</v>
      </c>
      <c r="S1413" t="str">
        <f t="shared" si="161"/>
        <v>MUNICIPIO DE GUERRERO</v>
      </c>
      <c r="T1413">
        <v>1750000</v>
      </c>
      <c r="W1413">
        <f t="shared" si="162"/>
        <v>1750000</v>
      </c>
      <c r="X1413" t="s">
        <v>5617</v>
      </c>
      <c r="AA1413">
        <f t="shared" si="163"/>
        <v>1750000</v>
      </c>
    </row>
    <row r="1414" spans="1:27">
      <c r="A1414" t="s">
        <v>2545</v>
      </c>
      <c r="B1414" t="b">
        <f t="shared" si="157"/>
        <v>1</v>
      </c>
      <c r="C1414" t="s">
        <v>2545</v>
      </c>
      <c r="D1414" t="s">
        <v>4986</v>
      </c>
      <c r="G1414" t="str">
        <f t="shared" si="158"/>
        <v>Administración directa</v>
      </c>
      <c r="H1414" t="s">
        <v>6312</v>
      </c>
      <c r="K1414" t="str">
        <f t="shared" si="159"/>
        <v>124623</v>
      </c>
      <c r="L1414" t="s">
        <v>640</v>
      </c>
      <c r="O1414" t="str">
        <f t="shared" si="160"/>
        <v/>
      </c>
      <c r="P1414" t="s">
        <v>6308</v>
      </c>
      <c r="S1414" t="str">
        <f t="shared" si="161"/>
        <v>MUNICIPIO DE GUERRERO</v>
      </c>
      <c r="T1414">
        <v>2442216.8199999998</v>
      </c>
      <c r="W1414">
        <f t="shared" si="162"/>
        <v>2442216.8199999998</v>
      </c>
      <c r="X1414" t="s">
        <v>6313</v>
      </c>
      <c r="AA1414">
        <f t="shared" si="163"/>
        <v>2442216.8199999998</v>
      </c>
    </row>
    <row r="1415" spans="1:27">
      <c r="A1415" t="s">
        <v>2546</v>
      </c>
      <c r="B1415" t="b">
        <f t="shared" ref="B1415:B1478" si="164">+A1415=C1415</f>
        <v>1</v>
      </c>
      <c r="C1415" t="s">
        <v>2546</v>
      </c>
      <c r="D1415" t="s">
        <v>4986</v>
      </c>
      <c r="G1415" t="str">
        <f t="shared" si="158"/>
        <v>Administración directa</v>
      </c>
      <c r="H1415" t="s">
        <v>6311</v>
      </c>
      <c r="K1415" t="str">
        <f t="shared" si="159"/>
        <v>140511</v>
      </c>
      <c r="L1415" t="s">
        <v>640</v>
      </c>
      <c r="O1415" t="str">
        <f t="shared" si="160"/>
        <v/>
      </c>
      <c r="P1415" t="s">
        <v>6308</v>
      </c>
      <c r="S1415" t="str">
        <f t="shared" si="161"/>
        <v>MUNICIPIO DE GUERRERO</v>
      </c>
      <c r="T1415">
        <v>1750000</v>
      </c>
      <c r="W1415">
        <f t="shared" si="162"/>
        <v>1750000</v>
      </c>
      <c r="X1415" t="s">
        <v>5617</v>
      </c>
      <c r="AA1415">
        <f t="shared" si="163"/>
        <v>1750000</v>
      </c>
    </row>
    <row r="1416" spans="1:27">
      <c r="A1416" t="s">
        <v>2547</v>
      </c>
      <c r="B1416" t="b">
        <f t="shared" si="164"/>
        <v>1</v>
      </c>
      <c r="C1416" t="s">
        <v>2547</v>
      </c>
      <c r="D1416" t="s">
        <v>4986</v>
      </c>
      <c r="G1416" t="str">
        <f t="shared" si="158"/>
        <v>Administración directa</v>
      </c>
      <c r="H1416" t="s">
        <v>6311</v>
      </c>
      <c r="K1416" t="str">
        <f t="shared" si="159"/>
        <v>140511</v>
      </c>
      <c r="L1416" t="s">
        <v>640</v>
      </c>
      <c r="O1416" t="str">
        <f t="shared" si="160"/>
        <v/>
      </c>
      <c r="P1416" t="s">
        <v>6308</v>
      </c>
      <c r="S1416" t="str">
        <f t="shared" si="161"/>
        <v>MUNICIPIO DE GUERRERO</v>
      </c>
      <c r="T1416">
        <v>1750000</v>
      </c>
      <c r="W1416">
        <f t="shared" si="162"/>
        <v>1750000</v>
      </c>
      <c r="X1416" t="s">
        <v>5617</v>
      </c>
      <c r="AA1416">
        <f t="shared" si="163"/>
        <v>1750000</v>
      </c>
    </row>
    <row r="1417" spans="1:27">
      <c r="A1417" t="s">
        <v>2548</v>
      </c>
      <c r="B1417" t="b">
        <f t="shared" si="164"/>
        <v>1</v>
      </c>
      <c r="C1417" t="s">
        <v>2548</v>
      </c>
      <c r="D1417" t="s">
        <v>4986</v>
      </c>
      <c r="G1417" t="str">
        <f t="shared" si="158"/>
        <v>Administración directa</v>
      </c>
      <c r="H1417" t="s">
        <v>6311</v>
      </c>
      <c r="K1417" t="str">
        <f t="shared" si="159"/>
        <v>140511</v>
      </c>
      <c r="L1417" t="s">
        <v>640</v>
      </c>
      <c r="O1417" t="str">
        <f t="shared" si="160"/>
        <v/>
      </c>
      <c r="P1417" t="s">
        <v>6308</v>
      </c>
      <c r="S1417" t="str">
        <f t="shared" si="161"/>
        <v>MUNICIPIO DE GUERRERO</v>
      </c>
      <c r="T1417">
        <v>1750000</v>
      </c>
      <c r="W1417">
        <f t="shared" si="162"/>
        <v>1750000</v>
      </c>
      <c r="X1417" t="s">
        <v>5617</v>
      </c>
      <c r="AA1417">
        <f t="shared" si="163"/>
        <v>1750000</v>
      </c>
    </row>
    <row r="1418" spans="1:27">
      <c r="A1418" t="s">
        <v>2549</v>
      </c>
      <c r="B1418" t="b">
        <f t="shared" si="164"/>
        <v>1</v>
      </c>
      <c r="C1418" t="s">
        <v>2549</v>
      </c>
      <c r="D1418" t="s">
        <v>4986</v>
      </c>
      <c r="G1418" t="str">
        <f t="shared" si="158"/>
        <v>Administración directa</v>
      </c>
      <c r="H1418" t="s">
        <v>6310</v>
      </c>
      <c r="K1418" t="str">
        <f t="shared" si="159"/>
        <v>140507</v>
      </c>
      <c r="L1418" t="s">
        <v>640</v>
      </c>
      <c r="O1418" t="str">
        <f t="shared" si="160"/>
        <v/>
      </c>
      <c r="P1418" t="s">
        <v>6308</v>
      </c>
      <c r="S1418" t="str">
        <f t="shared" si="161"/>
        <v>MUNICIPIO DE GUERRERO</v>
      </c>
      <c r="T1418">
        <v>1750000</v>
      </c>
      <c r="W1418">
        <f t="shared" si="162"/>
        <v>1750000</v>
      </c>
      <c r="X1418" t="s">
        <v>5617</v>
      </c>
      <c r="AA1418">
        <f t="shared" si="163"/>
        <v>1750000</v>
      </c>
    </row>
    <row r="1419" spans="1:27">
      <c r="A1419" t="s">
        <v>2550</v>
      </c>
      <c r="B1419" t="b">
        <f t="shared" si="164"/>
        <v>1</v>
      </c>
      <c r="C1419" t="s">
        <v>2550</v>
      </c>
      <c r="D1419" t="s">
        <v>4986</v>
      </c>
      <c r="G1419" t="str">
        <f t="shared" si="158"/>
        <v>Administración directa</v>
      </c>
      <c r="H1419" t="s">
        <v>6314</v>
      </c>
      <c r="K1419" t="str">
        <f t="shared" si="159"/>
        <v>140481</v>
      </c>
      <c r="L1419" t="s">
        <v>640</v>
      </c>
      <c r="O1419" t="str">
        <f t="shared" si="160"/>
        <v/>
      </c>
      <c r="P1419" t="s">
        <v>6308</v>
      </c>
      <c r="S1419" t="str">
        <f t="shared" si="161"/>
        <v>MUNICIPIO DE GUERRERO</v>
      </c>
      <c r="T1419">
        <v>3000000</v>
      </c>
      <c r="W1419">
        <f t="shared" si="162"/>
        <v>3000000</v>
      </c>
      <c r="X1419" t="s">
        <v>5202</v>
      </c>
      <c r="AA1419">
        <f t="shared" si="163"/>
        <v>3000000</v>
      </c>
    </row>
    <row r="1420" spans="1:27">
      <c r="A1420" t="s">
        <v>2551</v>
      </c>
      <c r="B1420" t="b">
        <f t="shared" si="164"/>
        <v>1</v>
      </c>
      <c r="C1420" t="s">
        <v>2551</v>
      </c>
      <c r="D1420" t="s">
        <v>4986</v>
      </c>
      <c r="G1420" t="str">
        <f t="shared" si="158"/>
        <v>Administración directa</v>
      </c>
      <c r="H1420" t="s">
        <v>6311</v>
      </c>
      <c r="K1420" t="str">
        <f t="shared" si="159"/>
        <v>140511</v>
      </c>
      <c r="L1420" t="s">
        <v>640</v>
      </c>
      <c r="O1420" t="str">
        <f t="shared" si="160"/>
        <v/>
      </c>
      <c r="P1420" t="s">
        <v>6308</v>
      </c>
      <c r="S1420" t="str">
        <f t="shared" si="161"/>
        <v>MUNICIPIO DE GUERRERO</v>
      </c>
      <c r="T1420">
        <v>1750000</v>
      </c>
      <c r="W1420">
        <f t="shared" si="162"/>
        <v>1750000</v>
      </c>
      <c r="X1420" t="s">
        <v>5617</v>
      </c>
      <c r="AA1420">
        <f t="shared" si="163"/>
        <v>1750000</v>
      </c>
    </row>
    <row r="1421" spans="1:27">
      <c r="A1421" t="s">
        <v>2552</v>
      </c>
      <c r="B1421" t="b">
        <f t="shared" si="164"/>
        <v>1</v>
      </c>
      <c r="C1421" t="s">
        <v>2552</v>
      </c>
      <c r="D1421" t="s">
        <v>5137</v>
      </c>
      <c r="G1421" t="str">
        <f t="shared" si="158"/>
        <v>Obra</v>
      </c>
      <c r="H1421" t="s">
        <v>6315</v>
      </c>
      <c r="K1421" t="str">
        <f t="shared" si="159"/>
        <v>C-DOPMCTC-08033001-FISM-01-2025-3</v>
      </c>
      <c r="L1421" t="s">
        <v>6316</v>
      </c>
      <c r="O1421" t="str">
        <f t="shared" si="160"/>
        <v>JUAN MEDINA PAYAN</v>
      </c>
      <c r="P1421" t="s">
        <v>6317</v>
      </c>
      <c r="S1421" t="str">
        <f t="shared" si="161"/>
        <v>MUNICIPIO DE HUEJOTITAN</v>
      </c>
      <c r="T1421">
        <v>1749208.65</v>
      </c>
      <c r="W1421">
        <f t="shared" si="162"/>
        <v>1749208.65</v>
      </c>
      <c r="X1421" t="s">
        <v>6318</v>
      </c>
      <c r="AA1421">
        <f t="shared" si="163"/>
        <v>1749208.65</v>
      </c>
    </row>
    <row r="1422" spans="1:27">
      <c r="A1422" t="s">
        <v>2553</v>
      </c>
      <c r="B1422" t="b">
        <f t="shared" si="164"/>
        <v>1</v>
      </c>
      <c r="C1422" t="s">
        <v>2553</v>
      </c>
      <c r="D1422" t="s">
        <v>5137</v>
      </c>
      <c r="G1422" t="str">
        <f t="shared" si="158"/>
        <v>Obra</v>
      </c>
      <c r="H1422" t="s">
        <v>6319</v>
      </c>
      <c r="K1422" t="str">
        <f t="shared" si="159"/>
        <v>C-2025-08033001.FISM-01-2025-3</v>
      </c>
      <c r="L1422" t="s">
        <v>6320</v>
      </c>
      <c r="O1422" t="str">
        <f t="shared" si="160"/>
        <v>ALDO ELÍSEO HERRERA VILLALOBOS</v>
      </c>
      <c r="P1422" t="s">
        <v>6317</v>
      </c>
      <c r="S1422" t="str">
        <f t="shared" si="161"/>
        <v>MUNICIPIO DE HUEJOTITAN</v>
      </c>
      <c r="T1422">
        <v>1850000</v>
      </c>
      <c r="W1422">
        <f t="shared" si="162"/>
        <v>1850000</v>
      </c>
      <c r="X1422" t="s">
        <v>6321</v>
      </c>
      <c r="AA1422">
        <f t="shared" si="163"/>
        <v>1850000</v>
      </c>
    </row>
    <row r="1423" spans="1:27">
      <c r="A1423" t="s">
        <v>2554</v>
      </c>
      <c r="B1423" t="b">
        <f t="shared" si="164"/>
        <v>1</v>
      </c>
      <c r="C1423" t="s">
        <v>2554</v>
      </c>
      <c r="D1423" t="s">
        <v>5137</v>
      </c>
      <c r="G1423" t="str">
        <f t="shared" si="158"/>
        <v>Obra</v>
      </c>
      <c r="H1423" t="s">
        <v>6322</v>
      </c>
      <c r="K1423" t="str">
        <f t="shared" si="159"/>
        <v>C-DOPMPPAP-08033002-FISM-02-2025-3</v>
      </c>
      <c r="L1423" t="s">
        <v>6323</v>
      </c>
      <c r="O1423" t="str">
        <f t="shared" si="160"/>
        <v>JORGE MEDINA MIONTES</v>
      </c>
      <c r="P1423" t="s">
        <v>6317</v>
      </c>
      <c r="S1423" t="str">
        <f t="shared" si="161"/>
        <v>MUNICIPIO DE HUEJOTITAN</v>
      </c>
      <c r="T1423">
        <v>695104.94</v>
      </c>
      <c r="W1423">
        <f t="shared" si="162"/>
        <v>695104.94</v>
      </c>
      <c r="X1423" t="s">
        <v>5283</v>
      </c>
      <c r="AA1423">
        <f t="shared" si="163"/>
        <v>695104.94</v>
      </c>
    </row>
    <row r="1424" spans="1:27">
      <c r="A1424" t="s">
        <v>2555</v>
      </c>
      <c r="B1424" t="b">
        <f t="shared" si="164"/>
        <v>1</v>
      </c>
      <c r="C1424" t="s">
        <v>2555</v>
      </c>
      <c r="D1424" t="s">
        <v>5137</v>
      </c>
      <c r="G1424" t="str">
        <f t="shared" si="158"/>
        <v>Obra</v>
      </c>
      <c r="H1424" t="s">
        <v>6324</v>
      </c>
      <c r="K1424" t="str">
        <f t="shared" si="159"/>
        <v>C-DOPMPPAP-08033003-FISM-03-2025-3</v>
      </c>
      <c r="L1424" t="s">
        <v>6323</v>
      </c>
      <c r="O1424" t="str">
        <f t="shared" si="160"/>
        <v>JORGE MEDINA MIONTES</v>
      </c>
      <c r="P1424" t="s">
        <v>6317</v>
      </c>
      <c r="S1424" t="str">
        <f t="shared" si="161"/>
        <v>MUNICIPIO DE HUEJOTITAN</v>
      </c>
      <c r="T1424">
        <v>695104.94</v>
      </c>
      <c r="W1424">
        <f t="shared" si="162"/>
        <v>695104.94</v>
      </c>
      <c r="X1424" t="s">
        <v>5283</v>
      </c>
      <c r="AA1424">
        <f t="shared" si="163"/>
        <v>695104.94</v>
      </c>
    </row>
    <row r="1425" spans="1:27">
      <c r="A1425" t="s">
        <v>2556</v>
      </c>
      <c r="B1425" t="b">
        <f t="shared" si="164"/>
        <v>1</v>
      </c>
      <c r="C1425" t="s">
        <v>2556</v>
      </c>
      <c r="D1425" t="s">
        <v>5137</v>
      </c>
      <c r="G1425" t="str">
        <f t="shared" si="158"/>
        <v>Obra</v>
      </c>
      <c r="H1425" t="s">
        <v>6325</v>
      </c>
      <c r="K1425" t="str">
        <f t="shared" si="159"/>
        <v>OP/013-24-27/2025 FAISM 2025</v>
      </c>
      <c r="L1425" t="s">
        <v>5257</v>
      </c>
      <c r="O1425" t="str">
        <f t="shared" si="160"/>
        <v>DIOPRIMA S. DE R.L. DE C.V.</v>
      </c>
      <c r="P1425" t="s">
        <v>5253</v>
      </c>
      <c r="S1425" t="str">
        <f t="shared" si="161"/>
        <v>MUNICIPIO DE JIMENEZ</v>
      </c>
      <c r="T1425">
        <v>1298972.6399999999</v>
      </c>
      <c r="W1425">
        <f t="shared" si="162"/>
        <v>1298972.6399999999</v>
      </c>
      <c r="X1425" t="s">
        <v>6326</v>
      </c>
      <c r="AA1425">
        <f t="shared" si="163"/>
        <v>1298972.6399999999</v>
      </c>
    </row>
    <row r="1426" spans="1:27">
      <c r="A1426" t="s">
        <v>2557</v>
      </c>
      <c r="B1426" t="b">
        <f t="shared" si="164"/>
        <v>1</v>
      </c>
      <c r="C1426" t="s">
        <v>2557</v>
      </c>
      <c r="D1426" t="s">
        <v>4986</v>
      </c>
      <c r="G1426" t="str">
        <f t="shared" si="158"/>
        <v>Administración directa</v>
      </c>
      <c r="H1426" t="s">
        <v>6327</v>
      </c>
      <c r="K1426" t="str">
        <f t="shared" si="159"/>
        <v>158725</v>
      </c>
      <c r="L1426" t="s">
        <v>640</v>
      </c>
      <c r="O1426" t="str">
        <f t="shared" si="160"/>
        <v/>
      </c>
      <c r="P1426" t="s">
        <v>5278</v>
      </c>
      <c r="S1426" t="str">
        <f t="shared" si="161"/>
        <v>MUNICIPIO DE LOPEZ</v>
      </c>
      <c r="T1426">
        <v>724375.03</v>
      </c>
      <c r="W1426">
        <f t="shared" si="162"/>
        <v>724375.03</v>
      </c>
      <c r="X1426" t="s">
        <v>6328</v>
      </c>
      <c r="AA1426">
        <f t="shared" si="163"/>
        <v>724375.03</v>
      </c>
    </row>
    <row r="1427" spans="1:27">
      <c r="A1427" t="s">
        <v>2558</v>
      </c>
      <c r="B1427" t="b">
        <f t="shared" si="164"/>
        <v>1</v>
      </c>
      <c r="C1427" t="s">
        <v>2558</v>
      </c>
      <c r="D1427" t="s">
        <v>5137</v>
      </c>
      <c r="G1427" t="str">
        <f t="shared" si="158"/>
        <v>Obra</v>
      </c>
      <c r="H1427" t="s">
        <v>6329</v>
      </c>
      <c r="K1427" t="str">
        <f t="shared" si="159"/>
        <v>08044002-FISM-02</v>
      </c>
      <c r="L1427" t="s">
        <v>5325</v>
      </c>
      <c r="O1427" t="str">
        <f t="shared" si="160"/>
        <v>CONSTRUCCIONES MARMOELI</v>
      </c>
      <c r="P1427" t="s">
        <v>5326</v>
      </c>
      <c r="S1427" t="str">
        <f t="shared" si="161"/>
        <v>MUNICIPIO MATAMOROS</v>
      </c>
      <c r="T1427">
        <v>205580.64</v>
      </c>
      <c r="W1427">
        <f t="shared" si="162"/>
        <v>205580.64</v>
      </c>
      <c r="X1427" t="s">
        <v>6330</v>
      </c>
      <c r="AA1427">
        <f t="shared" si="163"/>
        <v>205580.64</v>
      </c>
    </row>
    <row r="1428" spans="1:27">
      <c r="A1428" t="s">
        <v>2559</v>
      </c>
      <c r="B1428" t="b">
        <f t="shared" si="164"/>
        <v>1</v>
      </c>
      <c r="C1428" t="s">
        <v>2559</v>
      </c>
      <c r="D1428" t="s">
        <v>5137</v>
      </c>
      <c r="G1428" t="str">
        <f t="shared" si="158"/>
        <v>Obra</v>
      </c>
      <c r="H1428" t="s">
        <v>6331</v>
      </c>
      <c r="K1428" t="str">
        <f t="shared" si="159"/>
        <v>PMM-2025-FISM-A-004-005</v>
      </c>
      <c r="L1428" t="s">
        <v>6332</v>
      </c>
      <c r="O1428" t="str">
        <f t="shared" si="160"/>
        <v>ELIXIR ARQUITECTURA S.A.S DE C.V</v>
      </c>
      <c r="P1428" t="s">
        <v>5329</v>
      </c>
      <c r="S1428" t="str">
        <f t="shared" si="161"/>
        <v>MUNICIPIO DE MORELOS</v>
      </c>
      <c r="T1428">
        <v>1016546.2</v>
      </c>
      <c r="W1428">
        <f t="shared" si="162"/>
        <v>1016546.2</v>
      </c>
      <c r="X1428" t="s">
        <v>6333</v>
      </c>
      <c r="AA1428">
        <f t="shared" si="163"/>
        <v>1016546.2</v>
      </c>
    </row>
    <row r="1429" spans="1:27">
      <c r="A1429" t="s">
        <v>2560</v>
      </c>
      <c r="B1429" t="b">
        <f t="shared" si="164"/>
        <v>1</v>
      </c>
      <c r="C1429" t="s">
        <v>2560</v>
      </c>
      <c r="D1429" t="s">
        <v>5315</v>
      </c>
      <c r="G1429" t="str">
        <f t="shared" si="158"/>
        <v>Servicios</v>
      </c>
      <c r="H1429" t="s">
        <v>6334</v>
      </c>
      <c r="K1429" t="str">
        <f t="shared" si="159"/>
        <v>PMM-2025-FISM-CAM-A-001-006</v>
      </c>
      <c r="L1429" t="s">
        <v>6335</v>
      </c>
      <c r="O1429" t="str">
        <f t="shared" si="160"/>
        <v>CESAR NOEL BUSTILLOS GARCIA</v>
      </c>
      <c r="P1429" t="s">
        <v>5329</v>
      </c>
      <c r="S1429" t="str">
        <f t="shared" si="161"/>
        <v>MUNICIPIO DE MORELOS</v>
      </c>
      <c r="T1429">
        <v>408320</v>
      </c>
      <c r="W1429">
        <f t="shared" si="162"/>
        <v>408320</v>
      </c>
      <c r="X1429" t="s">
        <v>6336</v>
      </c>
      <c r="AA1429">
        <f t="shared" si="163"/>
        <v>408320</v>
      </c>
    </row>
    <row r="1430" spans="1:27">
      <c r="A1430" t="s">
        <v>2561</v>
      </c>
      <c r="B1430" t="b">
        <f t="shared" si="164"/>
        <v>1</v>
      </c>
      <c r="C1430" t="s">
        <v>2561</v>
      </c>
      <c r="D1430" t="s">
        <v>5137</v>
      </c>
      <c r="G1430" t="str">
        <f t="shared" si="158"/>
        <v>Obra</v>
      </c>
      <c r="H1430" t="s">
        <v>6337</v>
      </c>
      <c r="K1430" t="str">
        <f t="shared" si="159"/>
        <v>PMM-2025-FISM-A-004-006</v>
      </c>
      <c r="L1430" t="s">
        <v>6335</v>
      </c>
      <c r="O1430" t="str">
        <f t="shared" si="160"/>
        <v>CESAR NOEL BUSTILLOS GARCIA</v>
      </c>
      <c r="P1430" t="s">
        <v>5329</v>
      </c>
      <c r="S1430" t="str">
        <f t="shared" si="161"/>
        <v>MUNICIPIO DE MORELOS</v>
      </c>
      <c r="T1430">
        <v>1588623.22</v>
      </c>
      <c r="W1430">
        <f t="shared" si="162"/>
        <v>1588623.22</v>
      </c>
      <c r="X1430" t="s">
        <v>6338</v>
      </c>
      <c r="AA1430">
        <f t="shared" si="163"/>
        <v>1588623.22</v>
      </c>
    </row>
    <row r="1431" spans="1:27">
      <c r="A1431" t="s">
        <v>2562</v>
      </c>
      <c r="B1431" t="b">
        <f t="shared" si="164"/>
        <v>1</v>
      </c>
      <c r="C1431" t="s">
        <v>2562</v>
      </c>
      <c r="D1431" t="s">
        <v>5929</v>
      </c>
      <c r="G1431" t="str">
        <f t="shared" si="158"/>
        <v>Arrendamientos</v>
      </c>
      <c r="H1431" t="s">
        <v>6339</v>
      </c>
      <c r="K1431" t="str">
        <f t="shared" si="159"/>
        <v>PMM-2025-FISM-CAM-A-001-002</v>
      </c>
      <c r="L1431" t="s">
        <v>6335</v>
      </c>
      <c r="O1431" t="str">
        <f t="shared" si="160"/>
        <v>CESAR NOEL BUSTILLOS GARCIA</v>
      </c>
      <c r="P1431" t="s">
        <v>5329</v>
      </c>
      <c r="S1431" t="str">
        <f t="shared" si="161"/>
        <v>MUNICIPIO DE MORELOS</v>
      </c>
      <c r="T1431">
        <v>653312</v>
      </c>
      <c r="W1431">
        <f t="shared" si="162"/>
        <v>653312</v>
      </c>
      <c r="X1431" t="s">
        <v>6340</v>
      </c>
      <c r="AA1431">
        <f t="shared" si="163"/>
        <v>653312</v>
      </c>
    </row>
    <row r="1432" spans="1:27">
      <c r="A1432" t="s">
        <v>2563</v>
      </c>
      <c r="B1432" t="b">
        <f t="shared" si="164"/>
        <v>1</v>
      </c>
      <c r="C1432" t="s">
        <v>2563</v>
      </c>
      <c r="D1432" t="s">
        <v>5929</v>
      </c>
      <c r="G1432" t="str">
        <f t="shared" si="158"/>
        <v>Arrendamientos</v>
      </c>
      <c r="H1432" t="s">
        <v>6341</v>
      </c>
      <c r="K1432" t="str">
        <f t="shared" si="159"/>
        <v>PMM-2025-FISM-CAM-A-001-004</v>
      </c>
      <c r="L1432" t="s">
        <v>6332</v>
      </c>
      <c r="O1432" t="str">
        <f t="shared" si="160"/>
        <v>ELIXIR ARQUITECTURA S.A.S DE C.V</v>
      </c>
      <c r="P1432" t="s">
        <v>5329</v>
      </c>
      <c r="S1432" t="str">
        <f t="shared" si="161"/>
        <v>MUNICIPIO DE MORELOS</v>
      </c>
      <c r="T1432">
        <v>918720</v>
      </c>
      <c r="W1432">
        <f t="shared" si="162"/>
        <v>918720</v>
      </c>
      <c r="X1432" t="s">
        <v>6342</v>
      </c>
      <c r="AA1432">
        <f t="shared" si="163"/>
        <v>918720</v>
      </c>
    </row>
    <row r="1433" spans="1:27">
      <c r="A1433" t="s">
        <v>2564</v>
      </c>
      <c r="B1433" t="b">
        <f t="shared" si="164"/>
        <v>1</v>
      </c>
      <c r="C1433" t="s">
        <v>2564</v>
      </c>
      <c r="D1433" t="s">
        <v>5929</v>
      </c>
      <c r="G1433" t="str">
        <f t="shared" si="158"/>
        <v>Arrendamientos</v>
      </c>
      <c r="H1433" t="s">
        <v>6343</v>
      </c>
      <c r="K1433" t="str">
        <f t="shared" si="159"/>
        <v>PMM-2025-FISM-CAM-A-001-012</v>
      </c>
      <c r="L1433" t="s">
        <v>6332</v>
      </c>
      <c r="O1433" t="str">
        <f t="shared" si="160"/>
        <v>ELIXIR ARQUITECTURA S.A.S DE C.V</v>
      </c>
      <c r="P1433" t="s">
        <v>5329</v>
      </c>
      <c r="S1433" t="str">
        <f t="shared" si="161"/>
        <v>MUNICIPIO DE MORELOS</v>
      </c>
      <c r="T1433">
        <v>464464</v>
      </c>
      <c r="W1433">
        <f t="shared" si="162"/>
        <v>464464</v>
      </c>
      <c r="X1433" t="s">
        <v>6344</v>
      </c>
      <c r="AA1433">
        <f t="shared" si="163"/>
        <v>464464</v>
      </c>
    </row>
    <row r="1434" spans="1:27">
      <c r="A1434" t="s">
        <v>2565</v>
      </c>
      <c r="B1434" t="b">
        <f t="shared" si="164"/>
        <v>1</v>
      </c>
      <c r="C1434" t="s">
        <v>2565</v>
      </c>
      <c r="D1434" t="s">
        <v>5929</v>
      </c>
      <c r="G1434" t="str">
        <f t="shared" si="158"/>
        <v>Arrendamientos</v>
      </c>
      <c r="H1434" t="s">
        <v>6345</v>
      </c>
      <c r="K1434" t="str">
        <f t="shared" si="159"/>
        <v>PMM-2025-FISM-CAM-A-001-010</v>
      </c>
      <c r="L1434" t="s">
        <v>6335</v>
      </c>
      <c r="O1434" t="str">
        <f t="shared" si="160"/>
        <v>CESAR NOEL BUSTILLOS GARCIA</v>
      </c>
      <c r="P1434" t="s">
        <v>5329</v>
      </c>
      <c r="S1434" t="str">
        <f t="shared" si="161"/>
        <v>MUNICIPIO DE MORELOS</v>
      </c>
      <c r="T1434">
        <v>612480</v>
      </c>
      <c r="W1434">
        <f t="shared" si="162"/>
        <v>612480</v>
      </c>
      <c r="X1434" t="s">
        <v>6346</v>
      </c>
      <c r="AA1434">
        <f t="shared" si="163"/>
        <v>612480</v>
      </c>
    </row>
    <row r="1435" spans="1:27">
      <c r="A1435" t="s">
        <v>2566</v>
      </c>
      <c r="B1435" t="b">
        <f t="shared" si="164"/>
        <v>1</v>
      </c>
      <c r="C1435" t="s">
        <v>2566</v>
      </c>
      <c r="D1435" t="s">
        <v>5137</v>
      </c>
      <c r="G1435" t="str">
        <f t="shared" si="158"/>
        <v>Obra</v>
      </c>
      <c r="H1435" t="s">
        <v>6347</v>
      </c>
      <c r="K1435" t="str">
        <f t="shared" si="159"/>
        <v>PMM-2025-FISM-A-004-003</v>
      </c>
      <c r="L1435" t="s">
        <v>6332</v>
      </c>
      <c r="O1435" t="str">
        <f t="shared" si="160"/>
        <v>ELIXIR ARQUITECTURA S.A.S DE C.V</v>
      </c>
      <c r="P1435" t="s">
        <v>5329</v>
      </c>
      <c r="S1435" t="str">
        <f t="shared" si="161"/>
        <v>MUNICIPIO DE MORELOS</v>
      </c>
      <c r="T1435">
        <v>1766643.17</v>
      </c>
      <c r="W1435">
        <f t="shared" si="162"/>
        <v>1766643.17</v>
      </c>
      <c r="X1435" t="s">
        <v>6348</v>
      </c>
      <c r="AA1435">
        <f t="shared" si="163"/>
        <v>1766643.17</v>
      </c>
    </row>
    <row r="1436" spans="1:27">
      <c r="A1436" t="s">
        <v>2567</v>
      </c>
      <c r="B1436" t="b">
        <f t="shared" si="164"/>
        <v>1</v>
      </c>
      <c r="C1436" t="s">
        <v>2567</v>
      </c>
      <c r="D1436" t="s">
        <v>5137</v>
      </c>
      <c r="G1436" t="str">
        <f t="shared" si="158"/>
        <v>Obra</v>
      </c>
      <c r="H1436" t="s">
        <v>6349</v>
      </c>
      <c r="K1436" t="str">
        <f t="shared" si="159"/>
        <v>PMM-2025-FISM-A-004-008</v>
      </c>
      <c r="L1436" t="s">
        <v>6332</v>
      </c>
      <c r="O1436" t="str">
        <f t="shared" si="160"/>
        <v>ELIXIR ARQUITECTURA S.A.S DE C.V</v>
      </c>
      <c r="P1436" t="s">
        <v>5329</v>
      </c>
      <c r="S1436" t="str">
        <f t="shared" si="161"/>
        <v>MUNICIPIO DE MORELOS</v>
      </c>
      <c r="T1436">
        <v>1505153.28</v>
      </c>
      <c r="W1436">
        <f t="shared" si="162"/>
        <v>1505153.28</v>
      </c>
      <c r="X1436" t="s">
        <v>6350</v>
      </c>
      <c r="AA1436">
        <f t="shared" si="163"/>
        <v>1505153.28</v>
      </c>
    </row>
    <row r="1437" spans="1:27">
      <c r="A1437" t="s">
        <v>2568</v>
      </c>
      <c r="B1437" t="b">
        <f t="shared" si="164"/>
        <v>1</v>
      </c>
      <c r="C1437" t="s">
        <v>2568</v>
      </c>
      <c r="D1437" t="s">
        <v>5137</v>
      </c>
      <c r="G1437" t="str">
        <f t="shared" si="158"/>
        <v>Obra</v>
      </c>
      <c r="H1437" t="s">
        <v>6351</v>
      </c>
      <c r="K1437" t="str">
        <f t="shared" si="159"/>
        <v>PMM-2025-FISM-A-004-004</v>
      </c>
      <c r="L1437" t="s">
        <v>6332</v>
      </c>
      <c r="O1437" t="str">
        <f t="shared" si="160"/>
        <v>ELIXIR ARQUITECTURA S.A.S DE C.V</v>
      </c>
      <c r="P1437" t="s">
        <v>5329</v>
      </c>
      <c r="S1437" t="str">
        <f t="shared" si="161"/>
        <v>MUNICIPIO DE MORELOS</v>
      </c>
      <c r="T1437">
        <v>1202657.47</v>
      </c>
      <c r="W1437">
        <f t="shared" si="162"/>
        <v>1202657.47</v>
      </c>
      <c r="X1437" t="s">
        <v>6352</v>
      </c>
      <c r="AA1437">
        <f t="shared" si="163"/>
        <v>1202657.47</v>
      </c>
    </row>
    <row r="1438" spans="1:27">
      <c r="A1438" t="s">
        <v>2569</v>
      </c>
      <c r="B1438" t="b">
        <f t="shared" si="164"/>
        <v>1</v>
      </c>
      <c r="C1438" t="s">
        <v>2569</v>
      </c>
      <c r="D1438" t="s">
        <v>5929</v>
      </c>
      <c r="G1438" t="str">
        <f t="shared" si="158"/>
        <v>Arrendamientos</v>
      </c>
      <c r="H1438" t="s">
        <v>6353</v>
      </c>
      <c r="K1438" t="str">
        <f t="shared" si="159"/>
        <v>PMM-2025-FISM-CAM-A-001-008</v>
      </c>
      <c r="L1438" t="s">
        <v>6332</v>
      </c>
      <c r="O1438" t="str">
        <f t="shared" si="160"/>
        <v>ELIXIR ARQUITECTURA S.A.S DE C.V</v>
      </c>
      <c r="P1438" t="s">
        <v>5329</v>
      </c>
      <c r="S1438" t="str">
        <f t="shared" si="161"/>
        <v>MUNICIPIO DE MORELOS</v>
      </c>
      <c r="T1438">
        <v>83520</v>
      </c>
      <c r="W1438">
        <f t="shared" si="162"/>
        <v>83520</v>
      </c>
      <c r="X1438" t="s">
        <v>6354</v>
      </c>
      <c r="AA1438">
        <f t="shared" si="163"/>
        <v>83520</v>
      </c>
    </row>
    <row r="1439" spans="1:27">
      <c r="A1439" t="s">
        <v>2570</v>
      </c>
      <c r="B1439" t="b">
        <f t="shared" si="164"/>
        <v>1</v>
      </c>
      <c r="C1439" t="s">
        <v>2570</v>
      </c>
      <c r="D1439" t="s">
        <v>5929</v>
      </c>
      <c r="G1439" t="str">
        <f t="shared" si="158"/>
        <v>Arrendamientos</v>
      </c>
      <c r="H1439" t="s">
        <v>6355</v>
      </c>
      <c r="K1439" t="str">
        <f t="shared" si="159"/>
        <v>PMM-2025-FISM-CAM-A-001-011</v>
      </c>
      <c r="L1439" t="s">
        <v>6335</v>
      </c>
      <c r="O1439" t="str">
        <f t="shared" si="160"/>
        <v>CESAR NOEL BUSTILLOS GARCIA</v>
      </c>
      <c r="P1439" t="s">
        <v>6356</v>
      </c>
      <c r="S1439" t="str">
        <f t="shared" si="161"/>
        <v>MMO850101PC2</v>
      </c>
      <c r="T1439">
        <v>313200</v>
      </c>
      <c r="W1439">
        <f t="shared" si="162"/>
        <v>313200</v>
      </c>
      <c r="X1439" t="s">
        <v>6357</v>
      </c>
      <c r="AA1439">
        <f t="shared" si="163"/>
        <v>313200</v>
      </c>
    </row>
    <row r="1440" spans="1:27">
      <c r="A1440" t="s">
        <v>2571</v>
      </c>
      <c r="B1440" t="b">
        <f t="shared" si="164"/>
        <v>1</v>
      </c>
      <c r="C1440" t="s">
        <v>2571</v>
      </c>
      <c r="D1440" t="s">
        <v>5929</v>
      </c>
      <c r="G1440" t="str">
        <f t="shared" si="158"/>
        <v>Arrendamientos</v>
      </c>
      <c r="H1440" t="s">
        <v>6358</v>
      </c>
      <c r="K1440" t="str">
        <f t="shared" si="159"/>
        <v>PMM-2025-FISM-CAM-A-001-007</v>
      </c>
      <c r="L1440" t="s">
        <v>6332</v>
      </c>
      <c r="O1440" t="str">
        <f t="shared" si="160"/>
        <v>ELIXIR ARQUITECTURA S.A.S DE C.V</v>
      </c>
      <c r="P1440" t="s">
        <v>5329</v>
      </c>
      <c r="S1440" t="str">
        <f t="shared" si="161"/>
        <v>MUNICIPIO DE MORELOS</v>
      </c>
      <c r="T1440">
        <v>204160</v>
      </c>
      <c r="W1440">
        <f t="shared" si="162"/>
        <v>204160</v>
      </c>
      <c r="X1440" t="s">
        <v>6359</v>
      </c>
      <c r="AA1440">
        <f t="shared" si="163"/>
        <v>204160</v>
      </c>
    </row>
    <row r="1441" spans="1:27">
      <c r="A1441" t="s">
        <v>2572</v>
      </c>
      <c r="B1441" t="b">
        <f t="shared" si="164"/>
        <v>1</v>
      </c>
      <c r="C1441" t="s">
        <v>2572</v>
      </c>
      <c r="D1441" t="s">
        <v>5929</v>
      </c>
      <c r="G1441" t="str">
        <f t="shared" si="158"/>
        <v>Arrendamientos</v>
      </c>
      <c r="H1441" t="s">
        <v>6360</v>
      </c>
      <c r="K1441" t="str">
        <f t="shared" si="159"/>
        <v>PMM-2025-FISM-CAM-A-001-001</v>
      </c>
      <c r="L1441" t="s">
        <v>6335</v>
      </c>
      <c r="O1441" t="str">
        <f t="shared" si="160"/>
        <v>CESAR NOEL BUSTILLOS GARCIA</v>
      </c>
      <c r="P1441" t="s">
        <v>5329</v>
      </c>
      <c r="S1441" t="str">
        <f t="shared" si="161"/>
        <v>MUNICIPIO DE MORELOS</v>
      </c>
      <c r="T1441">
        <v>918720</v>
      </c>
      <c r="W1441">
        <f t="shared" si="162"/>
        <v>918720</v>
      </c>
      <c r="X1441" t="s">
        <v>6342</v>
      </c>
      <c r="AA1441">
        <f t="shared" si="163"/>
        <v>918720</v>
      </c>
    </row>
    <row r="1442" spans="1:27">
      <c r="A1442" t="s">
        <v>2573</v>
      </c>
      <c r="B1442" t="b">
        <f t="shared" si="164"/>
        <v>1</v>
      </c>
      <c r="C1442" t="s">
        <v>2573</v>
      </c>
      <c r="D1442" t="s">
        <v>5929</v>
      </c>
      <c r="G1442" t="str">
        <f t="shared" si="158"/>
        <v>Arrendamientos</v>
      </c>
      <c r="H1442" t="s">
        <v>6361</v>
      </c>
      <c r="K1442" t="str">
        <f t="shared" si="159"/>
        <v>PMM-2025-FISM-CAM-A-001-013</v>
      </c>
      <c r="L1442" t="s">
        <v>6332</v>
      </c>
      <c r="O1442" t="str">
        <f t="shared" si="160"/>
        <v>ELIXIR ARQUITECTURA S.A.S DE C.V</v>
      </c>
      <c r="P1442" t="s">
        <v>5329</v>
      </c>
      <c r="S1442" t="str">
        <f t="shared" si="161"/>
        <v>MUNICIPIO DE MORELOS</v>
      </c>
      <c r="T1442">
        <v>428736</v>
      </c>
      <c r="W1442">
        <f t="shared" si="162"/>
        <v>428736</v>
      </c>
      <c r="X1442" t="s">
        <v>6362</v>
      </c>
      <c r="AA1442">
        <f t="shared" si="163"/>
        <v>428736</v>
      </c>
    </row>
    <row r="1443" spans="1:27">
      <c r="A1443" t="s">
        <v>2574</v>
      </c>
      <c r="B1443" t="b">
        <f t="shared" si="164"/>
        <v>1</v>
      </c>
      <c r="C1443" t="s">
        <v>2574</v>
      </c>
      <c r="D1443" t="s">
        <v>5929</v>
      </c>
      <c r="G1443" t="str">
        <f t="shared" si="158"/>
        <v>Arrendamientos</v>
      </c>
      <c r="H1443" t="s">
        <v>6363</v>
      </c>
      <c r="K1443" t="str">
        <f t="shared" si="159"/>
        <v>PMM-2025-FISM-CAM-A-001-009</v>
      </c>
      <c r="L1443" t="s">
        <v>6335</v>
      </c>
      <c r="O1443" t="str">
        <f t="shared" si="160"/>
        <v>CESAR NOEL BUSTILLOS GARCIA</v>
      </c>
      <c r="P1443" t="s">
        <v>5329</v>
      </c>
      <c r="S1443" t="str">
        <f t="shared" si="161"/>
        <v>MUNICIPIO DE MORELOS</v>
      </c>
      <c r="T1443">
        <v>271440</v>
      </c>
      <c r="W1443">
        <f t="shared" si="162"/>
        <v>271440</v>
      </c>
      <c r="X1443" t="s">
        <v>6364</v>
      </c>
      <c r="AA1443">
        <f t="shared" si="163"/>
        <v>271440</v>
      </c>
    </row>
    <row r="1444" spans="1:27">
      <c r="A1444" t="s">
        <v>2575</v>
      </c>
      <c r="B1444" t="b">
        <f t="shared" si="164"/>
        <v>1</v>
      </c>
      <c r="C1444" t="s">
        <v>2575</v>
      </c>
      <c r="D1444" t="s">
        <v>5929</v>
      </c>
      <c r="G1444" t="str">
        <f t="shared" si="158"/>
        <v>Arrendamientos</v>
      </c>
      <c r="H1444" t="s">
        <v>6358</v>
      </c>
      <c r="K1444" t="str">
        <f t="shared" si="159"/>
        <v>PMM-2025-FISM-CAM-A-001-007</v>
      </c>
      <c r="L1444" t="s">
        <v>6332</v>
      </c>
      <c r="O1444" t="str">
        <f t="shared" si="160"/>
        <v>ELIXIR ARQUITECTURA S.A.S DE C.V</v>
      </c>
      <c r="P1444" t="s">
        <v>5329</v>
      </c>
      <c r="S1444" t="str">
        <f t="shared" si="161"/>
        <v>MUNICIPIO DE MORELOS</v>
      </c>
      <c r="T1444">
        <v>204160</v>
      </c>
      <c r="W1444">
        <f t="shared" si="162"/>
        <v>204160</v>
      </c>
      <c r="X1444" t="s">
        <v>6359</v>
      </c>
      <c r="AA1444">
        <f t="shared" si="163"/>
        <v>204160</v>
      </c>
    </row>
    <row r="1445" spans="1:27">
      <c r="A1445" t="s">
        <v>2576</v>
      </c>
      <c r="B1445" t="b">
        <f t="shared" si="164"/>
        <v>1</v>
      </c>
      <c r="C1445" t="s">
        <v>2576</v>
      </c>
      <c r="D1445" t="s">
        <v>5137</v>
      </c>
      <c r="G1445" t="str">
        <f t="shared" si="158"/>
        <v>Obra</v>
      </c>
      <c r="H1445" t="s">
        <v>6365</v>
      </c>
      <c r="K1445" t="str">
        <f t="shared" si="159"/>
        <v>PMM-2025-FISM-A-004-002</v>
      </c>
      <c r="L1445" t="s">
        <v>6366</v>
      </c>
      <c r="O1445" t="str">
        <f t="shared" si="160"/>
        <v>MIGUEL ANGEL MARQUEZ ALVAREZ</v>
      </c>
      <c r="P1445" t="s">
        <v>5329</v>
      </c>
      <c r="S1445" t="str">
        <f t="shared" si="161"/>
        <v>MUNICIPIO DE MORELOS</v>
      </c>
      <c r="T1445">
        <v>1024736.43</v>
      </c>
      <c r="W1445">
        <f t="shared" si="162"/>
        <v>1024736.43</v>
      </c>
      <c r="X1445" t="s">
        <v>6367</v>
      </c>
      <c r="AA1445">
        <f t="shared" si="163"/>
        <v>1024736.43</v>
      </c>
    </row>
    <row r="1446" spans="1:27">
      <c r="A1446" t="s">
        <v>2577</v>
      </c>
      <c r="B1446" t="b">
        <f t="shared" si="164"/>
        <v>1</v>
      </c>
      <c r="C1446" t="s">
        <v>2577</v>
      </c>
      <c r="D1446" t="s">
        <v>5929</v>
      </c>
      <c r="G1446" t="str">
        <f t="shared" si="158"/>
        <v>Arrendamientos</v>
      </c>
      <c r="H1446" t="s">
        <v>6368</v>
      </c>
      <c r="K1446" t="str">
        <f t="shared" si="159"/>
        <v>PMM-2025-FISM-CAM-A-001-005</v>
      </c>
      <c r="L1446" t="s">
        <v>6335</v>
      </c>
      <c r="O1446" t="str">
        <f t="shared" si="160"/>
        <v>CESAR NOEL BUSTILLOS GARCIA</v>
      </c>
      <c r="P1446" t="s">
        <v>5329</v>
      </c>
      <c r="S1446" t="str">
        <f t="shared" si="161"/>
        <v>MUNICIPIO DE MORELOS</v>
      </c>
      <c r="T1446">
        <v>584640</v>
      </c>
      <c r="W1446">
        <f t="shared" si="162"/>
        <v>584640</v>
      </c>
      <c r="X1446" t="s">
        <v>6369</v>
      </c>
      <c r="AA1446">
        <f t="shared" si="163"/>
        <v>584640</v>
      </c>
    </row>
    <row r="1447" spans="1:27">
      <c r="A1447" t="s">
        <v>2578</v>
      </c>
      <c r="B1447" t="b">
        <f t="shared" si="164"/>
        <v>1</v>
      </c>
      <c r="C1447" t="s">
        <v>2578</v>
      </c>
      <c r="D1447" t="s">
        <v>5929</v>
      </c>
      <c r="G1447" t="str">
        <f t="shared" si="158"/>
        <v>Arrendamientos</v>
      </c>
      <c r="H1447" t="s">
        <v>6341</v>
      </c>
      <c r="K1447" t="str">
        <f t="shared" si="159"/>
        <v>PMM-2025-FISM-CAM-A-001-004</v>
      </c>
      <c r="L1447" t="s">
        <v>6332</v>
      </c>
      <c r="O1447" t="str">
        <f t="shared" si="160"/>
        <v>ELIXIR ARQUITECTURA S.A.S DE C.V</v>
      </c>
      <c r="P1447" t="s">
        <v>5329</v>
      </c>
      <c r="S1447" t="str">
        <f t="shared" si="161"/>
        <v>MUNICIPIO DE MORELOS</v>
      </c>
      <c r="T1447">
        <v>918720</v>
      </c>
      <c r="W1447">
        <f t="shared" si="162"/>
        <v>918720</v>
      </c>
      <c r="X1447" t="s">
        <v>6342</v>
      </c>
      <c r="AA1447">
        <f t="shared" si="163"/>
        <v>918720</v>
      </c>
    </row>
    <row r="1448" spans="1:27">
      <c r="A1448" t="s">
        <v>2579</v>
      </c>
      <c r="B1448" t="b">
        <f t="shared" si="164"/>
        <v>1</v>
      </c>
      <c r="C1448" t="s">
        <v>2579</v>
      </c>
      <c r="D1448" t="s">
        <v>5929</v>
      </c>
      <c r="G1448" t="str">
        <f t="shared" si="158"/>
        <v>Arrendamientos</v>
      </c>
      <c r="H1448" t="s">
        <v>6341</v>
      </c>
      <c r="K1448" t="str">
        <f t="shared" si="159"/>
        <v>PMM-2025-FISM-CAM-A-001-004</v>
      </c>
      <c r="L1448" t="s">
        <v>6332</v>
      </c>
      <c r="O1448" t="str">
        <f t="shared" si="160"/>
        <v>ELIXIR ARQUITECTURA S.A.S DE C.V</v>
      </c>
      <c r="P1448" t="s">
        <v>5329</v>
      </c>
      <c r="S1448" t="str">
        <f t="shared" si="161"/>
        <v>MUNICIPIO DE MORELOS</v>
      </c>
      <c r="T1448">
        <v>918720</v>
      </c>
      <c r="W1448">
        <f t="shared" si="162"/>
        <v>918720</v>
      </c>
      <c r="X1448" t="s">
        <v>6342</v>
      </c>
      <c r="AA1448">
        <f t="shared" si="163"/>
        <v>918720</v>
      </c>
    </row>
    <row r="1449" spans="1:27">
      <c r="A1449" t="s">
        <v>2580</v>
      </c>
      <c r="B1449" t="b">
        <f t="shared" si="164"/>
        <v>1</v>
      </c>
      <c r="C1449" t="s">
        <v>2580</v>
      </c>
      <c r="D1449" t="s">
        <v>4986</v>
      </c>
      <c r="G1449" t="str">
        <f t="shared" si="158"/>
        <v>Administración directa</v>
      </c>
      <c r="H1449" t="s">
        <v>6370</v>
      </c>
      <c r="K1449" t="str">
        <f t="shared" si="159"/>
        <v>159001</v>
      </c>
      <c r="L1449" t="s">
        <v>640</v>
      </c>
      <c r="O1449" t="str">
        <f t="shared" si="160"/>
        <v/>
      </c>
      <c r="P1449" t="s">
        <v>5329</v>
      </c>
      <c r="S1449" t="str">
        <f t="shared" si="161"/>
        <v>MUNICIPIO DE MORELOS</v>
      </c>
      <c r="T1449">
        <v>2125000</v>
      </c>
      <c r="W1449">
        <f t="shared" si="162"/>
        <v>2125000</v>
      </c>
      <c r="X1449" t="s">
        <v>5330</v>
      </c>
      <c r="AA1449">
        <f t="shared" si="163"/>
        <v>2125000</v>
      </c>
    </row>
    <row r="1450" spans="1:27">
      <c r="A1450" t="s">
        <v>2581</v>
      </c>
      <c r="B1450" t="b">
        <f t="shared" si="164"/>
        <v>1</v>
      </c>
      <c r="C1450" t="s">
        <v>2581</v>
      </c>
      <c r="D1450" t="s">
        <v>5929</v>
      </c>
      <c r="G1450" t="str">
        <f t="shared" si="158"/>
        <v>Arrendamientos</v>
      </c>
      <c r="H1450" t="s">
        <v>6371</v>
      </c>
      <c r="K1450" t="str">
        <f t="shared" si="159"/>
        <v>PMM-2025-FISM-CAM-A-001-003</v>
      </c>
      <c r="L1450" t="s">
        <v>6332</v>
      </c>
      <c r="O1450" t="str">
        <f t="shared" si="160"/>
        <v>ELIXIR ARQUITECTURA S.A.S DE C.V</v>
      </c>
      <c r="P1450" t="s">
        <v>5329</v>
      </c>
      <c r="S1450" t="str">
        <f t="shared" si="161"/>
        <v>MUNICIPIO DE MORELOS</v>
      </c>
      <c r="T1450">
        <v>734976</v>
      </c>
      <c r="W1450">
        <f t="shared" si="162"/>
        <v>734976</v>
      </c>
      <c r="X1450" t="s">
        <v>6372</v>
      </c>
      <c r="AA1450">
        <f t="shared" si="163"/>
        <v>734976</v>
      </c>
    </row>
    <row r="1451" spans="1:27">
      <c r="A1451" t="s">
        <v>2582</v>
      </c>
      <c r="B1451" t="b">
        <f t="shared" si="164"/>
        <v>1</v>
      </c>
      <c r="C1451" t="s">
        <v>2582</v>
      </c>
      <c r="D1451" t="s">
        <v>5137</v>
      </c>
      <c r="G1451" t="str">
        <f t="shared" si="158"/>
        <v>Obra</v>
      </c>
      <c r="H1451" t="s">
        <v>6373</v>
      </c>
      <c r="K1451" t="str">
        <f t="shared" si="159"/>
        <v>PMM-2025-FISM-A-002-001</v>
      </c>
      <c r="L1451" t="s">
        <v>6332</v>
      </c>
      <c r="O1451" t="str">
        <f t="shared" si="160"/>
        <v>ELIXIR ARQUITECTURA S.A.S DE C.V</v>
      </c>
      <c r="P1451" t="s">
        <v>5329</v>
      </c>
      <c r="S1451" t="str">
        <f t="shared" si="161"/>
        <v>MUNICIPIO DE MORELOS</v>
      </c>
      <c r="T1451">
        <v>1198477.73</v>
      </c>
      <c r="W1451">
        <f t="shared" si="162"/>
        <v>1198477.73</v>
      </c>
      <c r="X1451" t="s">
        <v>6374</v>
      </c>
      <c r="AA1451">
        <f t="shared" si="163"/>
        <v>1198477.73</v>
      </c>
    </row>
    <row r="1452" spans="1:27">
      <c r="A1452" t="s">
        <v>2583</v>
      </c>
      <c r="B1452" t="b">
        <f t="shared" si="164"/>
        <v>1</v>
      </c>
      <c r="C1452" t="s">
        <v>2583</v>
      </c>
      <c r="D1452" t="s">
        <v>4986</v>
      </c>
      <c r="G1452" t="str">
        <f t="shared" si="158"/>
        <v>Administración directa</v>
      </c>
      <c r="H1452" t="s">
        <v>6375</v>
      </c>
      <c r="K1452" t="str">
        <f t="shared" si="159"/>
        <v>160203</v>
      </c>
      <c r="L1452" t="s">
        <v>640</v>
      </c>
      <c r="O1452" t="str">
        <f t="shared" si="160"/>
        <v/>
      </c>
      <c r="P1452" t="s">
        <v>5373</v>
      </c>
      <c r="S1452" t="str">
        <f t="shared" si="161"/>
        <v>MUNICIPIO DE NONOAVA</v>
      </c>
      <c r="T1452">
        <v>168300</v>
      </c>
      <c r="W1452">
        <f t="shared" si="162"/>
        <v>168300</v>
      </c>
      <c r="X1452" t="s">
        <v>6376</v>
      </c>
      <c r="AA1452">
        <f t="shared" si="163"/>
        <v>168300</v>
      </c>
    </row>
    <row r="1453" spans="1:27">
      <c r="A1453" t="s">
        <v>2584</v>
      </c>
      <c r="B1453" t="b">
        <f t="shared" si="164"/>
        <v>1</v>
      </c>
      <c r="C1453" t="s">
        <v>2584</v>
      </c>
      <c r="D1453" t="s">
        <v>4986</v>
      </c>
      <c r="G1453" t="str">
        <f t="shared" si="158"/>
        <v>Administración directa</v>
      </c>
      <c r="H1453" t="s">
        <v>6377</v>
      </c>
      <c r="K1453" t="str">
        <f t="shared" si="159"/>
        <v>160205</v>
      </c>
      <c r="L1453" t="s">
        <v>640</v>
      </c>
      <c r="O1453" t="str">
        <f t="shared" si="160"/>
        <v/>
      </c>
      <c r="P1453" t="s">
        <v>5373</v>
      </c>
      <c r="S1453" t="str">
        <f t="shared" si="161"/>
        <v>MUNICIPIO DE NONOAVA</v>
      </c>
      <c r="T1453">
        <v>684200</v>
      </c>
      <c r="W1453">
        <f t="shared" si="162"/>
        <v>684200</v>
      </c>
      <c r="X1453" t="s">
        <v>6378</v>
      </c>
      <c r="AA1453">
        <f t="shared" si="163"/>
        <v>684200</v>
      </c>
    </row>
    <row r="1454" spans="1:27">
      <c r="A1454" t="s">
        <v>2585</v>
      </c>
      <c r="B1454" t="b">
        <f t="shared" si="164"/>
        <v>1</v>
      </c>
      <c r="C1454" t="s">
        <v>2585</v>
      </c>
      <c r="D1454" t="s">
        <v>4986</v>
      </c>
      <c r="G1454" t="str">
        <f t="shared" si="158"/>
        <v>Administración directa</v>
      </c>
      <c r="H1454" t="s">
        <v>6379</v>
      </c>
      <c r="K1454" t="str">
        <f t="shared" si="159"/>
        <v>160207</v>
      </c>
      <c r="L1454" t="s">
        <v>640</v>
      </c>
      <c r="O1454" t="str">
        <f t="shared" si="160"/>
        <v/>
      </c>
      <c r="P1454" t="s">
        <v>5373</v>
      </c>
      <c r="S1454" t="str">
        <f t="shared" si="161"/>
        <v>MUNICIPIO DE NONOAVA</v>
      </c>
      <c r="T1454">
        <v>168300</v>
      </c>
      <c r="W1454">
        <f t="shared" si="162"/>
        <v>168300</v>
      </c>
      <c r="X1454" t="s">
        <v>6376</v>
      </c>
      <c r="AA1454">
        <f t="shared" si="163"/>
        <v>168300</v>
      </c>
    </row>
    <row r="1455" spans="1:27">
      <c r="A1455" t="s">
        <v>2586</v>
      </c>
      <c r="B1455" t="b">
        <f t="shared" si="164"/>
        <v>1</v>
      </c>
      <c r="C1455" t="s">
        <v>2586</v>
      </c>
      <c r="D1455" t="s">
        <v>4986</v>
      </c>
      <c r="G1455" t="str">
        <f t="shared" si="158"/>
        <v>Administración directa</v>
      </c>
      <c r="H1455" t="s">
        <v>6380</v>
      </c>
      <c r="K1455" t="str">
        <f t="shared" si="159"/>
        <v>160208</v>
      </c>
      <c r="L1455" t="s">
        <v>640</v>
      </c>
      <c r="O1455" t="str">
        <f t="shared" si="160"/>
        <v/>
      </c>
      <c r="P1455" t="s">
        <v>5373</v>
      </c>
      <c r="S1455" t="str">
        <f t="shared" si="161"/>
        <v>MUNICIPIO DE NONOAVA</v>
      </c>
      <c r="T1455">
        <v>46000</v>
      </c>
      <c r="W1455">
        <f t="shared" si="162"/>
        <v>46000</v>
      </c>
      <c r="X1455" t="s">
        <v>6381</v>
      </c>
      <c r="AA1455">
        <f t="shared" si="163"/>
        <v>46000</v>
      </c>
    </row>
    <row r="1456" spans="1:27">
      <c r="A1456" t="s">
        <v>2587</v>
      </c>
      <c r="B1456" t="b">
        <f t="shared" si="164"/>
        <v>1</v>
      </c>
      <c r="C1456" t="s">
        <v>2587</v>
      </c>
      <c r="D1456" t="s">
        <v>4986</v>
      </c>
      <c r="G1456" t="str">
        <f t="shared" si="158"/>
        <v>Administración directa</v>
      </c>
      <c r="H1456" t="s">
        <v>6382</v>
      </c>
      <c r="K1456" t="str">
        <f t="shared" si="159"/>
        <v>160210</v>
      </c>
      <c r="L1456" t="s">
        <v>640</v>
      </c>
      <c r="O1456" t="str">
        <f t="shared" si="160"/>
        <v/>
      </c>
      <c r="P1456" t="s">
        <v>5373</v>
      </c>
      <c r="S1456" t="str">
        <f t="shared" si="161"/>
        <v>MUNICIPIO DE NONOAVA</v>
      </c>
      <c r="T1456">
        <v>280500</v>
      </c>
      <c r="W1456">
        <f t="shared" si="162"/>
        <v>280500</v>
      </c>
      <c r="X1456" t="s">
        <v>6383</v>
      </c>
      <c r="AA1456">
        <f t="shared" si="163"/>
        <v>280500</v>
      </c>
    </row>
    <row r="1457" spans="1:27">
      <c r="A1457" t="s">
        <v>2588</v>
      </c>
      <c r="B1457" t="b">
        <f t="shared" si="164"/>
        <v>1</v>
      </c>
      <c r="C1457" t="s">
        <v>2588</v>
      </c>
      <c r="D1457" t="s">
        <v>5137</v>
      </c>
      <c r="G1457" t="str">
        <f t="shared" si="158"/>
        <v>Obra</v>
      </c>
      <c r="H1457" t="s">
        <v>5390</v>
      </c>
      <c r="K1457" t="str">
        <f t="shared" si="159"/>
        <v>OP2025-INV3REPUVE-75/2025</v>
      </c>
      <c r="L1457" t="s">
        <v>5391</v>
      </c>
      <c r="O1457" t="str">
        <f t="shared" si="160"/>
        <v>OSCAR  JAVIER  SOLIS VARGAS</v>
      </c>
      <c r="P1457" t="s">
        <v>5392</v>
      </c>
      <c r="S1457" t="str">
        <f t="shared" si="161"/>
        <v>MUNICIPIO DE NUEVO CASAS GRANDES</v>
      </c>
      <c r="T1457">
        <v>555495</v>
      </c>
      <c r="W1457">
        <f t="shared" si="162"/>
        <v>555495</v>
      </c>
      <c r="X1457" t="s">
        <v>5393</v>
      </c>
      <c r="AA1457">
        <f t="shared" si="163"/>
        <v>555495</v>
      </c>
    </row>
    <row r="1458" spans="1:27">
      <c r="A1458" t="s">
        <v>2589</v>
      </c>
      <c r="B1458" t="b">
        <f t="shared" si="164"/>
        <v>1</v>
      </c>
      <c r="C1458" t="s">
        <v>2589</v>
      </c>
      <c r="D1458" t="s">
        <v>5137</v>
      </c>
      <c r="G1458" t="str">
        <f t="shared" si="158"/>
        <v>Obra</v>
      </c>
      <c r="H1458" t="s">
        <v>5390</v>
      </c>
      <c r="K1458" t="str">
        <f t="shared" si="159"/>
        <v>OP2025-INV3REPUVE-75/2025</v>
      </c>
      <c r="L1458" t="s">
        <v>5391</v>
      </c>
      <c r="O1458" t="str">
        <f t="shared" si="160"/>
        <v>OSCAR  JAVIER  SOLIS VARGAS</v>
      </c>
      <c r="P1458" t="s">
        <v>5392</v>
      </c>
      <c r="S1458" t="str">
        <f t="shared" si="161"/>
        <v>MUNICIPIO DE NUEVO CASAS GRANDES</v>
      </c>
      <c r="T1458">
        <v>555495</v>
      </c>
      <c r="W1458">
        <f t="shared" si="162"/>
        <v>555495</v>
      </c>
      <c r="X1458" t="s">
        <v>5393</v>
      </c>
      <c r="AA1458">
        <f t="shared" si="163"/>
        <v>555495</v>
      </c>
    </row>
    <row r="1459" spans="1:27">
      <c r="A1459" t="s">
        <v>2590</v>
      </c>
      <c r="B1459" t="b">
        <f t="shared" si="164"/>
        <v>1</v>
      </c>
      <c r="C1459" t="s">
        <v>2590</v>
      </c>
      <c r="D1459" t="s">
        <v>5137</v>
      </c>
      <c r="G1459" t="str">
        <f t="shared" si="158"/>
        <v>Obra</v>
      </c>
      <c r="H1459" t="s">
        <v>6384</v>
      </c>
      <c r="K1459" t="str">
        <f t="shared" si="159"/>
        <v>MOJ-04/2025</v>
      </c>
      <c r="L1459" t="s">
        <v>5409</v>
      </c>
      <c r="O1459" t="str">
        <f t="shared" si="160"/>
        <v>OMAR ANTONIO UDAVE GARCIA</v>
      </c>
      <c r="P1459" t="s">
        <v>5406</v>
      </c>
      <c r="S1459" t="str">
        <f t="shared" si="161"/>
        <v>MUNICIPIO DE OJINAGA</v>
      </c>
      <c r="T1459">
        <v>168369.5</v>
      </c>
      <c r="W1459">
        <f t="shared" si="162"/>
        <v>168369.5</v>
      </c>
      <c r="X1459" t="s">
        <v>6385</v>
      </c>
      <c r="AA1459">
        <f t="shared" si="163"/>
        <v>168369.5</v>
      </c>
    </row>
    <row r="1460" spans="1:27">
      <c r="A1460" t="s">
        <v>2591</v>
      </c>
      <c r="B1460" t="b">
        <f t="shared" si="164"/>
        <v>1</v>
      </c>
      <c r="C1460" t="s">
        <v>2591</v>
      </c>
      <c r="D1460" t="s">
        <v>5137</v>
      </c>
      <c r="G1460" t="str">
        <f t="shared" si="158"/>
        <v>Obra</v>
      </c>
      <c r="H1460" t="s">
        <v>6386</v>
      </c>
      <c r="K1460" t="str">
        <f t="shared" si="159"/>
        <v>MOJ-03/2025</v>
      </c>
      <c r="L1460" t="s">
        <v>5409</v>
      </c>
      <c r="O1460" t="str">
        <f t="shared" si="160"/>
        <v>OMAR ANTONIO UDAVE GARCIA</v>
      </c>
      <c r="P1460" t="s">
        <v>5406</v>
      </c>
      <c r="S1460" t="str">
        <f t="shared" si="161"/>
        <v>MUNICIPIO DE OJINAGA</v>
      </c>
      <c r="T1460">
        <v>95527.02</v>
      </c>
      <c r="W1460">
        <f t="shared" si="162"/>
        <v>95527.02</v>
      </c>
      <c r="X1460" t="s">
        <v>6387</v>
      </c>
      <c r="AA1460">
        <f t="shared" si="163"/>
        <v>95527.02</v>
      </c>
    </row>
    <row r="1461" spans="1:27">
      <c r="A1461" t="s">
        <v>2592</v>
      </c>
      <c r="B1461" t="b">
        <f t="shared" si="164"/>
        <v>1</v>
      </c>
      <c r="C1461" t="s">
        <v>2592</v>
      </c>
      <c r="D1461" t="s">
        <v>5137</v>
      </c>
      <c r="G1461" t="str">
        <f t="shared" si="158"/>
        <v>Obra</v>
      </c>
      <c r="H1461" t="s">
        <v>6388</v>
      </c>
      <c r="K1461" t="str">
        <f t="shared" si="159"/>
        <v>OP/021/2025</v>
      </c>
      <c r="L1461" t="s">
        <v>5412</v>
      </c>
      <c r="O1461" t="str">
        <f t="shared" si="160"/>
        <v>CONSTRUCCIONES BARRERA Y/O GUSTAVO BARRERA BARO</v>
      </c>
      <c r="P1461" t="s">
        <v>5413</v>
      </c>
      <c r="S1461" t="str">
        <f t="shared" si="161"/>
        <v>MUNICIPIO DE PRAXEDIS G. GUERRERO</v>
      </c>
      <c r="T1461">
        <v>1118476.05</v>
      </c>
      <c r="W1461">
        <f t="shared" si="162"/>
        <v>1118476.05</v>
      </c>
      <c r="X1461" t="s">
        <v>6389</v>
      </c>
      <c r="AA1461">
        <f t="shared" si="163"/>
        <v>1014000</v>
      </c>
    </row>
    <row r="1462" spans="1:27">
      <c r="A1462" t="s">
        <v>2593</v>
      </c>
      <c r="B1462" t="b">
        <f t="shared" si="164"/>
        <v>1</v>
      </c>
      <c r="C1462" t="s">
        <v>2593</v>
      </c>
      <c r="D1462" t="s">
        <v>4986</v>
      </c>
      <c r="G1462" t="str">
        <f t="shared" si="158"/>
        <v>Administración directa</v>
      </c>
      <c r="H1462" t="s">
        <v>6390</v>
      </c>
      <c r="K1462" t="str">
        <f t="shared" si="159"/>
        <v>159523</v>
      </c>
      <c r="L1462" t="s">
        <v>640</v>
      </c>
      <c r="O1462" t="str">
        <f t="shared" si="160"/>
        <v/>
      </c>
      <c r="P1462" t="s">
        <v>5417</v>
      </c>
      <c r="S1462" t="str">
        <f t="shared" si="161"/>
        <v>MUNICIPIO DE RIVA PALACIO</v>
      </c>
      <c r="T1462">
        <v>384714</v>
      </c>
      <c r="W1462">
        <f t="shared" si="162"/>
        <v>384714</v>
      </c>
      <c r="X1462" t="s">
        <v>6391</v>
      </c>
      <c r="AA1462">
        <f t="shared" si="163"/>
        <v>384714</v>
      </c>
    </row>
    <row r="1463" spans="1:27">
      <c r="A1463" t="s">
        <v>2594</v>
      </c>
      <c r="B1463" t="b">
        <f t="shared" si="164"/>
        <v>1</v>
      </c>
      <c r="C1463" t="s">
        <v>2594</v>
      </c>
      <c r="D1463" t="s">
        <v>4986</v>
      </c>
      <c r="G1463" t="str">
        <f t="shared" si="158"/>
        <v>Administración directa</v>
      </c>
      <c r="H1463" t="s">
        <v>5425</v>
      </c>
      <c r="K1463" t="str">
        <f t="shared" si="159"/>
        <v>152019</v>
      </c>
      <c r="L1463" t="s">
        <v>640</v>
      </c>
      <c r="O1463" t="str">
        <f t="shared" si="160"/>
        <v/>
      </c>
      <c r="P1463" t="s">
        <v>5426</v>
      </c>
      <c r="S1463" t="str">
        <f t="shared" si="161"/>
        <v>MUNICIPIO ROSALES</v>
      </c>
      <c r="T1463">
        <v>3693217</v>
      </c>
      <c r="W1463">
        <f t="shared" si="162"/>
        <v>3693217</v>
      </c>
      <c r="X1463" t="s">
        <v>5427</v>
      </c>
      <c r="AA1463">
        <f t="shared" si="163"/>
        <v>3693217</v>
      </c>
    </row>
    <row r="1464" spans="1:27">
      <c r="A1464" t="s">
        <v>2595</v>
      </c>
      <c r="B1464" t="b">
        <f t="shared" si="164"/>
        <v>1</v>
      </c>
      <c r="C1464" t="s">
        <v>2595</v>
      </c>
      <c r="D1464" t="s">
        <v>4986</v>
      </c>
      <c r="G1464" t="str">
        <f t="shared" si="158"/>
        <v>Administración directa</v>
      </c>
      <c r="H1464" t="s">
        <v>5425</v>
      </c>
      <c r="K1464" t="str">
        <f t="shared" si="159"/>
        <v>152019</v>
      </c>
      <c r="L1464" t="s">
        <v>640</v>
      </c>
      <c r="O1464" t="str">
        <f t="shared" si="160"/>
        <v/>
      </c>
      <c r="P1464" t="s">
        <v>5426</v>
      </c>
      <c r="S1464" t="str">
        <f t="shared" si="161"/>
        <v>MUNICIPIO ROSALES</v>
      </c>
      <c r="T1464">
        <v>3693217</v>
      </c>
      <c r="W1464">
        <f t="shared" si="162"/>
        <v>3693217</v>
      </c>
      <c r="X1464" t="s">
        <v>5427</v>
      </c>
      <c r="AA1464">
        <f t="shared" si="163"/>
        <v>3693217</v>
      </c>
    </row>
    <row r="1465" spans="1:27">
      <c r="A1465" t="s">
        <v>2596</v>
      </c>
      <c r="B1465" t="b">
        <f t="shared" si="164"/>
        <v>1</v>
      </c>
      <c r="C1465" t="s">
        <v>2596</v>
      </c>
      <c r="D1465" t="s">
        <v>5137</v>
      </c>
      <c r="G1465" t="str">
        <f t="shared" si="158"/>
        <v>Obra</v>
      </c>
      <c r="H1465" t="s">
        <v>6392</v>
      </c>
      <c r="K1465" t="str">
        <f t="shared" si="159"/>
        <v>PMVR-ADJDIR-CAMS-01-FISM-25G</v>
      </c>
      <c r="L1465" t="s">
        <v>6212</v>
      </c>
      <c r="O1465" t="str">
        <f t="shared" si="160"/>
        <v>ALDO ELISEO HERRERA VILLALOBOS</v>
      </c>
      <c r="P1465" t="s">
        <v>5567</v>
      </c>
      <c r="S1465" t="str">
        <f t="shared" si="161"/>
        <v>MUNICIPIO DE ROSARIO</v>
      </c>
      <c r="T1465">
        <v>82802.559999999998</v>
      </c>
      <c r="W1465">
        <f t="shared" si="162"/>
        <v>82802.559999999998</v>
      </c>
      <c r="X1465" t="s">
        <v>6393</v>
      </c>
      <c r="AA1465">
        <f t="shared" si="163"/>
        <v>82802.559999999998</v>
      </c>
    </row>
    <row r="1466" spans="1:27">
      <c r="A1466" t="s">
        <v>2597</v>
      </c>
      <c r="B1466" t="b">
        <f t="shared" si="164"/>
        <v>1</v>
      </c>
      <c r="C1466" t="s">
        <v>2597</v>
      </c>
      <c r="D1466" t="s">
        <v>5137</v>
      </c>
      <c r="G1466" t="str">
        <f t="shared" si="158"/>
        <v>Obra</v>
      </c>
      <c r="H1466" t="s">
        <v>6394</v>
      </c>
      <c r="K1466" t="str">
        <f t="shared" si="159"/>
        <v>NO. 087/2025</v>
      </c>
      <c r="L1466" t="s">
        <v>5454</v>
      </c>
      <c r="O1466" t="str">
        <f t="shared" si="160"/>
        <v>CONSTRUCTORA D.O.S. SA DE CV</v>
      </c>
      <c r="P1466" t="s">
        <v>5150</v>
      </c>
      <c r="S1466" t="str">
        <f t="shared" si="161"/>
        <v>MUNICIPIO DE CHIHUAHUA</v>
      </c>
      <c r="T1466">
        <v>9985123.8499999996</v>
      </c>
      <c r="W1466">
        <f t="shared" si="162"/>
        <v>9985123.8499999996</v>
      </c>
      <c r="X1466" t="s">
        <v>6395</v>
      </c>
      <c r="AA1466">
        <f t="shared" si="163"/>
        <v>9985123.8499999996</v>
      </c>
    </row>
    <row r="1467" spans="1:27">
      <c r="A1467" t="s">
        <v>2598</v>
      </c>
      <c r="B1467" t="b">
        <f t="shared" si="164"/>
        <v>1</v>
      </c>
      <c r="C1467" t="s">
        <v>2598</v>
      </c>
      <c r="D1467" t="s">
        <v>4986</v>
      </c>
      <c r="G1467" t="str">
        <f t="shared" si="158"/>
        <v>Administración directa</v>
      </c>
      <c r="H1467" t="s">
        <v>5601</v>
      </c>
      <c r="K1467" t="str">
        <f t="shared" si="159"/>
        <v>139861</v>
      </c>
      <c r="L1467" t="s">
        <v>640</v>
      </c>
      <c r="O1467" t="str">
        <f t="shared" si="160"/>
        <v/>
      </c>
      <c r="P1467" t="s">
        <v>5602</v>
      </c>
      <c r="S1467" t="str">
        <f t="shared" si="161"/>
        <v>MUNICIPIO DE URIQUE</v>
      </c>
      <c r="T1467">
        <v>1780000</v>
      </c>
      <c r="W1467">
        <f t="shared" si="162"/>
        <v>1780000</v>
      </c>
      <c r="X1467" t="s">
        <v>5603</v>
      </c>
      <c r="AA1467">
        <f t="shared" si="163"/>
        <v>1780000</v>
      </c>
    </row>
    <row r="1468" spans="1:27">
      <c r="A1468" t="s">
        <v>2599</v>
      </c>
      <c r="B1468" t="b">
        <f t="shared" si="164"/>
        <v>1</v>
      </c>
      <c r="C1468" t="s">
        <v>2599</v>
      </c>
      <c r="D1468" t="s">
        <v>5137</v>
      </c>
      <c r="G1468" t="str">
        <f t="shared" si="158"/>
        <v>Obra</v>
      </c>
      <c r="H1468" t="s">
        <v>6396</v>
      </c>
      <c r="K1468" t="str">
        <f t="shared" si="159"/>
        <v>2025-DOPMAT-FISM01-2427</v>
      </c>
      <c r="L1468" t="s">
        <v>5325</v>
      </c>
      <c r="O1468" t="str">
        <f t="shared" si="160"/>
        <v>CONSTRUCCIONES MARMOELI</v>
      </c>
      <c r="P1468" t="s">
        <v>5326</v>
      </c>
      <c r="S1468" t="str">
        <f t="shared" si="161"/>
        <v>MUNICIPIO MATAMOROS</v>
      </c>
      <c r="T1468">
        <v>1907840.88</v>
      </c>
      <c r="W1468">
        <f t="shared" si="162"/>
        <v>1907840.88</v>
      </c>
      <c r="X1468" t="s">
        <v>6397</v>
      </c>
      <c r="AA1468">
        <f t="shared" si="163"/>
        <v>1907840.88</v>
      </c>
    </row>
    <row r="1469" spans="1:27">
      <c r="A1469" t="s">
        <v>2600</v>
      </c>
      <c r="B1469" t="b">
        <f t="shared" si="164"/>
        <v>1</v>
      </c>
      <c r="C1469" t="s">
        <v>2600</v>
      </c>
      <c r="D1469" t="s">
        <v>5137</v>
      </c>
      <c r="G1469" t="str">
        <f t="shared" si="158"/>
        <v>Obra</v>
      </c>
      <c r="H1469" t="s">
        <v>6398</v>
      </c>
      <c r="K1469" t="str">
        <f t="shared" si="159"/>
        <v>C/FAISM25012</v>
      </c>
      <c r="L1469" t="s">
        <v>6261</v>
      </c>
      <c r="O1469" t="str">
        <f t="shared" si="160"/>
        <v>JOSE RICARDO NARVAEZ AGUIRRE</v>
      </c>
      <c r="P1469" t="s">
        <v>5471</v>
      </c>
      <c r="S1469" t="str">
        <f t="shared" si="161"/>
        <v>MUNICIPIO DE GUADALUPE Y CALVO</v>
      </c>
      <c r="T1469">
        <v>1806830.91</v>
      </c>
      <c r="W1469">
        <f t="shared" si="162"/>
        <v>1806830.91</v>
      </c>
      <c r="X1469" t="s">
        <v>6399</v>
      </c>
      <c r="AA1469">
        <f t="shared" si="163"/>
        <v>1806830.91</v>
      </c>
    </row>
    <row r="1470" spans="1:27">
      <c r="A1470" t="s">
        <v>2601</v>
      </c>
      <c r="B1470" t="b">
        <f t="shared" si="164"/>
        <v>1</v>
      </c>
      <c r="C1470" t="s">
        <v>2601</v>
      </c>
      <c r="D1470" t="s">
        <v>5137</v>
      </c>
      <c r="G1470" t="str">
        <f t="shared" si="158"/>
        <v>Obra</v>
      </c>
      <c r="H1470" t="s">
        <v>6400</v>
      </c>
      <c r="K1470" t="str">
        <f t="shared" si="159"/>
        <v>C/FAISM25025</v>
      </c>
      <c r="L1470" t="s">
        <v>6261</v>
      </c>
      <c r="O1470" t="str">
        <f t="shared" si="160"/>
        <v>JOSE RICARDO NARVAEZ AGUIRRE</v>
      </c>
      <c r="P1470" t="s">
        <v>5471</v>
      </c>
      <c r="S1470" t="str">
        <f t="shared" si="161"/>
        <v>MUNICIPIO DE GUADALUPE Y CALVO</v>
      </c>
      <c r="T1470">
        <v>1911081.59</v>
      </c>
      <c r="W1470">
        <f t="shared" si="162"/>
        <v>1911081.59</v>
      </c>
      <c r="X1470" t="s">
        <v>6401</v>
      </c>
      <c r="AA1470">
        <f t="shared" si="163"/>
        <v>1911081.59</v>
      </c>
    </row>
    <row r="1471" spans="1:27">
      <c r="A1471" t="s">
        <v>2602</v>
      </c>
      <c r="B1471" t="b">
        <f t="shared" si="164"/>
        <v>0</v>
      </c>
      <c r="G1471" t="str">
        <f t="shared" si="158"/>
        <v/>
      </c>
      <c r="K1471" t="str">
        <f t="shared" si="159"/>
        <v/>
      </c>
      <c r="O1471" t="str">
        <f t="shared" si="160"/>
        <v/>
      </c>
      <c r="S1471" t="str">
        <f t="shared" si="161"/>
        <v/>
      </c>
      <c r="W1471">
        <f t="shared" si="162"/>
        <v>0</v>
      </c>
      <c r="AA1471">
        <f t="shared" si="163"/>
        <v>0</v>
      </c>
    </row>
    <row r="1472" spans="1:27">
      <c r="A1472" t="s">
        <v>2603</v>
      </c>
      <c r="B1472" t="b">
        <f t="shared" si="164"/>
        <v>1</v>
      </c>
      <c r="C1472" t="s">
        <v>2603</v>
      </c>
      <c r="D1472" t="s">
        <v>5315</v>
      </c>
      <c r="G1472" t="str">
        <f t="shared" si="158"/>
        <v>Servicios</v>
      </c>
      <c r="H1472" t="s">
        <v>6402</v>
      </c>
      <c r="K1472" t="str">
        <f t="shared" si="159"/>
        <v>MBA-FISM-022-01/2025-003</v>
      </c>
      <c r="L1472" t="s">
        <v>5211</v>
      </c>
      <c r="O1472" t="str">
        <f t="shared" si="160"/>
        <v>CONSTRUCCIONES Y PRODUCTOS AISLANTES</v>
      </c>
      <c r="P1472" t="s">
        <v>6403</v>
      </c>
      <c r="S1472" t="str">
        <f t="shared" si="161"/>
        <v>MUNICIPIO DE BATOPILAS DE MANUEL GOMEZ MORIN</v>
      </c>
      <c r="T1472">
        <v>507606.95</v>
      </c>
      <c r="W1472">
        <f t="shared" si="162"/>
        <v>507606.95</v>
      </c>
      <c r="X1472" t="s">
        <v>6404</v>
      </c>
      <c r="AA1472">
        <f t="shared" si="163"/>
        <v>507606.95</v>
      </c>
    </row>
    <row r="1473" spans="1:27">
      <c r="A1473" t="s">
        <v>2604</v>
      </c>
      <c r="B1473" t="b">
        <f t="shared" si="164"/>
        <v>1</v>
      </c>
      <c r="C1473" t="s">
        <v>2604</v>
      </c>
      <c r="D1473" t="s">
        <v>5315</v>
      </c>
      <c r="G1473" t="str">
        <f t="shared" si="158"/>
        <v>Servicios</v>
      </c>
      <c r="H1473" t="s">
        <v>6405</v>
      </c>
      <c r="K1473" t="str">
        <f t="shared" si="159"/>
        <v>PMM-2025-FISM-IND-A-001-001</v>
      </c>
      <c r="L1473" t="s">
        <v>6406</v>
      </c>
      <c r="O1473" t="str">
        <f t="shared" si="160"/>
        <v>LEOPOLDO SAID CALZADILLAS MACIAS</v>
      </c>
      <c r="P1473" t="s">
        <v>5329</v>
      </c>
      <c r="S1473" t="str">
        <f t="shared" si="161"/>
        <v>MUNICIPIO DE MORELOS</v>
      </c>
      <c r="T1473">
        <v>963600</v>
      </c>
      <c r="W1473">
        <f t="shared" si="162"/>
        <v>963600</v>
      </c>
      <c r="X1473" t="s">
        <v>6407</v>
      </c>
      <c r="AA1473">
        <f t="shared" si="163"/>
        <v>963600</v>
      </c>
    </row>
    <row r="1474" spans="1:27">
      <c r="A1474" t="s">
        <v>2605</v>
      </c>
      <c r="B1474" t="b">
        <f t="shared" si="164"/>
        <v>1</v>
      </c>
      <c r="C1474" t="s">
        <v>2605</v>
      </c>
      <c r="D1474" t="s">
        <v>4986</v>
      </c>
      <c r="G1474" t="str">
        <f t="shared" si="158"/>
        <v>Administración directa</v>
      </c>
      <c r="H1474" t="s">
        <v>5612</v>
      </c>
      <c r="K1474" t="str">
        <f t="shared" si="159"/>
        <v>152018</v>
      </c>
      <c r="L1474" t="s">
        <v>640</v>
      </c>
      <c r="O1474" t="str">
        <f t="shared" si="160"/>
        <v/>
      </c>
      <c r="P1474" t="s">
        <v>5605</v>
      </c>
      <c r="S1474" t="str">
        <f t="shared" si="161"/>
        <v>MUNICIPIO URIQUE</v>
      </c>
      <c r="T1474">
        <v>5698000</v>
      </c>
      <c r="W1474">
        <f t="shared" si="162"/>
        <v>5698000</v>
      </c>
      <c r="X1474" t="s">
        <v>5606</v>
      </c>
      <c r="AA1474">
        <f t="shared" si="163"/>
        <v>5698000</v>
      </c>
    </row>
    <row r="1475" spans="1:27">
      <c r="A1475" t="s">
        <v>2606</v>
      </c>
      <c r="B1475" t="b">
        <f t="shared" si="164"/>
        <v>1</v>
      </c>
      <c r="C1475" t="s">
        <v>2606</v>
      </c>
      <c r="D1475" t="s">
        <v>4986</v>
      </c>
      <c r="G1475" t="str">
        <f t="shared" ref="G1475:G1538" si="165">CONCATENATE(D1475)</f>
        <v>Administración directa</v>
      </c>
      <c r="H1475" t="s">
        <v>6408</v>
      </c>
      <c r="K1475" t="str">
        <f t="shared" ref="K1475:K1538" si="166">CONCATENATE(H1475)</f>
        <v>157950</v>
      </c>
      <c r="L1475" t="s">
        <v>640</v>
      </c>
      <c r="O1475" t="str">
        <f t="shared" ref="O1475:O1538" si="167">CONCATENATE(L1475)</f>
        <v/>
      </c>
      <c r="P1475" t="s">
        <v>5489</v>
      </c>
      <c r="S1475" t="str">
        <f t="shared" ref="S1475:S1538" si="168">CONCATENATE(P1475)</f>
        <v>municipio de aldama</v>
      </c>
      <c r="T1475">
        <v>625502.05000000005</v>
      </c>
      <c r="W1475">
        <f t="shared" ref="W1475:W1538" si="169">+T1475+U1475+V1475</f>
        <v>625502.05000000005</v>
      </c>
      <c r="X1475" t="s">
        <v>6409</v>
      </c>
      <c r="AA1475">
        <f t="shared" ref="AA1475:AA1538" si="170">+X1475+Y1475+Z1475</f>
        <v>625502.05000000005</v>
      </c>
    </row>
    <row r="1476" spans="1:27">
      <c r="A1476" t="s">
        <v>2607</v>
      </c>
      <c r="B1476" t="b">
        <f t="shared" si="164"/>
        <v>1</v>
      </c>
      <c r="C1476" t="s">
        <v>2607</v>
      </c>
      <c r="D1476" t="s">
        <v>4986</v>
      </c>
      <c r="G1476" t="str">
        <f t="shared" si="165"/>
        <v>Administración directa</v>
      </c>
      <c r="H1476" t="s">
        <v>6410</v>
      </c>
      <c r="K1476" t="str">
        <f t="shared" si="166"/>
        <v>158236</v>
      </c>
      <c r="L1476" t="s">
        <v>640</v>
      </c>
      <c r="O1476" t="str">
        <f t="shared" si="167"/>
        <v/>
      </c>
      <c r="P1476" t="s">
        <v>5496</v>
      </c>
      <c r="S1476" t="str">
        <f t="shared" si="168"/>
        <v>MUNICIPIO DE ALLENDE</v>
      </c>
      <c r="T1476">
        <v>661608.44999999995</v>
      </c>
      <c r="W1476">
        <f t="shared" si="169"/>
        <v>661608.44999999995</v>
      </c>
      <c r="X1476" t="s">
        <v>6411</v>
      </c>
      <c r="AA1476">
        <f t="shared" si="170"/>
        <v>661608.44999999995</v>
      </c>
    </row>
    <row r="1477" spans="1:27">
      <c r="A1477" t="s">
        <v>2608</v>
      </c>
      <c r="B1477" t="b">
        <f t="shared" si="164"/>
        <v>1</v>
      </c>
      <c r="C1477" t="s">
        <v>2608</v>
      </c>
      <c r="D1477" t="s">
        <v>4986</v>
      </c>
      <c r="G1477" t="str">
        <f t="shared" si="165"/>
        <v>Administración directa</v>
      </c>
      <c r="H1477" t="s">
        <v>6412</v>
      </c>
      <c r="K1477" t="str">
        <f t="shared" si="166"/>
        <v>157651</v>
      </c>
      <c r="L1477" t="s">
        <v>640</v>
      </c>
      <c r="O1477" t="str">
        <f t="shared" si="167"/>
        <v/>
      </c>
      <c r="P1477" t="s">
        <v>5501</v>
      </c>
      <c r="S1477" t="str">
        <f t="shared" si="168"/>
        <v>MUNICIPIO DE ASCENSION</v>
      </c>
      <c r="T1477">
        <v>99992</v>
      </c>
      <c r="W1477">
        <f t="shared" si="169"/>
        <v>99992</v>
      </c>
      <c r="X1477" t="s">
        <v>6413</v>
      </c>
      <c r="AA1477">
        <f t="shared" si="170"/>
        <v>99992</v>
      </c>
    </row>
    <row r="1478" spans="1:27">
      <c r="A1478" t="s">
        <v>2609</v>
      </c>
      <c r="B1478" t="b">
        <f t="shared" si="164"/>
        <v>1</v>
      </c>
      <c r="C1478" t="s">
        <v>2609</v>
      </c>
      <c r="D1478" t="s">
        <v>4986</v>
      </c>
      <c r="G1478" t="str">
        <f t="shared" si="165"/>
        <v>Administración directa</v>
      </c>
      <c r="H1478" t="s">
        <v>6414</v>
      </c>
      <c r="K1478" t="str">
        <f t="shared" si="166"/>
        <v>158020</v>
      </c>
      <c r="L1478" t="s">
        <v>640</v>
      </c>
      <c r="O1478" t="str">
        <f t="shared" si="167"/>
        <v/>
      </c>
      <c r="P1478" t="s">
        <v>5501</v>
      </c>
      <c r="S1478" t="str">
        <f t="shared" si="168"/>
        <v>MUNICIPIO DE ASCENSION</v>
      </c>
      <c r="T1478">
        <v>64666.44</v>
      </c>
      <c r="W1478">
        <f t="shared" si="169"/>
        <v>64666.44</v>
      </c>
      <c r="X1478" t="s">
        <v>6415</v>
      </c>
      <c r="AA1478">
        <f t="shared" si="170"/>
        <v>64666.44</v>
      </c>
    </row>
    <row r="1479" spans="1:27">
      <c r="A1479" t="s">
        <v>2610</v>
      </c>
      <c r="B1479" t="b">
        <f t="shared" ref="B1479:B1542" si="171">+A1479=C1479</f>
        <v>1</v>
      </c>
      <c r="C1479" t="s">
        <v>2610</v>
      </c>
      <c r="D1479" t="s">
        <v>4986</v>
      </c>
      <c r="G1479" t="str">
        <f t="shared" si="165"/>
        <v>Administración directa</v>
      </c>
      <c r="H1479" t="s">
        <v>6416</v>
      </c>
      <c r="K1479" t="str">
        <f t="shared" si="166"/>
        <v>157903</v>
      </c>
      <c r="L1479" t="s">
        <v>640</v>
      </c>
      <c r="O1479" t="str">
        <f t="shared" si="167"/>
        <v/>
      </c>
      <c r="P1479" t="s">
        <v>5501</v>
      </c>
      <c r="S1479" t="str">
        <f t="shared" si="168"/>
        <v>MUNICIPIO DE ASCENSION</v>
      </c>
      <c r="T1479">
        <v>723651.36</v>
      </c>
      <c r="W1479">
        <f t="shared" si="169"/>
        <v>723651.36</v>
      </c>
      <c r="X1479" t="s">
        <v>6417</v>
      </c>
      <c r="AA1479">
        <f t="shared" si="170"/>
        <v>723651.36</v>
      </c>
    </row>
    <row r="1480" spans="1:27">
      <c r="A1480" t="s">
        <v>2611</v>
      </c>
      <c r="B1480" t="b">
        <f t="shared" si="171"/>
        <v>1</v>
      </c>
      <c r="C1480" t="s">
        <v>2611</v>
      </c>
      <c r="D1480" t="s">
        <v>4986</v>
      </c>
      <c r="G1480" t="str">
        <f t="shared" si="165"/>
        <v>Administración directa</v>
      </c>
      <c r="H1480" t="s">
        <v>6418</v>
      </c>
      <c r="K1480" t="str">
        <f t="shared" si="166"/>
        <v>158134</v>
      </c>
      <c r="L1480" t="s">
        <v>640</v>
      </c>
      <c r="O1480" t="str">
        <f t="shared" si="167"/>
        <v/>
      </c>
      <c r="P1480" t="s">
        <v>5501</v>
      </c>
      <c r="S1480" t="str">
        <f t="shared" si="168"/>
        <v>MUNICIPIO DE ASCENSION</v>
      </c>
      <c r="T1480">
        <v>199618.6</v>
      </c>
      <c r="W1480">
        <f t="shared" si="169"/>
        <v>199618.6</v>
      </c>
      <c r="X1480" t="s">
        <v>6419</v>
      </c>
      <c r="AA1480">
        <f t="shared" si="170"/>
        <v>199618.6</v>
      </c>
    </row>
    <row r="1481" spans="1:27">
      <c r="A1481" t="s">
        <v>2612</v>
      </c>
      <c r="B1481" t="b">
        <f t="shared" si="171"/>
        <v>1</v>
      </c>
      <c r="C1481" t="s">
        <v>2612</v>
      </c>
      <c r="D1481" t="s">
        <v>4986</v>
      </c>
      <c r="G1481" t="str">
        <f t="shared" si="165"/>
        <v>Administración directa</v>
      </c>
      <c r="H1481" t="s">
        <v>6420</v>
      </c>
      <c r="K1481" t="str">
        <f t="shared" si="166"/>
        <v>158624</v>
      </c>
      <c r="L1481" t="s">
        <v>640</v>
      </c>
      <c r="O1481" t="str">
        <f t="shared" si="167"/>
        <v/>
      </c>
      <c r="P1481" t="s">
        <v>5521</v>
      </c>
      <c r="S1481" t="str">
        <f t="shared" si="168"/>
        <v>MUNICIPIO DE BACHINIVA</v>
      </c>
      <c r="T1481">
        <v>359800</v>
      </c>
      <c r="W1481">
        <f t="shared" si="169"/>
        <v>359800</v>
      </c>
      <c r="X1481" t="s">
        <v>6421</v>
      </c>
      <c r="AA1481">
        <f t="shared" si="170"/>
        <v>359800</v>
      </c>
    </row>
    <row r="1482" spans="1:27">
      <c r="A1482" t="s">
        <v>2613</v>
      </c>
      <c r="B1482" t="b">
        <f t="shared" si="171"/>
        <v>1</v>
      </c>
      <c r="C1482" t="s">
        <v>2613</v>
      </c>
      <c r="D1482" t="s">
        <v>5137</v>
      </c>
      <c r="G1482" t="str">
        <f t="shared" si="165"/>
        <v>Obra</v>
      </c>
      <c r="H1482" t="s">
        <v>6422</v>
      </c>
      <c r="K1482" t="str">
        <f t="shared" si="166"/>
        <v>PMB-2025-FAISMUN-004</v>
      </c>
      <c r="L1482" t="s">
        <v>6423</v>
      </c>
      <c r="O1482" t="str">
        <f t="shared" si="167"/>
        <v>ARMANDO BUSTILLOS SUBIAS</v>
      </c>
      <c r="P1482" t="s">
        <v>5521</v>
      </c>
      <c r="S1482" t="str">
        <f t="shared" si="168"/>
        <v>MUNICIPIO DE BACHINIVA</v>
      </c>
      <c r="T1482">
        <v>83500</v>
      </c>
      <c r="W1482">
        <f t="shared" si="169"/>
        <v>83500</v>
      </c>
      <c r="X1482" t="s">
        <v>6424</v>
      </c>
      <c r="AA1482">
        <f t="shared" si="170"/>
        <v>83500</v>
      </c>
    </row>
    <row r="1483" spans="1:27">
      <c r="A1483" t="s">
        <v>2614</v>
      </c>
      <c r="B1483" t="b">
        <f t="shared" si="171"/>
        <v>1</v>
      </c>
      <c r="C1483" t="s">
        <v>2614</v>
      </c>
      <c r="D1483" t="s">
        <v>5137</v>
      </c>
      <c r="G1483" t="str">
        <f t="shared" si="165"/>
        <v>Obra</v>
      </c>
      <c r="H1483" t="s">
        <v>6425</v>
      </c>
      <c r="K1483" t="str">
        <f t="shared" si="166"/>
        <v>PMB-2025-FAISMUN-005</v>
      </c>
      <c r="L1483" t="s">
        <v>6426</v>
      </c>
      <c r="O1483" t="str">
        <f t="shared" si="167"/>
        <v>CESAR ALEXIS ERIVES JAUREGUI</v>
      </c>
      <c r="P1483" t="s">
        <v>5521</v>
      </c>
      <c r="S1483" t="str">
        <f t="shared" si="168"/>
        <v>MUNICIPIO DE BACHINIVA</v>
      </c>
      <c r="T1483">
        <v>287000</v>
      </c>
      <c r="W1483">
        <f t="shared" si="169"/>
        <v>287000</v>
      </c>
      <c r="X1483" t="s">
        <v>6427</v>
      </c>
      <c r="AA1483">
        <f t="shared" si="170"/>
        <v>287000</v>
      </c>
    </row>
    <row r="1484" spans="1:27">
      <c r="A1484" t="s">
        <v>2615</v>
      </c>
      <c r="B1484" t="b">
        <f t="shared" si="171"/>
        <v>1</v>
      </c>
      <c r="C1484" t="s">
        <v>2615</v>
      </c>
      <c r="D1484" t="s">
        <v>5137</v>
      </c>
      <c r="G1484" t="str">
        <f t="shared" si="165"/>
        <v>Obra</v>
      </c>
      <c r="H1484" t="s">
        <v>6428</v>
      </c>
      <c r="K1484" t="str">
        <f t="shared" si="166"/>
        <v>PMB-2025-FAISMUN-006</v>
      </c>
      <c r="L1484" t="s">
        <v>6423</v>
      </c>
      <c r="O1484" t="str">
        <f t="shared" si="167"/>
        <v>ARMANDO BUSTILLOS SUBIAS</v>
      </c>
      <c r="P1484" t="s">
        <v>5521</v>
      </c>
      <c r="S1484" t="str">
        <f t="shared" si="168"/>
        <v>MUNICIPIO DE BACHINIVA</v>
      </c>
      <c r="T1484">
        <v>143457</v>
      </c>
      <c r="W1484">
        <f t="shared" si="169"/>
        <v>143457</v>
      </c>
      <c r="X1484" t="s">
        <v>6429</v>
      </c>
      <c r="AA1484">
        <f t="shared" si="170"/>
        <v>143457</v>
      </c>
    </row>
    <row r="1485" spans="1:27">
      <c r="A1485" t="s">
        <v>2616</v>
      </c>
      <c r="B1485" t="b">
        <f t="shared" si="171"/>
        <v>1</v>
      </c>
      <c r="C1485" t="s">
        <v>2616</v>
      </c>
      <c r="D1485" t="s">
        <v>4986</v>
      </c>
      <c r="G1485" t="str">
        <f t="shared" si="165"/>
        <v>Administración directa</v>
      </c>
      <c r="H1485" t="s">
        <v>6430</v>
      </c>
      <c r="K1485" t="str">
        <f t="shared" si="166"/>
        <v>160283</v>
      </c>
      <c r="L1485" t="s">
        <v>640</v>
      </c>
      <c r="O1485" t="str">
        <f t="shared" si="167"/>
        <v/>
      </c>
      <c r="P1485" t="s">
        <v>5521</v>
      </c>
      <c r="S1485" t="str">
        <f t="shared" si="168"/>
        <v>MUNICIPIO DE BACHINIVA</v>
      </c>
      <c r="T1485">
        <v>40000.120000000003</v>
      </c>
      <c r="W1485">
        <f t="shared" si="169"/>
        <v>40000.120000000003</v>
      </c>
      <c r="X1485" t="s">
        <v>6431</v>
      </c>
      <c r="AA1485">
        <f t="shared" si="170"/>
        <v>40000.120000000003</v>
      </c>
    </row>
    <row r="1486" spans="1:27">
      <c r="A1486" t="s">
        <v>2617</v>
      </c>
      <c r="B1486" t="b">
        <f t="shared" si="171"/>
        <v>1</v>
      </c>
      <c r="C1486" t="s">
        <v>2617</v>
      </c>
      <c r="D1486" t="s">
        <v>4986</v>
      </c>
      <c r="G1486" t="str">
        <f t="shared" si="165"/>
        <v>Administración directa</v>
      </c>
      <c r="H1486" t="s">
        <v>6432</v>
      </c>
      <c r="K1486" t="str">
        <f t="shared" si="166"/>
        <v>160280</v>
      </c>
      <c r="L1486" t="s">
        <v>640</v>
      </c>
      <c r="O1486" t="str">
        <f t="shared" si="167"/>
        <v/>
      </c>
      <c r="P1486" t="s">
        <v>5521</v>
      </c>
      <c r="S1486" t="str">
        <f t="shared" si="168"/>
        <v>MUNICIPIO DE BACHINIVA</v>
      </c>
      <c r="T1486">
        <v>1580704.53</v>
      </c>
      <c r="W1486">
        <f t="shared" si="169"/>
        <v>1580704.53</v>
      </c>
      <c r="X1486" t="s">
        <v>6433</v>
      </c>
      <c r="AA1486">
        <f t="shared" si="170"/>
        <v>1580704.63</v>
      </c>
    </row>
    <row r="1487" spans="1:27">
      <c r="A1487" t="s">
        <v>2618</v>
      </c>
      <c r="B1487" t="b">
        <f t="shared" si="171"/>
        <v>1</v>
      </c>
      <c r="C1487" t="s">
        <v>2618</v>
      </c>
      <c r="D1487" t="s">
        <v>4986</v>
      </c>
      <c r="G1487" t="str">
        <f t="shared" si="165"/>
        <v>Administración directa</v>
      </c>
      <c r="H1487" t="s">
        <v>6434</v>
      </c>
      <c r="K1487" t="str">
        <f t="shared" si="166"/>
        <v>160281</v>
      </c>
      <c r="L1487" t="s">
        <v>640</v>
      </c>
      <c r="O1487" t="str">
        <f t="shared" si="167"/>
        <v/>
      </c>
      <c r="P1487" t="s">
        <v>5521</v>
      </c>
      <c r="S1487" t="str">
        <f t="shared" si="168"/>
        <v>MUNICIPIO DE BACHINIVA</v>
      </c>
      <c r="T1487">
        <v>690952.38</v>
      </c>
      <c r="W1487">
        <f t="shared" si="169"/>
        <v>690952.38</v>
      </c>
      <c r="X1487" t="s">
        <v>6435</v>
      </c>
      <c r="AA1487">
        <f t="shared" si="170"/>
        <v>690952.38</v>
      </c>
    </row>
    <row r="1488" spans="1:27">
      <c r="A1488" t="s">
        <v>2619</v>
      </c>
      <c r="B1488" t="b">
        <f t="shared" si="171"/>
        <v>1</v>
      </c>
      <c r="C1488" t="s">
        <v>2619</v>
      </c>
      <c r="D1488" t="s">
        <v>4986</v>
      </c>
      <c r="G1488" t="str">
        <f t="shared" si="165"/>
        <v>Administración directa</v>
      </c>
      <c r="H1488" t="s">
        <v>6436</v>
      </c>
      <c r="K1488" t="str">
        <f t="shared" si="166"/>
        <v>160282</v>
      </c>
      <c r="L1488" t="s">
        <v>640</v>
      </c>
      <c r="O1488" t="str">
        <f t="shared" si="167"/>
        <v/>
      </c>
      <c r="P1488" t="s">
        <v>5521</v>
      </c>
      <c r="S1488" t="str">
        <f t="shared" si="168"/>
        <v>MUNICIPIO DE BACHINIVA</v>
      </c>
      <c r="T1488">
        <v>747146.65</v>
      </c>
      <c r="W1488">
        <f t="shared" si="169"/>
        <v>747146.65</v>
      </c>
      <c r="X1488" t="s">
        <v>6437</v>
      </c>
      <c r="AA1488">
        <f t="shared" si="170"/>
        <v>747146.65</v>
      </c>
    </row>
    <row r="1489" spans="1:27">
      <c r="A1489" t="s">
        <v>2620</v>
      </c>
      <c r="B1489" t="b">
        <f t="shared" si="171"/>
        <v>1</v>
      </c>
      <c r="C1489" t="s">
        <v>2620</v>
      </c>
      <c r="D1489" t="s">
        <v>4986</v>
      </c>
      <c r="G1489" t="str">
        <f t="shared" si="165"/>
        <v>Administración directa</v>
      </c>
      <c r="H1489" t="s">
        <v>6438</v>
      </c>
      <c r="K1489" t="str">
        <f t="shared" si="166"/>
        <v>160285</v>
      </c>
      <c r="L1489" t="s">
        <v>640</v>
      </c>
      <c r="O1489" t="str">
        <f t="shared" si="167"/>
        <v/>
      </c>
      <c r="P1489" t="s">
        <v>5521</v>
      </c>
      <c r="S1489" t="str">
        <f t="shared" si="168"/>
        <v>MUNICIPIO DE BACHINIVA</v>
      </c>
      <c r="T1489">
        <v>173400.64</v>
      </c>
      <c r="W1489">
        <f t="shared" si="169"/>
        <v>173400.64</v>
      </c>
      <c r="X1489" t="s">
        <v>6439</v>
      </c>
      <c r="AA1489">
        <f t="shared" si="170"/>
        <v>173400.74</v>
      </c>
    </row>
    <row r="1490" spans="1:27">
      <c r="A1490" t="s">
        <v>2621</v>
      </c>
      <c r="B1490" t="b">
        <f t="shared" si="171"/>
        <v>1</v>
      </c>
      <c r="C1490" t="s">
        <v>2621</v>
      </c>
      <c r="D1490" t="s">
        <v>5137</v>
      </c>
      <c r="G1490" t="str">
        <f t="shared" si="165"/>
        <v>Obra</v>
      </c>
      <c r="H1490" t="s">
        <v>6440</v>
      </c>
      <c r="K1490" t="str">
        <f t="shared" si="166"/>
        <v>PMB-FAISMUN-ADIR15-2025</v>
      </c>
      <c r="L1490" t="s">
        <v>6441</v>
      </c>
      <c r="O1490" t="str">
        <f t="shared" si="167"/>
        <v>CARLOS GAVALDON GONZALEZ</v>
      </c>
      <c r="P1490" t="s">
        <v>5530</v>
      </c>
      <c r="S1490" t="str">
        <f t="shared" si="168"/>
        <v>Municipio Balleza</v>
      </c>
      <c r="T1490">
        <v>277241.46000000002</v>
      </c>
      <c r="W1490">
        <f t="shared" si="169"/>
        <v>277241.46000000002</v>
      </c>
      <c r="X1490" t="s">
        <v>6442</v>
      </c>
      <c r="AA1490">
        <f t="shared" si="170"/>
        <v>277241.46000000002</v>
      </c>
    </row>
    <row r="1491" spans="1:27">
      <c r="A1491" t="s">
        <v>2622</v>
      </c>
      <c r="B1491" t="b">
        <f t="shared" si="171"/>
        <v>1</v>
      </c>
      <c r="C1491" t="s">
        <v>2622</v>
      </c>
      <c r="D1491" t="s">
        <v>4998</v>
      </c>
      <c r="G1491" t="str">
        <f t="shared" si="165"/>
        <v>Adquisiciones</v>
      </c>
      <c r="H1491" t="s">
        <v>6443</v>
      </c>
      <c r="K1491" t="str">
        <f t="shared" si="166"/>
        <v>PMB-FAISMUN-ADIR20-2025</v>
      </c>
      <c r="L1491" t="s">
        <v>5529</v>
      </c>
      <c r="O1491" t="str">
        <f t="shared" si="167"/>
        <v>FRANCISCO MEDINA MEDINA</v>
      </c>
      <c r="P1491" t="s">
        <v>5530</v>
      </c>
      <c r="S1491" t="str">
        <f t="shared" si="168"/>
        <v>Municipio Balleza</v>
      </c>
      <c r="T1491">
        <v>443529.16</v>
      </c>
      <c r="W1491">
        <f t="shared" si="169"/>
        <v>443529.16</v>
      </c>
      <c r="X1491" t="s">
        <v>6444</v>
      </c>
      <c r="AA1491">
        <f t="shared" si="170"/>
        <v>443529.16</v>
      </c>
    </row>
    <row r="1492" spans="1:27">
      <c r="A1492" t="s">
        <v>2623</v>
      </c>
      <c r="B1492" t="b">
        <f t="shared" si="171"/>
        <v>1</v>
      </c>
      <c r="C1492" t="s">
        <v>2623</v>
      </c>
      <c r="D1492" t="s">
        <v>4998</v>
      </c>
      <c r="G1492" t="str">
        <f t="shared" si="165"/>
        <v>Adquisiciones</v>
      </c>
      <c r="H1492" t="s">
        <v>6443</v>
      </c>
      <c r="K1492" t="str">
        <f t="shared" si="166"/>
        <v>PMB-FAISMUN-ADIR20-2025</v>
      </c>
      <c r="L1492" t="s">
        <v>5529</v>
      </c>
      <c r="O1492" t="str">
        <f t="shared" si="167"/>
        <v>FRANCISCO MEDINA MEDINA</v>
      </c>
      <c r="P1492" t="s">
        <v>5530</v>
      </c>
      <c r="S1492" t="str">
        <f t="shared" si="168"/>
        <v>Municipio Balleza</v>
      </c>
      <c r="T1492">
        <v>443529.16</v>
      </c>
      <c r="W1492">
        <f t="shared" si="169"/>
        <v>443529.16</v>
      </c>
      <c r="X1492" t="s">
        <v>6444</v>
      </c>
      <c r="AA1492">
        <f t="shared" si="170"/>
        <v>443529.16</v>
      </c>
    </row>
    <row r="1493" spans="1:27">
      <c r="A1493" t="s">
        <v>2624</v>
      </c>
      <c r="B1493" t="b">
        <f t="shared" si="171"/>
        <v>1</v>
      </c>
      <c r="C1493" t="s">
        <v>2624</v>
      </c>
      <c r="D1493" t="s">
        <v>4998</v>
      </c>
      <c r="G1493" t="str">
        <f t="shared" si="165"/>
        <v>Adquisiciones</v>
      </c>
      <c r="H1493" t="s">
        <v>6443</v>
      </c>
      <c r="K1493" t="str">
        <f t="shared" si="166"/>
        <v>PMB-FAISMUN-ADIR20-2025</v>
      </c>
      <c r="L1493" t="s">
        <v>5529</v>
      </c>
      <c r="O1493" t="str">
        <f t="shared" si="167"/>
        <v>FRANCISCO MEDINA MEDINA</v>
      </c>
      <c r="P1493" t="s">
        <v>5530</v>
      </c>
      <c r="S1493" t="str">
        <f t="shared" si="168"/>
        <v>Municipio Balleza</v>
      </c>
      <c r="T1493">
        <v>443529.16</v>
      </c>
      <c r="W1493">
        <f t="shared" si="169"/>
        <v>443529.16</v>
      </c>
      <c r="X1493" t="s">
        <v>6444</v>
      </c>
      <c r="AA1493">
        <f t="shared" si="170"/>
        <v>443529.16</v>
      </c>
    </row>
    <row r="1494" spans="1:27">
      <c r="A1494" t="s">
        <v>2625</v>
      </c>
      <c r="B1494" t="b">
        <f t="shared" si="171"/>
        <v>1</v>
      </c>
      <c r="C1494" t="s">
        <v>2625</v>
      </c>
      <c r="D1494" t="s">
        <v>5137</v>
      </c>
      <c r="G1494" t="str">
        <f t="shared" si="165"/>
        <v>Obra</v>
      </c>
      <c r="H1494" t="s">
        <v>6445</v>
      </c>
      <c r="K1494" t="str">
        <f t="shared" si="166"/>
        <v>PMB-FISM-LP03-2025</v>
      </c>
      <c r="L1494" t="s">
        <v>5529</v>
      </c>
      <c r="O1494" t="str">
        <f t="shared" si="167"/>
        <v>FRANCISCO MEDINA MEDINA</v>
      </c>
      <c r="P1494" t="s">
        <v>5530</v>
      </c>
      <c r="S1494" t="str">
        <f t="shared" si="168"/>
        <v>Municipio Balleza</v>
      </c>
      <c r="T1494">
        <v>4378110.84</v>
      </c>
      <c r="W1494">
        <f t="shared" si="169"/>
        <v>4378110.84</v>
      </c>
      <c r="X1494" t="s">
        <v>6446</v>
      </c>
      <c r="AA1494">
        <f t="shared" si="170"/>
        <v>4378110.84</v>
      </c>
    </row>
    <row r="1495" spans="1:27">
      <c r="A1495" t="s">
        <v>2626</v>
      </c>
      <c r="B1495" t="b">
        <f t="shared" si="171"/>
        <v>1</v>
      </c>
      <c r="C1495" t="s">
        <v>2626</v>
      </c>
      <c r="D1495" t="s">
        <v>4998</v>
      </c>
      <c r="G1495" t="str">
        <f t="shared" si="165"/>
        <v>Adquisiciones</v>
      </c>
      <c r="H1495" t="s">
        <v>6447</v>
      </c>
      <c r="K1495" t="str">
        <f t="shared" si="166"/>
        <v>PMB-FAISMUN-ADIR16-2025</v>
      </c>
      <c r="L1495" t="s">
        <v>6448</v>
      </c>
      <c r="O1495" t="str">
        <f t="shared" si="167"/>
        <v>LUIS JORGE FLORES GOMEZ</v>
      </c>
      <c r="P1495" t="s">
        <v>5530</v>
      </c>
      <c r="S1495" t="str">
        <f t="shared" si="168"/>
        <v>Municipio Balleza</v>
      </c>
      <c r="T1495">
        <v>1357973.14</v>
      </c>
      <c r="W1495">
        <f t="shared" si="169"/>
        <v>1357973.14</v>
      </c>
      <c r="X1495" t="s">
        <v>6449</v>
      </c>
      <c r="AA1495">
        <f t="shared" si="170"/>
        <v>1357973.14</v>
      </c>
    </row>
    <row r="1496" spans="1:27">
      <c r="A1496" t="s">
        <v>2627</v>
      </c>
      <c r="B1496" t="b">
        <f t="shared" si="171"/>
        <v>1</v>
      </c>
      <c r="C1496" t="s">
        <v>2627</v>
      </c>
      <c r="D1496" t="s">
        <v>4998</v>
      </c>
      <c r="G1496" t="str">
        <f t="shared" si="165"/>
        <v>Adquisiciones</v>
      </c>
      <c r="H1496" t="s">
        <v>5528</v>
      </c>
      <c r="K1496" t="str">
        <f t="shared" si="166"/>
        <v>PMB-FAISMUN-LR18-2025</v>
      </c>
      <c r="L1496" t="s">
        <v>5529</v>
      </c>
      <c r="O1496" t="str">
        <f t="shared" si="167"/>
        <v>FRANCISCO MEDINA MEDINA</v>
      </c>
      <c r="P1496" t="s">
        <v>5530</v>
      </c>
      <c r="S1496" t="str">
        <f t="shared" si="168"/>
        <v>Municipio Balleza</v>
      </c>
      <c r="T1496">
        <v>2448992</v>
      </c>
      <c r="W1496">
        <f t="shared" si="169"/>
        <v>2448992</v>
      </c>
      <c r="X1496" t="s">
        <v>5531</v>
      </c>
      <c r="AA1496">
        <f t="shared" si="170"/>
        <v>2448992</v>
      </c>
    </row>
    <row r="1497" spans="1:27">
      <c r="A1497" t="s">
        <v>2628</v>
      </c>
      <c r="B1497" t="b">
        <f t="shared" si="171"/>
        <v>1</v>
      </c>
      <c r="C1497" t="s">
        <v>2628</v>
      </c>
      <c r="D1497" t="s">
        <v>4998</v>
      </c>
      <c r="G1497" t="str">
        <f t="shared" si="165"/>
        <v>Adquisiciones</v>
      </c>
      <c r="H1497" t="s">
        <v>5528</v>
      </c>
      <c r="K1497" t="str">
        <f t="shared" si="166"/>
        <v>PMB-FAISMUN-LR18-2025</v>
      </c>
      <c r="L1497" t="s">
        <v>5529</v>
      </c>
      <c r="O1497" t="str">
        <f t="shared" si="167"/>
        <v>FRANCISCO MEDINA MEDINA</v>
      </c>
      <c r="P1497" t="s">
        <v>5530</v>
      </c>
      <c r="S1497" t="str">
        <f t="shared" si="168"/>
        <v>Municipio Balleza</v>
      </c>
      <c r="T1497">
        <v>2448992</v>
      </c>
      <c r="W1497">
        <f t="shared" si="169"/>
        <v>2448992</v>
      </c>
      <c r="X1497" t="s">
        <v>5531</v>
      </c>
      <c r="AA1497">
        <f t="shared" si="170"/>
        <v>2448992</v>
      </c>
    </row>
    <row r="1498" spans="1:27">
      <c r="A1498" t="s">
        <v>2629</v>
      </c>
      <c r="B1498" t="b">
        <f t="shared" si="171"/>
        <v>1</v>
      </c>
      <c r="C1498" t="s">
        <v>2629</v>
      </c>
      <c r="D1498" t="s">
        <v>4998</v>
      </c>
      <c r="G1498" t="str">
        <f t="shared" si="165"/>
        <v>Adquisiciones</v>
      </c>
      <c r="H1498" t="s">
        <v>6443</v>
      </c>
      <c r="K1498" t="str">
        <f t="shared" si="166"/>
        <v>PMB-FAISMUN-ADIR20-2025</v>
      </c>
      <c r="L1498" t="s">
        <v>5529</v>
      </c>
      <c r="O1498" t="str">
        <f t="shared" si="167"/>
        <v>FRANCISCO MEDINA MEDINA</v>
      </c>
      <c r="P1498" t="s">
        <v>5530</v>
      </c>
      <c r="S1498" t="str">
        <f t="shared" si="168"/>
        <v>Municipio Balleza</v>
      </c>
      <c r="T1498">
        <v>443529.16</v>
      </c>
      <c r="W1498">
        <f t="shared" si="169"/>
        <v>443529.16</v>
      </c>
      <c r="X1498" t="s">
        <v>6444</v>
      </c>
      <c r="AA1498">
        <f t="shared" si="170"/>
        <v>443529.16</v>
      </c>
    </row>
    <row r="1499" spans="1:27">
      <c r="A1499" t="s">
        <v>2630</v>
      </c>
      <c r="B1499" t="b">
        <f t="shared" si="171"/>
        <v>1</v>
      </c>
      <c r="C1499" t="s">
        <v>2630</v>
      </c>
      <c r="D1499" t="s">
        <v>4998</v>
      </c>
      <c r="G1499" t="str">
        <f t="shared" si="165"/>
        <v>Adquisiciones</v>
      </c>
      <c r="H1499" t="s">
        <v>6443</v>
      </c>
      <c r="K1499" t="str">
        <f t="shared" si="166"/>
        <v>PMB-FAISMUN-ADIR20-2025</v>
      </c>
      <c r="L1499" t="s">
        <v>5529</v>
      </c>
      <c r="O1499" t="str">
        <f t="shared" si="167"/>
        <v>FRANCISCO MEDINA MEDINA</v>
      </c>
      <c r="P1499" t="s">
        <v>5530</v>
      </c>
      <c r="S1499" t="str">
        <f t="shared" si="168"/>
        <v>Municipio Balleza</v>
      </c>
      <c r="T1499">
        <v>443529.16</v>
      </c>
      <c r="W1499">
        <f t="shared" si="169"/>
        <v>443529.16</v>
      </c>
      <c r="X1499" t="s">
        <v>6444</v>
      </c>
      <c r="AA1499">
        <f t="shared" si="170"/>
        <v>443529.16</v>
      </c>
    </row>
    <row r="1500" spans="1:27">
      <c r="A1500" t="s">
        <v>2631</v>
      </c>
      <c r="B1500" t="b">
        <f t="shared" si="171"/>
        <v>1</v>
      </c>
      <c r="C1500" t="s">
        <v>2631</v>
      </c>
      <c r="D1500" t="s">
        <v>4998</v>
      </c>
      <c r="G1500" t="str">
        <f t="shared" si="165"/>
        <v>Adquisiciones</v>
      </c>
      <c r="H1500" t="s">
        <v>5528</v>
      </c>
      <c r="K1500" t="str">
        <f t="shared" si="166"/>
        <v>PMB-FAISMUN-LR18-2025</v>
      </c>
      <c r="L1500" t="s">
        <v>5529</v>
      </c>
      <c r="O1500" t="str">
        <f t="shared" si="167"/>
        <v>FRANCISCO MEDINA MEDINA</v>
      </c>
      <c r="P1500" t="s">
        <v>5530</v>
      </c>
      <c r="S1500" t="str">
        <f t="shared" si="168"/>
        <v>Municipio Balleza</v>
      </c>
      <c r="T1500">
        <v>2448992</v>
      </c>
      <c r="W1500">
        <f t="shared" si="169"/>
        <v>2448992</v>
      </c>
      <c r="X1500" t="s">
        <v>5531</v>
      </c>
      <c r="AA1500">
        <f t="shared" si="170"/>
        <v>2448992</v>
      </c>
    </row>
    <row r="1501" spans="1:27">
      <c r="A1501" t="s">
        <v>2632</v>
      </c>
      <c r="B1501" t="b">
        <f t="shared" si="171"/>
        <v>1</v>
      </c>
      <c r="C1501" t="s">
        <v>2632</v>
      </c>
      <c r="D1501" t="s">
        <v>4998</v>
      </c>
      <c r="G1501" t="str">
        <f t="shared" si="165"/>
        <v>Adquisiciones</v>
      </c>
      <c r="H1501" t="s">
        <v>5528</v>
      </c>
      <c r="K1501" t="str">
        <f t="shared" si="166"/>
        <v>PMB-FAISMUN-LR18-2025</v>
      </c>
      <c r="L1501" t="s">
        <v>5529</v>
      </c>
      <c r="O1501" t="str">
        <f t="shared" si="167"/>
        <v>FRANCISCO MEDINA MEDINA</v>
      </c>
      <c r="P1501" t="s">
        <v>5530</v>
      </c>
      <c r="S1501" t="str">
        <f t="shared" si="168"/>
        <v>Municipio Balleza</v>
      </c>
      <c r="T1501">
        <v>2448992</v>
      </c>
      <c r="W1501">
        <f t="shared" si="169"/>
        <v>2448992</v>
      </c>
      <c r="X1501" t="s">
        <v>5531</v>
      </c>
      <c r="AA1501">
        <f t="shared" si="170"/>
        <v>2448992</v>
      </c>
    </row>
    <row r="1502" spans="1:27">
      <c r="A1502" t="s">
        <v>2633</v>
      </c>
      <c r="B1502" t="b">
        <f t="shared" si="171"/>
        <v>1</v>
      </c>
      <c r="C1502" t="s">
        <v>2633</v>
      </c>
      <c r="D1502" t="s">
        <v>4998</v>
      </c>
      <c r="G1502" t="str">
        <f t="shared" si="165"/>
        <v>Adquisiciones</v>
      </c>
      <c r="H1502" t="s">
        <v>6443</v>
      </c>
      <c r="K1502" t="str">
        <f t="shared" si="166"/>
        <v>PMB-FAISMUN-ADIR20-2025</v>
      </c>
      <c r="L1502" t="s">
        <v>5529</v>
      </c>
      <c r="O1502" t="str">
        <f t="shared" si="167"/>
        <v>FRANCISCO MEDINA MEDINA</v>
      </c>
      <c r="P1502" t="s">
        <v>5530</v>
      </c>
      <c r="S1502" t="str">
        <f t="shared" si="168"/>
        <v>Municipio Balleza</v>
      </c>
      <c r="T1502">
        <v>443529.16</v>
      </c>
      <c r="W1502">
        <f t="shared" si="169"/>
        <v>443529.16</v>
      </c>
      <c r="X1502" t="s">
        <v>6444</v>
      </c>
      <c r="AA1502">
        <f t="shared" si="170"/>
        <v>443529.16</v>
      </c>
    </row>
    <row r="1503" spans="1:27">
      <c r="A1503" t="s">
        <v>2634</v>
      </c>
      <c r="B1503" t="b">
        <f t="shared" si="171"/>
        <v>1</v>
      </c>
      <c r="C1503" t="s">
        <v>2634</v>
      </c>
      <c r="D1503" t="s">
        <v>4998</v>
      </c>
      <c r="G1503" t="str">
        <f t="shared" si="165"/>
        <v>Adquisiciones</v>
      </c>
      <c r="H1503" t="s">
        <v>6443</v>
      </c>
      <c r="K1503" t="str">
        <f t="shared" si="166"/>
        <v>PMB-FAISMUN-ADIR20-2025</v>
      </c>
      <c r="L1503" t="s">
        <v>5529</v>
      </c>
      <c r="O1503" t="str">
        <f t="shared" si="167"/>
        <v>FRANCISCO MEDINA MEDINA</v>
      </c>
      <c r="P1503" t="s">
        <v>5530</v>
      </c>
      <c r="S1503" t="str">
        <f t="shared" si="168"/>
        <v>Municipio Balleza</v>
      </c>
      <c r="T1503">
        <v>443529.16</v>
      </c>
      <c r="W1503">
        <f t="shared" si="169"/>
        <v>443529.16</v>
      </c>
      <c r="X1503" t="s">
        <v>6444</v>
      </c>
      <c r="AA1503">
        <f t="shared" si="170"/>
        <v>443529.16</v>
      </c>
    </row>
    <row r="1504" spans="1:27">
      <c r="A1504" t="s">
        <v>2635</v>
      </c>
      <c r="B1504" t="b">
        <f t="shared" si="171"/>
        <v>1</v>
      </c>
      <c r="C1504" t="s">
        <v>2635</v>
      </c>
      <c r="D1504" t="s">
        <v>4998</v>
      </c>
      <c r="G1504" t="str">
        <f t="shared" si="165"/>
        <v>Adquisiciones</v>
      </c>
      <c r="H1504" t="s">
        <v>5528</v>
      </c>
      <c r="K1504" t="str">
        <f t="shared" si="166"/>
        <v>PMB-FAISMUN-LR18-2025</v>
      </c>
      <c r="L1504" t="s">
        <v>5529</v>
      </c>
      <c r="O1504" t="str">
        <f t="shared" si="167"/>
        <v>FRANCISCO MEDINA MEDINA</v>
      </c>
      <c r="P1504" t="s">
        <v>5530</v>
      </c>
      <c r="S1504" t="str">
        <f t="shared" si="168"/>
        <v>Municipio Balleza</v>
      </c>
      <c r="T1504">
        <v>2448992</v>
      </c>
      <c r="W1504">
        <f t="shared" si="169"/>
        <v>2448992</v>
      </c>
      <c r="X1504" t="s">
        <v>5531</v>
      </c>
      <c r="AA1504">
        <f t="shared" si="170"/>
        <v>2448992</v>
      </c>
    </row>
    <row r="1505" spans="1:27">
      <c r="A1505" t="s">
        <v>2636</v>
      </c>
      <c r="B1505" t="b">
        <f t="shared" si="171"/>
        <v>1</v>
      </c>
      <c r="C1505" t="s">
        <v>2636</v>
      </c>
      <c r="D1505" t="s">
        <v>4998</v>
      </c>
      <c r="G1505" t="str">
        <f t="shared" si="165"/>
        <v>Adquisiciones</v>
      </c>
      <c r="H1505" t="s">
        <v>6443</v>
      </c>
      <c r="K1505" t="str">
        <f t="shared" si="166"/>
        <v>PMB-FAISMUN-ADIR20-2025</v>
      </c>
      <c r="L1505" t="s">
        <v>5529</v>
      </c>
      <c r="O1505" t="str">
        <f t="shared" si="167"/>
        <v>FRANCISCO MEDINA MEDINA</v>
      </c>
      <c r="P1505" t="s">
        <v>5530</v>
      </c>
      <c r="S1505" t="str">
        <f t="shared" si="168"/>
        <v>Municipio Balleza</v>
      </c>
      <c r="T1505">
        <v>443529.16</v>
      </c>
      <c r="W1505">
        <f t="shared" si="169"/>
        <v>443529.16</v>
      </c>
      <c r="X1505" t="s">
        <v>6444</v>
      </c>
      <c r="AA1505">
        <f t="shared" si="170"/>
        <v>443529.16</v>
      </c>
    </row>
    <row r="1506" spans="1:27">
      <c r="A1506" t="s">
        <v>2637</v>
      </c>
      <c r="B1506" t="b">
        <f t="shared" si="171"/>
        <v>1</v>
      </c>
      <c r="C1506" t="s">
        <v>2637</v>
      </c>
      <c r="D1506" t="s">
        <v>4998</v>
      </c>
      <c r="G1506" t="str">
        <f t="shared" si="165"/>
        <v>Adquisiciones</v>
      </c>
      <c r="H1506" t="s">
        <v>6443</v>
      </c>
      <c r="K1506" t="str">
        <f t="shared" si="166"/>
        <v>PMB-FAISMUN-ADIR20-2025</v>
      </c>
      <c r="L1506" t="s">
        <v>5529</v>
      </c>
      <c r="O1506" t="str">
        <f t="shared" si="167"/>
        <v>FRANCISCO MEDINA MEDINA</v>
      </c>
      <c r="P1506" t="s">
        <v>5530</v>
      </c>
      <c r="S1506" t="str">
        <f t="shared" si="168"/>
        <v>Municipio Balleza</v>
      </c>
      <c r="T1506">
        <v>443529.16</v>
      </c>
      <c r="W1506">
        <f t="shared" si="169"/>
        <v>443529.16</v>
      </c>
      <c r="X1506" t="s">
        <v>6444</v>
      </c>
      <c r="AA1506">
        <f t="shared" si="170"/>
        <v>443529.16</v>
      </c>
    </row>
    <row r="1507" spans="1:27">
      <c r="A1507" t="s">
        <v>2638</v>
      </c>
      <c r="B1507" t="b">
        <f t="shared" si="171"/>
        <v>1</v>
      </c>
      <c r="C1507" t="s">
        <v>2638</v>
      </c>
      <c r="D1507" t="s">
        <v>4998</v>
      </c>
      <c r="G1507" t="str">
        <f t="shared" si="165"/>
        <v>Adquisiciones</v>
      </c>
      <c r="H1507" t="s">
        <v>6443</v>
      </c>
      <c r="K1507" t="str">
        <f t="shared" si="166"/>
        <v>PMB-FAISMUN-ADIR20-2025</v>
      </c>
      <c r="L1507" t="s">
        <v>5529</v>
      </c>
      <c r="O1507" t="str">
        <f t="shared" si="167"/>
        <v>FRANCISCO MEDINA MEDINA</v>
      </c>
      <c r="P1507" t="s">
        <v>5530</v>
      </c>
      <c r="S1507" t="str">
        <f t="shared" si="168"/>
        <v>Municipio Balleza</v>
      </c>
      <c r="T1507">
        <v>443529.16</v>
      </c>
      <c r="W1507">
        <f t="shared" si="169"/>
        <v>443529.16</v>
      </c>
      <c r="X1507" t="s">
        <v>6444</v>
      </c>
      <c r="AA1507">
        <f t="shared" si="170"/>
        <v>443529.16</v>
      </c>
    </row>
    <row r="1508" spans="1:27">
      <c r="A1508" t="s">
        <v>2639</v>
      </c>
      <c r="B1508" t="b">
        <f t="shared" si="171"/>
        <v>1</v>
      </c>
      <c r="C1508" t="s">
        <v>2639</v>
      </c>
      <c r="D1508" t="s">
        <v>4998</v>
      </c>
      <c r="G1508" t="str">
        <f t="shared" si="165"/>
        <v>Adquisiciones</v>
      </c>
      <c r="H1508" t="s">
        <v>5528</v>
      </c>
      <c r="K1508" t="str">
        <f t="shared" si="166"/>
        <v>PMB-FAISMUN-LR18-2025</v>
      </c>
      <c r="L1508" t="s">
        <v>5529</v>
      </c>
      <c r="O1508" t="str">
        <f t="shared" si="167"/>
        <v>FRANCISCO MEDINA MEDINA</v>
      </c>
      <c r="P1508" t="s">
        <v>5530</v>
      </c>
      <c r="S1508" t="str">
        <f t="shared" si="168"/>
        <v>Municipio Balleza</v>
      </c>
      <c r="T1508">
        <v>2448992</v>
      </c>
      <c r="W1508">
        <f t="shared" si="169"/>
        <v>2448992</v>
      </c>
      <c r="X1508" t="s">
        <v>5531</v>
      </c>
      <c r="AA1508">
        <f t="shared" si="170"/>
        <v>2448992</v>
      </c>
    </row>
    <row r="1509" spans="1:27">
      <c r="A1509" t="s">
        <v>2640</v>
      </c>
      <c r="B1509" t="b">
        <f t="shared" si="171"/>
        <v>1</v>
      </c>
      <c r="C1509" t="s">
        <v>2640</v>
      </c>
      <c r="D1509" t="s">
        <v>5137</v>
      </c>
      <c r="G1509" t="str">
        <f t="shared" si="165"/>
        <v>Obra</v>
      </c>
      <c r="H1509" t="s">
        <v>6450</v>
      </c>
      <c r="K1509" t="str">
        <f t="shared" si="166"/>
        <v>PMB-FAISMUN-ADIR06-2025</v>
      </c>
      <c r="L1509" t="s">
        <v>5533</v>
      </c>
      <c r="O1509" t="str">
        <f t="shared" si="167"/>
        <v>Rafael Villescas Salinas</v>
      </c>
      <c r="P1509" t="s">
        <v>5530</v>
      </c>
      <c r="S1509" t="str">
        <f t="shared" si="168"/>
        <v>Municipio Balleza</v>
      </c>
      <c r="T1509">
        <v>812696.41</v>
      </c>
      <c r="W1509">
        <f t="shared" si="169"/>
        <v>812696.41</v>
      </c>
      <c r="X1509" t="s">
        <v>6451</v>
      </c>
      <c r="AA1509">
        <f t="shared" si="170"/>
        <v>812696.41</v>
      </c>
    </row>
    <row r="1510" spans="1:27">
      <c r="A1510" t="s">
        <v>2641</v>
      </c>
      <c r="B1510" t="b">
        <f t="shared" si="171"/>
        <v>1</v>
      </c>
      <c r="C1510" t="s">
        <v>2641</v>
      </c>
      <c r="D1510" t="s">
        <v>5137</v>
      </c>
      <c r="G1510" t="str">
        <f t="shared" si="165"/>
        <v>Obra</v>
      </c>
      <c r="H1510" t="s">
        <v>6445</v>
      </c>
      <c r="K1510" t="str">
        <f t="shared" si="166"/>
        <v>PMB-FISM-LP03-2025</v>
      </c>
      <c r="L1510" t="s">
        <v>5529</v>
      </c>
      <c r="O1510" t="str">
        <f t="shared" si="167"/>
        <v>FRANCISCO MEDINA MEDINA</v>
      </c>
      <c r="P1510" t="s">
        <v>5530</v>
      </c>
      <c r="S1510" t="str">
        <f t="shared" si="168"/>
        <v>Municipio Balleza</v>
      </c>
      <c r="T1510">
        <v>4378110.84</v>
      </c>
      <c r="W1510">
        <f t="shared" si="169"/>
        <v>4378110.84</v>
      </c>
      <c r="X1510" t="s">
        <v>6446</v>
      </c>
      <c r="AA1510">
        <f t="shared" si="170"/>
        <v>4378110.84</v>
      </c>
    </row>
    <row r="1511" spans="1:27">
      <c r="A1511" t="s">
        <v>2642</v>
      </c>
      <c r="B1511" t="b">
        <f t="shared" si="171"/>
        <v>1</v>
      </c>
      <c r="C1511" t="s">
        <v>2642</v>
      </c>
      <c r="D1511" t="s">
        <v>4998</v>
      </c>
      <c r="G1511" t="str">
        <f t="shared" si="165"/>
        <v>Adquisiciones</v>
      </c>
      <c r="H1511" t="s">
        <v>6452</v>
      </c>
      <c r="K1511" t="str">
        <f t="shared" si="166"/>
        <v>PMB-FAISMUN-ADIR28-2025</v>
      </c>
      <c r="L1511" t="s">
        <v>6448</v>
      </c>
      <c r="O1511" t="str">
        <f t="shared" si="167"/>
        <v>LUIS JORGE FLORES GOMEZ</v>
      </c>
      <c r="P1511" t="s">
        <v>5530</v>
      </c>
      <c r="S1511" t="str">
        <f t="shared" si="168"/>
        <v>Municipio Balleza</v>
      </c>
      <c r="T1511">
        <v>1029585.29</v>
      </c>
      <c r="W1511">
        <f t="shared" si="169"/>
        <v>1029585.29</v>
      </c>
      <c r="X1511" t="s">
        <v>6453</v>
      </c>
      <c r="AA1511">
        <f t="shared" si="170"/>
        <v>1029585.29</v>
      </c>
    </row>
    <row r="1512" spans="1:27">
      <c r="A1512" t="s">
        <v>2643</v>
      </c>
      <c r="B1512" t="b">
        <f t="shared" si="171"/>
        <v>1</v>
      </c>
      <c r="C1512" t="s">
        <v>2643</v>
      </c>
      <c r="D1512" t="s">
        <v>4998</v>
      </c>
      <c r="G1512" t="str">
        <f t="shared" si="165"/>
        <v>Adquisiciones</v>
      </c>
      <c r="H1512" t="s">
        <v>6443</v>
      </c>
      <c r="K1512" t="str">
        <f t="shared" si="166"/>
        <v>PMB-FAISMUN-ADIR20-2025</v>
      </c>
      <c r="L1512" t="s">
        <v>5529</v>
      </c>
      <c r="O1512" t="str">
        <f t="shared" si="167"/>
        <v>FRANCISCO MEDINA MEDINA</v>
      </c>
      <c r="P1512" t="s">
        <v>5530</v>
      </c>
      <c r="S1512" t="str">
        <f t="shared" si="168"/>
        <v>Municipio Balleza</v>
      </c>
      <c r="T1512">
        <v>443529.16</v>
      </c>
      <c r="W1512">
        <f t="shared" si="169"/>
        <v>443529.16</v>
      </c>
      <c r="X1512" t="s">
        <v>6444</v>
      </c>
      <c r="AA1512">
        <f t="shared" si="170"/>
        <v>443529.16</v>
      </c>
    </row>
    <row r="1513" spans="1:27">
      <c r="A1513" t="s">
        <v>2644</v>
      </c>
      <c r="B1513" t="b">
        <f t="shared" si="171"/>
        <v>1</v>
      </c>
      <c r="C1513" t="s">
        <v>2644</v>
      </c>
      <c r="D1513" t="s">
        <v>4998</v>
      </c>
      <c r="G1513" t="str">
        <f t="shared" si="165"/>
        <v>Adquisiciones</v>
      </c>
      <c r="H1513" t="s">
        <v>6452</v>
      </c>
      <c r="K1513" t="str">
        <f t="shared" si="166"/>
        <v>PMB-FAISMUN-ADIR28-2025</v>
      </c>
      <c r="L1513" t="s">
        <v>6448</v>
      </c>
      <c r="O1513" t="str">
        <f t="shared" si="167"/>
        <v>LUIS JORGE FLORES GOMEZ</v>
      </c>
      <c r="P1513" t="s">
        <v>5530</v>
      </c>
      <c r="S1513" t="str">
        <f t="shared" si="168"/>
        <v>Municipio Balleza</v>
      </c>
      <c r="T1513">
        <v>1029585.29</v>
      </c>
      <c r="W1513">
        <f t="shared" si="169"/>
        <v>1029585.29</v>
      </c>
      <c r="X1513" t="s">
        <v>6453</v>
      </c>
      <c r="AA1513">
        <f t="shared" si="170"/>
        <v>1029585.29</v>
      </c>
    </row>
    <row r="1514" spans="1:27">
      <c r="A1514" t="s">
        <v>2645</v>
      </c>
      <c r="B1514" t="b">
        <f t="shared" si="171"/>
        <v>1</v>
      </c>
      <c r="C1514" t="s">
        <v>2645</v>
      </c>
      <c r="D1514" t="s">
        <v>4998</v>
      </c>
      <c r="G1514" t="str">
        <f t="shared" si="165"/>
        <v>Adquisiciones</v>
      </c>
      <c r="H1514" t="s">
        <v>6443</v>
      </c>
      <c r="K1514" t="str">
        <f t="shared" si="166"/>
        <v>PMB-FAISMUN-ADIR20-2025</v>
      </c>
      <c r="L1514" t="s">
        <v>5529</v>
      </c>
      <c r="O1514" t="str">
        <f t="shared" si="167"/>
        <v>FRANCISCO MEDINA MEDINA</v>
      </c>
      <c r="P1514" t="s">
        <v>5530</v>
      </c>
      <c r="S1514" t="str">
        <f t="shared" si="168"/>
        <v>Municipio Balleza</v>
      </c>
      <c r="T1514">
        <v>443529.16</v>
      </c>
      <c r="W1514">
        <f t="shared" si="169"/>
        <v>443529.16</v>
      </c>
      <c r="X1514" t="s">
        <v>6444</v>
      </c>
      <c r="AA1514">
        <f t="shared" si="170"/>
        <v>443529.16</v>
      </c>
    </row>
    <row r="1515" spans="1:27">
      <c r="A1515" t="s">
        <v>2646</v>
      </c>
      <c r="B1515" t="b">
        <f t="shared" si="171"/>
        <v>1</v>
      </c>
      <c r="C1515" t="s">
        <v>2646</v>
      </c>
      <c r="D1515" t="s">
        <v>5137</v>
      </c>
      <c r="G1515" t="str">
        <f t="shared" si="165"/>
        <v>Obra</v>
      </c>
      <c r="H1515" t="s">
        <v>6445</v>
      </c>
      <c r="K1515" t="str">
        <f t="shared" si="166"/>
        <v>PMB-FISM-LP03-2025</v>
      </c>
      <c r="L1515" t="s">
        <v>5529</v>
      </c>
      <c r="O1515" t="str">
        <f t="shared" si="167"/>
        <v>FRANCISCO MEDINA MEDINA</v>
      </c>
      <c r="P1515" t="s">
        <v>5530</v>
      </c>
      <c r="S1515" t="str">
        <f t="shared" si="168"/>
        <v>Municipio Balleza</v>
      </c>
      <c r="T1515">
        <v>4378110.84</v>
      </c>
      <c r="W1515">
        <f t="shared" si="169"/>
        <v>4378110.84</v>
      </c>
      <c r="X1515" t="s">
        <v>6446</v>
      </c>
      <c r="AA1515">
        <f t="shared" si="170"/>
        <v>4378110.84</v>
      </c>
    </row>
    <row r="1516" spans="1:27">
      <c r="A1516" t="s">
        <v>2647</v>
      </c>
      <c r="B1516" t="b">
        <f t="shared" si="171"/>
        <v>1</v>
      </c>
      <c r="C1516" t="s">
        <v>2647</v>
      </c>
      <c r="D1516" t="s">
        <v>4998</v>
      </c>
      <c r="G1516" t="str">
        <f t="shared" si="165"/>
        <v>Adquisiciones</v>
      </c>
      <c r="H1516" t="s">
        <v>5528</v>
      </c>
      <c r="K1516" t="str">
        <f t="shared" si="166"/>
        <v>PMB-FAISMUN-LR18-2025</v>
      </c>
      <c r="L1516" t="s">
        <v>5529</v>
      </c>
      <c r="O1516" t="str">
        <f t="shared" si="167"/>
        <v>FRANCISCO MEDINA MEDINA</v>
      </c>
      <c r="P1516" t="s">
        <v>5530</v>
      </c>
      <c r="S1516" t="str">
        <f t="shared" si="168"/>
        <v>Municipio Balleza</v>
      </c>
      <c r="T1516">
        <v>2448992</v>
      </c>
      <c r="W1516">
        <f t="shared" si="169"/>
        <v>2448992</v>
      </c>
      <c r="X1516" t="s">
        <v>5531</v>
      </c>
      <c r="AA1516">
        <f t="shared" si="170"/>
        <v>2448992</v>
      </c>
    </row>
    <row r="1517" spans="1:27">
      <c r="A1517" t="s">
        <v>2648</v>
      </c>
      <c r="B1517" t="b">
        <f t="shared" si="171"/>
        <v>1</v>
      </c>
      <c r="C1517" t="s">
        <v>2648</v>
      </c>
      <c r="D1517" t="s">
        <v>5137</v>
      </c>
      <c r="G1517" t="str">
        <f t="shared" si="165"/>
        <v>Obra</v>
      </c>
      <c r="H1517" t="s">
        <v>6454</v>
      </c>
      <c r="K1517" t="str">
        <f t="shared" si="166"/>
        <v>PMB-FAISMUN-LP13-2025</v>
      </c>
      <c r="L1517" t="s">
        <v>5533</v>
      </c>
      <c r="O1517" t="str">
        <f t="shared" si="167"/>
        <v>Rafael Villescas Salinas</v>
      </c>
      <c r="P1517" t="s">
        <v>5530</v>
      </c>
      <c r="S1517" t="str">
        <f t="shared" si="168"/>
        <v>Municipio Balleza</v>
      </c>
      <c r="T1517">
        <v>2092602.62</v>
      </c>
      <c r="W1517">
        <f t="shared" si="169"/>
        <v>2092602.62</v>
      </c>
      <c r="X1517" t="s">
        <v>6455</v>
      </c>
      <c r="AA1517">
        <f t="shared" si="170"/>
        <v>2092602.62</v>
      </c>
    </row>
    <row r="1518" spans="1:27">
      <c r="A1518" t="s">
        <v>2649</v>
      </c>
      <c r="B1518" t="b">
        <f t="shared" si="171"/>
        <v>1</v>
      </c>
      <c r="C1518" t="s">
        <v>2649</v>
      </c>
      <c r="D1518" t="s">
        <v>4998</v>
      </c>
      <c r="G1518" t="str">
        <f t="shared" si="165"/>
        <v>Adquisiciones</v>
      </c>
      <c r="H1518" t="s">
        <v>5528</v>
      </c>
      <c r="K1518" t="str">
        <f t="shared" si="166"/>
        <v>PMB-FAISMUN-LR18-2025</v>
      </c>
      <c r="L1518" t="s">
        <v>5529</v>
      </c>
      <c r="O1518" t="str">
        <f t="shared" si="167"/>
        <v>FRANCISCO MEDINA MEDINA</v>
      </c>
      <c r="P1518" t="s">
        <v>5530</v>
      </c>
      <c r="S1518" t="str">
        <f t="shared" si="168"/>
        <v>Municipio Balleza</v>
      </c>
      <c r="T1518">
        <v>2448992</v>
      </c>
      <c r="W1518">
        <f t="shared" si="169"/>
        <v>2448992</v>
      </c>
      <c r="X1518" t="s">
        <v>5531</v>
      </c>
      <c r="AA1518">
        <f t="shared" si="170"/>
        <v>2448992</v>
      </c>
    </row>
    <row r="1519" spans="1:27">
      <c r="A1519" t="s">
        <v>2650</v>
      </c>
      <c r="B1519" t="b">
        <f t="shared" si="171"/>
        <v>1</v>
      </c>
      <c r="C1519" t="s">
        <v>2650</v>
      </c>
      <c r="D1519" t="s">
        <v>4998</v>
      </c>
      <c r="G1519" t="str">
        <f t="shared" si="165"/>
        <v>Adquisiciones</v>
      </c>
      <c r="H1519" t="s">
        <v>5528</v>
      </c>
      <c r="K1519" t="str">
        <f t="shared" si="166"/>
        <v>PMB-FAISMUN-LR18-2025</v>
      </c>
      <c r="L1519" t="s">
        <v>5529</v>
      </c>
      <c r="O1519" t="str">
        <f t="shared" si="167"/>
        <v>FRANCISCO MEDINA MEDINA</v>
      </c>
      <c r="P1519" t="s">
        <v>5530</v>
      </c>
      <c r="S1519" t="str">
        <f t="shared" si="168"/>
        <v>Municipio Balleza</v>
      </c>
      <c r="T1519">
        <v>2448992</v>
      </c>
      <c r="W1519">
        <f t="shared" si="169"/>
        <v>2448992</v>
      </c>
      <c r="X1519" t="s">
        <v>5531</v>
      </c>
      <c r="AA1519">
        <f t="shared" si="170"/>
        <v>2448992</v>
      </c>
    </row>
    <row r="1520" spans="1:27">
      <c r="A1520" t="s">
        <v>2651</v>
      </c>
      <c r="B1520" t="b">
        <f t="shared" si="171"/>
        <v>1</v>
      </c>
      <c r="C1520" t="s">
        <v>2651</v>
      </c>
      <c r="D1520" t="s">
        <v>4998</v>
      </c>
      <c r="G1520" t="str">
        <f t="shared" si="165"/>
        <v>Adquisiciones</v>
      </c>
      <c r="H1520" t="s">
        <v>6443</v>
      </c>
      <c r="K1520" t="str">
        <f t="shared" si="166"/>
        <v>PMB-FAISMUN-ADIR20-2025</v>
      </c>
      <c r="L1520" t="s">
        <v>5529</v>
      </c>
      <c r="O1520" t="str">
        <f t="shared" si="167"/>
        <v>FRANCISCO MEDINA MEDINA</v>
      </c>
      <c r="P1520" t="s">
        <v>5530</v>
      </c>
      <c r="S1520" t="str">
        <f t="shared" si="168"/>
        <v>Municipio Balleza</v>
      </c>
      <c r="T1520">
        <v>443529.16</v>
      </c>
      <c r="W1520">
        <f t="shared" si="169"/>
        <v>443529.16</v>
      </c>
      <c r="X1520" t="s">
        <v>6444</v>
      </c>
      <c r="AA1520">
        <f t="shared" si="170"/>
        <v>443529.16</v>
      </c>
    </row>
    <row r="1521" spans="1:27">
      <c r="A1521" t="s">
        <v>2652</v>
      </c>
      <c r="B1521" t="b">
        <f t="shared" si="171"/>
        <v>1</v>
      </c>
      <c r="C1521" t="s">
        <v>2652</v>
      </c>
      <c r="D1521" t="s">
        <v>4998</v>
      </c>
      <c r="G1521" t="str">
        <f t="shared" si="165"/>
        <v>Adquisiciones</v>
      </c>
      <c r="H1521" t="s">
        <v>5528</v>
      </c>
      <c r="K1521" t="str">
        <f t="shared" si="166"/>
        <v>PMB-FAISMUN-LR18-2025</v>
      </c>
      <c r="L1521" t="s">
        <v>5529</v>
      </c>
      <c r="O1521" t="str">
        <f t="shared" si="167"/>
        <v>FRANCISCO MEDINA MEDINA</v>
      </c>
      <c r="P1521" t="s">
        <v>5530</v>
      </c>
      <c r="S1521" t="str">
        <f t="shared" si="168"/>
        <v>Municipio Balleza</v>
      </c>
      <c r="T1521">
        <v>2448992</v>
      </c>
      <c r="W1521">
        <f t="shared" si="169"/>
        <v>2448992</v>
      </c>
      <c r="X1521" t="s">
        <v>5531</v>
      </c>
      <c r="AA1521">
        <f t="shared" si="170"/>
        <v>2448992</v>
      </c>
    </row>
    <row r="1522" spans="1:27">
      <c r="A1522" t="s">
        <v>2653</v>
      </c>
      <c r="B1522" t="b">
        <f t="shared" si="171"/>
        <v>1</v>
      </c>
      <c r="C1522" t="s">
        <v>2653</v>
      </c>
      <c r="D1522" t="s">
        <v>4998</v>
      </c>
      <c r="G1522" t="str">
        <f t="shared" si="165"/>
        <v>Adquisiciones</v>
      </c>
      <c r="H1522" t="s">
        <v>6443</v>
      </c>
      <c r="K1522" t="str">
        <f t="shared" si="166"/>
        <v>PMB-FAISMUN-ADIR20-2025</v>
      </c>
      <c r="L1522" t="s">
        <v>5529</v>
      </c>
      <c r="O1522" t="str">
        <f t="shared" si="167"/>
        <v>FRANCISCO MEDINA MEDINA</v>
      </c>
      <c r="P1522" t="s">
        <v>5530</v>
      </c>
      <c r="S1522" t="str">
        <f t="shared" si="168"/>
        <v>Municipio Balleza</v>
      </c>
      <c r="T1522">
        <v>443529.16</v>
      </c>
      <c r="W1522">
        <f t="shared" si="169"/>
        <v>443529.16</v>
      </c>
      <c r="X1522" t="s">
        <v>6444</v>
      </c>
      <c r="AA1522">
        <f t="shared" si="170"/>
        <v>443529.16</v>
      </c>
    </row>
    <row r="1523" spans="1:27">
      <c r="A1523" t="s">
        <v>2654</v>
      </c>
      <c r="B1523" t="b">
        <f t="shared" si="171"/>
        <v>1</v>
      </c>
      <c r="C1523" t="s">
        <v>2654</v>
      </c>
      <c r="D1523" t="s">
        <v>4998</v>
      </c>
      <c r="G1523" t="str">
        <f t="shared" si="165"/>
        <v>Adquisiciones</v>
      </c>
      <c r="H1523" t="s">
        <v>6456</v>
      </c>
      <c r="K1523" t="str">
        <f t="shared" si="166"/>
        <v>PMB-FAISMUN-ADIR27-2025</v>
      </c>
      <c r="L1523" t="s">
        <v>6448</v>
      </c>
      <c r="O1523" t="str">
        <f t="shared" si="167"/>
        <v>LUIS JORGE FLORES GOMEZ</v>
      </c>
      <c r="P1523" t="s">
        <v>5530</v>
      </c>
      <c r="S1523" t="str">
        <f t="shared" si="168"/>
        <v>Municipio Balleza</v>
      </c>
      <c r="T1523">
        <v>351120.1</v>
      </c>
      <c r="W1523">
        <f t="shared" si="169"/>
        <v>351120.1</v>
      </c>
      <c r="X1523" t="s">
        <v>6457</v>
      </c>
      <c r="AA1523">
        <f t="shared" si="170"/>
        <v>351120.1</v>
      </c>
    </row>
    <row r="1524" spans="1:27">
      <c r="A1524" t="s">
        <v>2655</v>
      </c>
      <c r="B1524" t="b">
        <f t="shared" si="171"/>
        <v>1</v>
      </c>
      <c r="C1524" t="s">
        <v>2655</v>
      </c>
      <c r="D1524" t="s">
        <v>4998</v>
      </c>
      <c r="G1524" t="str">
        <f t="shared" si="165"/>
        <v>Adquisiciones</v>
      </c>
      <c r="H1524" t="s">
        <v>5528</v>
      </c>
      <c r="K1524" t="str">
        <f t="shared" si="166"/>
        <v>PMB-FAISMUN-LR18-2025</v>
      </c>
      <c r="L1524" t="s">
        <v>5529</v>
      </c>
      <c r="O1524" t="str">
        <f t="shared" si="167"/>
        <v>FRANCISCO MEDINA MEDINA</v>
      </c>
      <c r="P1524" t="s">
        <v>5530</v>
      </c>
      <c r="S1524" t="str">
        <f t="shared" si="168"/>
        <v>Municipio Balleza</v>
      </c>
      <c r="T1524">
        <v>2448992</v>
      </c>
      <c r="W1524">
        <f t="shared" si="169"/>
        <v>2448992</v>
      </c>
      <c r="X1524" t="s">
        <v>5531</v>
      </c>
      <c r="AA1524">
        <f t="shared" si="170"/>
        <v>2448992</v>
      </c>
    </row>
    <row r="1525" spans="1:27">
      <c r="A1525" t="s">
        <v>2656</v>
      </c>
      <c r="B1525" t="b">
        <f t="shared" si="171"/>
        <v>1</v>
      </c>
      <c r="C1525" t="s">
        <v>2656</v>
      </c>
      <c r="D1525" t="s">
        <v>4998</v>
      </c>
      <c r="G1525" t="str">
        <f t="shared" si="165"/>
        <v>Adquisiciones</v>
      </c>
      <c r="H1525" t="s">
        <v>6447</v>
      </c>
      <c r="K1525" t="str">
        <f t="shared" si="166"/>
        <v>PMB-FAISMUN-ADIR16-2025</v>
      </c>
      <c r="L1525" t="s">
        <v>6448</v>
      </c>
      <c r="O1525" t="str">
        <f t="shared" si="167"/>
        <v>LUIS JORGE FLORES GOMEZ</v>
      </c>
      <c r="P1525" t="s">
        <v>5530</v>
      </c>
      <c r="S1525" t="str">
        <f t="shared" si="168"/>
        <v>Municipio Balleza</v>
      </c>
      <c r="T1525">
        <v>1357973.14</v>
      </c>
      <c r="W1525">
        <f t="shared" si="169"/>
        <v>1357973.14</v>
      </c>
      <c r="X1525" t="s">
        <v>6449</v>
      </c>
      <c r="AA1525">
        <f t="shared" si="170"/>
        <v>1357973.14</v>
      </c>
    </row>
    <row r="1526" spans="1:27">
      <c r="A1526" t="s">
        <v>2657</v>
      </c>
      <c r="B1526" t="b">
        <f t="shared" si="171"/>
        <v>1</v>
      </c>
      <c r="C1526" t="s">
        <v>2657</v>
      </c>
      <c r="D1526" t="s">
        <v>5137</v>
      </c>
      <c r="G1526" t="str">
        <f t="shared" si="165"/>
        <v>Obra</v>
      </c>
      <c r="H1526" t="s">
        <v>6445</v>
      </c>
      <c r="K1526" t="str">
        <f t="shared" si="166"/>
        <v>PMB-FISM-LP03-2025</v>
      </c>
      <c r="L1526" t="s">
        <v>5529</v>
      </c>
      <c r="O1526" t="str">
        <f t="shared" si="167"/>
        <v>FRANCISCO MEDINA MEDINA</v>
      </c>
      <c r="P1526" t="s">
        <v>5530</v>
      </c>
      <c r="S1526" t="str">
        <f t="shared" si="168"/>
        <v>Municipio Balleza</v>
      </c>
      <c r="T1526">
        <v>4378110.84</v>
      </c>
      <c r="W1526">
        <f t="shared" si="169"/>
        <v>4378110.84</v>
      </c>
      <c r="X1526" t="s">
        <v>6446</v>
      </c>
      <c r="AA1526">
        <f t="shared" si="170"/>
        <v>4378110.84</v>
      </c>
    </row>
    <row r="1527" spans="1:27">
      <c r="A1527" t="s">
        <v>2658</v>
      </c>
      <c r="B1527" t="b">
        <f t="shared" si="171"/>
        <v>1</v>
      </c>
      <c r="C1527" t="s">
        <v>2658</v>
      </c>
      <c r="D1527" t="s">
        <v>4998</v>
      </c>
      <c r="G1527" t="str">
        <f t="shared" si="165"/>
        <v>Adquisiciones</v>
      </c>
      <c r="H1527" t="s">
        <v>5528</v>
      </c>
      <c r="K1527" t="str">
        <f t="shared" si="166"/>
        <v>PMB-FAISMUN-LR18-2025</v>
      </c>
      <c r="L1527" t="s">
        <v>5529</v>
      </c>
      <c r="O1527" t="str">
        <f t="shared" si="167"/>
        <v>FRANCISCO MEDINA MEDINA</v>
      </c>
      <c r="P1527" t="s">
        <v>5530</v>
      </c>
      <c r="S1527" t="str">
        <f t="shared" si="168"/>
        <v>Municipio Balleza</v>
      </c>
      <c r="T1527">
        <v>2448992</v>
      </c>
      <c r="W1527">
        <f t="shared" si="169"/>
        <v>2448992</v>
      </c>
      <c r="X1527" t="s">
        <v>5531</v>
      </c>
      <c r="AA1527">
        <f t="shared" si="170"/>
        <v>2448992</v>
      </c>
    </row>
    <row r="1528" spans="1:27">
      <c r="A1528" t="s">
        <v>2659</v>
      </c>
      <c r="B1528" t="b">
        <f t="shared" si="171"/>
        <v>1</v>
      </c>
      <c r="C1528" t="s">
        <v>2659</v>
      </c>
      <c r="D1528" t="s">
        <v>5137</v>
      </c>
      <c r="G1528" t="str">
        <f t="shared" si="165"/>
        <v>Obra</v>
      </c>
      <c r="H1528" t="s">
        <v>6445</v>
      </c>
      <c r="K1528" t="str">
        <f t="shared" si="166"/>
        <v>PMB-FISM-LP03-2025</v>
      </c>
      <c r="L1528" t="s">
        <v>5529</v>
      </c>
      <c r="O1528" t="str">
        <f t="shared" si="167"/>
        <v>FRANCISCO MEDINA MEDINA</v>
      </c>
      <c r="P1528" t="s">
        <v>5530</v>
      </c>
      <c r="S1528" t="str">
        <f t="shared" si="168"/>
        <v>Municipio Balleza</v>
      </c>
      <c r="T1528">
        <v>4378110.84</v>
      </c>
      <c r="W1528">
        <f t="shared" si="169"/>
        <v>4378110.84</v>
      </c>
      <c r="X1528" t="s">
        <v>6446</v>
      </c>
      <c r="AA1528">
        <f t="shared" si="170"/>
        <v>4378110.84</v>
      </c>
    </row>
    <row r="1529" spans="1:27">
      <c r="A1529" t="s">
        <v>2660</v>
      </c>
      <c r="B1529" t="b">
        <f t="shared" si="171"/>
        <v>1</v>
      </c>
      <c r="C1529" t="s">
        <v>2660</v>
      </c>
      <c r="D1529" t="s">
        <v>5137</v>
      </c>
      <c r="G1529" t="str">
        <f t="shared" si="165"/>
        <v>Obra</v>
      </c>
      <c r="H1529" t="s">
        <v>6445</v>
      </c>
      <c r="K1529" t="str">
        <f t="shared" si="166"/>
        <v>PMB-FISM-LP03-2025</v>
      </c>
      <c r="L1529" t="s">
        <v>5529</v>
      </c>
      <c r="O1529" t="str">
        <f t="shared" si="167"/>
        <v>FRANCISCO MEDINA MEDINA</v>
      </c>
      <c r="P1529" t="s">
        <v>5530</v>
      </c>
      <c r="S1529" t="str">
        <f t="shared" si="168"/>
        <v>Municipio Balleza</v>
      </c>
      <c r="T1529">
        <v>4378110.84</v>
      </c>
      <c r="W1529">
        <f t="shared" si="169"/>
        <v>4378110.84</v>
      </c>
      <c r="X1529" t="s">
        <v>6446</v>
      </c>
      <c r="AA1529">
        <f t="shared" si="170"/>
        <v>4378110.84</v>
      </c>
    </row>
    <row r="1530" spans="1:27">
      <c r="A1530" t="s">
        <v>2661</v>
      </c>
      <c r="B1530" t="b">
        <f t="shared" si="171"/>
        <v>1</v>
      </c>
      <c r="C1530" t="s">
        <v>2661</v>
      </c>
      <c r="D1530" t="s">
        <v>4998</v>
      </c>
      <c r="G1530" t="str">
        <f t="shared" si="165"/>
        <v>Adquisiciones</v>
      </c>
      <c r="H1530" t="s">
        <v>5528</v>
      </c>
      <c r="K1530" t="str">
        <f t="shared" si="166"/>
        <v>PMB-FAISMUN-LR18-2025</v>
      </c>
      <c r="L1530" t="s">
        <v>5529</v>
      </c>
      <c r="O1530" t="str">
        <f t="shared" si="167"/>
        <v>FRANCISCO MEDINA MEDINA</v>
      </c>
      <c r="P1530" t="s">
        <v>5530</v>
      </c>
      <c r="S1530" t="str">
        <f t="shared" si="168"/>
        <v>Municipio Balleza</v>
      </c>
      <c r="T1530">
        <v>2448992</v>
      </c>
      <c r="W1530">
        <f t="shared" si="169"/>
        <v>2448992</v>
      </c>
      <c r="X1530" t="s">
        <v>5531</v>
      </c>
      <c r="AA1530">
        <f t="shared" si="170"/>
        <v>2448992</v>
      </c>
    </row>
    <row r="1531" spans="1:27">
      <c r="A1531" t="s">
        <v>2662</v>
      </c>
      <c r="B1531" t="b">
        <f t="shared" si="171"/>
        <v>1</v>
      </c>
      <c r="C1531" t="s">
        <v>2662</v>
      </c>
      <c r="D1531" t="s">
        <v>4998</v>
      </c>
      <c r="G1531" t="str">
        <f t="shared" si="165"/>
        <v>Adquisiciones</v>
      </c>
      <c r="H1531" t="s">
        <v>6443</v>
      </c>
      <c r="K1531" t="str">
        <f t="shared" si="166"/>
        <v>PMB-FAISMUN-ADIR20-2025</v>
      </c>
      <c r="L1531" t="s">
        <v>5529</v>
      </c>
      <c r="O1531" t="str">
        <f t="shared" si="167"/>
        <v>FRANCISCO MEDINA MEDINA</v>
      </c>
      <c r="P1531" t="s">
        <v>5530</v>
      </c>
      <c r="S1531" t="str">
        <f t="shared" si="168"/>
        <v>Municipio Balleza</v>
      </c>
      <c r="T1531">
        <v>443529.16</v>
      </c>
      <c r="W1531">
        <f t="shared" si="169"/>
        <v>443529.16</v>
      </c>
      <c r="X1531" t="s">
        <v>6444</v>
      </c>
      <c r="AA1531">
        <f t="shared" si="170"/>
        <v>443529.16</v>
      </c>
    </row>
    <row r="1532" spans="1:27">
      <c r="A1532" t="s">
        <v>2663</v>
      </c>
      <c r="B1532" t="b">
        <f t="shared" si="171"/>
        <v>1</v>
      </c>
      <c r="C1532" t="s">
        <v>2663</v>
      </c>
      <c r="D1532" t="s">
        <v>4998</v>
      </c>
      <c r="G1532" t="str">
        <f t="shared" si="165"/>
        <v>Adquisiciones</v>
      </c>
      <c r="H1532" t="s">
        <v>6447</v>
      </c>
      <c r="K1532" t="str">
        <f t="shared" si="166"/>
        <v>PMB-FAISMUN-ADIR16-2025</v>
      </c>
      <c r="L1532" t="s">
        <v>6448</v>
      </c>
      <c r="O1532" t="str">
        <f t="shared" si="167"/>
        <v>LUIS JORGE FLORES GOMEZ</v>
      </c>
      <c r="P1532" t="s">
        <v>5530</v>
      </c>
      <c r="S1532" t="str">
        <f t="shared" si="168"/>
        <v>Municipio Balleza</v>
      </c>
      <c r="T1532">
        <v>1357973.14</v>
      </c>
      <c r="W1532">
        <f t="shared" si="169"/>
        <v>1357973.14</v>
      </c>
      <c r="X1532" t="s">
        <v>6449</v>
      </c>
      <c r="AA1532">
        <f t="shared" si="170"/>
        <v>1357973.14</v>
      </c>
    </row>
    <row r="1533" spans="1:27">
      <c r="A1533" t="s">
        <v>2664</v>
      </c>
      <c r="B1533" t="b">
        <f t="shared" si="171"/>
        <v>1</v>
      </c>
      <c r="C1533" t="s">
        <v>2664</v>
      </c>
      <c r="D1533" t="s">
        <v>5137</v>
      </c>
      <c r="G1533" t="str">
        <f t="shared" si="165"/>
        <v>Obra</v>
      </c>
      <c r="H1533" t="s">
        <v>6445</v>
      </c>
      <c r="K1533" t="str">
        <f t="shared" si="166"/>
        <v>PMB-FISM-LP03-2025</v>
      </c>
      <c r="L1533" t="s">
        <v>5529</v>
      </c>
      <c r="O1533" t="str">
        <f t="shared" si="167"/>
        <v>FRANCISCO MEDINA MEDINA</v>
      </c>
      <c r="P1533" t="s">
        <v>5530</v>
      </c>
      <c r="S1533" t="str">
        <f t="shared" si="168"/>
        <v>Municipio Balleza</v>
      </c>
      <c r="T1533">
        <v>4378110.84</v>
      </c>
      <c r="W1533">
        <f t="shared" si="169"/>
        <v>4378110.84</v>
      </c>
      <c r="X1533" t="s">
        <v>6446</v>
      </c>
      <c r="AA1533">
        <f t="shared" si="170"/>
        <v>4378110.84</v>
      </c>
    </row>
    <row r="1534" spans="1:27">
      <c r="A1534" t="s">
        <v>2665</v>
      </c>
      <c r="B1534" t="b">
        <f t="shared" si="171"/>
        <v>1</v>
      </c>
      <c r="C1534" t="s">
        <v>2665</v>
      </c>
      <c r="D1534" t="s">
        <v>4998</v>
      </c>
      <c r="G1534" t="str">
        <f t="shared" si="165"/>
        <v>Adquisiciones</v>
      </c>
      <c r="H1534" t="s">
        <v>6443</v>
      </c>
      <c r="K1534" t="str">
        <f t="shared" si="166"/>
        <v>PMB-FAISMUN-ADIR20-2025</v>
      </c>
      <c r="L1534" t="s">
        <v>5529</v>
      </c>
      <c r="O1534" t="str">
        <f t="shared" si="167"/>
        <v>FRANCISCO MEDINA MEDINA</v>
      </c>
      <c r="P1534" t="s">
        <v>5530</v>
      </c>
      <c r="S1534" t="str">
        <f t="shared" si="168"/>
        <v>Municipio Balleza</v>
      </c>
      <c r="T1534">
        <v>443529.16</v>
      </c>
      <c r="W1534">
        <f t="shared" si="169"/>
        <v>443529.16</v>
      </c>
      <c r="X1534" t="s">
        <v>6444</v>
      </c>
      <c r="AA1534">
        <f t="shared" si="170"/>
        <v>443529.16</v>
      </c>
    </row>
    <row r="1535" spans="1:27">
      <c r="A1535" t="s">
        <v>2666</v>
      </c>
      <c r="B1535" t="b">
        <f t="shared" si="171"/>
        <v>1</v>
      </c>
      <c r="C1535" t="s">
        <v>2666</v>
      </c>
      <c r="D1535" t="s">
        <v>4998</v>
      </c>
      <c r="G1535" t="str">
        <f t="shared" si="165"/>
        <v>Adquisiciones</v>
      </c>
      <c r="H1535" t="s">
        <v>5528</v>
      </c>
      <c r="K1535" t="str">
        <f t="shared" si="166"/>
        <v>PMB-FAISMUN-LR18-2025</v>
      </c>
      <c r="L1535" t="s">
        <v>5529</v>
      </c>
      <c r="O1535" t="str">
        <f t="shared" si="167"/>
        <v>FRANCISCO MEDINA MEDINA</v>
      </c>
      <c r="P1535" t="s">
        <v>5530</v>
      </c>
      <c r="S1535" t="str">
        <f t="shared" si="168"/>
        <v>Municipio Balleza</v>
      </c>
      <c r="T1535">
        <v>2448992</v>
      </c>
      <c r="W1535">
        <f t="shared" si="169"/>
        <v>2448992</v>
      </c>
      <c r="X1535" t="s">
        <v>5531</v>
      </c>
      <c r="AA1535">
        <f t="shared" si="170"/>
        <v>2448992</v>
      </c>
    </row>
    <row r="1536" spans="1:27">
      <c r="A1536" t="s">
        <v>2667</v>
      </c>
      <c r="B1536" t="b">
        <f t="shared" si="171"/>
        <v>1</v>
      </c>
      <c r="C1536" t="s">
        <v>2667</v>
      </c>
      <c r="D1536" t="s">
        <v>4998</v>
      </c>
      <c r="G1536" t="str">
        <f t="shared" si="165"/>
        <v>Adquisiciones</v>
      </c>
      <c r="H1536" t="s">
        <v>6452</v>
      </c>
      <c r="K1536" t="str">
        <f t="shared" si="166"/>
        <v>PMB-FAISMUN-ADIR28-2025</v>
      </c>
      <c r="L1536" t="s">
        <v>6448</v>
      </c>
      <c r="O1536" t="str">
        <f t="shared" si="167"/>
        <v>LUIS JORGE FLORES GOMEZ</v>
      </c>
      <c r="P1536" t="s">
        <v>5530</v>
      </c>
      <c r="S1536" t="str">
        <f t="shared" si="168"/>
        <v>Municipio Balleza</v>
      </c>
      <c r="T1536">
        <v>1029585.29</v>
      </c>
      <c r="W1536">
        <f t="shared" si="169"/>
        <v>1029585.29</v>
      </c>
      <c r="X1536" t="s">
        <v>6453</v>
      </c>
      <c r="AA1536">
        <f t="shared" si="170"/>
        <v>1029585.29</v>
      </c>
    </row>
    <row r="1537" spans="1:27">
      <c r="A1537" t="s">
        <v>2668</v>
      </c>
      <c r="B1537" t="b">
        <f t="shared" si="171"/>
        <v>1</v>
      </c>
      <c r="C1537" t="s">
        <v>2668</v>
      </c>
      <c r="D1537" t="s">
        <v>4998</v>
      </c>
      <c r="G1537" t="str">
        <f t="shared" si="165"/>
        <v>Adquisiciones</v>
      </c>
      <c r="H1537" t="s">
        <v>6447</v>
      </c>
      <c r="K1537" t="str">
        <f t="shared" si="166"/>
        <v>PMB-FAISMUN-ADIR16-2025</v>
      </c>
      <c r="L1537" t="s">
        <v>6448</v>
      </c>
      <c r="O1537" t="str">
        <f t="shared" si="167"/>
        <v>LUIS JORGE FLORES GOMEZ</v>
      </c>
      <c r="P1537" t="s">
        <v>5530</v>
      </c>
      <c r="S1537" t="str">
        <f t="shared" si="168"/>
        <v>Municipio Balleza</v>
      </c>
      <c r="T1537">
        <v>1357973.14</v>
      </c>
      <c r="W1537">
        <f t="shared" si="169"/>
        <v>1357973.14</v>
      </c>
      <c r="X1537" t="s">
        <v>6449</v>
      </c>
      <c r="AA1537">
        <f t="shared" si="170"/>
        <v>1357973.14</v>
      </c>
    </row>
    <row r="1538" spans="1:27">
      <c r="A1538" t="s">
        <v>2669</v>
      </c>
      <c r="B1538" t="b">
        <f t="shared" si="171"/>
        <v>1</v>
      </c>
      <c r="C1538" t="s">
        <v>2669</v>
      </c>
      <c r="D1538" t="s">
        <v>5137</v>
      </c>
      <c r="G1538" t="str">
        <f t="shared" si="165"/>
        <v>Obra</v>
      </c>
      <c r="H1538" t="s">
        <v>6458</v>
      </c>
      <c r="K1538" t="str">
        <f t="shared" si="166"/>
        <v>PMB-FAISMUN-LR12-2025</v>
      </c>
      <c r="L1538" t="s">
        <v>6459</v>
      </c>
      <c r="O1538" t="str">
        <f t="shared" si="167"/>
        <v>JAVIER LUGO HERMOSILLO</v>
      </c>
      <c r="P1538" t="s">
        <v>5530</v>
      </c>
      <c r="S1538" t="str">
        <f t="shared" si="168"/>
        <v>Municipio Balleza</v>
      </c>
      <c r="T1538">
        <v>1747121.1</v>
      </c>
      <c r="W1538">
        <f t="shared" si="169"/>
        <v>1747121.1</v>
      </c>
      <c r="X1538" t="s">
        <v>6460</v>
      </c>
      <c r="AA1538">
        <f t="shared" si="170"/>
        <v>1747121.1</v>
      </c>
    </row>
    <row r="1539" spans="1:27">
      <c r="A1539" t="s">
        <v>2670</v>
      </c>
      <c r="B1539" t="b">
        <f t="shared" si="171"/>
        <v>1</v>
      </c>
      <c r="C1539" t="s">
        <v>2670</v>
      </c>
      <c r="D1539" t="s">
        <v>4998</v>
      </c>
      <c r="G1539" t="str">
        <f t="shared" ref="G1539:G1602" si="172">CONCATENATE(D1539)</f>
        <v>Adquisiciones</v>
      </c>
      <c r="H1539" t="s">
        <v>6447</v>
      </c>
      <c r="K1539" t="str">
        <f t="shared" ref="K1539:K1602" si="173">CONCATENATE(H1539)</f>
        <v>PMB-FAISMUN-ADIR16-2025</v>
      </c>
      <c r="L1539" t="s">
        <v>6448</v>
      </c>
      <c r="O1539" t="str">
        <f t="shared" ref="O1539:O1602" si="174">CONCATENATE(L1539)</f>
        <v>LUIS JORGE FLORES GOMEZ</v>
      </c>
      <c r="P1539" t="s">
        <v>5530</v>
      </c>
      <c r="S1539" t="str">
        <f t="shared" ref="S1539:S1602" si="175">CONCATENATE(P1539)</f>
        <v>Municipio Balleza</v>
      </c>
      <c r="T1539">
        <v>1357973.14</v>
      </c>
      <c r="W1539">
        <f t="shared" ref="W1539:W1602" si="176">+T1539+U1539+V1539</f>
        <v>1357973.14</v>
      </c>
      <c r="X1539" t="s">
        <v>6449</v>
      </c>
      <c r="AA1539">
        <f t="shared" ref="AA1539:AA1602" si="177">+X1539+Y1539+Z1539</f>
        <v>1357973.14</v>
      </c>
    </row>
    <row r="1540" spans="1:27">
      <c r="A1540" t="s">
        <v>2671</v>
      </c>
      <c r="B1540" t="b">
        <f t="shared" si="171"/>
        <v>1</v>
      </c>
      <c r="C1540" t="s">
        <v>2671</v>
      </c>
      <c r="D1540" t="s">
        <v>4998</v>
      </c>
      <c r="G1540" t="str">
        <f t="shared" si="172"/>
        <v>Adquisiciones</v>
      </c>
      <c r="H1540" t="s">
        <v>6443</v>
      </c>
      <c r="K1540" t="str">
        <f t="shared" si="173"/>
        <v>PMB-FAISMUN-ADIR20-2025</v>
      </c>
      <c r="L1540" t="s">
        <v>5529</v>
      </c>
      <c r="O1540" t="str">
        <f t="shared" si="174"/>
        <v>FRANCISCO MEDINA MEDINA</v>
      </c>
      <c r="P1540" t="s">
        <v>5530</v>
      </c>
      <c r="S1540" t="str">
        <f t="shared" si="175"/>
        <v>Municipio Balleza</v>
      </c>
      <c r="T1540">
        <v>443529.16</v>
      </c>
      <c r="W1540">
        <f t="shared" si="176"/>
        <v>443529.16</v>
      </c>
      <c r="X1540" t="s">
        <v>6444</v>
      </c>
      <c r="AA1540">
        <f t="shared" si="177"/>
        <v>443529.16</v>
      </c>
    </row>
    <row r="1541" spans="1:27">
      <c r="A1541" t="s">
        <v>2672</v>
      </c>
      <c r="B1541" t="b">
        <f t="shared" si="171"/>
        <v>1</v>
      </c>
      <c r="C1541" t="s">
        <v>2672</v>
      </c>
      <c r="D1541" t="s">
        <v>4998</v>
      </c>
      <c r="G1541" t="str">
        <f t="shared" si="172"/>
        <v>Adquisiciones</v>
      </c>
      <c r="H1541" t="s">
        <v>6447</v>
      </c>
      <c r="K1541" t="str">
        <f t="shared" si="173"/>
        <v>PMB-FAISMUN-ADIR16-2025</v>
      </c>
      <c r="L1541" t="s">
        <v>6448</v>
      </c>
      <c r="O1541" t="str">
        <f t="shared" si="174"/>
        <v>LUIS JORGE FLORES GOMEZ</v>
      </c>
      <c r="P1541" t="s">
        <v>5530</v>
      </c>
      <c r="S1541" t="str">
        <f t="shared" si="175"/>
        <v>Municipio Balleza</v>
      </c>
      <c r="T1541">
        <v>1357973.14</v>
      </c>
      <c r="W1541">
        <f t="shared" si="176"/>
        <v>1357973.14</v>
      </c>
      <c r="X1541" t="s">
        <v>6449</v>
      </c>
      <c r="AA1541">
        <f t="shared" si="177"/>
        <v>1357973.14</v>
      </c>
    </row>
    <row r="1542" spans="1:27">
      <c r="A1542" t="s">
        <v>2673</v>
      </c>
      <c r="B1542" t="b">
        <f t="shared" si="171"/>
        <v>1</v>
      </c>
      <c r="C1542" t="s">
        <v>2673</v>
      </c>
      <c r="D1542" t="s">
        <v>4998</v>
      </c>
      <c r="G1542" t="str">
        <f t="shared" si="172"/>
        <v>Adquisiciones</v>
      </c>
      <c r="H1542" t="s">
        <v>5528</v>
      </c>
      <c r="K1542" t="str">
        <f t="shared" si="173"/>
        <v>PMB-FAISMUN-LR18-2025</v>
      </c>
      <c r="L1542" t="s">
        <v>5529</v>
      </c>
      <c r="O1542" t="str">
        <f t="shared" si="174"/>
        <v>FRANCISCO MEDINA MEDINA</v>
      </c>
      <c r="P1542" t="s">
        <v>5530</v>
      </c>
      <c r="S1542" t="str">
        <f t="shared" si="175"/>
        <v>Municipio Balleza</v>
      </c>
      <c r="T1542">
        <v>2448992</v>
      </c>
      <c r="W1542">
        <f t="shared" si="176"/>
        <v>2448992</v>
      </c>
      <c r="X1542" t="s">
        <v>5531</v>
      </c>
      <c r="AA1542">
        <f t="shared" si="177"/>
        <v>2448992</v>
      </c>
    </row>
    <row r="1543" spans="1:27">
      <c r="A1543" t="s">
        <v>2674</v>
      </c>
      <c r="B1543" t="b">
        <f t="shared" ref="B1543:B1606" si="178">+A1543=C1543</f>
        <v>1</v>
      </c>
      <c r="C1543" t="s">
        <v>2674</v>
      </c>
      <c r="D1543" t="s">
        <v>4998</v>
      </c>
      <c r="G1543" t="str">
        <f t="shared" si="172"/>
        <v>Adquisiciones</v>
      </c>
      <c r="H1543" t="s">
        <v>6443</v>
      </c>
      <c r="K1543" t="str">
        <f t="shared" si="173"/>
        <v>PMB-FAISMUN-ADIR20-2025</v>
      </c>
      <c r="L1543" t="s">
        <v>5529</v>
      </c>
      <c r="O1543" t="str">
        <f t="shared" si="174"/>
        <v>FRANCISCO MEDINA MEDINA</v>
      </c>
      <c r="P1543" t="s">
        <v>5530</v>
      </c>
      <c r="S1543" t="str">
        <f t="shared" si="175"/>
        <v>Municipio Balleza</v>
      </c>
      <c r="T1543">
        <v>443529.16</v>
      </c>
      <c r="W1543">
        <f t="shared" si="176"/>
        <v>443529.16</v>
      </c>
      <c r="X1543" t="s">
        <v>6444</v>
      </c>
      <c r="AA1543">
        <f t="shared" si="177"/>
        <v>443529.16</v>
      </c>
    </row>
    <row r="1544" spans="1:27">
      <c r="A1544" t="s">
        <v>2675</v>
      </c>
      <c r="B1544" t="b">
        <f t="shared" si="178"/>
        <v>1</v>
      </c>
      <c r="C1544" t="s">
        <v>2675</v>
      </c>
      <c r="D1544" t="s">
        <v>4998</v>
      </c>
      <c r="G1544" t="str">
        <f t="shared" si="172"/>
        <v>Adquisiciones</v>
      </c>
      <c r="H1544" t="s">
        <v>5528</v>
      </c>
      <c r="K1544" t="str">
        <f t="shared" si="173"/>
        <v>PMB-FAISMUN-LR18-2025</v>
      </c>
      <c r="L1544" t="s">
        <v>5529</v>
      </c>
      <c r="O1544" t="str">
        <f t="shared" si="174"/>
        <v>FRANCISCO MEDINA MEDINA</v>
      </c>
      <c r="P1544" t="s">
        <v>5530</v>
      </c>
      <c r="S1544" t="str">
        <f t="shared" si="175"/>
        <v>Municipio Balleza</v>
      </c>
      <c r="T1544">
        <v>2448992</v>
      </c>
      <c r="W1544">
        <f t="shared" si="176"/>
        <v>2448992</v>
      </c>
      <c r="X1544" t="s">
        <v>5531</v>
      </c>
      <c r="AA1544">
        <f t="shared" si="177"/>
        <v>2448992</v>
      </c>
    </row>
    <row r="1545" spans="1:27">
      <c r="A1545" t="s">
        <v>2676</v>
      </c>
      <c r="B1545" t="b">
        <f t="shared" si="178"/>
        <v>1</v>
      </c>
      <c r="C1545" t="s">
        <v>2676</v>
      </c>
      <c r="D1545" t="s">
        <v>4998</v>
      </c>
      <c r="G1545" t="str">
        <f t="shared" si="172"/>
        <v>Adquisiciones</v>
      </c>
      <c r="H1545" t="s">
        <v>6443</v>
      </c>
      <c r="K1545" t="str">
        <f t="shared" si="173"/>
        <v>PMB-FAISMUN-ADIR20-2025</v>
      </c>
      <c r="L1545" t="s">
        <v>5529</v>
      </c>
      <c r="O1545" t="str">
        <f t="shared" si="174"/>
        <v>FRANCISCO MEDINA MEDINA</v>
      </c>
      <c r="P1545" t="s">
        <v>5530</v>
      </c>
      <c r="S1545" t="str">
        <f t="shared" si="175"/>
        <v>Municipio Balleza</v>
      </c>
      <c r="T1545">
        <v>443529.16</v>
      </c>
      <c r="W1545">
        <f t="shared" si="176"/>
        <v>443529.16</v>
      </c>
      <c r="X1545" t="s">
        <v>6444</v>
      </c>
      <c r="AA1545">
        <f t="shared" si="177"/>
        <v>443529.16</v>
      </c>
    </row>
    <row r="1546" spans="1:27">
      <c r="A1546" t="s">
        <v>2677</v>
      </c>
      <c r="B1546" t="b">
        <f t="shared" si="178"/>
        <v>1</v>
      </c>
      <c r="C1546" t="s">
        <v>2677</v>
      </c>
      <c r="D1546" t="s">
        <v>5137</v>
      </c>
      <c r="G1546" t="str">
        <f t="shared" si="172"/>
        <v>Obra</v>
      </c>
      <c r="H1546" t="s">
        <v>6445</v>
      </c>
      <c r="K1546" t="str">
        <f t="shared" si="173"/>
        <v>PMB-FISM-LP03-2025</v>
      </c>
      <c r="L1546" t="s">
        <v>5529</v>
      </c>
      <c r="O1546" t="str">
        <f t="shared" si="174"/>
        <v>FRANCISCO MEDINA MEDINA</v>
      </c>
      <c r="P1546" t="s">
        <v>5530</v>
      </c>
      <c r="S1546" t="str">
        <f t="shared" si="175"/>
        <v>Municipio Balleza</v>
      </c>
      <c r="T1546">
        <v>4378110.84</v>
      </c>
      <c r="W1546">
        <f t="shared" si="176"/>
        <v>4378110.84</v>
      </c>
      <c r="X1546" t="s">
        <v>6446</v>
      </c>
      <c r="AA1546">
        <f t="shared" si="177"/>
        <v>4378110.84</v>
      </c>
    </row>
    <row r="1547" spans="1:27">
      <c r="A1547" t="s">
        <v>2678</v>
      </c>
      <c r="B1547" t="b">
        <f t="shared" si="178"/>
        <v>1</v>
      </c>
      <c r="C1547" t="s">
        <v>2678</v>
      </c>
      <c r="D1547" t="s">
        <v>4998</v>
      </c>
      <c r="G1547" t="str">
        <f t="shared" si="172"/>
        <v>Adquisiciones</v>
      </c>
      <c r="H1547" t="s">
        <v>6443</v>
      </c>
      <c r="K1547" t="str">
        <f t="shared" si="173"/>
        <v>PMB-FAISMUN-ADIR20-2025</v>
      </c>
      <c r="L1547" t="s">
        <v>5529</v>
      </c>
      <c r="O1547" t="str">
        <f t="shared" si="174"/>
        <v>FRANCISCO MEDINA MEDINA</v>
      </c>
      <c r="P1547" t="s">
        <v>5530</v>
      </c>
      <c r="S1547" t="str">
        <f t="shared" si="175"/>
        <v>Municipio Balleza</v>
      </c>
      <c r="T1547">
        <v>443529.16</v>
      </c>
      <c r="W1547">
        <f t="shared" si="176"/>
        <v>443529.16</v>
      </c>
      <c r="X1547" t="s">
        <v>6444</v>
      </c>
      <c r="AA1547">
        <f t="shared" si="177"/>
        <v>443529.16</v>
      </c>
    </row>
    <row r="1548" spans="1:27">
      <c r="A1548" t="s">
        <v>2679</v>
      </c>
      <c r="B1548" t="b">
        <f t="shared" si="178"/>
        <v>1</v>
      </c>
      <c r="C1548" t="s">
        <v>2679</v>
      </c>
      <c r="D1548" t="s">
        <v>4998</v>
      </c>
      <c r="G1548" t="str">
        <f t="shared" si="172"/>
        <v>Adquisiciones</v>
      </c>
      <c r="H1548" t="s">
        <v>6443</v>
      </c>
      <c r="K1548" t="str">
        <f t="shared" si="173"/>
        <v>PMB-FAISMUN-ADIR20-2025</v>
      </c>
      <c r="L1548" t="s">
        <v>5529</v>
      </c>
      <c r="O1548" t="str">
        <f t="shared" si="174"/>
        <v>FRANCISCO MEDINA MEDINA</v>
      </c>
      <c r="P1548" t="s">
        <v>5530</v>
      </c>
      <c r="S1548" t="str">
        <f t="shared" si="175"/>
        <v>Municipio Balleza</v>
      </c>
      <c r="T1548">
        <v>443529.16</v>
      </c>
      <c r="W1548">
        <f t="shared" si="176"/>
        <v>443529.16</v>
      </c>
      <c r="X1548" t="s">
        <v>6444</v>
      </c>
      <c r="AA1548">
        <f t="shared" si="177"/>
        <v>443529.16</v>
      </c>
    </row>
    <row r="1549" spans="1:27">
      <c r="A1549" t="s">
        <v>2680</v>
      </c>
      <c r="B1549" t="b">
        <f t="shared" si="178"/>
        <v>1</v>
      </c>
      <c r="C1549" t="s">
        <v>2680</v>
      </c>
      <c r="D1549" t="s">
        <v>5137</v>
      </c>
      <c r="G1549" t="str">
        <f t="shared" si="172"/>
        <v>Obra</v>
      </c>
      <c r="H1549" t="s">
        <v>6461</v>
      </c>
      <c r="K1549" t="str">
        <f t="shared" si="173"/>
        <v>MBA-FISM-023/2025</v>
      </c>
      <c r="L1549" t="s">
        <v>6462</v>
      </c>
      <c r="O1549" t="str">
        <f t="shared" si="174"/>
        <v>ALBA ELECTRO CONSTRUCCIONES S.A. DE C.V.</v>
      </c>
      <c r="P1549" t="s">
        <v>6403</v>
      </c>
      <c r="S1549" t="str">
        <f t="shared" si="175"/>
        <v>MUNICIPIO DE BATOPILAS DE MANUEL GOMEZ MORIN</v>
      </c>
      <c r="T1549">
        <v>427599.2</v>
      </c>
      <c r="W1549">
        <f t="shared" si="176"/>
        <v>427599.2</v>
      </c>
      <c r="X1549" t="s">
        <v>6463</v>
      </c>
      <c r="AA1549">
        <f t="shared" si="177"/>
        <v>427599.2</v>
      </c>
    </row>
    <row r="1550" spans="1:27">
      <c r="A1550" t="s">
        <v>2681</v>
      </c>
      <c r="B1550" t="b">
        <f t="shared" si="178"/>
        <v>1</v>
      </c>
      <c r="C1550" t="s">
        <v>2681</v>
      </c>
      <c r="D1550" t="s">
        <v>5137</v>
      </c>
      <c r="G1550" t="str">
        <f t="shared" si="172"/>
        <v>Obra</v>
      </c>
      <c r="H1550" t="s">
        <v>6464</v>
      </c>
      <c r="K1550" t="str">
        <f t="shared" si="173"/>
        <v>MBA-FISM-026/2025</v>
      </c>
      <c r="L1550" t="s">
        <v>5211</v>
      </c>
      <c r="O1550" t="str">
        <f t="shared" si="174"/>
        <v>CONSTRUCCIONES Y PRODUCTOS AISLANTES</v>
      </c>
      <c r="P1550" t="s">
        <v>6403</v>
      </c>
      <c r="S1550" t="str">
        <f t="shared" si="175"/>
        <v>MUNICIPIO DE BATOPILAS DE MANUEL GOMEZ MORIN</v>
      </c>
      <c r="T1550">
        <v>1350002.2</v>
      </c>
      <c r="W1550">
        <f t="shared" si="176"/>
        <v>1350002.2</v>
      </c>
      <c r="X1550" t="s">
        <v>6465</v>
      </c>
      <c r="AA1550">
        <f t="shared" si="177"/>
        <v>1350002.2</v>
      </c>
    </row>
    <row r="1551" spans="1:27">
      <c r="A1551" t="s">
        <v>2682</v>
      </c>
      <c r="B1551" t="b">
        <f t="shared" si="178"/>
        <v>1</v>
      </c>
      <c r="C1551" t="s">
        <v>2682</v>
      </c>
      <c r="D1551" t="s">
        <v>5137</v>
      </c>
      <c r="G1551" t="str">
        <f t="shared" si="172"/>
        <v>Obra</v>
      </c>
      <c r="H1551" t="s">
        <v>6466</v>
      </c>
      <c r="K1551" t="str">
        <f t="shared" si="173"/>
        <v>MBA-FISM-027/2025</v>
      </c>
      <c r="L1551" t="s">
        <v>5211</v>
      </c>
      <c r="O1551" t="str">
        <f t="shared" si="174"/>
        <v>CONSTRUCCIONES Y PRODUCTOS AISLANTES</v>
      </c>
      <c r="P1551" t="s">
        <v>6403</v>
      </c>
      <c r="S1551" t="str">
        <f t="shared" si="175"/>
        <v>MUNICIPIO DE BATOPILAS DE MANUEL GOMEZ MORIN</v>
      </c>
      <c r="T1551">
        <v>1860000</v>
      </c>
      <c r="W1551">
        <f t="shared" si="176"/>
        <v>1860000</v>
      </c>
      <c r="X1551" t="s">
        <v>6467</v>
      </c>
      <c r="AA1551">
        <f t="shared" si="177"/>
        <v>1860000</v>
      </c>
    </row>
    <row r="1552" spans="1:27">
      <c r="A1552" t="s">
        <v>2683</v>
      </c>
      <c r="B1552" t="b">
        <f t="shared" si="178"/>
        <v>1</v>
      </c>
      <c r="C1552" t="s">
        <v>2683</v>
      </c>
      <c r="D1552" t="s">
        <v>5137</v>
      </c>
      <c r="G1552" t="str">
        <f t="shared" si="172"/>
        <v>Obra</v>
      </c>
      <c r="H1552" t="s">
        <v>6468</v>
      </c>
      <c r="K1552" t="str">
        <f t="shared" si="173"/>
        <v>MBA-FISM-024/2025</v>
      </c>
      <c r="L1552" t="s">
        <v>5211</v>
      </c>
      <c r="O1552" t="str">
        <f t="shared" si="174"/>
        <v>CONSTRUCCIONES Y PRODUCTOS AISLANTES</v>
      </c>
      <c r="P1552" t="s">
        <v>6403</v>
      </c>
      <c r="S1552" t="str">
        <f t="shared" si="175"/>
        <v>MUNICIPIO DE BATOPILAS DE MANUEL GOMEZ MORIN</v>
      </c>
      <c r="T1552">
        <v>1848000</v>
      </c>
      <c r="W1552">
        <f t="shared" si="176"/>
        <v>1848000</v>
      </c>
      <c r="X1552" t="s">
        <v>6469</v>
      </c>
      <c r="AA1552">
        <f t="shared" si="177"/>
        <v>1848000</v>
      </c>
    </row>
    <row r="1553" spans="1:27">
      <c r="A1553" t="s">
        <v>2684</v>
      </c>
      <c r="B1553" t="b">
        <f t="shared" si="178"/>
        <v>1</v>
      </c>
      <c r="C1553" t="s">
        <v>2684</v>
      </c>
      <c r="D1553" t="s">
        <v>5137</v>
      </c>
      <c r="G1553" t="str">
        <f t="shared" si="172"/>
        <v>Obra</v>
      </c>
      <c r="H1553" t="s">
        <v>6470</v>
      </c>
      <c r="K1553" t="str">
        <f t="shared" si="173"/>
        <v>MBA-FISM-021/2025</v>
      </c>
      <c r="L1553" t="s">
        <v>5211</v>
      </c>
      <c r="O1553" t="str">
        <f t="shared" si="174"/>
        <v>CONSTRUCCIONES Y PRODUCTOS AISLANTES</v>
      </c>
      <c r="P1553" t="s">
        <v>6403</v>
      </c>
      <c r="S1553" t="str">
        <f t="shared" si="175"/>
        <v>MUNICIPIO DE BATOPILAS DE MANUEL GOMEZ MORIN</v>
      </c>
      <c r="T1553">
        <v>853681.72</v>
      </c>
      <c r="W1553">
        <f t="shared" si="176"/>
        <v>853681.72</v>
      </c>
      <c r="X1553" t="s">
        <v>6471</v>
      </c>
      <c r="AA1553">
        <f t="shared" si="177"/>
        <v>853681.72</v>
      </c>
    </row>
    <row r="1554" spans="1:27">
      <c r="A1554" t="s">
        <v>2685</v>
      </c>
      <c r="B1554" t="b">
        <f t="shared" si="178"/>
        <v>1</v>
      </c>
      <c r="C1554" t="s">
        <v>2685</v>
      </c>
      <c r="D1554" t="s">
        <v>5137</v>
      </c>
      <c r="G1554" t="str">
        <f t="shared" si="172"/>
        <v>Obra</v>
      </c>
      <c r="H1554" t="s">
        <v>6472</v>
      </c>
      <c r="K1554" t="str">
        <f t="shared" si="173"/>
        <v>MBA-FISM-010/2025</v>
      </c>
      <c r="L1554" t="s">
        <v>5211</v>
      </c>
      <c r="O1554" t="str">
        <f t="shared" si="174"/>
        <v>CONSTRUCCIONES Y PRODUCTOS AISLANTES</v>
      </c>
      <c r="P1554" t="s">
        <v>6403</v>
      </c>
      <c r="S1554" t="str">
        <f t="shared" si="175"/>
        <v>MUNICIPIO DE BATOPILAS DE MANUEL GOMEZ MORIN</v>
      </c>
      <c r="T1554">
        <v>816340.35</v>
      </c>
      <c r="W1554">
        <f t="shared" si="176"/>
        <v>816340.35</v>
      </c>
      <c r="X1554" t="s">
        <v>6473</v>
      </c>
      <c r="AA1554">
        <f t="shared" si="177"/>
        <v>816340.35</v>
      </c>
    </row>
    <row r="1555" spans="1:27">
      <c r="A1555" t="s">
        <v>2686</v>
      </c>
      <c r="B1555" t="b">
        <f t="shared" si="178"/>
        <v>1</v>
      </c>
      <c r="C1555" t="s">
        <v>2686</v>
      </c>
      <c r="D1555" t="s">
        <v>5137</v>
      </c>
      <c r="G1555" t="str">
        <f t="shared" si="172"/>
        <v>Obra</v>
      </c>
      <c r="H1555" t="s">
        <v>6474</v>
      </c>
      <c r="K1555" t="str">
        <f t="shared" si="173"/>
        <v>PMVR-ADJDIR-CAMS-01-FISM-25E</v>
      </c>
      <c r="L1555" t="s">
        <v>6212</v>
      </c>
      <c r="O1555" t="str">
        <f t="shared" si="174"/>
        <v>ALDO ELISEO HERRERA VILLALOBOS</v>
      </c>
      <c r="P1555" t="s">
        <v>5567</v>
      </c>
      <c r="S1555" t="str">
        <f t="shared" si="175"/>
        <v>MUNICIPIO DE ROSARIO</v>
      </c>
      <c r="T1555">
        <v>96602.99</v>
      </c>
      <c r="W1555">
        <f t="shared" si="176"/>
        <v>96602.99</v>
      </c>
      <c r="X1555" t="s">
        <v>6475</v>
      </c>
      <c r="AA1555">
        <f t="shared" si="177"/>
        <v>96602.99</v>
      </c>
    </row>
    <row r="1556" spans="1:27">
      <c r="A1556" t="s">
        <v>2687</v>
      </c>
      <c r="B1556" t="b">
        <f t="shared" si="178"/>
        <v>1</v>
      </c>
      <c r="C1556" t="s">
        <v>2687</v>
      </c>
      <c r="D1556" t="s">
        <v>5137</v>
      </c>
      <c r="G1556" t="str">
        <f t="shared" si="172"/>
        <v>Obra</v>
      </c>
      <c r="H1556" t="s">
        <v>6476</v>
      </c>
      <c r="K1556" t="str">
        <f t="shared" si="173"/>
        <v>PMVR-ADJDIR-CAMS-01-FISM-25A</v>
      </c>
      <c r="L1556" t="s">
        <v>6212</v>
      </c>
      <c r="O1556" t="str">
        <f t="shared" si="174"/>
        <v>ALDO ELISEO HERRERA VILLALOBOS</v>
      </c>
      <c r="P1556" t="s">
        <v>5567</v>
      </c>
      <c r="S1556" t="str">
        <f t="shared" si="175"/>
        <v>MUNICIPIO DE ROSARIO</v>
      </c>
      <c r="T1556">
        <v>55201.71</v>
      </c>
      <c r="W1556">
        <f t="shared" si="176"/>
        <v>55201.71</v>
      </c>
      <c r="X1556" t="s">
        <v>6477</v>
      </c>
      <c r="AA1556">
        <f t="shared" si="177"/>
        <v>55201.71</v>
      </c>
    </row>
    <row r="1557" spans="1:27">
      <c r="A1557" t="s">
        <v>2688</v>
      </c>
      <c r="B1557" t="b">
        <f t="shared" si="178"/>
        <v>1</v>
      </c>
      <c r="C1557" t="s">
        <v>2688</v>
      </c>
      <c r="D1557" t="s">
        <v>5137</v>
      </c>
      <c r="G1557" t="str">
        <f t="shared" si="172"/>
        <v>Obra</v>
      </c>
      <c r="H1557" t="s">
        <v>6478</v>
      </c>
      <c r="K1557" t="str">
        <f t="shared" si="173"/>
        <v>PMVR-ADJDIR-CAMS-01-FISM-25D</v>
      </c>
      <c r="L1557" t="s">
        <v>6212</v>
      </c>
      <c r="O1557" t="str">
        <f t="shared" si="174"/>
        <v>ALDO ELISEO HERRERA VILLALOBOS</v>
      </c>
      <c r="P1557" t="s">
        <v>5567</v>
      </c>
      <c r="S1557" t="str">
        <f t="shared" si="175"/>
        <v>MUNICIPIO DE ROSARIO</v>
      </c>
      <c r="T1557">
        <v>89702.78</v>
      </c>
      <c r="W1557">
        <f t="shared" si="176"/>
        <v>89702.78</v>
      </c>
      <c r="X1557" t="s">
        <v>6479</v>
      </c>
      <c r="AA1557">
        <f t="shared" si="177"/>
        <v>89702.78</v>
      </c>
    </row>
    <row r="1558" spans="1:27">
      <c r="A1558" t="s">
        <v>2689</v>
      </c>
      <c r="B1558" t="b">
        <f t="shared" si="178"/>
        <v>1</v>
      </c>
      <c r="C1558" t="s">
        <v>2689</v>
      </c>
      <c r="D1558" t="s">
        <v>5137</v>
      </c>
      <c r="G1558" t="str">
        <f t="shared" si="172"/>
        <v>Obra</v>
      </c>
      <c r="H1558" t="s">
        <v>6476</v>
      </c>
      <c r="K1558" t="str">
        <f t="shared" si="173"/>
        <v>PMVR-ADJDIR-CAMS-01-FISM-25A</v>
      </c>
      <c r="L1558" t="s">
        <v>6212</v>
      </c>
      <c r="O1558" t="str">
        <f t="shared" si="174"/>
        <v>ALDO ELISEO HERRERA VILLALOBOS</v>
      </c>
      <c r="P1558" t="s">
        <v>5567</v>
      </c>
      <c r="S1558" t="str">
        <f t="shared" si="175"/>
        <v>MUNICIPIO DE ROSARIO</v>
      </c>
      <c r="T1558">
        <v>55201.71</v>
      </c>
      <c r="W1558">
        <f t="shared" si="176"/>
        <v>55201.71</v>
      </c>
      <c r="X1558" t="s">
        <v>6477</v>
      </c>
      <c r="AA1558">
        <f t="shared" si="177"/>
        <v>55201.71</v>
      </c>
    </row>
    <row r="1559" spans="1:27">
      <c r="A1559" t="s">
        <v>2690</v>
      </c>
      <c r="B1559" t="b">
        <f t="shared" si="178"/>
        <v>1</v>
      </c>
      <c r="C1559" t="s">
        <v>2690</v>
      </c>
      <c r="D1559" t="s">
        <v>5137</v>
      </c>
      <c r="G1559" t="str">
        <f t="shared" si="172"/>
        <v>Obra</v>
      </c>
      <c r="H1559" t="s">
        <v>6480</v>
      </c>
      <c r="K1559" t="str">
        <f t="shared" si="173"/>
        <v>PMVR-FISM25-03</v>
      </c>
      <c r="L1559" t="s">
        <v>5598</v>
      </c>
      <c r="O1559" t="str">
        <f t="shared" si="174"/>
        <v>JORGE ARMANDO MORALES CANO</v>
      </c>
      <c r="P1559" t="s">
        <v>5567</v>
      </c>
      <c r="S1559" t="str">
        <f t="shared" si="175"/>
        <v>MUNICIPIO DE ROSARIO</v>
      </c>
      <c r="T1559">
        <v>320511.94</v>
      </c>
      <c r="W1559">
        <f t="shared" si="176"/>
        <v>320511.94</v>
      </c>
      <c r="X1559" t="s">
        <v>6481</v>
      </c>
      <c r="AA1559">
        <f t="shared" si="177"/>
        <v>320511.94</v>
      </c>
    </row>
    <row r="1560" spans="1:27">
      <c r="A1560" t="s">
        <v>2691</v>
      </c>
      <c r="B1560" t="b">
        <f t="shared" si="178"/>
        <v>1</v>
      </c>
      <c r="C1560" t="s">
        <v>2691</v>
      </c>
      <c r="D1560" t="s">
        <v>5137</v>
      </c>
      <c r="G1560" t="str">
        <f t="shared" si="172"/>
        <v>Obra</v>
      </c>
      <c r="H1560" t="s">
        <v>6482</v>
      </c>
      <c r="K1560" t="str">
        <f t="shared" si="173"/>
        <v>PMVR-ADJDIR-REHPAP-01-FISM-25</v>
      </c>
      <c r="L1560" t="s">
        <v>6483</v>
      </c>
      <c r="O1560" t="str">
        <f t="shared" si="174"/>
        <v>VICTOR MANUEL SIFUENTES OCHOA</v>
      </c>
      <c r="P1560" t="s">
        <v>5567</v>
      </c>
      <c r="S1560" t="str">
        <f t="shared" si="175"/>
        <v>MUNICIPIO DE ROSARIO</v>
      </c>
      <c r="T1560">
        <v>22904.1</v>
      </c>
      <c r="W1560">
        <f t="shared" si="176"/>
        <v>22904.1</v>
      </c>
      <c r="X1560" t="s">
        <v>6484</v>
      </c>
      <c r="AA1560">
        <f t="shared" si="177"/>
        <v>22904.1</v>
      </c>
    </row>
    <row r="1561" spans="1:27">
      <c r="A1561" t="s">
        <v>2692</v>
      </c>
      <c r="B1561" t="b">
        <f t="shared" si="178"/>
        <v>1</v>
      </c>
      <c r="C1561" t="s">
        <v>2692</v>
      </c>
      <c r="D1561" t="s">
        <v>5137</v>
      </c>
      <c r="G1561" t="str">
        <f t="shared" si="172"/>
        <v>Obra</v>
      </c>
      <c r="H1561" t="s">
        <v>6485</v>
      </c>
      <c r="K1561" t="str">
        <f t="shared" si="173"/>
        <v>PMVR-ADJDIR-CAMS-01-FISM-25C</v>
      </c>
      <c r="L1561" t="s">
        <v>6212</v>
      </c>
      <c r="O1561" t="str">
        <f t="shared" si="174"/>
        <v>ALDO ELISEO HERRERA VILLALOBOS</v>
      </c>
      <c r="P1561" t="s">
        <v>5567</v>
      </c>
      <c r="S1561" t="str">
        <f t="shared" si="175"/>
        <v>MUNICIPIO DE ROSARIO</v>
      </c>
      <c r="T1561">
        <v>69002.14</v>
      </c>
      <c r="W1561">
        <f t="shared" si="176"/>
        <v>69002.14</v>
      </c>
      <c r="X1561" t="s">
        <v>6486</v>
      </c>
      <c r="AA1561">
        <f t="shared" si="177"/>
        <v>69002.14</v>
      </c>
    </row>
    <row r="1562" spans="1:27">
      <c r="A1562" t="s">
        <v>2693</v>
      </c>
      <c r="B1562" t="b">
        <f t="shared" si="178"/>
        <v>1</v>
      </c>
      <c r="C1562" t="s">
        <v>2693</v>
      </c>
      <c r="D1562" t="s">
        <v>5137</v>
      </c>
      <c r="G1562" t="str">
        <f t="shared" si="172"/>
        <v>Obra</v>
      </c>
      <c r="H1562" t="s">
        <v>6487</v>
      </c>
      <c r="K1562" t="str">
        <f t="shared" si="173"/>
        <v>PMVR-ADJDIR-CAMS-01-FISM-25F</v>
      </c>
      <c r="L1562" t="s">
        <v>6212</v>
      </c>
      <c r="O1562" t="str">
        <f t="shared" si="174"/>
        <v>ALDO ELISEO HERRERA VILLALOBOS</v>
      </c>
      <c r="P1562" t="s">
        <v>5567</v>
      </c>
      <c r="S1562" t="str">
        <f t="shared" si="175"/>
        <v>MUNICIPIO DE ROSARIO</v>
      </c>
      <c r="T1562">
        <v>172505.34</v>
      </c>
      <c r="W1562">
        <f t="shared" si="176"/>
        <v>172505.34</v>
      </c>
      <c r="X1562" t="s">
        <v>6488</v>
      </c>
      <c r="AA1562">
        <f t="shared" si="177"/>
        <v>172505.34</v>
      </c>
    </row>
    <row r="1563" spans="1:27">
      <c r="A1563" t="s">
        <v>2694</v>
      </c>
      <c r="B1563" t="b">
        <f t="shared" si="178"/>
        <v>1</v>
      </c>
      <c r="C1563" t="s">
        <v>2694</v>
      </c>
      <c r="D1563" t="s">
        <v>5137</v>
      </c>
      <c r="G1563" t="str">
        <f t="shared" si="172"/>
        <v>Obra</v>
      </c>
      <c r="H1563" t="s">
        <v>6489</v>
      </c>
      <c r="K1563" t="str">
        <f t="shared" si="173"/>
        <v>PMVR-ADJDIR-CAMS-FISM25-1A</v>
      </c>
      <c r="L1563" t="s">
        <v>6212</v>
      </c>
      <c r="O1563" t="str">
        <f t="shared" si="174"/>
        <v>ALDO ELISEO HERRERA VILLALOBOS</v>
      </c>
      <c r="P1563" t="s">
        <v>5567</v>
      </c>
      <c r="S1563" t="str">
        <f t="shared" si="175"/>
        <v>MUNICIPIO DE ROSARIO</v>
      </c>
      <c r="T1563">
        <v>41401.279999999999</v>
      </c>
      <c r="W1563">
        <f t="shared" si="176"/>
        <v>41401.279999999999</v>
      </c>
      <c r="X1563" t="s">
        <v>6490</v>
      </c>
      <c r="AA1563">
        <f t="shared" si="177"/>
        <v>41401.279999999999</v>
      </c>
    </row>
    <row r="1564" spans="1:27">
      <c r="A1564" t="s">
        <v>2695</v>
      </c>
      <c r="B1564" t="b">
        <f t="shared" si="178"/>
        <v>1</v>
      </c>
      <c r="C1564" t="s">
        <v>2695</v>
      </c>
      <c r="D1564" t="s">
        <v>5137</v>
      </c>
      <c r="G1564" t="str">
        <f t="shared" si="172"/>
        <v>Obra</v>
      </c>
      <c r="H1564" t="s">
        <v>6491</v>
      </c>
      <c r="K1564" t="str">
        <f t="shared" si="173"/>
        <v>PMVR-ADJDIR-CAMS-FISM25-1B</v>
      </c>
      <c r="L1564" t="s">
        <v>6212</v>
      </c>
      <c r="O1564" t="str">
        <f t="shared" si="174"/>
        <v>ALDO ELISEO HERRERA VILLALOBOS</v>
      </c>
      <c r="P1564" t="s">
        <v>5567</v>
      </c>
      <c r="S1564" t="str">
        <f t="shared" si="175"/>
        <v>MUNICIPIO DE ROSARIO</v>
      </c>
      <c r="T1564">
        <v>36801.14</v>
      </c>
      <c r="W1564">
        <f t="shared" si="176"/>
        <v>36801.14</v>
      </c>
      <c r="X1564" t="s">
        <v>6492</v>
      </c>
      <c r="AA1564">
        <f t="shared" si="177"/>
        <v>36801.14</v>
      </c>
    </row>
    <row r="1565" spans="1:27">
      <c r="A1565" t="s">
        <v>2696</v>
      </c>
      <c r="B1565" t="b">
        <f t="shared" si="178"/>
        <v>1</v>
      </c>
      <c r="C1565" t="s">
        <v>2696</v>
      </c>
      <c r="D1565" t="s">
        <v>5137</v>
      </c>
      <c r="G1565" t="str">
        <f t="shared" si="172"/>
        <v>Obra</v>
      </c>
      <c r="H1565" t="s">
        <v>6493</v>
      </c>
      <c r="K1565" t="str">
        <f t="shared" si="173"/>
        <v>PMVR-ADJDIR-CAMS-FISM25-1C</v>
      </c>
      <c r="L1565" t="s">
        <v>6212</v>
      </c>
      <c r="O1565" t="str">
        <f t="shared" si="174"/>
        <v>ALDO ELISEO HERRERA VILLALOBOS</v>
      </c>
      <c r="P1565" t="s">
        <v>5567</v>
      </c>
      <c r="S1565" t="str">
        <f t="shared" si="175"/>
        <v>MUNICIPIO DE ROSARIO</v>
      </c>
      <c r="T1565">
        <v>25300.78</v>
      </c>
      <c r="W1565">
        <f t="shared" si="176"/>
        <v>25300.78</v>
      </c>
      <c r="X1565" t="s">
        <v>6494</v>
      </c>
      <c r="AA1565">
        <f t="shared" si="177"/>
        <v>25300.78</v>
      </c>
    </row>
    <row r="1566" spans="1:27">
      <c r="A1566" t="s">
        <v>2697</v>
      </c>
      <c r="B1566" t="b">
        <f t="shared" si="178"/>
        <v>1</v>
      </c>
      <c r="C1566" t="s">
        <v>2697</v>
      </c>
      <c r="D1566" t="s">
        <v>5137</v>
      </c>
      <c r="G1566" t="str">
        <f t="shared" si="172"/>
        <v>Obra</v>
      </c>
      <c r="H1566" t="s">
        <v>6495</v>
      </c>
      <c r="K1566" t="str">
        <f t="shared" si="173"/>
        <v>PMVR-ADJDIR-CAMS-FISM25-1D</v>
      </c>
      <c r="L1566" t="s">
        <v>6212</v>
      </c>
      <c r="O1566" t="str">
        <f t="shared" si="174"/>
        <v>ALDO ELISEO HERRERA VILLALOBOS</v>
      </c>
      <c r="P1566" t="s">
        <v>5567</v>
      </c>
      <c r="S1566" t="str">
        <f t="shared" si="175"/>
        <v>MUNICIPIO DE ROSARIO</v>
      </c>
      <c r="T1566">
        <v>115003.56</v>
      </c>
      <c r="W1566">
        <f t="shared" si="176"/>
        <v>115003.56</v>
      </c>
      <c r="X1566" t="s">
        <v>6496</v>
      </c>
      <c r="AA1566">
        <f t="shared" si="177"/>
        <v>115003.56</v>
      </c>
    </row>
    <row r="1567" spans="1:27">
      <c r="A1567" t="s">
        <v>2698</v>
      </c>
      <c r="B1567" t="b">
        <f t="shared" si="178"/>
        <v>1</v>
      </c>
      <c r="C1567" t="s">
        <v>2698</v>
      </c>
      <c r="D1567" t="s">
        <v>5137</v>
      </c>
      <c r="G1567" t="str">
        <f t="shared" si="172"/>
        <v>Obra</v>
      </c>
      <c r="H1567" t="s">
        <v>6497</v>
      </c>
      <c r="K1567" t="str">
        <f t="shared" si="173"/>
        <v>C-DOPM-2027-08059002-FISM-2025-3</v>
      </c>
      <c r="L1567" t="s">
        <v>5281</v>
      </c>
      <c r="O1567" t="str">
        <f t="shared" si="174"/>
        <v>MIGUEL SAENZ RAMIREZ</v>
      </c>
      <c r="P1567" t="s">
        <v>5570</v>
      </c>
      <c r="S1567" t="str">
        <f t="shared" si="175"/>
        <v>MUNICIPIO DE SAN FRANCISCO DEL ORO</v>
      </c>
      <c r="T1567">
        <v>500213.34</v>
      </c>
      <c r="W1567">
        <f t="shared" si="176"/>
        <v>500213.34</v>
      </c>
      <c r="X1567" t="s">
        <v>6498</v>
      </c>
      <c r="AA1567">
        <f t="shared" si="177"/>
        <v>500213.34</v>
      </c>
    </row>
    <row r="1568" spans="1:27">
      <c r="A1568" t="s">
        <v>2699</v>
      </c>
      <c r="B1568" t="b">
        <f t="shared" si="178"/>
        <v>1</v>
      </c>
      <c r="C1568" t="s">
        <v>2699</v>
      </c>
      <c r="D1568" t="s">
        <v>4986</v>
      </c>
      <c r="G1568" t="str">
        <f t="shared" si="172"/>
        <v>Administración directa</v>
      </c>
      <c r="H1568" t="s">
        <v>6499</v>
      </c>
      <c r="K1568" t="str">
        <f t="shared" si="173"/>
        <v>158143</v>
      </c>
      <c r="L1568" t="s">
        <v>640</v>
      </c>
      <c r="O1568" t="str">
        <f t="shared" si="174"/>
        <v/>
      </c>
      <c r="P1568" t="s">
        <v>5573</v>
      </c>
      <c r="S1568" t="str">
        <f t="shared" si="175"/>
        <v>MUNICIPIO DE SATEVO</v>
      </c>
      <c r="T1568">
        <v>400000</v>
      </c>
      <c r="W1568">
        <f t="shared" si="176"/>
        <v>400000</v>
      </c>
      <c r="X1568" t="s">
        <v>6500</v>
      </c>
      <c r="AA1568">
        <f t="shared" si="177"/>
        <v>400000</v>
      </c>
    </row>
    <row r="1569" spans="1:27">
      <c r="A1569" t="s">
        <v>2700</v>
      </c>
      <c r="B1569" t="b">
        <f t="shared" si="178"/>
        <v>1</v>
      </c>
      <c r="C1569" t="s">
        <v>2700</v>
      </c>
      <c r="D1569" t="s">
        <v>5137</v>
      </c>
      <c r="G1569" t="str">
        <f t="shared" si="172"/>
        <v>Obra</v>
      </c>
      <c r="H1569" t="s">
        <v>6501</v>
      </c>
      <c r="K1569" t="str">
        <f t="shared" si="173"/>
        <v>PMS-OPM-FAISMUN-D-011/2025</v>
      </c>
      <c r="L1569" t="s">
        <v>5585</v>
      </c>
      <c r="O1569" t="str">
        <f t="shared" si="174"/>
        <v>CONSTRUCTORA INTEGRAL VALLEKAS S.A. DE C.V.</v>
      </c>
      <c r="P1569" t="s">
        <v>5577</v>
      </c>
      <c r="S1569" t="str">
        <f t="shared" si="175"/>
        <v>MUNICIPIO DE SAUCILLO</v>
      </c>
      <c r="T1569">
        <v>699384.54</v>
      </c>
      <c r="W1569">
        <f t="shared" si="176"/>
        <v>699384.54</v>
      </c>
      <c r="X1569" t="s">
        <v>6502</v>
      </c>
      <c r="AA1569">
        <f t="shared" si="177"/>
        <v>699384.54</v>
      </c>
    </row>
    <row r="1570" spans="1:27">
      <c r="A1570" t="s">
        <v>2701</v>
      </c>
      <c r="B1570" t="b">
        <f t="shared" si="178"/>
        <v>1</v>
      </c>
      <c r="C1570" t="s">
        <v>2701</v>
      </c>
      <c r="D1570" t="s">
        <v>4986</v>
      </c>
      <c r="G1570" t="str">
        <f t="shared" si="172"/>
        <v>Administración directa</v>
      </c>
      <c r="H1570" t="s">
        <v>6503</v>
      </c>
      <c r="K1570" t="str">
        <f t="shared" si="173"/>
        <v>158627</v>
      </c>
      <c r="L1570" t="s">
        <v>640</v>
      </c>
      <c r="O1570" t="str">
        <f t="shared" si="174"/>
        <v/>
      </c>
      <c r="P1570" t="s">
        <v>5592</v>
      </c>
      <c r="S1570" t="str">
        <f t="shared" si="175"/>
        <v>MUNICIPIO DE TEMÓSACHIC</v>
      </c>
      <c r="T1570">
        <v>125769.7</v>
      </c>
      <c r="W1570">
        <f t="shared" si="176"/>
        <v>125769.7</v>
      </c>
      <c r="X1570" t="s">
        <v>6504</v>
      </c>
      <c r="AA1570">
        <f t="shared" si="177"/>
        <v>125769.7</v>
      </c>
    </row>
    <row r="1571" spans="1:27">
      <c r="A1571" t="s">
        <v>2702</v>
      </c>
      <c r="B1571" t="b">
        <f t="shared" si="178"/>
        <v>1</v>
      </c>
      <c r="C1571" t="s">
        <v>2702</v>
      </c>
      <c r="D1571" t="s">
        <v>5137</v>
      </c>
      <c r="G1571" t="str">
        <f t="shared" si="172"/>
        <v>Obra</v>
      </c>
      <c r="H1571" t="s">
        <v>6505</v>
      </c>
      <c r="K1571" t="str">
        <f t="shared" si="173"/>
        <v>PMT-FISM25-04</v>
      </c>
      <c r="L1571" t="s">
        <v>6065</v>
      </c>
      <c r="O1571" t="str">
        <f t="shared" si="174"/>
        <v>JORGE MEDINA MONTES</v>
      </c>
      <c r="P1571" t="s">
        <v>5599</v>
      </c>
      <c r="S1571" t="str">
        <f t="shared" si="175"/>
        <v>MUNICIPIO EL TULE</v>
      </c>
      <c r="T1571">
        <v>64699</v>
      </c>
      <c r="W1571">
        <f t="shared" si="176"/>
        <v>64699</v>
      </c>
      <c r="X1571" t="s">
        <v>6506</v>
      </c>
      <c r="AA1571">
        <f t="shared" si="177"/>
        <v>64699</v>
      </c>
    </row>
    <row r="1572" spans="1:27">
      <c r="A1572" t="s">
        <v>2703</v>
      </c>
      <c r="B1572" t="b">
        <f t="shared" si="178"/>
        <v>1</v>
      </c>
      <c r="C1572" t="s">
        <v>2703</v>
      </c>
      <c r="D1572" t="s">
        <v>5137</v>
      </c>
      <c r="G1572" t="str">
        <f t="shared" si="172"/>
        <v>Obra</v>
      </c>
      <c r="H1572" t="s">
        <v>6507</v>
      </c>
      <c r="K1572" t="str">
        <f t="shared" si="173"/>
        <v>PMT-FISM25-01</v>
      </c>
      <c r="L1572" t="s">
        <v>6065</v>
      </c>
      <c r="O1572" t="str">
        <f t="shared" si="174"/>
        <v>JORGE MEDINA MONTES</v>
      </c>
      <c r="P1572" t="s">
        <v>5599</v>
      </c>
      <c r="S1572" t="str">
        <f t="shared" si="175"/>
        <v>MUNICIPIO EL TULE</v>
      </c>
      <c r="T1572">
        <v>104086.8</v>
      </c>
      <c r="W1572">
        <f t="shared" si="176"/>
        <v>104086.8</v>
      </c>
      <c r="X1572" t="s">
        <v>6508</v>
      </c>
      <c r="AA1572">
        <f t="shared" si="177"/>
        <v>104086.8</v>
      </c>
    </row>
    <row r="1573" spans="1:27">
      <c r="A1573" t="s">
        <v>2704</v>
      </c>
      <c r="B1573" t="b">
        <f t="shared" si="178"/>
        <v>1</v>
      </c>
      <c r="C1573" t="s">
        <v>2704</v>
      </c>
      <c r="D1573" t="s">
        <v>5137</v>
      </c>
      <c r="G1573" t="str">
        <f t="shared" si="172"/>
        <v>Obra</v>
      </c>
      <c r="H1573" t="s">
        <v>6509</v>
      </c>
      <c r="K1573" t="str">
        <f t="shared" si="173"/>
        <v>PMT-FISM25-05</v>
      </c>
      <c r="L1573" t="s">
        <v>6065</v>
      </c>
      <c r="O1573" t="str">
        <f t="shared" si="174"/>
        <v>JORGE MEDINA MONTES</v>
      </c>
      <c r="P1573" t="s">
        <v>5599</v>
      </c>
      <c r="S1573" t="str">
        <f t="shared" si="175"/>
        <v>MUNICIPIO EL TULE</v>
      </c>
      <c r="T1573">
        <v>85109.2</v>
      </c>
      <c r="W1573">
        <f t="shared" si="176"/>
        <v>85109.2</v>
      </c>
      <c r="X1573" t="s">
        <v>6510</v>
      </c>
      <c r="AA1573">
        <f t="shared" si="177"/>
        <v>85109.2</v>
      </c>
    </row>
    <row r="1574" spans="1:27">
      <c r="A1574" t="s">
        <v>2705</v>
      </c>
      <c r="B1574" t="b">
        <f t="shared" si="178"/>
        <v>1</v>
      </c>
      <c r="C1574" t="s">
        <v>2705</v>
      </c>
      <c r="D1574" t="s">
        <v>5137</v>
      </c>
      <c r="G1574" t="str">
        <f t="shared" si="172"/>
        <v>Obra</v>
      </c>
      <c r="H1574" t="s">
        <v>6511</v>
      </c>
      <c r="K1574" t="str">
        <f t="shared" si="173"/>
        <v>PMT-FISM25-06</v>
      </c>
      <c r="L1574" t="s">
        <v>6065</v>
      </c>
      <c r="O1574" t="str">
        <f t="shared" si="174"/>
        <v>JORGE MEDINA MONTES</v>
      </c>
      <c r="P1574" t="s">
        <v>5599</v>
      </c>
      <c r="S1574" t="str">
        <f t="shared" si="175"/>
        <v>MUNICIPIO EL TULE</v>
      </c>
      <c r="T1574">
        <v>90364</v>
      </c>
      <c r="W1574">
        <f t="shared" si="176"/>
        <v>90364</v>
      </c>
      <c r="X1574" t="s">
        <v>6512</v>
      </c>
      <c r="AA1574">
        <f t="shared" si="177"/>
        <v>90364</v>
      </c>
    </row>
    <row r="1575" spans="1:27">
      <c r="A1575" t="s">
        <v>2706</v>
      </c>
      <c r="B1575" t="b">
        <f t="shared" si="178"/>
        <v>1</v>
      </c>
      <c r="C1575" t="s">
        <v>2706</v>
      </c>
      <c r="D1575" t="s">
        <v>5137</v>
      </c>
      <c r="G1575" t="str">
        <f t="shared" si="172"/>
        <v>Obra</v>
      </c>
      <c r="H1575" t="s">
        <v>6513</v>
      </c>
      <c r="K1575" t="str">
        <f t="shared" si="173"/>
        <v>PMT-FISM25-07</v>
      </c>
      <c r="L1575" t="s">
        <v>6065</v>
      </c>
      <c r="O1575" t="str">
        <f t="shared" si="174"/>
        <v>JORGE MEDINA MONTES</v>
      </c>
      <c r="P1575" t="s">
        <v>5599</v>
      </c>
      <c r="S1575" t="str">
        <f t="shared" si="175"/>
        <v>MUNICIPIO EL TULE</v>
      </c>
      <c r="T1575">
        <v>120361.60000000001</v>
      </c>
      <c r="W1575">
        <f t="shared" si="176"/>
        <v>120361.60000000001</v>
      </c>
      <c r="X1575" t="s">
        <v>6514</v>
      </c>
      <c r="AA1575">
        <f t="shared" si="177"/>
        <v>120361.60000000001</v>
      </c>
    </row>
    <row r="1576" spans="1:27">
      <c r="A1576" t="s">
        <v>2707</v>
      </c>
      <c r="B1576" t="b">
        <f t="shared" si="178"/>
        <v>1</v>
      </c>
      <c r="C1576" t="s">
        <v>2707</v>
      </c>
      <c r="D1576" t="s">
        <v>5137</v>
      </c>
      <c r="G1576" t="str">
        <f t="shared" si="172"/>
        <v>Obra</v>
      </c>
      <c r="H1576" t="s">
        <v>6515</v>
      </c>
      <c r="K1576" t="str">
        <f t="shared" si="173"/>
        <v>PMT-FISM25-08</v>
      </c>
      <c r="L1576" t="s">
        <v>6065</v>
      </c>
      <c r="O1576" t="str">
        <f t="shared" si="174"/>
        <v>JORGE MEDINA MONTES</v>
      </c>
      <c r="P1576" t="s">
        <v>5599</v>
      </c>
      <c r="S1576" t="str">
        <f t="shared" si="175"/>
        <v>MUNICIPIO EL TULE</v>
      </c>
      <c r="T1576">
        <v>162641.28</v>
      </c>
      <c r="W1576">
        <f t="shared" si="176"/>
        <v>162641.28</v>
      </c>
      <c r="X1576" t="s">
        <v>6516</v>
      </c>
      <c r="AA1576">
        <f t="shared" si="177"/>
        <v>162641.28</v>
      </c>
    </row>
    <row r="1577" spans="1:27">
      <c r="A1577" t="s">
        <v>2708</v>
      </c>
      <c r="B1577" t="b">
        <f t="shared" si="178"/>
        <v>1</v>
      </c>
      <c r="C1577" t="s">
        <v>2708</v>
      </c>
      <c r="D1577" t="s">
        <v>5137</v>
      </c>
      <c r="G1577" t="str">
        <f t="shared" si="172"/>
        <v>Obra</v>
      </c>
      <c r="H1577" t="s">
        <v>6517</v>
      </c>
      <c r="K1577" t="str">
        <f t="shared" si="173"/>
        <v>PMT-FISM25-10</v>
      </c>
      <c r="L1577" t="s">
        <v>5598</v>
      </c>
      <c r="O1577" t="str">
        <f t="shared" si="174"/>
        <v>JORGE ARMANDO MORALES CANO</v>
      </c>
      <c r="P1577" t="s">
        <v>5599</v>
      </c>
      <c r="S1577" t="str">
        <f t="shared" si="175"/>
        <v>MUNICIPIO EL TULE</v>
      </c>
      <c r="T1577">
        <v>325809.2</v>
      </c>
      <c r="W1577">
        <f t="shared" si="176"/>
        <v>325809.2</v>
      </c>
      <c r="X1577" t="s">
        <v>6518</v>
      </c>
      <c r="AA1577">
        <f t="shared" si="177"/>
        <v>325809.2</v>
      </c>
    </row>
    <row r="1578" spans="1:27">
      <c r="A1578" t="s">
        <v>2709</v>
      </c>
      <c r="B1578" t="b">
        <f t="shared" si="178"/>
        <v>1</v>
      </c>
      <c r="C1578" t="s">
        <v>2709</v>
      </c>
      <c r="D1578" t="s">
        <v>4986</v>
      </c>
      <c r="G1578" t="str">
        <f t="shared" si="172"/>
        <v>Administración directa</v>
      </c>
      <c r="H1578" t="s">
        <v>5604</v>
      </c>
      <c r="K1578" t="str">
        <f t="shared" si="173"/>
        <v>152015</v>
      </c>
      <c r="L1578" t="s">
        <v>640</v>
      </c>
      <c r="O1578" t="str">
        <f t="shared" si="174"/>
        <v/>
      </c>
      <c r="P1578" t="s">
        <v>5605</v>
      </c>
      <c r="S1578" t="str">
        <f t="shared" si="175"/>
        <v>MUNICIPIO URIQUE</v>
      </c>
      <c r="T1578">
        <v>5698000</v>
      </c>
      <c r="W1578">
        <f t="shared" si="176"/>
        <v>5698000</v>
      </c>
      <c r="X1578" t="s">
        <v>5606</v>
      </c>
      <c r="AA1578">
        <f t="shared" si="177"/>
        <v>5698000</v>
      </c>
    </row>
    <row r="1579" spans="1:27">
      <c r="A1579" t="s">
        <v>2710</v>
      </c>
      <c r="B1579" t="b">
        <f t="shared" si="178"/>
        <v>1</v>
      </c>
      <c r="C1579" t="s">
        <v>2710</v>
      </c>
      <c r="D1579" t="s">
        <v>4986</v>
      </c>
      <c r="G1579" t="str">
        <f t="shared" si="172"/>
        <v>Administración directa</v>
      </c>
      <c r="H1579" t="s">
        <v>5607</v>
      </c>
      <c r="K1579" t="str">
        <f t="shared" si="173"/>
        <v>152017</v>
      </c>
      <c r="L1579" t="s">
        <v>640</v>
      </c>
      <c r="O1579" t="str">
        <f t="shared" si="174"/>
        <v/>
      </c>
      <c r="P1579" t="s">
        <v>5605</v>
      </c>
      <c r="S1579" t="str">
        <f t="shared" si="175"/>
        <v>MUNICIPIO URIQUE</v>
      </c>
      <c r="T1579">
        <v>5698000</v>
      </c>
      <c r="W1579">
        <f t="shared" si="176"/>
        <v>5698000</v>
      </c>
      <c r="X1579" t="s">
        <v>5606</v>
      </c>
      <c r="AA1579">
        <f t="shared" si="177"/>
        <v>5698000</v>
      </c>
    </row>
    <row r="1580" spans="1:27">
      <c r="A1580" t="s">
        <v>2711</v>
      </c>
      <c r="B1580" t="b">
        <f t="shared" si="178"/>
        <v>1</v>
      </c>
      <c r="C1580" t="s">
        <v>2711</v>
      </c>
      <c r="D1580" t="s">
        <v>5137</v>
      </c>
      <c r="G1580" t="str">
        <f t="shared" si="172"/>
        <v>Obra</v>
      </c>
      <c r="H1580" t="s">
        <v>6519</v>
      </c>
      <c r="K1580" t="str">
        <f t="shared" si="173"/>
        <v>C-DOPM-08067004-FISM-2025-3</v>
      </c>
      <c r="L1580" t="s">
        <v>6520</v>
      </c>
      <c r="O1580" t="str">
        <f t="shared" si="174"/>
        <v>MANUEL ANTONIO JUAREZ ACOSTA</v>
      </c>
      <c r="P1580" t="s">
        <v>5627</v>
      </c>
      <c r="S1580" t="str">
        <f t="shared" si="175"/>
        <v>MUNICIPIO DE VALLE DE ZARAGOZA</v>
      </c>
      <c r="T1580">
        <v>608303.06000000006</v>
      </c>
      <c r="W1580">
        <f t="shared" si="176"/>
        <v>608303.06000000006</v>
      </c>
      <c r="X1580" t="s">
        <v>6521</v>
      </c>
      <c r="AA1580">
        <f t="shared" si="177"/>
        <v>608303.06000000006</v>
      </c>
    </row>
    <row r="1581" spans="1:27">
      <c r="A1581" t="s">
        <v>2712</v>
      </c>
      <c r="B1581" t="b">
        <f t="shared" si="178"/>
        <v>1</v>
      </c>
      <c r="C1581" t="s">
        <v>2712</v>
      </c>
      <c r="D1581" t="s">
        <v>5137</v>
      </c>
      <c r="G1581" t="str">
        <f t="shared" si="172"/>
        <v>Obra</v>
      </c>
      <c r="H1581" t="s">
        <v>6522</v>
      </c>
      <c r="K1581" t="str">
        <f t="shared" si="173"/>
        <v>DOOM-07067002-FISEIE-2025-3</v>
      </c>
      <c r="L1581" t="s">
        <v>6523</v>
      </c>
      <c r="O1581" t="str">
        <f t="shared" si="174"/>
        <v>CONSTRUCTORA COESMI SA DE CV</v>
      </c>
      <c r="P1581" t="s">
        <v>5627</v>
      </c>
      <c r="S1581" t="str">
        <f t="shared" si="175"/>
        <v>MUNICIPIO DE VALLE DE ZARAGOZA</v>
      </c>
      <c r="T1581">
        <v>1043998.94</v>
      </c>
      <c r="W1581">
        <f t="shared" si="176"/>
        <v>1043998.94</v>
      </c>
      <c r="X1581" t="s">
        <v>6524</v>
      </c>
      <c r="AA1581">
        <f t="shared" si="177"/>
        <v>1043998.94</v>
      </c>
    </row>
    <row r="1582" spans="1:27">
      <c r="A1582" t="s">
        <v>2713</v>
      </c>
      <c r="B1582" t="b">
        <f t="shared" si="178"/>
        <v>1</v>
      </c>
      <c r="C1582" t="s">
        <v>2713</v>
      </c>
      <c r="D1582" t="s">
        <v>5137</v>
      </c>
      <c r="G1582" t="str">
        <f t="shared" si="172"/>
        <v>Obra</v>
      </c>
      <c r="H1582" t="s">
        <v>6525</v>
      </c>
      <c r="K1582" t="str">
        <f t="shared" si="173"/>
        <v>C-DOPM-08067001-FISMIE-2025-3</v>
      </c>
      <c r="L1582" t="s">
        <v>6523</v>
      </c>
      <c r="O1582" t="str">
        <f t="shared" si="174"/>
        <v>CONSTRUCTORA COESMI SA DE CV</v>
      </c>
      <c r="P1582" t="s">
        <v>5627</v>
      </c>
      <c r="S1582" t="str">
        <f t="shared" si="175"/>
        <v>MUNICIPIO DE VALLE DE ZARAGOZA</v>
      </c>
      <c r="T1582">
        <v>1828115.89</v>
      </c>
      <c r="W1582">
        <f t="shared" si="176"/>
        <v>1828115.89</v>
      </c>
      <c r="X1582" t="s">
        <v>6526</v>
      </c>
      <c r="AA1582">
        <f t="shared" si="177"/>
        <v>1828115.89</v>
      </c>
    </row>
    <row r="1583" spans="1:27">
      <c r="A1583" t="s">
        <v>2714</v>
      </c>
      <c r="B1583" t="b">
        <f t="shared" si="178"/>
        <v>1</v>
      </c>
      <c r="C1583" t="s">
        <v>2714</v>
      </c>
      <c r="D1583" t="s">
        <v>5137</v>
      </c>
      <c r="G1583" t="str">
        <f t="shared" si="172"/>
        <v>Obra</v>
      </c>
      <c r="H1583" t="s">
        <v>6527</v>
      </c>
      <c r="K1583" t="str">
        <f t="shared" si="173"/>
        <v>C-DOPM-08067002-FISM-2025-3</v>
      </c>
      <c r="L1583" t="s">
        <v>6528</v>
      </c>
      <c r="O1583" t="str">
        <f t="shared" si="174"/>
        <v>VICTOR TELLEZ CORTEZ</v>
      </c>
      <c r="P1583" t="s">
        <v>5627</v>
      </c>
      <c r="S1583" t="str">
        <f t="shared" si="175"/>
        <v>MUNICIPIO DE VALLE DE ZARAGOZA</v>
      </c>
      <c r="T1583">
        <v>493400</v>
      </c>
      <c r="W1583">
        <f t="shared" si="176"/>
        <v>493400</v>
      </c>
      <c r="X1583" t="s">
        <v>6529</v>
      </c>
      <c r="AA1583">
        <f t="shared" si="177"/>
        <v>493400</v>
      </c>
    </row>
    <row r="1584" spans="1:27">
      <c r="A1584" t="s">
        <v>2715</v>
      </c>
      <c r="B1584" t="b">
        <f t="shared" si="178"/>
        <v>1</v>
      </c>
      <c r="C1584" t="s">
        <v>2715</v>
      </c>
      <c r="D1584" t="s">
        <v>4986</v>
      </c>
      <c r="G1584" t="str">
        <f t="shared" si="172"/>
        <v>Administración directa</v>
      </c>
      <c r="H1584" t="s">
        <v>6530</v>
      </c>
      <c r="K1584" t="str">
        <f t="shared" si="173"/>
        <v>156298</v>
      </c>
      <c r="L1584" t="s">
        <v>640</v>
      </c>
      <c r="O1584" t="str">
        <f t="shared" si="174"/>
        <v/>
      </c>
      <c r="P1584" t="s">
        <v>6531</v>
      </c>
      <c r="S1584" t="str">
        <f t="shared" si="175"/>
        <v>MUNICIPIO DE PRAXEDIS G GUERRERO</v>
      </c>
      <c r="T1584">
        <v>167332.5</v>
      </c>
      <c r="W1584">
        <f t="shared" si="176"/>
        <v>167332.5</v>
      </c>
      <c r="X1584" t="s">
        <v>6532</v>
      </c>
      <c r="AA1584">
        <f t="shared" si="177"/>
        <v>167332.5</v>
      </c>
    </row>
    <row r="1585" spans="1:27">
      <c r="A1585" t="s">
        <v>2716</v>
      </c>
      <c r="B1585" t="b">
        <f t="shared" si="178"/>
        <v>1</v>
      </c>
      <c r="C1585" t="s">
        <v>2716</v>
      </c>
      <c r="D1585" t="s">
        <v>4986</v>
      </c>
      <c r="G1585" t="str">
        <f t="shared" si="172"/>
        <v>Administración directa</v>
      </c>
      <c r="H1585" t="s">
        <v>5425</v>
      </c>
      <c r="K1585" t="str">
        <f t="shared" si="173"/>
        <v>152019</v>
      </c>
      <c r="L1585" t="s">
        <v>640</v>
      </c>
      <c r="O1585" t="str">
        <f t="shared" si="174"/>
        <v/>
      </c>
      <c r="P1585" t="s">
        <v>5426</v>
      </c>
      <c r="S1585" t="str">
        <f t="shared" si="175"/>
        <v>MUNICIPIO ROSALES</v>
      </c>
      <c r="T1585">
        <v>3693217</v>
      </c>
      <c r="W1585">
        <f t="shared" si="176"/>
        <v>3693217</v>
      </c>
      <c r="X1585" t="s">
        <v>5427</v>
      </c>
      <c r="AA1585">
        <f t="shared" si="177"/>
        <v>3693217</v>
      </c>
    </row>
    <row r="1586" spans="1:27">
      <c r="A1586" t="s">
        <v>2717</v>
      </c>
      <c r="B1586" t="b">
        <f t="shared" si="178"/>
        <v>1</v>
      </c>
      <c r="C1586" t="s">
        <v>2717</v>
      </c>
      <c r="D1586" t="s">
        <v>4986</v>
      </c>
      <c r="G1586" t="str">
        <f t="shared" si="172"/>
        <v>Administración directa</v>
      </c>
      <c r="H1586" t="s">
        <v>6533</v>
      </c>
      <c r="K1586" t="str">
        <f t="shared" si="173"/>
        <v>124453</v>
      </c>
      <c r="L1586" t="s">
        <v>640</v>
      </c>
      <c r="O1586" t="str">
        <f t="shared" si="174"/>
        <v/>
      </c>
      <c r="P1586" t="s">
        <v>5536</v>
      </c>
      <c r="S1586" t="str">
        <f t="shared" si="175"/>
        <v>MUNICIPIO BOCOYNA</v>
      </c>
      <c r="T1586">
        <v>849763</v>
      </c>
      <c r="W1586">
        <f t="shared" si="176"/>
        <v>849763</v>
      </c>
      <c r="X1586" t="s">
        <v>6534</v>
      </c>
      <c r="AA1586">
        <f t="shared" si="177"/>
        <v>849763</v>
      </c>
    </row>
    <row r="1587" spans="1:27">
      <c r="A1587" t="s">
        <v>2718</v>
      </c>
      <c r="B1587" t="b">
        <f t="shared" si="178"/>
        <v>1</v>
      </c>
      <c r="C1587" t="s">
        <v>2718</v>
      </c>
      <c r="D1587" t="s">
        <v>4998</v>
      </c>
      <c r="G1587" t="str">
        <f t="shared" si="172"/>
        <v>Adquisiciones</v>
      </c>
      <c r="H1587" t="s">
        <v>6535</v>
      </c>
      <c r="K1587" t="str">
        <f t="shared" si="173"/>
        <v>UTPAQUIME/LPE/001/2025</v>
      </c>
      <c r="L1587" t="s">
        <v>6536</v>
      </c>
      <c r="O1587" t="str">
        <f t="shared" si="174"/>
        <v>VICTOR ACUÑA LOYA</v>
      </c>
      <c r="P1587" t="s">
        <v>6537</v>
      </c>
      <c r="S1587" t="str">
        <f t="shared" si="175"/>
        <v>UNIVERSIDAD TECNOLOGIA DE PAQUIME</v>
      </c>
      <c r="T1587">
        <v>3268000</v>
      </c>
      <c r="W1587">
        <f t="shared" si="176"/>
        <v>3268000</v>
      </c>
      <c r="X1587" t="s">
        <v>6538</v>
      </c>
      <c r="AA1587">
        <f t="shared" si="177"/>
        <v>3268000</v>
      </c>
    </row>
    <row r="1588" spans="1:27">
      <c r="A1588" t="s">
        <v>2719</v>
      </c>
      <c r="B1588" t="b">
        <f t="shared" si="178"/>
        <v>1</v>
      </c>
      <c r="C1588" t="s">
        <v>2719</v>
      </c>
      <c r="D1588" t="s">
        <v>4986</v>
      </c>
      <c r="G1588" t="str">
        <f t="shared" si="172"/>
        <v>Administración directa</v>
      </c>
      <c r="H1588" t="s">
        <v>6539</v>
      </c>
      <c r="K1588" t="str">
        <f t="shared" si="173"/>
        <v>154368</v>
      </c>
      <c r="L1588" t="s">
        <v>640</v>
      </c>
      <c r="O1588" t="str">
        <f t="shared" si="174"/>
        <v/>
      </c>
      <c r="P1588" t="s">
        <v>5417</v>
      </c>
      <c r="S1588" t="str">
        <f t="shared" si="175"/>
        <v>MUNICIPIO DE RIVA PALACIO</v>
      </c>
      <c r="T1588">
        <v>337162.5</v>
      </c>
      <c r="W1588">
        <f t="shared" si="176"/>
        <v>337162.5</v>
      </c>
      <c r="X1588" t="s">
        <v>6540</v>
      </c>
      <c r="AA1588">
        <f t="shared" si="177"/>
        <v>337162.5</v>
      </c>
    </row>
    <row r="1589" spans="1:27">
      <c r="A1589" t="s">
        <v>2720</v>
      </c>
      <c r="B1589" t="b">
        <f t="shared" si="178"/>
        <v>1</v>
      </c>
      <c r="C1589" t="s">
        <v>2720</v>
      </c>
      <c r="D1589" t="s">
        <v>5137</v>
      </c>
      <c r="G1589" t="str">
        <f t="shared" si="172"/>
        <v>Obra</v>
      </c>
      <c r="H1589" t="s">
        <v>6541</v>
      </c>
      <c r="K1589" t="str">
        <f t="shared" si="173"/>
        <v>PMT-FISM25-03</v>
      </c>
      <c r="L1589" t="s">
        <v>6065</v>
      </c>
      <c r="O1589" t="str">
        <f t="shared" si="174"/>
        <v>JORGE MEDINA MONTES</v>
      </c>
      <c r="P1589" t="s">
        <v>5599</v>
      </c>
      <c r="S1589" t="str">
        <f t="shared" si="175"/>
        <v>MUNICIPIO EL TULE</v>
      </c>
      <c r="T1589">
        <v>242987.51999999999</v>
      </c>
      <c r="W1589">
        <f t="shared" si="176"/>
        <v>242987.51999999999</v>
      </c>
      <c r="X1589" t="s">
        <v>6542</v>
      </c>
      <c r="AA1589">
        <f t="shared" si="177"/>
        <v>242987.51999999999</v>
      </c>
    </row>
    <row r="1590" spans="1:27">
      <c r="A1590" t="s">
        <v>2721</v>
      </c>
      <c r="B1590" t="b">
        <f t="shared" si="178"/>
        <v>1</v>
      </c>
      <c r="C1590" t="s">
        <v>2721</v>
      </c>
      <c r="D1590" t="s">
        <v>4986</v>
      </c>
      <c r="G1590" t="str">
        <f t="shared" si="172"/>
        <v>Administración directa</v>
      </c>
      <c r="H1590" t="s">
        <v>6543</v>
      </c>
      <c r="K1590" t="str">
        <f t="shared" si="173"/>
        <v>159589</v>
      </c>
      <c r="L1590" t="s">
        <v>640</v>
      </c>
      <c r="O1590" t="str">
        <f t="shared" si="174"/>
        <v/>
      </c>
      <c r="P1590" t="s">
        <v>5501</v>
      </c>
      <c r="S1590" t="str">
        <f t="shared" si="175"/>
        <v>MUNICIPIO DE ASCENSION</v>
      </c>
      <c r="T1590">
        <v>83145.320000000007</v>
      </c>
      <c r="W1590">
        <f t="shared" si="176"/>
        <v>83145.320000000007</v>
      </c>
      <c r="X1590" t="s">
        <v>6544</v>
      </c>
      <c r="AA1590">
        <f t="shared" si="177"/>
        <v>83145.320000000007</v>
      </c>
    </row>
    <row r="1591" spans="1:27">
      <c r="A1591" t="s">
        <v>2722</v>
      </c>
      <c r="B1591" t="b">
        <f t="shared" si="178"/>
        <v>0</v>
      </c>
      <c r="G1591" t="str">
        <f t="shared" si="172"/>
        <v/>
      </c>
      <c r="K1591" t="str">
        <f t="shared" si="173"/>
        <v/>
      </c>
      <c r="O1591" t="str">
        <f t="shared" si="174"/>
        <v/>
      </c>
      <c r="S1591" t="str">
        <f t="shared" si="175"/>
        <v/>
      </c>
      <c r="W1591">
        <f t="shared" si="176"/>
        <v>0</v>
      </c>
      <c r="AA1591">
        <f t="shared" si="177"/>
        <v>0</v>
      </c>
    </row>
    <row r="1592" spans="1:27">
      <c r="A1592" t="s">
        <v>2723</v>
      </c>
      <c r="B1592" t="b">
        <f t="shared" si="178"/>
        <v>1</v>
      </c>
      <c r="C1592" t="s">
        <v>2723</v>
      </c>
      <c r="D1592" t="s">
        <v>5137</v>
      </c>
      <c r="G1592" t="str">
        <f t="shared" si="172"/>
        <v>Obra</v>
      </c>
      <c r="H1592" t="s">
        <v>6545</v>
      </c>
      <c r="K1592" t="str">
        <f t="shared" si="173"/>
        <v>PMB-FAISMUN-LP05-2025</v>
      </c>
      <c r="L1592" t="s">
        <v>6546</v>
      </c>
      <c r="O1592" t="str">
        <f t="shared" si="174"/>
        <v>HERMENEGILDO BUSTILLOS ESCALANTE</v>
      </c>
      <c r="P1592" t="s">
        <v>5530</v>
      </c>
      <c r="S1592" t="str">
        <f t="shared" si="175"/>
        <v>Municipio Balleza</v>
      </c>
      <c r="T1592">
        <v>2101280.29</v>
      </c>
      <c r="W1592">
        <f t="shared" si="176"/>
        <v>2101280.29</v>
      </c>
      <c r="X1592" t="s">
        <v>6547</v>
      </c>
      <c r="AA1592">
        <f t="shared" si="177"/>
        <v>2101280.29</v>
      </c>
    </row>
    <row r="1593" spans="1:27">
      <c r="A1593" t="s">
        <v>2724</v>
      </c>
      <c r="B1593" t="b">
        <f t="shared" si="178"/>
        <v>1</v>
      </c>
      <c r="C1593" t="s">
        <v>2724</v>
      </c>
      <c r="D1593" t="s">
        <v>4986</v>
      </c>
      <c r="G1593" t="str">
        <f t="shared" si="172"/>
        <v>Administración directa</v>
      </c>
      <c r="H1593" t="s">
        <v>5604</v>
      </c>
      <c r="K1593" t="str">
        <f t="shared" si="173"/>
        <v>152015</v>
      </c>
      <c r="L1593" t="s">
        <v>640</v>
      </c>
      <c r="O1593" t="str">
        <f t="shared" si="174"/>
        <v/>
      </c>
      <c r="P1593" t="s">
        <v>5605</v>
      </c>
      <c r="S1593" t="str">
        <f t="shared" si="175"/>
        <v>MUNICIPIO URIQUE</v>
      </c>
      <c r="T1593">
        <v>5698000</v>
      </c>
      <c r="W1593">
        <f t="shared" si="176"/>
        <v>5698000</v>
      </c>
      <c r="X1593" t="s">
        <v>5606</v>
      </c>
      <c r="AA1593">
        <f t="shared" si="177"/>
        <v>5698000</v>
      </c>
    </row>
    <row r="1594" spans="1:27">
      <c r="A1594" t="s">
        <v>2725</v>
      </c>
      <c r="B1594" t="b">
        <f t="shared" si="178"/>
        <v>1</v>
      </c>
      <c r="C1594" t="s">
        <v>2725</v>
      </c>
      <c r="D1594" t="s">
        <v>4986</v>
      </c>
      <c r="G1594" t="str">
        <f t="shared" si="172"/>
        <v>Administración directa</v>
      </c>
      <c r="H1594" t="s">
        <v>6548</v>
      </c>
      <c r="K1594" t="str">
        <f t="shared" si="173"/>
        <v>158606</v>
      </c>
      <c r="L1594" t="s">
        <v>640</v>
      </c>
      <c r="O1594" t="str">
        <f t="shared" si="174"/>
        <v/>
      </c>
      <c r="P1594" t="s">
        <v>5672</v>
      </c>
      <c r="S1594" t="str">
        <f t="shared" si="175"/>
        <v>BATOPILAS DE MANUEL GOMEZ MORIN</v>
      </c>
      <c r="T1594">
        <v>814546.19</v>
      </c>
      <c r="W1594">
        <f t="shared" si="176"/>
        <v>814546.19</v>
      </c>
      <c r="X1594" t="s">
        <v>6549</v>
      </c>
      <c r="AA1594">
        <f t="shared" si="177"/>
        <v>814546.19</v>
      </c>
    </row>
    <row r="1595" spans="1:27">
      <c r="A1595" t="s">
        <v>2726</v>
      </c>
      <c r="B1595" t="b">
        <f t="shared" si="178"/>
        <v>1</v>
      </c>
      <c r="C1595" t="s">
        <v>2726</v>
      </c>
      <c r="D1595" t="s">
        <v>5315</v>
      </c>
      <c r="G1595" t="str">
        <f t="shared" si="172"/>
        <v>Servicios</v>
      </c>
      <c r="H1595" t="s">
        <v>6550</v>
      </c>
      <c r="K1595" t="str">
        <f t="shared" si="173"/>
        <v>13102025-3</v>
      </c>
      <c r="L1595" t="s">
        <v>6551</v>
      </c>
      <c r="O1595" t="str">
        <f t="shared" si="174"/>
        <v>RAMÓN ANTONIO ALONSO GUZMÁN</v>
      </c>
      <c r="P1595" t="s">
        <v>5570</v>
      </c>
      <c r="S1595" t="str">
        <f t="shared" si="175"/>
        <v>MUNICIPIO DE SAN FRANCISCO DEL ORO</v>
      </c>
      <c r="T1595">
        <v>107002.5</v>
      </c>
      <c r="W1595">
        <f t="shared" si="176"/>
        <v>107002.5</v>
      </c>
      <c r="X1595" t="s">
        <v>6552</v>
      </c>
      <c r="AA1595">
        <f t="shared" si="177"/>
        <v>107002.5</v>
      </c>
    </row>
    <row r="1596" spans="1:27">
      <c r="A1596" t="s">
        <v>2727</v>
      </c>
      <c r="B1596" t="b">
        <f t="shared" si="178"/>
        <v>0</v>
      </c>
      <c r="G1596" t="str">
        <f t="shared" si="172"/>
        <v/>
      </c>
      <c r="K1596" t="str">
        <f t="shared" si="173"/>
        <v/>
      </c>
      <c r="O1596" t="str">
        <f t="shared" si="174"/>
        <v/>
      </c>
      <c r="S1596" t="str">
        <f t="shared" si="175"/>
        <v/>
      </c>
      <c r="W1596">
        <f t="shared" si="176"/>
        <v>0</v>
      </c>
      <c r="AA1596">
        <f t="shared" si="177"/>
        <v>0</v>
      </c>
    </row>
    <row r="1597" spans="1:27">
      <c r="A1597" t="s">
        <v>2728</v>
      </c>
      <c r="B1597" t="b">
        <f t="shared" si="178"/>
        <v>1</v>
      </c>
      <c r="C1597" t="s">
        <v>2728</v>
      </c>
      <c r="D1597" t="s">
        <v>5137</v>
      </c>
      <c r="G1597" t="str">
        <f t="shared" si="172"/>
        <v>Obra</v>
      </c>
      <c r="H1597" t="s">
        <v>6553</v>
      </c>
      <c r="K1597" t="str">
        <f t="shared" si="173"/>
        <v>C-DOPM-08067001-FISM-2025-3</v>
      </c>
      <c r="L1597" t="s">
        <v>6520</v>
      </c>
      <c r="O1597" t="str">
        <f t="shared" si="174"/>
        <v>MANUEL ANTONIO JUAREZ ACOSTA</v>
      </c>
      <c r="P1597" t="s">
        <v>5627</v>
      </c>
      <c r="S1597" t="str">
        <f t="shared" si="175"/>
        <v>MUNICIPIO DE VALLE DE ZARAGOZA</v>
      </c>
      <c r="T1597">
        <v>664931.6</v>
      </c>
      <c r="W1597">
        <f t="shared" si="176"/>
        <v>664931.6</v>
      </c>
      <c r="X1597" t="s">
        <v>6554</v>
      </c>
      <c r="AA1597">
        <f t="shared" si="177"/>
        <v>664931.6</v>
      </c>
    </row>
    <row r="1598" spans="1:27">
      <c r="A1598" t="s">
        <v>2729</v>
      </c>
      <c r="B1598" t="b">
        <f t="shared" si="178"/>
        <v>1</v>
      </c>
      <c r="C1598" t="s">
        <v>2729</v>
      </c>
      <c r="D1598" t="s">
        <v>4986</v>
      </c>
      <c r="G1598" t="str">
        <f t="shared" si="172"/>
        <v>Administración directa</v>
      </c>
      <c r="H1598" t="s">
        <v>6555</v>
      </c>
      <c r="K1598" t="str">
        <f t="shared" si="173"/>
        <v>157627</v>
      </c>
      <c r="L1598" t="s">
        <v>640</v>
      </c>
      <c r="O1598" t="str">
        <f t="shared" si="174"/>
        <v/>
      </c>
      <c r="P1598" t="s">
        <v>5128</v>
      </c>
      <c r="S1598" t="str">
        <f t="shared" si="175"/>
        <v>MUNICIPIO DE CASAS GRANDES</v>
      </c>
      <c r="T1598">
        <v>893674</v>
      </c>
      <c r="W1598">
        <f t="shared" si="176"/>
        <v>893674</v>
      </c>
      <c r="X1598" t="s">
        <v>6163</v>
      </c>
      <c r="AA1598">
        <f t="shared" si="177"/>
        <v>1</v>
      </c>
    </row>
    <row r="1599" spans="1:27">
      <c r="A1599" t="s">
        <v>2730</v>
      </c>
      <c r="B1599" t="b">
        <f t="shared" si="178"/>
        <v>1</v>
      </c>
      <c r="C1599" t="s">
        <v>2730</v>
      </c>
      <c r="D1599" t="s">
        <v>4986</v>
      </c>
      <c r="G1599" t="str">
        <f t="shared" si="172"/>
        <v>Administración directa</v>
      </c>
      <c r="H1599" t="s">
        <v>6311</v>
      </c>
      <c r="K1599" t="str">
        <f t="shared" si="173"/>
        <v>140511</v>
      </c>
      <c r="L1599" t="s">
        <v>640</v>
      </c>
      <c r="O1599" t="str">
        <f t="shared" si="174"/>
        <v/>
      </c>
      <c r="P1599" t="s">
        <v>6308</v>
      </c>
      <c r="S1599" t="str">
        <f t="shared" si="175"/>
        <v>MUNICIPIO DE GUERRERO</v>
      </c>
      <c r="T1599">
        <v>1750000</v>
      </c>
      <c r="W1599">
        <f t="shared" si="176"/>
        <v>1750000</v>
      </c>
      <c r="X1599" t="s">
        <v>5617</v>
      </c>
      <c r="AA1599">
        <f t="shared" si="177"/>
        <v>1750000</v>
      </c>
    </row>
    <row r="1600" spans="1:27">
      <c r="A1600" t="s">
        <v>2731</v>
      </c>
      <c r="B1600" t="b">
        <f t="shared" si="178"/>
        <v>0</v>
      </c>
      <c r="G1600" t="str">
        <f t="shared" si="172"/>
        <v/>
      </c>
      <c r="K1600" t="str">
        <f t="shared" si="173"/>
        <v/>
      </c>
      <c r="O1600" t="str">
        <f t="shared" si="174"/>
        <v/>
      </c>
      <c r="S1600" t="str">
        <f t="shared" si="175"/>
        <v/>
      </c>
      <c r="W1600">
        <f t="shared" si="176"/>
        <v>0</v>
      </c>
      <c r="AA1600">
        <f t="shared" si="177"/>
        <v>0</v>
      </c>
    </row>
    <row r="1601" spans="1:27">
      <c r="A1601" t="s">
        <v>2732</v>
      </c>
      <c r="B1601" t="b">
        <f t="shared" si="178"/>
        <v>1</v>
      </c>
      <c r="C1601" t="s">
        <v>2732</v>
      </c>
      <c r="D1601" t="s">
        <v>5137</v>
      </c>
      <c r="G1601" t="str">
        <f t="shared" si="172"/>
        <v>Obra</v>
      </c>
      <c r="H1601" t="s">
        <v>6556</v>
      </c>
      <c r="K1601" t="str">
        <f t="shared" si="173"/>
        <v>OP-AD-PNNA-001-2025</v>
      </c>
      <c r="L1601" t="s">
        <v>5598</v>
      </c>
      <c r="O1601" t="str">
        <f t="shared" si="174"/>
        <v>JORGE ARMANDO MORALES CANO</v>
      </c>
      <c r="P1601" t="s">
        <v>5563</v>
      </c>
      <c r="S1601" t="str">
        <f t="shared" si="175"/>
        <v>MUNICIPIO DE CAMARGO</v>
      </c>
      <c r="T1601">
        <v>4420000</v>
      </c>
      <c r="W1601">
        <f t="shared" si="176"/>
        <v>4420000</v>
      </c>
      <c r="X1601" t="s">
        <v>6557</v>
      </c>
      <c r="AA1601">
        <f t="shared" si="177"/>
        <v>4420000</v>
      </c>
    </row>
    <row r="1602" spans="1:27">
      <c r="A1602" t="s">
        <v>2733</v>
      </c>
      <c r="B1602" t="b">
        <f t="shared" si="178"/>
        <v>1</v>
      </c>
      <c r="C1602" t="s">
        <v>2733</v>
      </c>
      <c r="D1602" t="s">
        <v>5137</v>
      </c>
      <c r="G1602" t="str">
        <f t="shared" si="172"/>
        <v>Obra</v>
      </c>
      <c r="H1602" t="s">
        <v>6558</v>
      </c>
      <c r="K1602" t="str">
        <f t="shared" si="173"/>
        <v>C-2025.08059001-FISM-01-2025</v>
      </c>
      <c r="L1602" t="s">
        <v>6316</v>
      </c>
      <c r="O1602" t="str">
        <f t="shared" si="174"/>
        <v>JUAN MEDINA PAYAN</v>
      </c>
      <c r="P1602" t="s">
        <v>5570</v>
      </c>
      <c r="S1602" t="str">
        <f t="shared" si="175"/>
        <v>MUNICIPIO DE SAN FRANCISCO DEL ORO</v>
      </c>
      <c r="T1602">
        <v>1750000</v>
      </c>
      <c r="W1602">
        <f t="shared" si="176"/>
        <v>1750000</v>
      </c>
      <c r="X1602" t="s">
        <v>5617</v>
      </c>
      <c r="AA1602">
        <f t="shared" si="177"/>
        <v>1750000</v>
      </c>
    </row>
    <row r="1603" spans="1:27">
      <c r="A1603" t="s">
        <v>2734</v>
      </c>
      <c r="B1603" t="b">
        <f t="shared" si="178"/>
        <v>1</v>
      </c>
      <c r="C1603" t="s">
        <v>2734</v>
      </c>
      <c r="D1603" t="s">
        <v>4986</v>
      </c>
      <c r="G1603" t="str">
        <f t="shared" ref="G1603:G1666" si="179">CONCATENATE(D1603)</f>
        <v>Administración directa</v>
      </c>
      <c r="H1603" t="s">
        <v>6559</v>
      </c>
      <c r="K1603" t="str">
        <f t="shared" ref="K1603:K1666" si="180">CONCATENATE(H1603)</f>
        <v>154485</v>
      </c>
      <c r="L1603" t="s">
        <v>640</v>
      </c>
      <c r="O1603" t="str">
        <f t="shared" ref="O1603:O1666" si="181">CONCATENATE(L1603)</f>
        <v/>
      </c>
      <c r="P1603" t="s">
        <v>1026</v>
      </c>
      <c r="S1603" t="str">
        <f t="shared" ref="S1603:S1666" si="182">CONCATENATE(P1603)</f>
        <v>Municipio de Namiquipa</v>
      </c>
      <c r="T1603">
        <v>1001497.5</v>
      </c>
      <c r="W1603">
        <f t="shared" ref="W1603:W1666" si="183">+T1603+U1603+V1603</f>
        <v>1001497.5</v>
      </c>
      <c r="X1603" t="s">
        <v>6560</v>
      </c>
      <c r="AA1603">
        <f t="shared" ref="AA1603:AA1666" si="184">+X1603+Y1603+Z1603</f>
        <v>1001497.5</v>
      </c>
    </row>
    <row r="1604" spans="1:27">
      <c r="A1604" t="s">
        <v>2735</v>
      </c>
      <c r="B1604" t="b">
        <f t="shared" si="178"/>
        <v>1</v>
      </c>
      <c r="C1604" t="s">
        <v>2735</v>
      </c>
      <c r="D1604" t="s">
        <v>5137</v>
      </c>
      <c r="G1604" t="str">
        <f t="shared" si="179"/>
        <v>Obra</v>
      </c>
      <c r="H1604" t="s">
        <v>2736</v>
      </c>
      <c r="K1604" t="str">
        <f t="shared" si="180"/>
        <v>ICHIFE-015</v>
      </c>
      <c r="L1604" t="s">
        <v>6561</v>
      </c>
      <c r="O1604" t="str">
        <f t="shared" si="181"/>
        <v>CONSTRUCCIONES Y SERVICIOS GTG DE CHIHUAHUA S.A. DE C.V.</v>
      </c>
      <c r="P1604" t="s">
        <v>5662</v>
      </c>
      <c r="S1604" t="str">
        <f t="shared" si="182"/>
        <v>INSTITUTO CHIHUAHUENSE DE INFRAESTRUCTURA FÍSICA EDUCATIVA</v>
      </c>
      <c r="T1604">
        <v>5739207.6100000003</v>
      </c>
      <c r="W1604">
        <f t="shared" si="183"/>
        <v>5739207.6100000003</v>
      </c>
      <c r="X1604" t="s">
        <v>6562</v>
      </c>
      <c r="AA1604">
        <f t="shared" si="184"/>
        <v>5739207.6100000003</v>
      </c>
    </row>
    <row r="1605" spans="1:27">
      <c r="A1605" t="s">
        <v>2737</v>
      </c>
      <c r="B1605" t="b">
        <f t="shared" si="178"/>
        <v>1</v>
      </c>
      <c r="C1605" t="s">
        <v>2737</v>
      </c>
      <c r="D1605" t="s">
        <v>4986</v>
      </c>
      <c r="G1605" t="str">
        <f t="shared" si="179"/>
        <v>Administración directa</v>
      </c>
      <c r="H1605" t="s">
        <v>6563</v>
      </c>
      <c r="K1605" t="str">
        <f t="shared" si="180"/>
        <v>159553</v>
      </c>
      <c r="L1605" t="s">
        <v>640</v>
      </c>
      <c r="O1605" t="str">
        <f t="shared" si="181"/>
        <v/>
      </c>
      <c r="P1605" t="s">
        <v>5501</v>
      </c>
      <c r="S1605" t="str">
        <f t="shared" si="182"/>
        <v>MUNICIPIO DE ASCENSION</v>
      </c>
      <c r="T1605">
        <v>305837.57</v>
      </c>
      <c r="W1605">
        <f t="shared" si="183"/>
        <v>305837.57</v>
      </c>
      <c r="X1605" t="s">
        <v>6564</v>
      </c>
      <c r="AA1605">
        <f t="shared" si="184"/>
        <v>305837.57</v>
      </c>
    </row>
    <row r="1606" spans="1:27">
      <c r="A1606" t="s">
        <v>2738</v>
      </c>
      <c r="B1606" t="b">
        <f t="shared" si="178"/>
        <v>1</v>
      </c>
      <c r="C1606" t="s">
        <v>2738</v>
      </c>
      <c r="D1606" t="s">
        <v>4986</v>
      </c>
      <c r="G1606" t="str">
        <f t="shared" si="179"/>
        <v>Administración directa</v>
      </c>
      <c r="H1606" t="s">
        <v>6565</v>
      </c>
      <c r="K1606" t="str">
        <f t="shared" si="180"/>
        <v>159644</v>
      </c>
      <c r="L1606" t="s">
        <v>640</v>
      </c>
      <c r="O1606" t="str">
        <f t="shared" si="181"/>
        <v/>
      </c>
      <c r="P1606" t="s">
        <v>5486</v>
      </c>
      <c r="S1606" t="str">
        <f t="shared" si="182"/>
        <v>MUNICIPIO DE AHUMADA</v>
      </c>
      <c r="T1606">
        <v>12487.5</v>
      </c>
      <c r="W1606">
        <f t="shared" si="183"/>
        <v>12487.5</v>
      </c>
      <c r="X1606" t="s">
        <v>6566</v>
      </c>
      <c r="AA1606">
        <f t="shared" si="184"/>
        <v>12487.5</v>
      </c>
    </row>
    <row r="1607" spans="1:27">
      <c r="A1607" t="s">
        <v>2739</v>
      </c>
      <c r="B1607" t="b">
        <f t="shared" ref="B1607:B1670" si="185">+A1607=C1607</f>
        <v>0</v>
      </c>
      <c r="G1607" t="str">
        <f t="shared" si="179"/>
        <v/>
      </c>
      <c r="K1607" t="str">
        <f t="shared" si="180"/>
        <v/>
      </c>
      <c r="O1607" t="str">
        <f t="shared" si="181"/>
        <v/>
      </c>
      <c r="S1607" t="str">
        <f t="shared" si="182"/>
        <v/>
      </c>
      <c r="W1607">
        <f t="shared" si="183"/>
        <v>0</v>
      </c>
      <c r="AA1607">
        <f t="shared" si="184"/>
        <v>0</v>
      </c>
    </row>
    <row r="1608" spans="1:27">
      <c r="A1608" t="s">
        <v>2740</v>
      </c>
      <c r="B1608" t="b">
        <f t="shared" si="185"/>
        <v>0</v>
      </c>
      <c r="G1608" t="str">
        <f t="shared" si="179"/>
        <v/>
      </c>
      <c r="K1608" t="str">
        <f t="shared" si="180"/>
        <v/>
      </c>
      <c r="O1608" t="str">
        <f t="shared" si="181"/>
        <v/>
      </c>
      <c r="S1608" t="str">
        <f t="shared" si="182"/>
        <v/>
      </c>
      <c r="W1608">
        <f t="shared" si="183"/>
        <v>0</v>
      </c>
      <c r="AA1608">
        <f t="shared" si="184"/>
        <v>0</v>
      </c>
    </row>
    <row r="1609" spans="1:27">
      <c r="A1609" t="s">
        <v>2741</v>
      </c>
      <c r="B1609" t="b">
        <f t="shared" si="185"/>
        <v>0</v>
      </c>
      <c r="G1609" t="str">
        <f t="shared" si="179"/>
        <v/>
      </c>
      <c r="K1609" t="str">
        <f t="shared" si="180"/>
        <v/>
      </c>
      <c r="O1609" t="str">
        <f t="shared" si="181"/>
        <v/>
      </c>
      <c r="S1609" t="str">
        <f t="shared" si="182"/>
        <v/>
      </c>
      <c r="W1609">
        <f t="shared" si="183"/>
        <v>0</v>
      </c>
      <c r="AA1609">
        <f t="shared" si="184"/>
        <v>0</v>
      </c>
    </row>
    <row r="1610" spans="1:27">
      <c r="A1610" t="s">
        <v>2742</v>
      </c>
      <c r="B1610" t="b">
        <f t="shared" si="185"/>
        <v>1</v>
      </c>
      <c r="C1610" t="s">
        <v>2742</v>
      </c>
      <c r="D1610" t="s">
        <v>4986</v>
      </c>
      <c r="G1610" t="str">
        <f t="shared" si="179"/>
        <v>Administración directa</v>
      </c>
      <c r="H1610" t="s">
        <v>6567</v>
      </c>
      <c r="K1610" t="str">
        <f t="shared" si="180"/>
        <v>154192</v>
      </c>
      <c r="L1610" t="s">
        <v>640</v>
      </c>
      <c r="O1610" t="str">
        <f t="shared" si="181"/>
        <v/>
      </c>
      <c r="P1610" t="s">
        <v>6568</v>
      </c>
      <c r="S1610" t="str">
        <f t="shared" si="182"/>
        <v>MUNICIPIO DE SANTA BARBARA</v>
      </c>
      <c r="T1610">
        <v>115000</v>
      </c>
      <c r="W1610">
        <f t="shared" si="183"/>
        <v>115000</v>
      </c>
      <c r="X1610" t="s">
        <v>6569</v>
      </c>
      <c r="AA1610">
        <f t="shared" si="184"/>
        <v>114885</v>
      </c>
    </row>
    <row r="1611" spans="1:27">
      <c r="A1611" t="s">
        <v>2743</v>
      </c>
      <c r="B1611" t="b">
        <f t="shared" si="185"/>
        <v>1</v>
      </c>
      <c r="C1611" t="s">
        <v>2743</v>
      </c>
      <c r="D1611" t="s">
        <v>5137</v>
      </c>
      <c r="G1611" t="str">
        <f t="shared" si="179"/>
        <v>Obra</v>
      </c>
      <c r="H1611" t="s">
        <v>5826</v>
      </c>
      <c r="K1611" t="str">
        <f t="shared" si="180"/>
        <v>CONTRATO Nº OPC/03/2024</v>
      </c>
      <c r="L1611" t="s">
        <v>5757</v>
      </c>
      <c r="O1611" t="str">
        <f t="shared" si="181"/>
        <v>ING. LUIS CARLOS BUENO GARDEA</v>
      </c>
      <c r="P1611" t="s">
        <v>5758</v>
      </c>
      <c r="S1611" t="str">
        <f t="shared" si="182"/>
        <v>MUNICIPIO DE CORONADO</v>
      </c>
      <c r="T1611">
        <v>1191730.69</v>
      </c>
      <c r="W1611">
        <f t="shared" si="183"/>
        <v>1191730.69</v>
      </c>
      <c r="X1611" t="s">
        <v>5827</v>
      </c>
      <c r="AA1611">
        <f t="shared" si="184"/>
        <v>1191730.69</v>
      </c>
    </row>
    <row r="1612" spans="1:27">
      <c r="A1612" t="s">
        <v>2744</v>
      </c>
      <c r="B1612" t="b">
        <f t="shared" si="185"/>
        <v>1</v>
      </c>
      <c r="C1612" t="s">
        <v>2744</v>
      </c>
      <c r="D1612" t="s">
        <v>4986</v>
      </c>
      <c r="G1612" t="str">
        <f t="shared" si="179"/>
        <v>Administración directa</v>
      </c>
      <c r="H1612" t="s">
        <v>5612</v>
      </c>
      <c r="K1612" t="str">
        <f t="shared" si="180"/>
        <v>152018</v>
      </c>
      <c r="L1612" t="s">
        <v>640</v>
      </c>
      <c r="O1612" t="str">
        <f t="shared" si="181"/>
        <v/>
      </c>
      <c r="P1612" t="s">
        <v>5605</v>
      </c>
      <c r="S1612" t="str">
        <f t="shared" si="182"/>
        <v>MUNICIPIO URIQUE</v>
      </c>
      <c r="T1612">
        <v>5698000</v>
      </c>
      <c r="W1612">
        <f t="shared" si="183"/>
        <v>5698000</v>
      </c>
      <c r="X1612" t="s">
        <v>5606</v>
      </c>
      <c r="AA1612">
        <f t="shared" si="184"/>
        <v>5698000</v>
      </c>
    </row>
    <row r="1613" spans="1:27">
      <c r="A1613" t="s">
        <v>2745</v>
      </c>
      <c r="B1613" t="b">
        <f t="shared" si="185"/>
        <v>1</v>
      </c>
      <c r="C1613" t="s">
        <v>2745</v>
      </c>
      <c r="D1613" t="s">
        <v>4986</v>
      </c>
      <c r="G1613" t="str">
        <f t="shared" si="179"/>
        <v>Administración directa</v>
      </c>
      <c r="H1613" t="s">
        <v>6570</v>
      </c>
      <c r="K1613" t="str">
        <f t="shared" si="180"/>
        <v>158648</v>
      </c>
      <c r="L1613" t="s">
        <v>640</v>
      </c>
      <c r="O1613" t="str">
        <f t="shared" si="181"/>
        <v/>
      </c>
      <c r="P1613" t="s">
        <v>5672</v>
      </c>
      <c r="S1613" t="str">
        <f t="shared" si="182"/>
        <v>BATOPILAS DE MANUEL GOMEZ MORIN</v>
      </c>
      <c r="T1613">
        <v>3005442</v>
      </c>
      <c r="W1613">
        <f t="shared" si="183"/>
        <v>3005442</v>
      </c>
      <c r="X1613" t="s">
        <v>6571</v>
      </c>
      <c r="AA1613">
        <f t="shared" si="184"/>
        <v>3005442</v>
      </c>
    </row>
    <row r="1614" spans="1:27">
      <c r="A1614" t="s">
        <v>2746</v>
      </c>
      <c r="B1614" t="b">
        <f t="shared" si="185"/>
        <v>1</v>
      </c>
      <c r="C1614" t="s">
        <v>2746</v>
      </c>
      <c r="D1614" t="s">
        <v>4986</v>
      </c>
      <c r="G1614" t="str">
        <f t="shared" si="179"/>
        <v>Administración directa</v>
      </c>
      <c r="H1614" t="s">
        <v>6572</v>
      </c>
      <c r="K1614" t="str">
        <f t="shared" si="180"/>
        <v>158657</v>
      </c>
      <c r="L1614" t="s">
        <v>640</v>
      </c>
      <c r="O1614" t="str">
        <f t="shared" si="181"/>
        <v/>
      </c>
      <c r="P1614" t="s">
        <v>5672</v>
      </c>
      <c r="S1614" t="str">
        <f t="shared" si="182"/>
        <v>BATOPILAS DE MANUEL GOMEZ MORIN</v>
      </c>
      <c r="T1614">
        <v>5999003.2999999998</v>
      </c>
      <c r="W1614">
        <f t="shared" si="183"/>
        <v>5999003.2999999998</v>
      </c>
      <c r="X1614" t="s">
        <v>6573</v>
      </c>
      <c r="AA1614">
        <f t="shared" si="184"/>
        <v>5999003.2999999998</v>
      </c>
    </row>
    <row r="1615" spans="1:27">
      <c r="A1615" t="s">
        <v>2747</v>
      </c>
      <c r="B1615" t="b">
        <f t="shared" si="185"/>
        <v>1</v>
      </c>
      <c r="C1615" t="s">
        <v>2747</v>
      </c>
      <c r="D1615" t="s">
        <v>4986</v>
      </c>
      <c r="G1615" t="str">
        <f t="shared" si="179"/>
        <v>Administración directa</v>
      </c>
      <c r="H1615" t="s">
        <v>6574</v>
      </c>
      <c r="K1615" t="str">
        <f t="shared" si="180"/>
        <v>124452</v>
      </c>
      <c r="L1615" t="s">
        <v>640</v>
      </c>
      <c r="O1615" t="str">
        <f t="shared" si="181"/>
        <v/>
      </c>
      <c r="P1615" t="s">
        <v>5536</v>
      </c>
      <c r="S1615" t="str">
        <f t="shared" si="182"/>
        <v>MUNICIPIO BOCOYNA</v>
      </c>
      <c r="T1615">
        <v>1262627</v>
      </c>
      <c r="W1615">
        <f t="shared" si="183"/>
        <v>1262627</v>
      </c>
      <c r="X1615" t="s">
        <v>6575</v>
      </c>
      <c r="AA1615">
        <f t="shared" si="184"/>
        <v>1262627</v>
      </c>
    </row>
    <row r="1616" spans="1:27">
      <c r="A1616" t="s">
        <v>2748</v>
      </c>
      <c r="B1616" t="b">
        <f t="shared" si="185"/>
        <v>1</v>
      </c>
      <c r="C1616" t="s">
        <v>2748</v>
      </c>
      <c r="D1616" t="s">
        <v>4998</v>
      </c>
      <c r="G1616" t="str">
        <f t="shared" si="179"/>
        <v>Adquisiciones</v>
      </c>
      <c r="H1616" t="s">
        <v>6576</v>
      </c>
      <c r="K1616" t="str">
        <f t="shared" si="180"/>
        <v>PMM-2025-FAISMUN-003</v>
      </c>
      <c r="L1616" t="s">
        <v>6577</v>
      </c>
      <c r="O1616" t="str">
        <f t="shared" si="181"/>
        <v>EUDOR CLARK CLARK</v>
      </c>
      <c r="P1616" t="s">
        <v>5333</v>
      </c>
      <c r="S1616" t="str">
        <f t="shared" si="182"/>
        <v>MUNICIPIO DE MORIS</v>
      </c>
      <c r="T1616">
        <v>50000</v>
      </c>
      <c r="W1616">
        <f t="shared" si="183"/>
        <v>50000</v>
      </c>
      <c r="X1616" t="s">
        <v>6578</v>
      </c>
      <c r="AA1616">
        <f t="shared" si="184"/>
        <v>50000</v>
      </c>
    </row>
    <row r="1617" spans="1:27">
      <c r="A1617" t="s">
        <v>2749</v>
      </c>
      <c r="B1617" t="b">
        <f t="shared" si="185"/>
        <v>1</v>
      </c>
      <c r="C1617" t="s">
        <v>2749</v>
      </c>
      <c r="D1617" t="s">
        <v>5137</v>
      </c>
      <c r="G1617" t="str">
        <f t="shared" si="179"/>
        <v>Obra</v>
      </c>
      <c r="H1617" t="s">
        <v>6579</v>
      </c>
      <c r="K1617" t="str">
        <f t="shared" si="180"/>
        <v>PMM-2025-FAISMUN-007</v>
      </c>
      <c r="L1617" t="s">
        <v>6577</v>
      </c>
      <c r="O1617" t="str">
        <f t="shared" si="181"/>
        <v>EUDOR CLARK CLARK</v>
      </c>
      <c r="P1617" t="s">
        <v>5333</v>
      </c>
      <c r="S1617" t="str">
        <f t="shared" si="182"/>
        <v>MUNICIPIO DE MORIS</v>
      </c>
      <c r="T1617">
        <v>65000</v>
      </c>
      <c r="W1617">
        <f t="shared" si="183"/>
        <v>65000</v>
      </c>
      <c r="X1617" t="s">
        <v>6580</v>
      </c>
      <c r="AA1617">
        <f t="shared" si="184"/>
        <v>65000</v>
      </c>
    </row>
    <row r="1618" spans="1:27">
      <c r="A1618" t="s">
        <v>2750</v>
      </c>
      <c r="B1618" t="b">
        <f t="shared" si="185"/>
        <v>1</v>
      </c>
      <c r="C1618" t="s">
        <v>2750</v>
      </c>
      <c r="D1618" t="s">
        <v>4986</v>
      </c>
      <c r="G1618" t="str">
        <f t="shared" si="179"/>
        <v>Administración directa</v>
      </c>
      <c r="H1618" t="s">
        <v>6581</v>
      </c>
      <c r="K1618" t="str">
        <f t="shared" si="180"/>
        <v>87940</v>
      </c>
      <c r="L1618" t="s">
        <v>640</v>
      </c>
      <c r="O1618" t="str">
        <f t="shared" si="181"/>
        <v/>
      </c>
      <c r="P1618" t="s">
        <v>5235</v>
      </c>
      <c r="S1618" t="str">
        <f t="shared" si="182"/>
        <v>MUNICIPIO DE I ZARAGOZA</v>
      </c>
      <c r="T1618">
        <v>145000</v>
      </c>
      <c r="W1618">
        <f t="shared" si="183"/>
        <v>145000</v>
      </c>
      <c r="X1618" t="s">
        <v>6582</v>
      </c>
      <c r="AA1618">
        <f t="shared" si="184"/>
        <v>145000</v>
      </c>
    </row>
    <row r="1619" spans="1:27">
      <c r="A1619" t="s">
        <v>2751</v>
      </c>
      <c r="B1619" t="b">
        <f t="shared" si="185"/>
        <v>1</v>
      </c>
      <c r="C1619" t="s">
        <v>2751</v>
      </c>
      <c r="D1619" t="s">
        <v>5137</v>
      </c>
      <c r="G1619" t="str">
        <f t="shared" si="179"/>
        <v>Obra</v>
      </c>
      <c r="H1619" t="s">
        <v>5655</v>
      </c>
      <c r="K1619" t="str">
        <f t="shared" si="180"/>
        <v>OP-001-2025</v>
      </c>
      <c r="L1619" t="s">
        <v>5656</v>
      </c>
      <c r="O1619" t="str">
        <f t="shared" si="181"/>
        <v>GRUPO KORAACHI, S.A. DE C.V.</v>
      </c>
      <c r="P1619" t="s">
        <v>5653</v>
      </c>
      <c r="S1619" t="str">
        <f t="shared" si="182"/>
        <v>MUNICIPIO DE JUAREZ</v>
      </c>
      <c r="T1619">
        <v>16718441.49</v>
      </c>
      <c r="W1619">
        <f t="shared" si="183"/>
        <v>16718441.49</v>
      </c>
      <c r="X1619" t="s">
        <v>5657</v>
      </c>
      <c r="AA1619">
        <f t="shared" si="184"/>
        <v>16718441.49</v>
      </c>
    </row>
    <row r="1620" spans="1:27">
      <c r="A1620" t="s">
        <v>2752</v>
      </c>
      <c r="B1620" t="b">
        <f t="shared" si="185"/>
        <v>1</v>
      </c>
      <c r="C1620" t="s">
        <v>2752</v>
      </c>
      <c r="D1620" t="s">
        <v>4998</v>
      </c>
      <c r="G1620" t="str">
        <f t="shared" si="179"/>
        <v>Adquisiciones</v>
      </c>
      <c r="H1620" t="s">
        <v>6583</v>
      </c>
      <c r="K1620" t="str">
        <f t="shared" si="180"/>
        <v>OFI-ADMON-15-2025</v>
      </c>
      <c r="L1620" t="s">
        <v>6584</v>
      </c>
      <c r="O1620" t="str">
        <f t="shared" si="181"/>
        <v>JUAN LUJAN ESPINOZA</v>
      </c>
      <c r="P1620" t="s">
        <v>5758</v>
      </c>
      <c r="S1620" t="str">
        <f t="shared" si="182"/>
        <v>MUNICIPIO DE CORONADO</v>
      </c>
      <c r="T1620">
        <v>77423.210000000006</v>
      </c>
      <c r="W1620">
        <f t="shared" si="183"/>
        <v>77423.210000000006</v>
      </c>
      <c r="X1620" t="s">
        <v>6585</v>
      </c>
      <c r="AA1620">
        <f t="shared" si="184"/>
        <v>77423.210000000006</v>
      </c>
    </row>
    <row r="1621" spans="1:27">
      <c r="A1621" t="s">
        <v>2753</v>
      </c>
      <c r="B1621" t="b">
        <f t="shared" si="185"/>
        <v>1</v>
      </c>
      <c r="C1621" t="s">
        <v>2753</v>
      </c>
      <c r="D1621" t="s">
        <v>4986</v>
      </c>
      <c r="G1621" t="str">
        <f t="shared" si="179"/>
        <v>Administración directa</v>
      </c>
      <c r="H1621" t="s">
        <v>6586</v>
      </c>
      <c r="K1621" t="str">
        <f t="shared" si="180"/>
        <v>156782</v>
      </c>
      <c r="L1621" t="s">
        <v>640</v>
      </c>
      <c r="O1621" t="str">
        <f t="shared" si="181"/>
        <v/>
      </c>
      <c r="P1621" t="s">
        <v>6587</v>
      </c>
      <c r="S1621" t="str">
        <f t="shared" si="182"/>
        <v>municipio de coyame</v>
      </c>
      <c r="T1621">
        <v>22477.5</v>
      </c>
      <c r="W1621">
        <f t="shared" si="183"/>
        <v>22477.5</v>
      </c>
      <c r="X1621" t="s">
        <v>6588</v>
      </c>
      <c r="AA1621">
        <f t="shared" si="184"/>
        <v>22477.5</v>
      </c>
    </row>
    <row r="1622" spans="1:27">
      <c r="A1622" t="s">
        <v>2754</v>
      </c>
      <c r="B1622" t="b">
        <f t="shared" si="185"/>
        <v>1</v>
      </c>
      <c r="C1622" t="s">
        <v>2754</v>
      </c>
      <c r="D1622" t="s">
        <v>4986</v>
      </c>
      <c r="G1622" t="str">
        <f t="shared" si="179"/>
        <v>Administración directa</v>
      </c>
      <c r="H1622" t="s">
        <v>5425</v>
      </c>
      <c r="K1622" t="str">
        <f t="shared" si="180"/>
        <v>152019</v>
      </c>
      <c r="L1622" t="s">
        <v>640</v>
      </c>
      <c r="O1622" t="str">
        <f t="shared" si="181"/>
        <v/>
      </c>
      <c r="P1622" t="s">
        <v>5426</v>
      </c>
      <c r="S1622" t="str">
        <f t="shared" si="182"/>
        <v>MUNICIPIO ROSALES</v>
      </c>
      <c r="T1622">
        <v>3693217</v>
      </c>
      <c r="W1622">
        <f t="shared" si="183"/>
        <v>3693217</v>
      </c>
      <c r="X1622" t="s">
        <v>5427</v>
      </c>
      <c r="AA1622">
        <f t="shared" si="184"/>
        <v>3693217</v>
      </c>
    </row>
    <row r="1623" spans="1:27">
      <c r="A1623" t="s">
        <v>2755</v>
      </c>
      <c r="B1623" t="b">
        <f t="shared" si="185"/>
        <v>1</v>
      </c>
      <c r="C1623" t="s">
        <v>2755</v>
      </c>
      <c r="D1623" t="s">
        <v>4986</v>
      </c>
      <c r="G1623" t="str">
        <f t="shared" si="179"/>
        <v>Administración directa</v>
      </c>
      <c r="H1623" t="s">
        <v>5146</v>
      </c>
      <c r="K1623" t="str">
        <f t="shared" si="180"/>
        <v>151279</v>
      </c>
      <c r="L1623" t="s">
        <v>640</v>
      </c>
      <c r="O1623" t="str">
        <f t="shared" si="181"/>
        <v/>
      </c>
      <c r="P1623" t="s">
        <v>5143</v>
      </c>
      <c r="S1623" t="str">
        <f t="shared" si="182"/>
        <v>MUNICIPIO CUSIHUIRIACHI</v>
      </c>
      <c r="T1623">
        <v>850000</v>
      </c>
      <c r="W1623">
        <f t="shared" si="183"/>
        <v>850000</v>
      </c>
      <c r="X1623" t="s">
        <v>5147</v>
      </c>
      <c r="AA1623">
        <f t="shared" si="184"/>
        <v>850000</v>
      </c>
    </row>
    <row r="1624" spans="1:27">
      <c r="A1624" t="s">
        <v>2756</v>
      </c>
      <c r="B1624" t="b">
        <f t="shared" si="185"/>
        <v>1</v>
      </c>
      <c r="C1624" t="s">
        <v>2756</v>
      </c>
      <c r="D1624" t="s">
        <v>4986</v>
      </c>
      <c r="G1624" t="str">
        <f t="shared" si="179"/>
        <v>Administración directa</v>
      </c>
      <c r="H1624" t="s">
        <v>5616</v>
      </c>
      <c r="K1624" t="str">
        <f t="shared" si="180"/>
        <v>141193</v>
      </c>
      <c r="L1624" t="s">
        <v>640</v>
      </c>
      <c r="O1624" t="str">
        <f t="shared" si="181"/>
        <v/>
      </c>
      <c r="P1624" t="s">
        <v>5614</v>
      </c>
      <c r="S1624" t="str">
        <f t="shared" si="182"/>
        <v>MUNICIPIO DE URUACHI</v>
      </c>
      <c r="T1624">
        <v>1750000</v>
      </c>
      <c r="W1624">
        <f t="shared" si="183"/>
        <v>1750000</v>
      </c>
      <c r="X1624" t="s">
        <v>5617</v>
      </c>
      <c r="AA1624">
        <f t="shared" si="184"/>
        <v>1750000</v>
      </c>
    </row>
    <row r="1625" spans="1:27">
      <c r="A1625" t="s">
        <v>2757</v>
      </c>
      <c r="B1625" t="b">
        <f t="shared" si="185"/>
        <v>1</v>
      </c>
      <c r="C1625" t="s">
        <v>2757</v>
      </c>
      <c r="D1625" t="s">
        <v>5137</v>
      </c>
      <c r="G1625" t="str">
        <f t="shared" si="179"/>
        <v>Obra</v>
      </c>
      <c r="H1625" t="s">
        <v>5828</v>
      </c>
      <c r="K1625" t="str">
        <f t="shared" si="180"/>
        <v>CONTRATO Nº OPC/02/2024</v>
      </c>
      <c r="L1625" t="s">
        <v>5757</v>
      </c>
      <c r="O1625" t="str">
        <f t="shared" si="181"/>
        <v>ING. LUIS CARLOS BUENO GARDEA</v>
      </c>
      <c r="P1625" t="s">
        <v>5758</v>
      </c>
      <c r="S1625" t="str">
        <f t="shared" si="182"/>
        <v>MUNICIPIO DE CORONADO</v>
      </c>
      <c r="T1625">
        <v>1700883.3</v>
      </c>
      <c r="W1625">
        <f t="shared" si="183"/>
        <v>1700883.3</v>
      </c>
      <c r="X1625" t="s">
        <v>5829</v>
      </c>
      <c r="AA1625">
        <f t="shared" si="184"/>
        <v>1700883.3</v>
      </c>
    </row>
    <row r="1626" spans="1:27">
      <c r="A1626" t="s">
        <v>2758</v>
      </c>
      <c r="B1626" t="b">
        <f t="shared" si="185"/>
        <v>1</v>
      </c>
      <c r="C1626" t="s">
        <v>2758</v>
      </c>
      <c r="D1626" t="s">
        <v>4986</v>
      </c>
      <c r="G1626" t="str">
        <f t="shared" si="179"/>
        <v>Administración directa</v>
      </c>
      <c r="H1626" t="s">
        <v>6311</v>
      </c>
      <c r="K1626" t="str">
        <f t="shared" si="180"/>
        <v>140511</v>
      </c>
      <c r="L1626" t="s">
        <v>640</v>
      </c>
      <c r="O1626" t="str">
        <f t="shared" si="181"/>
        <v/>
      </c>
      <c r="P1626" t="s">
        <v>6308</v>
      </c>
      <c r="S1626" t="str">
        <f t="shared" si="182"/>
        <v>MUNICIPIO DE GUERRERO</v>
      </c>
      <c r="T1626">
        <v>1750000</v>
      </c>
      <c r="W1626">
        <f t="shared" si="183"/>
        <v>1750000</v>
      </c>
      <c r="X1626" t="s">
        <v>5617</v>
      </c>
      <c r="AA1626">
        <f t="shared" si="184"/>
        <v>1750000</v>
      </c>
    </row>
    <row r="1627" spans="1:27">
      <c r="A1627" t="s">
        <v>2759</v>
      </c>
      <c r="B1627" t="b">
        <f t="shared" si="185"/>
        <v>1</v>
      </c>
      <c r="C1627" t="s">
        <v>2759</v>
      </c>
      <c r="D1627" t="s">
        <v>5137</v>
      </c>
      <c r="G1627" t="str">
        <f t="shared" si="179"/>
        <v>Obra</v>
      </c>
      <c r="H1627" t="s">
        <v>5842</v>
      </c>
      <c r="K1627" t="str">
        <f t="shared" si="180"/>
        <v>MC-21702116-2417110-LP-2024</v>
      </c>
      <c r="L1627" t="s">
        <v>5139</v>
      </c>
      <c r="O1627" t="str">
        <f t="shared" si="181"/>
        <v>JOSE RAMON RAMOS BREACH</v>
      </c>
      <c r="P1627" t="s">
        <v>5762</v>
      </c>
      <c r="S1627" t="str">
        <f t="shared" si="182"/>
        <v>MUNICIPIO DE CUAUHTEMOC</v>
      </c>
      <c r="T1627">
        <v>3359709.44</v>
      </c>
      <c r="W1627">
        <f t="shared" si="183"/>
        <v>3359709.44</v>
      </c>
      <c r="X1627" t="s">
        <v>5843</v>
      </c>
      <c r="AA1627">
        <f t="shared" si="184"/>
        <v>4480184.49</v>
      </c>
    </row>
    <row r="1628" spans="1:27">
      <c r="A1628" t="s">
        <v>2760</v>
      </c>
      <c r="B1628" t="b">
        <f t="shared" si="185"/>
        <v>1</v>
      </c>
      <c r="C1628" t="s">
        <v>2760</v>
      </c>
      <c r="D1628" t="s">
        <v>4986</v>
      </c>
      <c r="G1628" t="str">
        <f t="shared" si="179"/>
        <v>Administración directa</v>
      </c>
      <c r="H1628" t="s">
        <v>6589</v>
      </c>
      <c r="K1628" t="str">
        <f t="shared" si="180"/>
        <v>154369</v>
      </c>
      <c r="L1628" t="s">
        <v>640</v>
      </c>
      <c r="O1628" t="str">
        <f t="shared" si="181"/>
        <v/>
      </c>
      <c r="P1628" t="s">
        <v>5417</v>
      </c>
      <c r="S1628" t="str">
        <f t="shared" si="182"/>
        <v>MUNICIPIO DE RIVA PALACIO</v>
      </c>
      <c r="T1628">
        <v>651847.5</v>
      </c>
      <c r="W1628">
        <f t="shared" si="183"/>
        <v>651847.5</v>
      </c>
      <c r="X1628" t="s">
        <v>6590</v>
      </c>
      <c r="AA1628">
        <f t="shared" si="184"/>
        <v>651847.5</v>
      </c>
    </row>
    <row r="1629" spans="1:27">
      <c r="A1629" t="s">
        <v>2761</v>
      </c>
      <c r="B1629" t="b">
        <f t="shared" si="185"/>
        <v>1</v>
      </c>
      <c r="C1629" t="s">
        <v>2761</v>
      </c>
      <c r="D1629" t="s">
        <v>4986</v>
      </c>
      <c r="G1629" t="str">
        <f t="shared" si="179"/>
        <v>Administración directa</v>
      </c>
      <c r="H1629" t="s">
        <v>6533</v>
      </c>
      <c r="K1629" t="str">
        <f t="shared" si="180"/>
        <v>124453</v>
      </c>
      <c r="L1629" t="s">
        <v>640</v>
      </c>
      <c r="O1629" t="str">
        <f t="shared" si="181"/>
        <v/>
      </c>
      <c r="P1629" t="s">
        <v>5536</v>
      </c>
      <c r="S1629" t="str">
        <f t="shared" si="182"/>
        <v>MUNICIPIO BOCOYNA</v>
      </c>
      <c r="T1629">
        <v>849763</v>
      </c>
      <c r="W1629">
        <f t="shared" si="183"/>
        <v>849763</v>
      </c>
      <c r="X1629" t="s">
        <v>6534</v>
      </c>
      <c r="AA1629">
        <f t="shared" si="184"/>
        <v>849763</v>
      </c>
    </row>
    <row r="1630" spans="1:27">
      <c r="A1630" t="s">
        <v>2762</v>
      </c>
      <c r="B1630" t="b">
        <f t="shared" si="185"/>
        <v>1</v>
      </c>
      <c r="C1630" t="s">
        <v>2762</v>
      </c>
      <c r="D1630" t="s">
        <v>4986</v>
      </c>
      <c r="G1630" t="str">
        <f t="shared" si="179"/>
        <v>Administración directa</v>
      </c>
      <c r="H1630" t="s">
        <v>6533</v>
      </c>
      <c r="K1630" t="str">
        <f t="shared" si="180"/>
        <v>124453</v>
      </c>
      <c r="L1630" t="s">
        <v>640</v>
      </c>
      <c r="O1630" t="str">
        <f t="shared" si="181"/>
        <v/>
      </c>
      <c r="P1630" t="s">
        <v>5536</v>
      </c>
      <c r="S1630" t="str">
        <f t="shared" si="182"/>
        <v>MUNICIPIO BOCOYNA</v>
      </c>
      <c r="T1630">
        <v>849763</v>
      </c>
      <c r="W1630">
        <f t="shared" si="183"/>
        <v>849763</v>
      </c>
      <c r="X1630" t="s">
        <v>6534</v>
      </c>
      <c r="AA1630">
        <f t="shared" si="184"/>
        <v>849763</v>
      </c>
    </row>
    <row r="1631" spans="1:27">
      <c r="A1631" t="s">
        <v>2763</v>
      </c>
      <c r="B1631" t="b">
        <f t="shared" si="185"/>
        <v>1</v>
      </c>
      <c r="C1631" t="s">
        <v>2763</v>
      </c>
      <c r="D1631" t="s">
        <v>4986</v>
      </c>
      <c r="G1631" t="str">
        <f t="shared" si="179"/>
        <v>Administración directa</v>
      </c>
      <c r="H1631" t="s">
        <v>6591</v>
      </c>
      <c r="K1631" t="str">
        <f t="shared" si="180"/>
        <v>155841</v>
      </c>
      <c r="L1631" t="s">
        <v>640</v>
      </c>
      <c r="O1631" t="str">
        <f t="shared" si="181"/>
        <v/>
      </c>
      <c r="P1631" t="s">
        <v>5496</v>
      </c>
      <c r="S1631" t="str">
        <f t="shared" si="182"/>
        <v>MUNICIPIO DE ALLENDE</v>
      </c>
      <c r="T1631">
        <v>656897.57999999996</v>
      </c>
      <c r="W1631">
        <f t="shared" si="183"/>
        <v>656897.57999999996</v>
      </c>
      <c r="X1631" t="s">
        <v>6592</v>
      </c>
      <c r="AA1631">
        <f t="shared" si="184"/>
        <v>656897.57999999996</v>
      </c>
    </row>
    <row r="1632" spans="1:27">
      <c r="A1632" t="s">
        <v>2764</v>
      </c>
      <c r="B1632" t="b">
        <f t="shared" si="185"/>
        <v>0</v>
      </c>
      <c r="G1632" t="str">
        <f t="shared" si="179"/>
        <v/>
      </c>
      <c r="K1632" t="str">
        <f t="shared" si="180"/>
        <v/>
      </c>
      <c r="O1632" t="str">
        <f t="shared" si="181"/>
        <v/>
      </c>
      <c r="S1632" t="str">
        <f t="shared" si="182"/>
        <v/>
      </c>
      <c r="W1632">
        <f t="shared" si="183"/>
        <v>0</v>
      </c>
      <c r="AA1632">
        <f t="shared" si="184"/>
        <v>0</v>
      </c>
    </row>
    <row r="1633" spans="1:27">
      <c r="A1633" t="s">
        <v>2765</v>
      </c>
      <c r="B1633" t="b">
        <f t="shared" si="185"/>
        <v>0</v>
      </c>
      <c r="G1633" t="str">
        <f t="shared" si="179"/>
        <v/>
      </c>
      <c r="K1633" t="str">
        <f t="shared" si="180"/>
        <v/>
      </c>
      <c r="O1633" t="str">
        <f t="shared" si="181"/>
        <v/>
      </c>
      <c r="S1633" t="str">
        <f t="shared" si="182"/>
        <v/>
      </c>
      <c r="W1633">
        <f t="shared" si="183"/>
        <v>0</v>
      </c>
      <c r="AA1633">
        <f t="shared" si="184"/>
        <v>0</v>
      </c>
    </row>
    <row r="1634" spans="1:27">
      <c r="A1634" t="s">
        <v>2766</v>
      </c>
      <c r="B1634" t="b">
        <f t="shared" si="185"/>
        <v>1</v>
      </c>
      <c r="C1634" t="s">
        <v>2766</v>
      </c>
      <c r="D1634" t="s">
        <v>5137</v>
      </c>
      <c r="G1634" t="str">
        <f t="shared" si="179"/>
        <v>Obra</v>
      </c>
      <c r="H1634" t="s">
        <v>6593</v>
      </c>
      <c r="K1634" t="str">
        <f t="shared" si="180"/>
        <v>CGOP-PAV/2025-006</v>
      </c>
      <c r="L1634" t="s">
        <v>6594</v>
      </c>
      <c r="O1634" t="str">
        <f t="shared" si="181"/>
        <v>JESUS ERNESTO ALTAMIRANO ACEVEDO</v>
      </c>
      <c r="P1634" t="s">
        <v>5128</v>
      </c>
      <c r="S1634" t="str">
        <f t="shared" si="182"/>
        <v>MUNICIPIO DE CASAS GRANDES</v>
      </c>
      <c r="T1634">
        <v>271986.56</v>
      </c>
      <c r="W1634">
        <f t="shared" si="183"/>
        <v>271986.56</v>
      </c>
      <c r="X1634" t="s">
        <v>6595</v>
      </c>
      <c r="AA1634">
        <f t="shared" si="184"/>
        <v>271986.56</v>
      </c>
    </row>
    <row r="1635" spans="1:27">
      <c r="A1635" t="s">
        <v>2767</v>
      </c>
      <c r="B1635" t="b">
        <f t="shared" si="185"/>
        <v>1</v>
      </c>
      <c r="C1635" t="s">
        <v>2767</v>
      </c>
      <c r="D1635" t="s">
        <v>5137</v>
      </c>
      <c r="G1635" t="str">
        <f t="shared" si="179"/>
        <v>Obra</v>
      </c>
      <c r="H1635" t="s">
        <v>6596</v>
      </c>
      <c r="K1635" t="str">
        <f t="shared" si="180"/>
        <v>PAV7208/2025</v>
      </c>
      <c r="L1635" t="s">
        <v>6597</v>
      </c>
      <c r="O1635" t="str">
        <f t="shared" si="181"/>
        <v>AM DESARROLLO Y PAVIMENTOS</v>
      </c>
      <c r="P1635" t="s">
        <v>5128</v>
      </c>
      <c r="S1635" t="str">
        <f t="shared" si="182"/>
        <v>MUNICIPIO DE CASAS GRANDES</v>
      </c>
      <c r="T1635">
        <v>477084.15999999997</v>
      </c>
      <c r="W1635">
        <f t="shared" si="183"/>
        <v>477084.15999999997</v>
      </c>
      <c r="X1635" t="s">
        <v>6598</v>
      </c>
      <c r="AA1635">
        <f t="shared" si="184"/>
        <v>477084.15999999997</v>
      </c>
    </row>
    <row r="1636" spans="1:27">
      <c r="A1636" t="s">
        <v>2768</v>
      </c>
      <c r="B1636" t="b">
        <f t="shared" si="185"/>
        <v>1</v>
      </c>
      <c r="C1636" t="s">
        <v>2768</v>
      </c>
      <c r="D1636" t="s">
        <v>5137</v>
      </c>
      <c r="G1636" t="str">
        <f t="shared" si="179"/>
        <v>Obra</v>
      </c>
      <c r="H1636" t="s">
        <v>6599</v>
      </c>
      <c r="K1636" t="str">
        <f t="shared" si="180"/>
        <v>CGOP-PAV/2025-002</v>
      </c>
      <c r="L1636" t="s">
        <v>6594</v>
      </c>
      <c r="O1636" t="str">
        <f t="shared" si="181"/>
        <v>JESUS ERNESTO ALTAMIRANO ACEVEDO</v>
      </c>
      <c r="P1636" t="s">
        <v>5128</v>
      </c>
      <c r="S1636" t="str">
        <f t="shared" si="182"/>
        <v>MUNICIPIO DE CASAS GRANDES</v>
      </c>
      <c r="T1636">
        <v>343564.4</v>
      </c>
      <c r="W1636">
        <f t="shared" si="183"/>
        <v>343564.4</v>
      </c>
      <c r="X1636" t="s">
        <v>6600</v>
      </c>
      <c r="AA1636">
        <f t="shared" si="184"/>
        <v>343564.4</v>
      </c>
    </row>
    <row r="1637" spans="1:27">
      <c r="A1637" t="s">
        <v>2769</v>
      </c>
      <c r="B1637" t="b">
        <f t="shared" si="185"/>
        <v>0</v>
      </c>
      <c r="G1637" t="str">
        <f t="shared" si="179"/>
        <v/>
      </c>
      <c r="K1637" t="str">
        <f t="shared" si="180"/>
        <v/>
      </c>
      <c r="O1637" t="str">
        <f t="shared" si="181"/>
        <v/>
      </c>
      <c r="S1637" t="str">
        <f t="shared" si="182"/>
        <v/>
      </c>
      <c r="W1637">
        <f t="shared" si="183"/>
        <v>0</v>
      </c>
      <c r="AA1637">
        <f t="shared" si="184"/>
        <v>0</v>
      </c>
    </row>
    <row r="1638" spans="1:27">
      <c r="A1638" t="s">
        <v>2770</v>
      </c>
      <c r="B1638" t="b">
        <f t="shared" si="185"/>
        <v>1</v>
      </c>
      <c r="C1638" t="s">
        <v>2770</v>
      </c>
      <c r="D1638" t="s">
        <v>5137</v>
      </c>
      <c r="G1638" t="str">
        <f t="shared" si="179"/>
        <v>Obra</v>
      </c>
      <c r="H1638" t="s">
        <v>6593</v>
      </c>
      <c r="K1638" t="str">
        <f t="shared" si="180"/>
        <v>CGOP-PAV/2025-006</v>
      </c>
      <c r="L1638" t="s">
        <v>6594</v>
      </c>
      <c r="O1638" t="str">
        <f t="shared" si="181"/>
        <v>JESUS ERNESTO ALTAMIRANO ACEVEDO</v>
      </c>
      <c r="P1638" t="s">
        <v>5128</v>
      </c>
      <c r="S1638" t="str">
        <f t="shared" si="182"/>
        <v>MUNICIPIO DE CASAS GRANDES</v>
      </c>
      <c r="T1638">
        <v>271986.56</v>
      </c>
      <c r="W1638">
        <f t="shared" si="183"/>
        <v>271986.56</v>
      </c>
      <c r="X1638" t="s">
        <v>6595</v>
      </c>
      <c r="AA1638">
        <f t="shared" si="184"/>
        <v>271986.56</v>
      </c>
    </row>
    <row r="1639" spans="1:27">
      <c r="A1639" t="s">
        <v>2771</v>
      </c>
      <c r="B1639" t="b">
        <f t="shared" si="185"/>
        <v>0</v>
      </c>
      <c r="G1639" t="str">
        <f t="shared" si="179"/>
        <v/>
      </c>
      <c r="K1639" t="str">
        <f t="shared" si="180"/>
        <v/>
      </c>
      <c r="O1639" t="str">
        <f t="shared" si="181"/>
        <v/>
      </c>
      <c r="S1639" t="str">
        <f t="shared" si="182"/>
        <v/>
      </c>
      <c r="W1639">
        <f t="shared" si="183"/>
        <v>0</v>
      </c>
      <c r="AA1639">
        <f t="shared" si="184"/>
        <v>0</v>
      </c>
    </row>
    <row r="1640" spans="1:27">
      <c r="A1640" t="s">
        <v>2773</v>
      </c>
      <c r="B1640" t="b">
        <f t="shared" si="185"/>
        <v>1</v>
      </c>
      <c r="C1640" t="s">
        <v>2773</v>
      </c>
      <c r="D1640" t="s">
        <v>4986</v>
      </c>
      <c r="G1640" t="str">
        <f t="shared" si="179"/>
        <v>Administración directa</v>
      </c>
      <c r="H1640" t="s">
        <v>5604</v>
      </c>
      <c r="K1640" t="str">
        <f t="shared" si="180"/>
        <v>152015</v>
      </c>
      <c r="L1640" t="s">
        <v>640</v>
      </c>
      <c r="O1640" t="str">
        <f t="shared" si="181"/>
        <v/>
      </c>
      <c r="P1640" t="s">
        <v>5605</v>
      </c>
      <c r="S1640" t="str">
        <f t="shared" si="182"/>
        <v>MUNICIPIO URIQUE</v>
      </c>
      <c r="T1640">
        <v>5698000</v>
      </c>
      <c r="W1640">
        <f t="shared" si="183"/>
        <v>5698000</v>
      </c>
      <c r="X1640" t="s">
        <v>5606</v>
      </c>
      <c r="AA1640">
        <f t="shared" si="184"/>
        <v>5698000</v>
      </c>
    </row>
    <row r="1641" spans="1:27">
      <c r="A1641" t="s">
        <v>2774</v>
      </c>
      <c r="B1641" t="b">
        <f t="shared" si="185"/>
        <v>1</v>
      </c>
      <c r="C1641" t="s">
        <v>2774</v>
      </c>
      <c r="D1641" t="s">
        <v>4986</v>
      </c>
      <c r="G1641" t="str">
        <f t="shared" si="179"/>
        <v>Administración directa</v>
      </c>
      <c r="H1641" t="s">
        <v>5612</v>
      </c>
      <c r="K1641" t="str">
        <f t="shared" si="180"/>
        <v>152018</v>
      </c>
      <c r="L1641" t="s">
        <v>640</v>
      </c>
      <c r="O1641" t="str">
        <f t="shared" si="181"/>
        <v/>
      </c>
      <c r="P1641" t="s">
        <v>5605</v>
      </c>
      <c r="S1641" t="str">
        <f t="shared" si="182"/>
        <v>MUNICIPIO URIQUE</v>
      </c>
      <c r="T1641">
        <v>5698000</v>
      </c>
      <c r="W1641">
        <f t="shared" si="183"/>
        <v>5698000</v>
      </c>
      <c r="X1641" t="s">
        <v>5606</v>
      </c>
      <c r="AA1641">
        <f t="shared" si="184"/>
        <v>5698000</v>
      </c>
    </row>
    <row r="1642" spans="1:27">
      <c r="A1642" t="s">
        <v>2775</v>
      </c>
      <c r="B1642" t="b">
        <f t="shared" si="185"/>
        <v>1</v>
      </c>
      <c r="C1642" t="s">
        <v>2775</v>
      </c>
      <c r="D1642" t="s">
        <v>4986</v>
      </c>
      <c r="G1642" t="str">
        <f t="shared" si="179"/>
        <v>Administración directa</v>
      </c>
      <c r="H1642" t="s">
        <v>5612</v>
      </c>
      <c r="K1642" t="str">
        <f t="shared" si="180"/>
        <v>152018</v>
      </c>
      <c r="L1642" t="s">
        <v>640</v>
      </c>
      <c r="O1642" t="str">
        <f t="shared" si="181"/>
        <v/>
      </c>
      <c r="P1642" t="s">
        <v>5605</v>
      </c>
      <c r="S1642" t="str">
        <f t="shared" si="182"/>
        <v>MUNICIPIO URIQUE</v>
      </c>
      <c r="T1642">
        <v>5698000</v>
      </c>
      <c r="W1642">
        <f t="shared" si="183"/>
        <v>5698000</v>
      </c>
      <c r="X1642" t="s">
        <v>5606</v>
      </c>
      <c r="AA1642">
        <f t="shared" si="184"/>
        <v>5698000</v>
      </c>
    </row>
    <row r="1643" spans="1:27">
      <c r="A1643" t="s">
        <v>2776</v>
      </c>
      <c r="B1643" t="b">
        <f t="shared" si="185"/>
        <v>1</v>
      </c>
      <c r="C1643" t="s">
        <v>2776</v>
      </c>
      <c r="D1643" t="s">
        <v>4986</v>
      </c>
      <c r="G1643" t="str">
        <f t="shared" si="179"/>
        <v>Administración directa</v>
      </c>
      <c r="H1643" t="s">
        <v>6601</v>
      </c>
      <c r="K1643" t="str">
        <f t="shared" si="180"/>
        <v>159577</v>
      </c>
      <c r="L1643" t="s">
        <v>640</v>
      </c>
      <c r="O1643" t="str">
        <f t="shared" si="181"/>
        <v/>
      </c>
      <c r="P1643" t="s">
        <v>5501</v>
      </c>
      <c r="S1643" t="str">
        <f t="shared" si="182"/>
        <v>MUNICIPIO DE ASCENSION</v>
      </c>
      <c r="T1643">
        <v>162854.68</v>
      </c>
      <c r="W1643">
        <f t="shared" si="183"/>
        <v>162854.68</v>
      </c>
      <c r="X1643" t="s">
        <v>6602</v>
      </c>
      <c r="AA1643">
        <f t="shared" si="184"/>
        <v>162854.68</v>
      </c>
    </row>
    <row r="1644" spans="1:27">
      <c r="A1644" t="s">
        <v>2777</v>
      </c>
      <c r="B1644" t="b">
        <f t="shared" si="185"/>
        <v>1</v>
      </c>
      <c r="C1644" t="s">
        <v>2777</v>
      </c>
      <c r="D1644" t="s">
        <v>4986</v>
      </c>
      <c r="G1644" t="str">
        <f t="shared" si="179"/>
        <v>Administración directa</v>
      </c>
      <c r="H1644" t="s">
        <v>6603</v>
      </c>
      <c r="K1644" t="str">
        <f t="shared" si="180"/>
        <v>159923</v>
      </c>
      <c r="L1644" t="s">
        <v>640</v>
      </c>
      <c r="O1644" t="str">
        <f t="shared" si="181"/>
        <v/>
      </c>
      <c r="P1644" t="s">
        <v>5758</v>
      </c>
      <c r="S1644" t="str">
        <f t="shared" si="182"/>
        <v>MUNICIPIO DE CORONADO</v>
      </c>
      <c r="T1644">
        <v>7492.5</v>
      </c>
      <c r="W1644">
        <f t="shared" si="183"/>
        <v>7492.5</v>
      </c>
      <c r="X1644" t="s">
        <v>6604</v>
      </c>
      <c r="AA1644">
        <f t="shared" si="184"/>
        <v>7492.5</v>
      </c>
    </row>
    <row r="1645" spans="1:27">
      <c r="A1645" t="s">
        <v>2778</v>
      </c>
      <c r="B1645" t="b">
        <f t="shared" si="185"/>
        <v>0</v>
      </c>
      <c r="G1645" t="str">
        <f t="shared" si="179"/>
        <v/>
      </c>
      <c r="K1645" t="str">
        <f t="shared" si="180"/>
        <v/>
      </c>
      <c r="O1645" t="str">
        <f t="shared" si="181"/>
        <v/>
      </c>
      <c r="S1645" t="str">
        <f t="shared" si="182"/>
        <v/>
      </c>
      <c r="W1645">
        <f t="shared" si="183"/>
        <v>0</v>
      </c>
      <c r="AA1645">
        <f t="shared" si="184"/>
        <v>0</v>
      </c>
    </row>
    <row r="1646" spans="1:27">
      <c r="A1646" t="s">
        <v>2779</v>
      </c>
      <c r="B1646" t="b">
        <f t="shared" si="185"/>
        <v>0</v>
      </c>
      <c r="G1646" t="str">
        <f t="shared" si="179"/>
        <v/>
      </c>
      <c r="K1646" t="str">
        <f t="shared" si="180"/>
        <v/>
      </c>
      <c r="O1646" t="str">
        <f t="shared" si="181"/>
        <v/>
      </c>
      <c r="S1646" t="str">
        <f t="shared" si="182"/>
        <v/>
      </c>
      <c r="W1646">
        <f t="shared" si="183"/>
        <v>0</v>
      </c>
      <c r="AA1646">
        <f t="shared" si="184"/>
        <v>0</v>
      </c>
    </row>
    <row r="1647" spans="1:27">
      <c r="A1647" t="s">
        <v>2780</v>
      </c>
      <c r="B1647" t="b">
        <f t="shared" si="185"/>
        <v>1</v>
      </c>
      <c r="C1647" t="s">
        <v>2780</v>
      </c>
      <c r="D1647" t="s">
        <v>5137</v>
      </c>
      <c r="G1647" t="str">
        <f t="shared" si="179"/>
        <v>Obra</v>
      </c>
      <c r="H1647" t="s">
        <v>6605</v>
      </c>
      <c r="K1647" t="str">
        <f t="shared" si="180"/>
        <v>22300289/PR/2025</v>
      </c>
      <c r="L1647" t="s">
        <v>5193</v>
      </c>
      <c r="O1647" t="str">
        <f t="shared" si="181"/>
        <v>GRUPO CONSTRUCTOR STORHET</v>
      </c>
      <c r="P1647" t="s">
        <v>5194</v>
      </c>
      <c r="S1647" t="str">
        <f t="shared" si="182"/>
        <v>MUNICIPIO DE GALEANA</v>
      </c>
      <c r="T1647">
        <v>39960</v>
      </c>
      <c r="W1647">
        <f t="shared" si="183"/>
        <v>39960</v>
      </c>
      <c r="X1647" t="s">
        <v>6606</v>
      </c>
      <c r="AA1647">
        <f t="shared" si="184"/>
        <v>39960</v>
      </c>
    </row>
    <row r="1648" spans="1:27">
      <c r="A1648" t="s">
        <v>2781</v>
      </c>
      <c r="B1648" t="b">
        <f t="shared" si="185"/>
        <v>0</v>
      </c>
      <c r="G1648" t="str">
        <f t="shared" si="179"/>
        <v/>
      </c>
      <c r="K1648" t="str">
        <f t="shared" si="180"/>
        <v/>
      </c>
      <c r="O1648" t="str">
        <f t="shared" si="181"/>
        <v/>
      </c>
      <c r="S1648" t="str">
        <f t="shared" si="182"/>
        <v/>
      </c>
      <c r="W1648">
        <f t="shared" si="183"/>
        <v>0</v>
      </c>
      <c r="AA1648">
        <f t="shared" si="184"/>
        <v>0</v>
      </c>
    </row>
    <row r="1649" spans="1:27">
      <c r="A1649" t="s">
        <v>2782</v>
      </c>
      <c r="B1649" t="b">
        <f t="shared" si="185"/>
        <v>1</v>
      </c>
      <c r="C1649" t="s">
        <v>2782</v>
      </c>
      <c r="D1649" t="s">
        <v>4986</v>
      </c>
      <c r="G1649" t="str">
        <f t="shared" si="179"/>
        <v>Administración directa</v>
      </c>
      <c r="H1649" t="s">
        <v>6607</v>
      </c>
      <c r="K1649" t="str">
        <f t="shared" si="180"/>
        <v>160218</v>
      </c>
      <c r="L1649" t="s">
        <v>640</v>
      </c>
      <c r="O1649" t="str">
        <f t="shared" si="181"/>
        <v/>
      </c>
      <c r="P1649" t="s">
        <v>5214</v>
      </c>
      <c r="S1649" t="str">
        <f t="shared" si="182"/>
        <v>MUNICIPIO DE GUADALUPE</v>
      </c>
      <c r="T1649">
        <v>82500</v>
      </c>
      <c r="W1649">
        <f t="shared" si="183"/>
        <v>82500</v>
      </c>
      <c r="X1649" t="s">
        <v>6608</v>
      </c>
      <c r="AA1649">
        <f t="shared" si="184"/>
        <v>82500</v>
      </c>
    </row>
    <row r="1650" spans="1:27">
      <c r="A1650" t="s">
        <v>2783</v>
      </c>
      <c r="B1650" t="b">
        <f t="shared" si="185"/>
        <v>1</v>
      </c>
      <c r="C1650" t="s">
        <v>2783</v>
      </c>
      <c r="D1650" t="s">
        <v>4986</v>
      </c>
      <c r="G1650" t="str">
        <f t="shared" si="179"/>
        <v>Administración directa</v>
      </c>
      <c r="H1650" t="s">
        <v>6609</v>
      </c>
      <c r="K1650" t="str">
        <f t="shared" si="180"/>
        <v>157603</v>
      </c>
      <c r="L1650" t="s">
        <v>640</v>
      </c>
      <c r="O1650" t="str">
        <f t="shared" si="181"/>
        <v/>
      </c>
      <c r="P1650" t="s">
        <v>5471</v>
      </c>
      <c r="S1650" t="str">
        <f t="shared" si="182"/>
        <v>MUNICIPIO DE GUADALUPE Y CALVO</v>
      </c>
      <c r="T1650">
        <v>75000</v>
      </c>
      <c r="W1650">
        <f t="shared" si="183"/>
        <v>75000</v>
      </c>
      <c r="X1650" t="s">
        <v>6610</v>
      </c>
      <c r="AA1650">
        <f t="shared" si="184"/>
        <v>74925</v>
      </c>
    </row>
    <row r="1651" spans="1:27">
      <c r="A1651" t="s">
        <v>2784</v>
      </c>
      <c r="B1651" t="b">
        <f t="shared" si="185"/>
        <v>1</v>
      </c>
      <c r="C1651" t="s">
        <v>2784</v>
      </c>
      <c r="D1651" t="s">
        <v>4986</v>
      </c>
      <c r="G1651" t="str">
        <f t="shared" si="179"/>
        <v>Administración directa</v>
      </c>
      <c r="H1651" t="s">
        <v>6611</v>
      </c>
      <c r="K1651" t="str">
        <f t="shared" si="180"/>
        <v>159102</v>
      </c>
      <c r="L1651" t="s">
        <v>640</v>
      </c>
      <c r="O1651" t="str">
        <f t="shared" si="181"/>
        <v/>
      </c>
      <c r="P1651" t="s">
        <v>5636</v>
      </c>
      <c r="S1651" t="str">
        <f t="shared" si="182"/>
        <v>MUNICIPIO DE GUAZAPARES</v>
      </c>
      <c r="T1651">
        <v>12500</v>
      </c>
      <c r="W1651">
        <f t="shared" si="183"/>
        <v>12500</v>
      </c>
      <c r="X1651" t="s">
        <v>6566</v>
      </c>
      <c r="AA1651">
        <f t="shared" si="184"/>
        <v>12487.5</v>
      </c>
    </row>
    <row r="1652" spans="1:27">
      <c r="A1652" t="s">
        <v>2785</v>
      </c>
      <c r="B1652" t="b">
        <f t="shared" si="185"/>
        <v>0</v>
      </c>
      <c r="G1652" t="str">
        <f t="shared" si="179"/>
        <v/>
      </c>
      <c r="K1652" t="str">
        <f t="shared" si="180"/>
        <v/>
      </c>
      <c r="O1652" t="str">
        <f t="shared" si="181"/>
        <v/>
      </c>
      <c r="S1652" t="str">
        <f t="shared" si="182"/>
        <v/>
      </c>
      <c r="W1652">
        <f t="shared" si="183"/>
        <v>0</v>
      </c>
      <c r="AA1652">
        <f t="shared" si="184"/>
        <v>0</v>
      </c>
    </row>
    <row r="1653" spans="1:27">
      <c r="A1653" t="s">
        <v>2786</v>
      </c>
      <c r="B1653" t="b">
        <f t="shared" si="185"/>
        <v>1</v>
      </c>
      <c r="C1653" t="s">
        <v>2786</v>
      </c>
      <c r="D1653" t="s">
        <v>4986</v>
      </c>
      <c r="G1653" t="str">
        <f t="shared" si="179"/>
        <v>Administración directa</v>
      </c>
      <c r="H1653" t="s">
        <v>5237</v>
      </c>
      <c r="K1653" t="str">
        <f t="shared" si="180"/>
        <v>91483</v>
      </c>
      <c r="L1653" t="s">
        <v>640</v>
      </c>
      <c r="O1653" t="str">
        <f t="shared" si="181"/>
        <v/>
      </c>
      <c r="P1653" t="s">
        <v>5235</v>
      </c>
      <c r="S1653" t="str">
        <f t="shared" si="182"/>
        <v>MUNICIPIO DE I ZARAGOZA</v>
      </c>
      <c r="T1653">
        <v>1978091</v>
      </c>
      <c r="W1653">
        <f t="shared" si="183"/>
        <v>1978091</v>
      </c>
      <c r="X1653" t="s">
        <v>5238</v>
      </c>
      <c r="AA1653">
        <f t="shared" si="184"/>
        <v>1978091</v>
      </c>
    </row>
    <row r="1654" spans="1:27">
      <c r="A1654" t="s">
        <v>2787</v>
      </c>
      <c r="B1654" t="b">
        <f t="shared" si="185"/>
        <v>1</v>
      </c>
      <c r="C1654" t="s">
        <v>2787</v>
      </c>
      <c r="D1654" t="s">
        <v>4986</v>
      </c>
      <c r="G1654" t="str">
        <f t="shared" si="179"/>
        <v>Administración directa</v>
      </c>
      <c r="H1654" t="s">
        <v>6612</v>
      </c>
      <c r="K1654" t="str">
        <f t="shared" si="180"/>
        <v>160302</v>
      </c>
      <c r="L1654" t="s">
        <v>640</v>
      </c>
      <c r="O1654" t="str">
        <f t="shared" si="181"/>
        <v/>
      </c>
      <c r="P1654" t="s">
        <v>5242</v>
      </c>
      <c r="S1654" t="str">
        <f t="shared" si="182"/>
        <v>MUNICIPIO DE JANOS</v>
      </c>
      <c r="T1654">
        <v>47452.5</v>
      </c>
      <c r="W1654">
        <f t="shared" si="183"/>
        <v>47452.5</v>
      </c>
      <c r="X1654" t="s">
        <v>6613</v>
      </c>
      <c r="AA1654">
        <f t="shared" si="184"/>
        <v>47452.5</v>
      </c>
    </row>
    <row r="1655" spans="1:27">
      <c r="A1655" t="s">
        <v>2788</v>
      </c>
      <c r="B1655" t="b">
        <f t="shared" si="185"/>
        <v>1</v>
      </c>
      <c r="C1655" t="s">
        <v>2788</v>
      </c>
      <c r="D1655" t="s">
        <v>4986</v>
      </c>
      <c r="G1655" t="str">
        <f t="shared" si="179"/>
        <v>Administración directa</v>
      </c>
      <c r="H1655" t="s">
        <v>6614</v>
      </c>
      <c r="K1655" t="str">
        <f t="shared" si="180"/>
        <v>157813</v>
      </c>
      <c r="L1655" t="s">
        <v>640</v>
      </c>
      <c r="O1655" t="str">
        <f t="shared" si="181"/>
        <v/>
      </c>
      <c r="P1655" t="s">
        <v>6615</v>
      </c>
      <c r="S1655" t="str">
        <f t="shared" si="182"/>
        <v>PRESIDENCIA MUNICIPAL DE JULIMES</v>
      </c>
      <c r="T1655">
        <v>82417.5</v>
      </c>
      <c r="W1655">
        <f t="shared" si="183"/>
        <v>82417.5</v>
      </c>
      <c r="X1655" t="s">
        <v>6616</v>
      </c>
      <c r="AA1655">
        <f t="shared" si="184"/>
        <v>82417.5</v>
      </c>
    </row>
    <row r="1656" spans="1:27">
      <c r="A1656" t="s">
        <v>2789</v>
      </c>
      <c r="B1656" t="b">
        <f t="shared" si="185"/>
        <v>0</v>
      </c>
      <c r="G1656" t="str">
        <f t="shared" si="179"/>
        <v/>
      </c>
      <c r="K1656" t="str">
        <f t="shared" si="180"/>
        <v/>
      </c>
      <c r="O1656" t="str">
        <f t="shared" si="181"/>
        <v/>
      </c>
      <c r="S1656" t="str">
        <f t="shared" si="182"/>
        <v/>
      </c>
      <c r="W1656">
        <f t="shared" si="183"/>
        <v>0</v>
      </c>
      <c r="AA1656">
        <f t="shared" si="184"/>
        <v>0</v>
      </c>
    </row>
    <row r="1657" spans="1:27">
      <c r="A1657" t="s">
        <v>2790</v>
      </c>
      <c r="B1657" t="b">
        <f t="shared" si="185"/>
        <v>1</v>
      </c>
      <c r="C1657" t="s">
        <v>2790</v>
      </c>
      <c r="D1657" t="s">
        <v>4986</v>
      </c>
      <c r="G1657" t="str">
        <f t="shared" si="179"/>
        <v>Administración directa</v>
      </c>
      <c r="H1657" t="s">
        <v>6617</v>
      </c>
      <c r="K1657" t="str">
        <f t="shared" si="180"/>
        <v>159847</v>
      </c>
      <c r="L1657" t="s">
        <v>640</v>
      </c>
      <c r="O1657" t="str">
        <f t="shared" si="181"/>
        <v/>
      </c>
      <c r="P1657" t="s">
        <v>5329</v>
      </c>
      <c r="S1657" t="str">
        <f t="shared" si="182"/>
        <v>MUNICIPIO DE MORELOS</v>
      </c>
      <c r="T1657">
        <v>9990</v>
      </c>
      <c r="W1657">
        <f t="shared" si="183"/>
        <v>9990</v>
      </c>
      <c r="X1657" t="s">
        <v>6618</v>
      </c>
      <c r="AA1657">
        <f t="shared" si="184"/>
        <v>9990</v>
      </c>
    </row>
    <row r="1658" spans="1:27">
      <c r="A1658" t="s">
        <v>2791</v>
      </c>
      <c r="B1658" t="b">
        <f t="shared" si="185"/>
        <v>1</v>
      </c>
      <c r="C1658" t="s">
        <v>2791</v>
      </c>
      <c r="D1658" t="s">
        <v>4986</v>
      </c>
      <c r="G1658" t="str">
        <f t="shared" si="179"/>
        <v>Administración directa</v>
      </c>
      <c r="H1658" t="s">
        <v>6619</v>
      </c>
      <c r="K1658" t="str">
        <f t="shared" si="180"/>
        <v>160202</v>
      </c>
      <c r="L1658" t="s">
        <v>640</v>
      </c>
      <c r="O1658" t="str">
        <f t="shared" si="181"/>
        <v/>
      </c>
      <c r="P1658" t="s">
        <v>5373</v>
      </c>
      <c r="S1658" t="str">
        <f t="shared" si="182"/>
        <v>MUNICIPIO DE NONOAVA</v>
      </c>
      <c r="T1658">
        <v>14985</v>
      </c>
      <c r="W1658">
        <f t="shared" si="183"/>
        <v>14985</v>
      </c>
      <c r="X1658" t="s">
        <v>6620</v>
      </c>
      <c r="AA1658">
        <f t="shared" si="184"/>
        <v>14985</v>
      </c>
    </row>
    <row r="1659" spans="1:27">
      <c r="A1659" t="s">
        <v>2792</v>
      </c>
      <c r="B1659" t="b">
        <f t="shared" si="185"/>
        <v>0</v>
      </c>
      <c r="G1659" t="str">
        <f t="shared" si="179"/>
        <v/>
      </c>
      <c r="K1659" t="str">
        <f t="shared" si="180"/>
        <v/>
      </c>
      <c r="O1659" t="str">
        <f t="shared" si="181"/>
        <v/>
      </c>
      <c r="S1659" t="str">
        <f t="shared" si="182"/>
        <v/>
      </c>
      <c r="W1659">
        <f t="shared" si="183"/>
        <v>0</v>
      </c>
      <c r="AA1659">
        <f t="shared" si="184"/>
        <v>0</v>
      </c>
    </row>
    <row r="1660" spans="1:27">
      <c r="A1660" t="s">
        <v>2793</v>
      </c>
      <c r="B1660" t="b">
        <f t="shared" si="185"/>
        <v>1</v>
      </c>
      <c r="C1660" t="s">
        <v>2793</v>
      </c>
      <c r="D1660" t="s">
        <v>4986</v>
      </c>
      <c r="G1660" t="str">
        <f t="shared" si="179"/>
        <v>Administración directa</v>
      </c>
      <c r="H1660" t="s">
        <v>6621</v>
      </c>
      <c r="K1660" t="str">
        <f t="shared" si="180"/>
        <v>159453</v>
      </c>
      <c r="L1660" t="s">
        <v>640</v>
      </c>
      <c r="O1660" t="str">
        <f t="shared" si="181"/>
        <v/>
      </c>
      <c r="P1660" t="s">
        <v>6531</v>
      </c>
      <c r="S1660" t="str">
        <f t="shared" si="182"/>
        <v>MUNICIPIO DE PRAXEDIS G GUERRERO</v>
      </c>
      <c r="T1660">
        <v>90000</v>
      </c>
      <c r="W1660">
        <f t="shared" si="183"/>
        <v>90000</v>
      </c>
      <c r="X1660" t="s">
        <v>6622</v>
      </c>
      <c r="AA1660">
        <f t="shared" si="184"/>
        <v>90000</v>
      </c>
    </row>
    <row r="1661" spans="1:27">
      <c r="A1661" t="s">
        <v>2794</v>
      </c>
      <c r="B1661" t="b">
        <f t="shared" si="185"/>
        <v>0</v>
      </c>
      <c r="G1661" t="str">
        <f t="shared" si="179"/>
        <v/>
      </c>
      <c r="K1661" t="str">
        <f t="shared" si="180"/>
        <v/>
      </c>
      <c r="O1661" t="str">
        <f t="shared" si="181"/>
        <v/>
      </c>
      <c r="S1661" t="str">
        <f t="shared" si="182"/>
        <v/>
      </c>
      <c r="W1661">
        <f t="shared" si="183"/>
        <v>0</v>
      </c>
      <c r="AA1661">
        <f t="shared" si="184"/>
        <v>0</v>
      </c>
    </row>
    <row r="1662" spans="1:27">
      <c r="A1662" t="s">
        <v>2795</v>
      </c>
      <c r="B1662" t="b">
        <f t="shared" si="185"/>
        <v>0</v>
      </c>
      <c r="G1662" t="str">
        <f t="shared" si="179"/>
        <v/>
      </c>
      <c r="K1662" t="str">
        <f t="shared" si="180"/>
        <v/>
      </c>
      <c r="O1662" t="str">
        <f t="shared" si="181"/>
        <v/>
      </c>
      <c r="S1662" t="str">
        <f t="shared" si="182"/>
        <v/>
      </c>
      <c r="W1662">
        <f t="shared" si="183"/>
        <v>0</v>
      </c>
      <c r="AA1662">
        <f t="shared" si="184"/>
        <v>0</v>
      </c>
    </row>
    <row r="1663" spans="1:27">
      <c r="A1663" t="s">
        <v>2796</v>
      </c>
      <c r="B1663" t="b">
        <f t="shared" si="185"/>
        <v>0</v>
      </c>
      <c r="G1663" t="str">
        <f t="shared" si="179"/>
        <v/>
      </c>
      <c r="K1663" t="str">
        <f t="shared" si="180"/>
        <v/>
      </c>
      <c r="O1663" t="str">
        <f t="shared" si="181"/>
        <v/>
      </c>
      <c r="S1663" t="str">
        <f t="shared" si="182"/>
        <v/>
      </c>
      <c r="W1663">
        <f t="shared" si="183"/>
        <v>0</v>
      </c>
      <c r="AA1663">
        <f t="shared" si="184"/>
        <v>0</v>
      </c>
    </row>
    <row r="1664" spans="1:27">
      <c r="A1664" t="s">
        <v>2797</v>
      </c>
      <c r="B1664" t="b">
        <f t="shared" si="185"/>
        <v>0</v>
      </c>
      <c r="G1664" t="str">
        <f t="shared" si="179"/>
        <v/>
      </c>
      <c r="K1664" t="str">
        <f t="shared" si="180"/>
        <v/>
      </c>
      <c r="O1664" t="str">
        <f t="shared" si="181"/>
        <v/>
      </c>
      <c r="S1664" t="str">
        <f t="shared" si="182"/>
        <v/>
      </c>
      <c r="W1664">
        <f t="shared" si="183"/>
        <v>0</v>
      </c>
      <c r="AA1664">
        <f t="shared" si="184"/>
        <v>0</v>
      </c>
    </row>
    <row r="1665" spans="1:27">
      <c r="A1665" t="s">
        <v>2798</v>
      </c>
      <c r="B1665" t="b">
        <f t="shared" si="185"/>
        <v>1</v>
      </c>
      <c r="C1665" t="s">
        <v>2798</v>
      </c>
      <c r="D1665" t="s">
        <v>4986</v>
      </c>
      <c r="G1665" t="str">
        <f t="shared" si="179"/>
        <v>Administración directa</v>
      </c>
      <c r="H1665" t="s">
        <v>6623</v>
      </c>
      <c r="K1665" t="str">
        <f t="shared" si="180"/>
        <v>155709</v>
      </c>
      <c r="L1665" t="s">
        <v>640</v>
      </c>
      <c r="O1665" t="str">
        <f t="shared" si="181"/>
        <v/>
      </c>
      <c r="P1665" t="s">
        <v>5573</v>
      </c>
      <c r="S1665" t="str">
        <f t="shared" si="182"/>
        <v>MUNICIPIO DE SATEVO</v>
      </c>
      <c r="T1665">
        <v>167500</v>
      </c>
      <c r="W1665">
        <f t="shared" si="183"/>
        <v>167500</v>
      </c>
      <c r="X1665" t="s">
        <v>6532</v>
      </c>
      <c r="AA1665">
        <f t="shared" si="184"/>
        <v>167332.5</v>
      </c>
    </row>
    <row r="1666" spans="1:27">
      <c r="A1666" t="s">
        <v>2799</v>
      </c>
      <c r="B1666" t="b">
        <f t="shared" si="185"/>
        <v>1</v>
      </c>
      <c r="C1666" t="s">
        <v>2799</v>
      </c>
      <c r="D1666" t="s">
        <v>5137</v>
      </c>
      <c r="G1666" t="str">
        <f t="shared" si="179"/>
        <v>Obra</v>
      </c>
      <c r="H1666" t="s">
        <v>6624</v>
      </c>
      <c r="K1666" t="str">
        <f t="shared" si="180"/>
        <v>024</v>
      </c>
      <c r="L1666" t="s">
        <v>6625</v>
      </c>
      <c r="O1666" t="str">
        <f t="shared" si="181"/>
        <v>Antonio Márquez Bugarin</v>
      </c>
      <c r="P1666" t="s">
        <v>1465</v>
      </c>
      <c r="S1666" t="str">
        <f t="shared" si="182"/>
        <v>Municipio de Temósachic</v>
      </c>
      <c r="T1666">
        <v>1381069.18</v>
      </c>
      <c r="W1666">
        <f t="shared" si="183"/>
        <v>1381069.18</v>
      </c>
      <c r="X1666" t="s">
        <v>6626</v>
      </c>
      <c r="AA1666">
        <f t="shared" si="184"/>
        <v>1381069.18</v>
      </c>
    </row>
    <row r="1667" spans="1:27">
      <c r="A1667" t="s">
        <v>2800</v>
      </c>
      <c r="B1667" t="b">
        <f t="shared" si="185"/>
        <v>1</v>
      </c>
      <c r="C1667" t="s">
        <v>2800</v>
      </c>
      <c r="D1667" t="s">
        <v>4986</v>
      </c>
      <c r="G1667" t="str">
        <f t="shared" ref="G1667:G1710" si="186">CONCATENATE(D1667)</f>
        <v>Administración directa</v>
      </c>
      <c r="H1667" t="s">
        <v>6627</v>
      </c>
      <c r="K1667" t="str">
        <f t="shared" ref="K1667:K1710" si="187">CONCATENATE(H1667)</f>
        <v>159603</v>
      </c>
      <c r="L1667" t="s">
        <v>640</v>
      </c>
      <c r="O1667" t="str">
        <f t="shared" ref="O1667:O1710" si="188">CONCATENATE(L1667)</f>
        <v/>
      </c>
      <c r="P1667" t="s">
        <v>5501</v>
      </c>
      <c r="S1667" t="str">
        <f t="shared" ref="S1667:S1710" si="189">CONCATENATE(P1667)</f>
        <v>MUNICIPIO DE ASCENSION</v>
      </c>
      <c r="T1667">
        <v>86404.92</v>
      </c>
      <c r="W1667">
        <f t="shared" ref="W1667:W1710" si="190">+T1667+U1667+V1667</f>
        <v>86404.92</v>
      </c>
      <c r="X1667" t="s">
        <v>6628</v>
      </c>
      <c r="AA1667">
        <f t="shared" ref="AA1667:AA1710" si="191">+X1667+Y1667+Z1667</f>
        <v>86404.92</v>
      </c>
    </row>
    <row r="1668" spans="1:27">
      <c r="A1668" t="s">
        <v>2801</v>
      </c>
      <c r="B1668" t="b">
        <f t="shared" si="185"/>
        <v>1</v>
      </c>
      <c r="C1668" t="s">
        <v>2801</v>
      </c>
      <c r="D1668" t="s">
        <v>4986</v>
      </c>
      <c r="G1668" t="str">
        <f t="shared" si="186"/>
        <v>Administración directa</v>
      </c>
      <c r="H1668" t="s">
        <v>6629</v>
      </c>
      <c r="K1668" t="str">
        <f t="shared" si="187"/>
        <v>138907</v>
      </c>
      <c r="L1668" t="s">
        <v>640</v>
      </c>
      <c r="O1668" t="str">
        <f t="shared" si="188"/>
        <v/>
      </c>
      <c r="P1668" t="s">
        <v>6630</v>
      </c>
      <c r="S1668" t="str">
        <f t="shared" si="189"/>
        <v>MUNICIPIO CARICHI</v>
      </c>
      <c r="T1668">
        <v>125000</v>
      </c>
      <c r="W1668">
        <f t="shared" si="190"/>
        <v>125000</v>
      </c>
      <c r="X1668" t="s">
        <v>6631</v>
      </c>
      <c r="AA1668">
        <f t="shared" si="191"/>
        <v>125000</v>
      </c>
    </row>
    <row r="1669" spans="1:27">
      <c r="A1669" t="s">
        <v>2802</v>
      </c>
      <c r="B1669" t="b">
        <f t="shared" si="185"/>
        <v>0</v>
      </c>
      <c r="G1669" t="str">
        <f t="shared" si="186"/>
        <v/>
      </c>
      <c r="K1669" t="str">
        <f t="shared" si="187"/>
        <v/>
      </c>
      <c r="O1669" t="str">
        <f t="shared" si="188"/>
        <v/>
      </c>
      <c r="S1669" t="str">
        <f t="shared" si="189"/>
        <v/>
      </c>
      <c r="W1669">
        <f t="shared" si="190"/>
        <v>0</v>
      </c>
      <c r="AA1669">
        <f t="shared" si="191"/>
        <v>0</v>
      </c>
    </row>
    <row r="1670" spans="1:27">
      <c r="A1670" t="s">
        <v>2803</v>
      </c>
      <c r="B1670" t="b">
        <f t="shared" si="185"/>
        <v>1</v>
      </c>
      <c r="C1670" t="s">
        <v>2803</v>
      </c>
      <c r="D1670" t="s">
        <v>5137</v>
      </c>
      <c r="G1670" t="str">
        <f t="shared" si="186"/>
        <v>Obra</v>
      </c>
      <c r="H1670" t="s">
        <v>6632</v>
      </c>
      <c r="K1670" t="str">
        <f t="shared" si="187"/>
        <v>MMOP-AD-PIIPE 03/2025</v>
      </c>
      <c r="L1670" t="s">
        <v>5807</v>
      </c>
      <c r="O1670" t="str">
        <f t="shared" si="188"/>
        <v>SOTO Y CUETO CONSTRUCCIONES S.A. DE C.V</v>
      </c>
      <c r="P1670" t="s">
        <v>5783</v>
      </c>
      <c r="S1670" t="str">
        <f t="shared" si="189"/>
        <v>MUNICIPIO DE MEOQUI</v>
      </c>
      <c r="T1670">
        <v>297244.57</v>
      </c>
      <c r="W1670">
        <f t="shared" si="190"/>
        <v>297244.57</v>
      </c>
      <c r="X1670" t="s">
        <v>6633</v>
      </c>
      <c r="AA1670">
        <f t="shared" si="191"/>
        <v>288025.08</v>
      </c>
    </row>
    <row r="1671" spans="1:27">
      <c r="A1671" t="s">
        <v>2804</v>
      </c>
      <c r="B1671" t="b">
        <f t="shared" ref="B1671:B1710" si="192">+A1671=C1671</f>
        <v>1</v>
      </c>
      <c r="C1671" t="s">
        <v>2804</v>
      </c>
      <c r="D1671" t="s">
        <v>4986</v>
      </c>
      <c r="G1671" t="str">
        <f t="shared" si="186"/>
        <v>Administración directa</v>
      </c>
      <c r="H1671" t="s">
        <v>6634</v>
      </c>
      <c r="K1671" t="str">
        <f t="shared" si="187"/>
        <v>154193</v>
      </c>
      <c r="L1671" t="s">
        <v>640</v>
      </c>
      <c r="O1671" t="str">
        <f t="shared" si="188"/>
        <v/>
      </c>
      <c r="P1671" t="s">
        <v>6568</v>
      </c>
      <c r="S1671" t="str">
        <f t="shared" si="189"/>
        <v>MUNICIPIO DE SANTA BARBARA</v>
      </c>
      <c r="T1671">
        <v>50000</v>
      </c>
      <c r="W1671">
        <f t="shared" si="190"/>
        <v>50000</v>
      </c>
      <c r="X1671" t="s">
        <v>6635</v>
      </c>
      <c r="AA1671">
        <f t="shared" si="191"/>
        <v>49950</v>
      </c>
    </row>
    <row r="1672" spans="1:27">
      <c r="A1672" t="s">
        <v>2805</v>
      </c>
      <c r="B1672" t="b">
        <f t="shared" si="192"/>
        <v>1</v>
      </c>
      <c r="C1672" t="s">
        <v>2805</v>
      </c>
      <c r="D1672" t="s">
        <v>5137</v>
      </c>
      <c r="G1672" t="str">
        <f t="shared" si="186"/>
        <v>Obra</v>
      </c>
      <c r="H1672" t="s">
        <v>6636</v>
      </c>
      <c r="K1672" t="str">
        <f t="shared" si="187"/>
        <v>PMB-FISM-LR02-2025</v>
      </c>
      <c r="L1672" t="s">
        <v>5529</v>
      </c>
      <c r="O1672" t="str">
        <f t="shared" si="188"/>
        <v>FRANCISCO MEDINA MEDINA</v>
      </c>
      <c r="P1672" t="s">
        <v>5530</v>
      </c>
      <c r="S1672" t="str">
        <f t="shared" si="189"/>
        <v>Municipio Balleza</v>
      </c>
      <c r="T1672">
        <v>1500022.68</v>
      </c>
      <c r="W1672">
        <f t="shared" si="190"/>
        <v>1500022.68</v>
      </c>
      <c r="X1672" t="s">
        <v>6637</v>
      </c>
      <c r="AA1672">
        <f t="shared" si="191"/>
        <v>1500022.68</v>
      </c>
    </row>
    <row r="1673" spans="1:27">
      <c r="A1673" t="s">
        <v>2806</v>
      </c>
      <c r="B1673" t="b">
        <f t="shared" si="192"/>
        <v>0</v>
      </c>
      <c r="G1673" t="str">
        <f t="shared" si="186"/>
        <v/>
      </c>
      <c r="K1673" t="str">
        <f t="shared" si="187"/>
        <v/>
      </c>
      <c r="O1673" t="str">
        <f t="shared" si="188"/>
        <v/>
      </c>
      <c r="S1673" t="str">
        <f t="shared" si="189"/>
        <v/>
      </c>
      <c r="W1673">
        <f t="shared" si="190"/>
        <v>0</v>
      </c>
      <c r="AA1673">
        <f t="shared" si="191"/>
        <v>0</v>
      </c>
    </row>
    <row r="1674" spans="1:27">
      <c r="A1674" t="s">
        <v>2807</v>
      </c>
      <c r="B1674" t="b">
        <f t="shared" si="192"/>
        <v>1</v>
      </c>
      <c r="C1674" t="s">
        <v>2807</v>
      </c>
      <c r="D1674" t="s">
        <v>4986</v>
      </c>
      <c r="G1674" t="str">
        <f t="shared" si="186"/>
        <v>Administración directa</v>
      </c>
      <c r="H1674" t="s">
        <v>6638</v>
      </c>
      <c r="K1674" t="str">
        <f t="shared" si="187"/>
        <v>159041</v>
      </c>
      <c r="L1674" t="s">
        <v>640</v>
      </c>
      <c r="O1674" t="str">
        <f t="shared" si="188"/>
        <v/>
      </c>
      <c r="P1674" t="s">
        <v>1026</v>
      </c>
      <c r="S1674" t="str">
        <f t="shared" si="189"/>
        <v>Municipio de Namiquipa</v>
      </c>
      <c r="T1674">
        <v>74925</v>
      </c>
      <c r="W1674">
        <f t="shared" si="190"/>
        <v>74925</v>
      </c>
      <c r="X1674" t="s">
        <v>6610</v>
      </c>
      <c r="AA1674">
        <f t="shared" si="191"/>
        <v>74925</v>
      </c>
    </row>
    <row r="1675" spans="1:27">
      <c r="A1675" t="s">
        <v>2808</v>
      </c>
      <c r="B1675" t="b">
        <f t="shared" si="192"/>
        <v>1</v>
      </c>
      <c r="C1675" t="s">
        <v>2808</v>
      </c>
      <c r="D1675" t="s">
        <v>5137</v>
      </c>
      <c r="G1675" t="str">
        <f t="shared" si="186"/>
        <v>Obra</v>
      </c>
      <c r="H1675" t="s">
        <v>6639</v>
      </c>
      <c r="K1675" t="str">
        <f t="shared" si="187"/>
        <v>006</v>
      </c>
      <c r="L1675" t="s">
        <v>6640</v>
      </c>
      <c r="O1675" t="str">
        <f t="shared" si="188"/>
        <v>José Luis Acosta Olveda</v>
      </c>
      <c r="P1675" t="s">
        <v>1465</v>
      </c>
      <c r="S1675" t="str">
        <f t="shared" si="189"/>
        <v>Municipio de Temósachic</v>
      </c>
      <c r="T1675">
        <v>643799.93999999994</v>
      </c>
      <c r="W1675">
        <f t="shared" si="190"/>
        <v>643799.93999999994</v>
      </c>
      <c r="X1675" t="s">
        <v>6641</v>
      </c>
      <c r="AA1675">
        <f t="shared" si="191"/>
        <v>643799.93999999994</v>
      </c>
    </row>
    <row r="1676" spans="1:27">
      <c r="A1676" t="s">
        <v>2809</v>
      </c>
      <c r="B1676" t="b">
        <f t="shared" si="192"/>
        <v>1</v>
      </c>
      <c r="C1676" t="s">
        <v>2809</v>
      </c>
      <c r="D1676" t="s">
        <v>4998</v>
      </c>
      <c r="G1676" t="str">
        <f t="shared" si="186"/>
        <v>Adquisiciones</v>
      </c>
      <c r="H1676" t="s">
        <v>6642</v>
      </c>
      <c r="K1676" t="str">
        <f t="shared" si="187"/>
        <v>AD/EQGIM/UTPAQ-2025</v>
      </c>
      <c r="L1676" t="s">
        <v>6643</v>
      </c>
      <c r="O1676" t="str">
        <f t="shared" si="188"/>
        <v>CARLOS ROBERTO CASTAÑEDA PEÑA</v>
      </c>
      <c r="P1676" t="s">
        <v>6644</v>
      </c>
      <c r="S1676" t="str">
        <f t="shared" si="189"/>
        <v>UNIVERSIDAD TECNOLOGICA DE PAQUIME</v>
      </c>
      <c r="T1676">
        <v>437320</v>
      </c>
      <c r="W1676">
        <f t="shared" si="190"/>
        <v>437320</v>
      </c>
      <c r="X1676" t="s">
        <v>6645</v>
      </c>
      <c r="AA1676">
        <f t="shared" si="191"/>
        <v>437320</v>
      </c>
    </row>
    <row r="1677" spans="1:27">
      <c r="A1677" t="s">
        <v>2810</v>
      </c>
      <c r="B1677" t="b">
        <f t="shared" si="192"/>
        <v>0</v>
      </c>
      <c r="G1677" t="str">
        <f t="shared" si="186"/>
        <v/>
      </c>
      <c r="K1677" t="str">
        <f t="shared" si="187"/>
        <v/>
      </c>
      <c r="O1677" t="str">
        <f t="shared" si="188"/>
        <v/>
      </c>
      <c r="S1677" t="str">
        <f t="shared" si="189"/>
        <v/>
      </c>
      <c r="W1677">
        <f t="shared" si="190"/>
        <v>0</v>
      </c>
      <c r="AA1677">
        <f t="shared" si="191"/>
        <v>0</v>
      </c>
    </row>
    <row r="1678" spans="1:27">
      <c r="A1678" t="s">
        <v>2811</v>
      </c>
      <c r="B1678" t="b">
        <f t="shared" si="192"/>
        <v>1</v>
      </c>
      <c r="C1678" t="s">
        <v>2811</v>
      </c>
      <c r="D1678" t="s">
        <v>4986</v>
      </c>
      <c r="G1678" t="str">
        <f t="shared" si="186"/>
        <v>Administración directa</v>
      </c>
      <c r="H1678" t="s">
        <v>6646</v>
      </c>
      <c r="K1678" t="str">
        <f t="shared" si="187"/>
        <v>158615</v>
      </c>
      <c r="L1678" t="s">
        <v>640</v>
      </c>
      <c r="O1678" t="str">
        <f t="shared" si="188"/>
        <v/>
      </c>
      <c r="P1678" t="s">
        <v>5672</v>
      </c>
      <c r="S1678" t="str">
        <f t="shared" si="189"/>
        <v>BATOPILAS DE MANUEL GOMEZ MORIN</v>
      </c>
      <c r="T1678">
        <v>814546.19</v>
      </c>
      <c r="W1678">
        <f t="shared" si="190"/>
        <v>814546.19</v>
      </c>
      <c r="X1678" t="s">
        <v>6549</v>
      </c>
      <c r="AA1678">
        <f t="shared" si="191"/>
        <v>814546.19</v>
      </c>
    </row>
    <row r="1679" spans="1:27">
      <c r="A1679" t="s">
        <v>2812</v>
      </c>
      <c r="B1679" t="b">
        <f t="shared" si="192"/>
        <v>0</v>
      </c>
      <c r="G1679" t="str">
        <f t="shared" si="186"/>
        <v/>
      </c>
      <c r="K1679" t="str">
        <f t="shared" si="187"/>
        <v/>
      </c>
      <c r="O1679" t="str">
        <f t="shared" si="188"/>
        <v/>
      </c>
      <c r="S1679" t="str">
        <f t="shared" si="189"/>
        <v/>
      </c>
      <c r="W1679">
        <f t="shared" si="190"/>
        <v>0</v>
      </c>
      <c r="AA1679">
        <f t="shared" si="191"/>
        <v>0</v>
      </c>
    </row>
    <row r="1680" spans="1:27">
      <c r="A1680" t="s">
        <v>2813</v>
      </c>
      <c r="B1680" t="b">
        <f t="shared" si="192"/>
        <v>1</v>
      </c>
      <c r="C1680" t="s">
        <v>2813</v>
      </c>
      <c r="D1680" t="s">
        <v>4986</v>
      </c>
      <c r="G1680" t="str">
        <f t="shared" si="186"/>
        <v>Administración directa</v>
      </c>
      <c r="H1680" t="s">
        <v>6647</v>
      </c>
      <c r="K1680" t="str">
        <f t="shared" si="187"/>
        <v>157624</v>
      </c>
      <c r="L1680" t="s">
        <v>640</v>
      </c>
      <c r="O1680" t="str">
        <f t="shared" si="188"/>
        <v/>
      </c>
      <c r="P1680" t="s">
        <v>6648</v>
      </c>
      <c r="S1680" t="str">
        <f t="shared" si="189"/>
        <v>MUNICIPION DE CASAS GRANDES</v>
      </c>
      <c r="T1680">
        <v>368489.18</v>
      </c>
      <c r="W1680">
        <f t="shared" si="190"/>
        <v>368489.18</v>
      </c>
      <c r="X1680" t="s">
        <v>6163</v>
      </c>
      <c r="AA1680">
        <f t="shared" si="191"/>
        <v>1</v>
      </c>
    </row>
    <row r="1681" spans="1:27">
      <c r="A1681" t="s">
        <v>2814</v>
      </c>
      <c r="B1681" t="b">
        <f t="shared" si="192"/>
        <v>1</v>
      </c>
      <c r="C1681" t="s">
        <v>2814</v>
      </c>
      <c r="D1681" t="s">
        <v>4986</v>
      </c>
      <c r="G1681" t="str">
        <f t="shared" si="186"/>
        <v>Administración directa</v>
      </c>
      <c r="H1681" t="s">
        <v>5612</v>
      </c>
      <c r="K1681" t="str">
        <f t="shared" si="187"/>
        <v>152018</v>
      </c>
      <c r="L1681" t="s">
        <v>640</v>
      </c>
      <c r="O1681" t="str">
        <f t="shared" si="188"/>
        <v/>
      </c>
      <c r="P1681" t="s">
        <v>5605</v>
      </c>
      <c r="S1681" t="str">
        <f t="shared" si="189"/>
        <v>MUNICIPIO URIQUE</v>
      </c>
      <c r="T1681">
        <v>5698000</v>
      </c>
      <c r="W1681">
        <f t="shared" si="190"/>
        <v>5698000</v>
      </c>
      <c r="X1681" t="s">
        <v>5606</v>
      </c>
      <c r="AA1681">
        <f t="shared" si="191"/>
        <v>5698000</v>
      </c>
    </row>
    <row r="1682" spans="1:27">
      <c r="A1682" t="s">
        <v>2815</v>
      </c>
      <c r="B1682" t="b">
        <f t="shared" si="192"/>
        <v>1</v>
      </c>
      <c r="C1682" t="s">
        <v>2815</v>
      </c>
      <c r="D1682" t="s">
        <v>4986</v>
      </c>
      <c r="G1682" t="str">
        <f t="shared" si="186"/>
        <v>Administración directa</v>
      </c>
      <c r="H1682" t="s">
        <v>6649</v>
      </c>
      <c r="K1682" t="str">
        <f t="shared" si="187"/>
        <v>138054</v>
      </c>
      <c r="L1682" t="s">
        <v>640</v>
      </c>
      <c r="O1682" t="str">
        <f t="shared" si="188"/>
        <v/>
      </c>
      <c r="P1682" t="s">
        <v>5796</v>
      </c>
      <c r="S1682" t="str">
        <f t="shared" si="189"/>
        <v>municipio de matachi</v>
      </c>
      <c r="T1682">
        <v>600000</v>
      </c>
      <c r="W1682">
        <f t="shared" si="190"/>
        <v>600000</v>
      </c>
      <c r="X1682" t="s">
        <v>6650</v>
      </c>
      <c r="AA1682">
        <f t="shared" si="191"/>
        <v>600000</v>
      </c>
    </row>
    <row r="1683" spans="1:27">
      <c r="A1683" t="s">
        <v>2816</v>
      </c>
      <c r="B1683" t="b">
        <f t="shared" si="192"/>
        <v>1</v>
      </c>
      <c r="C1683" t="s">
        <v>2816</v>
      </c>
      <c r="D1683" t="s">
        <v>4986</v>
      </c>
      <c r="G1683" t="str">
        <f t="shared" si="186"/>
        <v>Administración directa</v>
      </c>
      <c r="H1683" t="s">
        <v>6651</v>
      </c>
      <c r="K1683" t="str">
        <f t="shared" si="187"/>
        <v>156780</v>
      </c>
      <c r="L1683" t="s">
        <v>640</v>
      </c>
      <c r="O1683" t="str">
        <f t="shared" si="188"/>
        <v/>
      </c>
      <c r="P1683" t="s">
        <v>6587</v>
      </c>
      <c r="S1683" t="str">
        <f t="shared" si="189"/>
        <v>municipio de coyame</v>
      </c>
      <c r="T1683">
        <v>29970</v>
      </c>
      <c r="W1683">
        <f t="shared" si="190"/>
        <v>29970</v>
      </c>
      <c r="X1683" t="s">
        <v>6652</v>
      </c>
      <c r="AA1683">
        <f t="shared" si="191"/>
        <v>29970</v>
      </c>
    </row>
    <row r="1684" spans="1:27">
      <c r="A1684" t="s">
        <v>2817</v>
      </c>
      <c r="B1684" t="b">
        <f t="shared" si="192"/>
        <v>1</v>
      </c>
      <c r="C1684" t="s">
        <v>2817</v>
      </c>
      <c r="D1684" t="s">
        <v>4986</v>
      </c>
      <c r="G1684" t="str">
        <f t="shared" si="186"/>
        <v>Administración directa</v>
      </c>
      <c r="H1684" t="s">
        <v>5428</v>
      </c>
      <c r="K1684" t="str">
        <f t="shared" si="187"/>
        <v>152020</v>
      </c>
      <c r="L1684" t="s">
        <v>640</v>
      </c>
      <c r="O1684" t="str">
        <f t="shared" si="188"/>
        <v/>
      </c>
      <c r="P1684" t="s">
        <v>5426</v>
      </c>
      <c r="S1684" t="str">
        <f t="shared" si="189"/>
        <v>MUNICIPIO ROSALES</v>
      </c>
      <c r="T1684">
        <v>3693217</v>
      </c>
      <c r="W1684">
        <f t="shared" si="190"/>
        <v>3693217</v>
      </c>
      <c r="X1684" t="s">
        <v>5427</v>
      </c>
      <c r="AA1684">
        <f t="shared" si="191"/>
        <v>3693217</v>
      </c>
    </row>
    <row r="1685" spans="1:27">
      <c r="A1685" t="s">
        <v>2818</v>
      </c>
      <c r="B1685" t="b">
        <f t="shared" si="192"/>
        <v>1</v>
      </c>
      <c r="C1685" t="s">
        <v>2818</v>
      </c>
      <c r="D1685" t="s">
        <v>4986</v>
      </c>
      <c r="G1685" t="str">
        <f t="shared" si="186"/>
        <v>Administración directa</v>
      </c>
      <c r="H1685" t="s">
        <v>6653</v>
      </c>
      <c r="K1685" t="str">
        <f t="shared" si="187"/>
        <v>138031</v>
      </c>
      <c r="L1685" t="s">
        <v>640</v>
      </c>
      <c r="O1685" t="str">
        <f t="shared" si="188"/>
        <v/>
      </c>
      <c r="P1685" t="s">
        <v>5131</v>
      </c>
      <c r="S1685" t="str">
        <f t="shared" si="189"/>
        <v>MUNICIPIO LA CRUZ</v>
      </c>
      <c r="T1685">
        <v>375000</v>
      </c>
      <c r="W1685">
        <f t="shared" si="190"/>
        <v>375000</v>
      </c>
      <c r="X1685" t="s">
        <v>6654</v>
      </c>
      <c r="AA1685">
        <f t="shared" si="191"/>
        <v>375000</v>
      </c>
    </row>
    <row r="1686" spans="1:27">
      <c r="A1686" t="s">
        <v>2819</v>
      </c>
      <c r="B1686" t="b">
        <f t="shared" si="192"/>
        <v>1</v>
      </c>
      <c r="C1686" t="s">
        <v>2819</v>
      </c>
      <c r="D1686" t="s">
        <v>5137</v>
      </c>
      <c r="G1686" t="str">
        <f t="shared" si="186"/>
        <v>Obra</v>
      </c>
      <c r="H1686" t="s">
        <v>6655</v>
      </c>
      <c r="K1686" t="str">
        <f t="shared" si="187"/>
        <v>DOPMPA-08033001-FISM-01-2025</v>
      </c>
      <c r="L1686" t="s">
        <v>6316</v>
      </c>
      <c r="O1686" t="str">
        <f t="shared" si="188"/>
        <v>JUAN MEDINA PAYAN</v>
      </c>
      <c r="P1686" t="s">
        <v>6317</v>
      </c>
      <c r="S1686" t="str">
        <f t="shared" si="189"/>
        <v>MUNICIPIO DE HUEJOTITAN</v>
      </c>
      <c r="T1686">
        <v>1914979.04</v>
      </c>
      <c r="W1686">
        <f t="shared" si="190"/>
        <v>1914979.04</v>
      </c>
      <c r="X1686" t="s">
        <v>6656</v>
      </c>
      <c r="AA1686">
        <f t="shared" si="191"/>
        <v>1914979.04</v>
      </c>
    </row>
    <row r="1687" spans="1:27">
      <c r="A1687" t="s">
        <v>2820</v>
      </c>
      <c r="B1687" t="b">
        <f t="shared" si="192"/>
        <v>1</v>
      </c>
      <c r="C1687" t="s">
        <v>2820</v>
      </c>
      <c r="D1687" t="s">
        <v>4986</v>
      </c>
      <c r="G1687" t="str">
        <f t="shared" si="186"/>
        <v>Administración directa</v>
      </c>
      <c r="H1687" t="s">
        <v>6657</v>
      </c>
      <c r="K1687" t="str">
        <f t="shared" si="187"/>
        <v>156296</v>
      </c>
      <c r="L1687" t="s">
        <v>640</v>
      </c>
      <c r="O1687" t="str">
        <f t="shared" si="188"/>
        <v/>
      </c>
      <c r="P1687" t="s">
        <v>5329</v>
      </c>
      <c r="S1687" t="str">
        <f t="shared" si="189"/>
        <v>MUNICIPIO DE MORELOS</v>
      </c>
      <c r="T1687">
        <v>2125000</v>
      </c>
      <c r="W1687">
        <f t="shared" si="190"/>
        <v>2125000</v>
      </c>
      <c r="X1687" t="s">
        <v>5330</v>
      </c>
      <c r="AA1687">
        <f t="shared" si="191"/>
        <v>2125000</v>
      </c>
    </row>
    <row r="1688" spans="1:27">
      <c r="A1688" t="s">
        <v>2821</v>
      </c>
      <c r="B1688" t="b">
        <f t="shared" si="192"/>
        <v>1</v>
      </c>
      <c r="C1688" t="s">
        <v>2821</v>
      </c>
      <c r="D1688" t="s">
        <v>4986</v>
      </c>
      <c r="G1688" t="str">
        <f t="shared" si="186"/>
        <v>Administración directa</v>
      </c>
      <c r="H1688" t="s">
        <v>6658</v>
      </c>
      <c r="K1688" t="str">
        <f t="shared" si="187"/>
        <v>159559</v>
      </c>
      <c r="L1688" t="s">
        <v>640</v>
      </c>
      <c r="O1688" t="str">
        <f t="shared" si="188"/>
        <v/>
      </c>
      <c r="P1688" t="s">
        <v>5501</v>
      </c>
      <c r="S1688" t="str">
        <f t="shared" si="189"/>
        <v>MUNICIPIO DE ASCENSION</v>
      </c>
      <c r="T1688">
        <v>2531</v>
      </c>
      <c r="W1688">
        <f t="shared" si="190"/>
        <v>2531</v>
      </c>
      <c r="X1688" t="s">
        <v>6659</v>
      </c>
      <c r="AA1688">
        <f t="shared" si="191"/>
        <v>2531</v>
      </c>
    </row>
    <row r="1689" spans="1:27">
      <c r="A1689" t="s">
        <v>2822</v>
      </c>
      <c r="B1689" t="b">
        <f t="shared" si="192"/>
        <v>1</v>
      </c>
      <c r="C1689" t="s">
        <v>2822</v>
      </c>
      <c r="D1689" t="s">
        <v>4986</v>
      </c>
      <c r="G1689" t="str">
        <f t="shared" si="186"/>
        <v>Administración directa</v>
      </c>
      <c r="H1689" t="s">
        <v>6660</v>
      </c>
      <c r="K1689" t="str">
        <f t="shared" si="187"/>
        <v>159623</v>
      </c>
      <c r="L1689" t="s">
        <v>640</v>
      </c>
      <c r="O1689" t="str">
        <f t="shared" si="188"/>
        <v/>
      </c>
      <c r="P1689" t="s">
        <v>5486</v>
      </c>
      <c r="S1689" t="str">
        <f t="shared" si="189"/>
        <v>MUNICIPIO DE AHUMADA</v>
      </c>
      <c r="T1689">
        <v>139860</v>
      </c>
      <c r="W1689">
        <f t="shared" si="190"/>
        <v>139860</v>
      </c>
      <c r="X1689" t="s">
        <v>6661</v>
      </c>
      <c r="AA1689">
        <f t="shared" si="191"/>
        <v>139860</v>
      </c>
    </row>
    <row r="1690" spans="1:27">
      <c r="A1690" t="s">
        <v>2823</v>
      </c>
      <c r="B1690" t="b">
        <f t="shared" si="192"/>
        <v>0</v>
      </c>
      <c r="G1690" t="str">
        <f t="shared" si="186"/>
        <v/>
      </c>
      <c r="K1690" t="str">
        <f t="shared" si="187"/>
        <v/>
      </c>
      <c r="O1690" t="str">
        <f t="shared" si="188"/>
        <v/>
      </c>
      <c r="S1690" t="str">
        <f t="shared" si="189"/>
        <v/>
      </c>
      <c r="W1690">
        <f t="shared" si="190"/>
        <v>0</v>
      </c>
      <c r="AA1690">
        <f t="shared" si="191"/>
        <v>0</v>
      </c>
    </row>
    <row r="1691" spans="1:27">
      <c r="A1691" t="s">
        <v>2824</v>
      </c>
      <c r="B1691" t="b">
        <f t="shared" si="192"/>
        <v>1</v>
      </c>
      <c r="C1691" t="s">
        <v>2824</v>
      </c>
      <c r="D1691" t="s">
        <v>4986</v>
      </c>
      <c r="G1691" t="str">
        <f t="shared" si="186"/>
        <v>Administración directa</v>
      </c>
      <c r="H1691" t="s">
        <v>6662</v>
      </c>
      <c r="K1691" t="str">
        <f t="shared" si="187"/>
        <v>158338</v>
      </c>
      <c r="L1691" t="s">
        <v>640</v>
      </c>
      <c r="O1691" t="str">
        <f t="shared" si="188"/>
        <v/>
      </c>
      <c r="P1691" t="s">
        <v>5496</v>
      </c>
      <c r="S1691" t="str">
        <f t="shared" si="189"/>
        <v>MUNICIPIO DE ALLENDE</v>
      </c>
      <c r="T1691">
        <v>32500</v>
      </c>
      <c r="W1691">
        <f t="shared" si="190"/>
        <v>32500</v>
      </c>
      <c r="X1691" t="s">
        <v>5911</v>
      </c>
      <c r="AA1691">
        <f t="shared" si="191"/>
        <v>32467.5</v>
      </c>
    </row>
    <row r="1692" spans="1:27">
      <c r="A1692" t="s">
        <v>2825</v>
      </c>
      <c r="B1692" t="b">
        <f t="shared" si="192"/>
        <v>0</v>
      </c>
      <c r="G1692" t="str">
        <f t="shared" si="186"/>
        <v/>
      </c>
      <c r="K1692" t="str">
        <f t="shared" si="187"/>
        <v/>
      </c>
      <c r="O1692" t="str">
        <f t="shared" si="188"/>
        <v/>
      </c>
      <c r="S1692" t="str">
        <f t="shared" si="189"/>
        <v/>
      </c>
      <c r="W1692">
        <f t="shared" si="190"/>
        <v>0</v>
      </c>
      <c r="AA1692">
        <f t="shared" si="191"/>
        <v>0</v>
      </c>
    </row>
    <row r="1693" spans="1:27">
      <c r="A1693" t="s">
        <v>2827</v>
      </c>
      <c r="B1693" t="b">
        <f t="shared" si="192"/>
        <v>0</v>
      </c>
      <c r="G1693" t="str">
        <f t="shared" si="186"/>
        <v/>
      </c>
      <c r="K1693" t="str">
        <f t="shared" si="187"/>
        <v/>
      </c>
      <c r="O1693" t="str">
        <f t="shared" si="188"/>
        <v/>
      </c>
      <c r="S1693" t="str">
        <f t="shared" si="189"/>
        <v/>
      </c>
      <c r="W1693">
        <f t="shared" si="190"/>
        <v>0</v>
      </c>
      <c r="AA1693">
        <f t="shared" si="191"/>
        <v>0</v>
      </c>
    </row>
    <row r="1694" spans="1:27">
      <c r="A1694" t="s">
        <v>2828</v>
      </c>
      <c r="B1694" t="b">
        <f t="shared" si="192"/>
        <v>1</v>
      </c>
      <c r="C1694" t="s">
        <v>2828</v>
      </c>
      <c r="D1694" t="s">
        <v>4986</v>
      </c>
      <c r="G1694" t="str">
        <f t="shared" si="186"/>
        <v>Administración directa</v>
      </c>
      <c r="H1694" t="s">
        <v>6663</v>
      </c>
      <c r="K1694" t="str">
        <f t="shared" si="187"/>
        <v>155396</v>
      </c>
      <c r="L1694" t="s">
        <v>640</v>
      </c>
      <c r="O1694" t="str">
        <f t="shared" si="188"/>
        <v/>
      </c>
      <c r="P1694" t="s">
        <v>5501</v>
      </c>
      <c r="S1694" t="str">
        <f t="shared" si="189"/>
        <v>MUNICIPIO DE ASCENSION</v>
      </c>
      <c r="T1694">
        <v>534555.80000000005</v>
      </c>
      <c r="W1694">
        <f t="shared" si="190"/>
        <v>534555.80000000005</v>
      </c>
      <c r="X1694" t="s">
        <v>6664</v>
      </c>
      <c r="AA1694">
        <f t="shared" si="191"/>
        <v>534555.80000000005</v>
      </c>
    </row>
    <row r="1695" spans="1:27">
      <c r="A1695" t="s">
        <v>2829</v>
      </c>
      <c r="B1695" t="b">
        <f t="shared" si="192"/>
        <v>1</v>
      </c>
      <c r="C1695" t="s">
        <v>2829</v>
      </c>
      <c r="D1695" t="s">
        <v>4986</v>
      </c>
      <c r="G1695" t="str">
        <f t="shared" si="186"/>
        <v>Administración directa</v>
      </c>
      <c r="H1695" t="s">
        <v>6665</v>
      </c>
      <c r="K1695" t="str">
        <f t="shared" si="187"/>
        <v>155751</v>
      </c>
      <c r="L1695" t="s">
        <v>640</v>
      </c>
      <c r="O1695" t="str">
        <f t="shared" si="188"/>
        <v/>
      </c>
      <c r="P1695" t="s">
        <v>5496</v>
      </c>
      <c r="S1695" t="str">
        <f t="shared" si="189"/>
        <v>MUNICIPIO DE ALLENDE</v>
      </c>
      <c r="T1695">
        <v>476872.09</v>
      </c>
      <c r="W1695">
        <f t="shared" si="190"/>
        <v>476872.09</v>
      </c>
      <c r="X1695" t="s">
        <v>6666</v>
      </c>
      <c r="AA1695">
        <f t="shared" si="191"/>
        <v>476872.09</v>
      </c>
    </row>
    <row r="1696" spans="1:27">
      <c r="A1696" t="s">
        <v>2830</v>
      </c>
      <c r="B1696" t="b">
        <f t="shared" si="192"/>
        <v>1</v>
      </c>
      <c r="C1696" t="s">
        <v>2830</v>
      </c>
      <c r="D1696" t="s">
        <v>4986</v>
      </c>
      <c r="G1696" t="str">
        <f t="shared" si="186"/>
        <v>Administración directa</v>
      </c>
      <c r="H1696" t="s">
        <v>6667</v>
      </c>
      <c r="K1696" t="str">
        <f t="shared" si="187"/>
        <v>155623</v>
      </c>
      <c r="L1696" t="s">
        <v>640</v>
      </c>
      <c r="O1696" t="str">
        <f t="shared" si="188"/>
        <v/>
      </c>
      <c r="P1696" t="s">
        <v>5496</v>
      </c>
      <c r="S1696" t="str">
        <f t="shared" si="189"/>
        <v>MUNICIPIO DE ALLENDE</v>
      </c>
      <c r="T1696">
        <v>621799.35</v>
      </c>
      <c r="W1696">
        <f t="shared" si="190"/>
        <v>621799.35</v>
      </c>
      <c r="X1696" t="s">
        <v>6668</v>
      </c>
      <c r="AA1696">
        <f t="shared" si="191"/>
        <v>621799.35</v>
      </c>
    </row>
    <row r="1697" spans="1:27">
      <c r="A1697" t="s">
        <v>2831</v>
      </c>
      <c r="B1697" t="b">
        <f t="shared" si="192"/>
        <v>1</v>
      </c>
      <c r="C1697" t="s">
        <v>2831</v>
      </c>
      <c r="D1697" t="s">
        <v>4986</v>
      </c>
      <c r="G1697" t="str">
        <f t="shared" si="186"/>
        <v>Administración directa</v>
      </c>
      <c r="H1697" t="s">
        <v>6669</v>
      </c>
      <c r="K1697" t="str">
        <f t="shared" si="187"/>
        <v>159625</v>
      </c>
      <c r="L1697" t="s">
        <v>640</v>
      </c>
      <c r="O1697" t="str">
        <f t="shared" si="188"/>
        <v/>
      </c>
      <c r="P1697" t="s">
        <v>5501</v>
      </c>
      <c r="S1697" t="str">
        <f t="shared" si="189"/>
        <v>MUNICIPIO DE ASCENSION</v>
      </c>
      <c r="T1697">
        <v>196117.2</v>
      </c>
      <c r="W1697">
        <f t="shared" si="190"/>
        <v>196117.2</v>
      </c>
      <c r="X1697" t="s">
        <v>6670</v>
      </c>
      <c r="AA1697">
        <f t="shared" si="191"/>
        <v>196117.2</v>
      </c>
    </row>
    <row r="1698" spans="1:27">
      <c r="A1698" t="s">
        <v>2832</v>
      </c>
      <c r="B1698" t="b">
        <f t="shared" si="192"/>
        <v>1</v>
      </c>
      <c r="C1698" t="s">
        <v>2832</v>
      </c>
      <c r="D1698" t="s">
        <v>4986</v>
      </c>
      <c r="G1698" t="str">
        <f t="shared" si="186"/>
        <v>Administración directa</v>
      </c>
      <c r="H1698" t="s">
        <v>5959</v>
      </c>
      <c r="K1698" t="str">
        <f t="shared" si="187"/>
        <v>138047</v>
      </c>
      <c r="L1698" t="s">
        <v>640</v>
      </c>
      <c r="O1698" t="str">
        <f t="shared" si="188"/>
        <v/>
      </c>
      <c r="P1698" t="s">
        <v>5198</v>
      </c>
      <c r="S1698" t="str">
        <f t="shared" si="189"/>
        <v>MUNICIPIO DE GOMEZ FARIAS</v>
      </c>
      <c r="T1698">
        <v>1362130</v>
      </c>
      <c r="W1698">
        <f t="shared" si="190"/>
        <v>1362130</v>
      </c>
      <c r="X1698" t="s">
        <v>5960</v>
      </c>
      <c r="AA1698">
        <f t="shared" si="191"/>
        <v>1362130</v>
      </c>
    </row>
    <row r="1699" spans="1:27">
      <c r="A1699" t="s">
        <v>2833</v>
      </c>
      <c r="B1699" t="b">
        <f t="shared" si="192"/>
        <v>1</v>
      </c>
      <c r="C1699" t="s">
        <v>2833</v>
      </c>
      <c r="D1699" t="s">
        <v>4986</v>
      </c>
      <c r="G1699" t="str">
        <f t="shared" si="186"/>
        <v>Administración directa</v>
      </c>
      <c r="H1699" t="s">
        <v>5607</v>
      </c>
      <c r="K1699" t="str">
        <f t="shared" si="187"/>
        <v>152017</v>
      </c>
      <c r="L1699" t="s">
        <v>640</v>
      </c>
      <c r="O1699" t="str">
        <f t="shared" si="188"/>
        <v/>
      </c>
      <c r="P1699" t="s">
        <v>5605</v>
      </c>
      <c r="S1699" t="str">
        <f t="shared" si="189"/>
        <v>MUNICIPIO URIQUE</v>
      </c>
      <c r="T1699">
        <v>5698000</v>
      </c>
      <c r="W1699">
        <f t="shared" si="190"/>
        <v>5698000</v>
      </c>
      <c r="X1699" t="s">
        <v>5606</v>
      </c>
      <c r="AA1699">
        <f t="shared" si="191"/>
        <v>5698000</v>
      </c>
    </row>
    <row r="1700" spans="1:27">
      <c r="A1700" t="s">
        <v>2834</v>
      </c>
      <c r="B1700" t="b">
        <f t="shared" si="192"/>
        <v>0</v>
      </c>
      <c r="G1700" t="str">
        <f t="shared" si="186"/>
        <v/>
      </c>
      <c r="K1700" t="str">
        <f t="shared" si="187"/>
        <v/>
      </c>
      <c r="O1700" t="str">
        <f t="shared" si="188"/>
        <v/>
      </c>
      <c r="S1700" t="str">
        <f t="shared" si="189"/>
        <v/>
      </c>
      <c r="W1700">
        <f t="shared" si="190"/>
        <v>0</v>
      </c>
      <c r="AA1700">
        <f t="shared" si="191"/>
        <v>0</v>
      </c>
    </row>
    <row r="1701" spans="1:27">
      <c r="A1701" t="s">
        <v>2835</v>
      </c>
      <c r="B1701" t="b">
        <f t="shared" si="192"/>
        <v>1</v>
      </c>
      <c r="C1701" t="s">
        <v>2835</v>
      </c>
      <c r="D1701" t="s">
        <v>4986</v>
      </c>
      <c r="G1701" t="str">
        <f t="shared" si="186"/>
        <v>Administración directa</v>
      </c>
      <c r="H1701" t="s">
        <v>6671</v>
      </c>
      <c r="K1701" t="str">
        <f t="shared" si="187"/>
        <v>154097</v>
      </c>
      <c r="L1701" t="s">
        <v>640</v>
      </c>
      <c r="O1701" t="str">
        <f t="shared" si="188"/>
        <v/>
      </c>
      <c r="P1701" t="s">
        <v>6186</v>
      </c>
      <c r="S1701" t="str">
        <f t="shared" si="189"/>
        <v>MUNICIPIO DE GRAN MORELOS</v>
      </c>
      <c r="T1701">
        <v>245000</v>
      </c>
      <c r="W1701">
        <f t="shared" si="190"/>
        <v>245000</v>
      </c>
      <c r="X1701" t="s">
        <v>6672</v>
      </c>
      <c r="AA1701">
        <f t="shared" si="191"/>
        <v>245000</v>
      </c>
    </row>
    <row r="1702" spans="1:27">
      <c r="A1702" t="s">
        <v>2836</v>
      </c>
      <c r="B1702" t="b">
        <f t="shared" si="192"/>
        <v>1</v>
      </c>
      <c r="C1702" t="s">
        <v>2836</v>
      </c>
      <c r="D1702" t="s">
        <v>4986</v>
      </c>
      <c r="G1702" t="str">
        <f t="shared" si="186"/>
        <v>Administración directa</v>
      </c>
      <c r="H1702" t="s">
        <v>5616</v>
      </c>
      <c r="K1702" t="str">
        <f t="shared" si="187"/>
        <v>141193</v>
      </c>
      <c r="L1702" t="s">
        <v>640</v>
      </c>
      <c r="O1702" t="str">
        <f t="shared" si="188"/>
        <v/>
      </c>
      <c r="P1702" t="s">
        <v>5614</v>
      </c>
      <c r="S1702" t="str">
        <f t="shared" si="189"/>
        <v>MUNICIPIO DE URUACHI</v>
      </c>
      <c r="T1702">
        <v>1750000</v>
      </c>
      <c r="W1702">
        <f t="shared" si="190"/>
        <v>1750000</v>
      </c>
      <c r="X1702" t="s">
        <v>5617</v>
      </c>
      <c r="AA1702">
        <f t="shared" si="191"/>
        <v>1750000</v>
      </c>
    </row>
    <row r="1703" spans="1:27">
      <c r="A1703" t="s">
        <v>2837</v>
      </c>
      <c r="B1703" t="b">
        <f t="shared" si="192"/>
        <v>1</v>
      </c>
      <c r="C1703" t="s">
        <v>2837</v>
      </c>
      <c r="D1703" t="s">
        <v>4986</v>
      </c>
      <c r="G1703" t="str">
        <f t="shared" si="186"/>
        <v>Administración directa</v>
      </c>
      <c r="H1703" t="s">
        <v>5607</v>
      </c>
      <c r="K1703" t="str">
        <f t="shared" si="187"/>
        <v>152017</v>
      </c>
      <c r="L1703" t="s">
        <v>640</v>
      </c>
      <c r="O1703" t="str">
        <f t="shared" si="188"/>
        <v/>
      </c>
      <c r="P1703" t="s">
        <v>5605</v>
      </c>
      <c r="S1703" t="str">
        <f t="shared" si="189"/>
        <v>MUNICIPIO URIQUE</v>
      </c>
      <c r="T1703">
        <v>5698000</v>
      </c>
      <c r="W1703">
        <f t="shared" si="190"/>
        <v>5698000</v>
      </c>
      <c r="X1703" t="s">
        <v>5606</v>
      </c>
      <c r="AA1703">
        <f t="shared" si="191"/>
        <v>5698000</v>
      </c>
    </row>
    <row r="1704" spans="1:27">
      <c r="A1704" t="s">
        <v>2838</v>
      </c>
      <c r="B1704" t="b">
        <f t="shared" si="192"/>
        <v>1</v>
      </c>
      <c r="C1704" t="s">
        <v>2838</v>
      </c>
      <c r="D1704" t="s">
        <v>4986</v>
      </c>
      <c r="G1704" t="str">
        <f t="shared" si="186"/>
        <v>Administración directa</v>
      </c>
      <c r="H1704" t="s">
        <v>6673</v>
      </c>
      <c r="K1704" t="str">
        <f t="shared" si="187"/>
        <v>138056</v>
      </c>
      <c r="L1704" t="s">
        <v>640</v>
      </c>
      <c r="O1704" t="str">
        <f t="shared" si="188"/>
        <v/>
      </c>
      <c r="P1704" t="s">
        <v>5398</v>
      </c>
      <c r="S1704" t="str">
        <f t="shared" si="189"/>
        <v>MUNICIPIO OCAMPO</v>
      </c>
      <c r="T1704">
        <v>2000000</v>
      </c>
      <c r="W1704">
        <f t="shared" si="190"/>
        <v>2000000</v>
      </c>
      <c r="X1704" t="s">
        <v>5044</v>
      </c>
      <c r="AA1704">
        <f t="shared" si="191"/>
        <v>2000000</v>
      </c>
    </row>
    <row r="1705" spans="1:27">
      <c r="A1705" t="s">
        <v>2839</v>
      </c>
      <c r="B1705" t="b">
        <f t="shared" si="192"/>
        <v>1</v>
      </c>
      <c r="C1705" t="s">
        <v>2839</v>
      </c>
      <c r="D1705" t="s">
        <v>4986</v>
      </c>
      <c r="G1705" t="str">
        <f t="shared" si="186"/>
        <v>Administración directa</v>
      </c>
      <c r="H1705" t="s">
        <v>6673</v>
      </c>
      <c r="K1705" t="str">
        <f t="shared" si="187"/>
        <v>138056</v>
      </c>
      <c r="L1705" t="s">
        <v>640</v>
      </c>
      <c r="O1705" t="str">
        <f t="shared" si="188"/>
        <v/>
      </c>
      <c r="P1705" t="s">
        <v>5398</v>
      </c>
      <c r="S1705" t="str">
        <f t="shared" si="189"/>
        <v>MUNICIPIO OCAMPO</v>
      </c>
      <c r="T1705">
        <v>2000000</v>
      </c>
      <c r="W1705">
        <f t="shared" si="190"/>
        <v>2000000</v>
      </c>
      <c r="X1705" t="s">
        <v>5044</v>
      </c>
      <c r="AA1705">
        <f t="shared" si="191"/>
        <v>2000000</v>
      </c>
    </row>
    <row r="1706" spans="1:27">
      <c r="A1706" t="s">
        <v>2840</v>
      </c>
      <c r="B1706" t="b">
        <f t="shared" si="192"/>
        <v>1</v>
      </c>
      <c r="C1706" t="s">
        <v>2840</v>
      </c>
      <c r="D1706" t="s">
        <v>4998</v>
      </c>
      <c r="G1706" t="str">
        <f t="shared" si="186"/>
        <v>Adquisiciones</v>
      </c>
      <c r="H1706" t="s">
        <v>6674</v>
      </c>
      <c r="K1706" t="str">
        <f t="shared" si="187"/>
        <v>004</v>
      </c>
      <c r="L1706" t="s">
        <v>6675</v>
      </c>
      <c r="O1706" t="str">
        <f t="shared" si="188"/>
        <v>SAMSARA TECNOLOGIA Y SOLUCIONES S.A. DE C.V</v>
      </c>
      <c r="P1706" t="s">
        <v>6676</v>
      </c>
      <c r="S1706" t="str">
        <f t="shared" si="189"/>
        <v>TECNOLOGICO NACIONAL DE MEXICO</v>
      </c>
      <c r="T1706">
        <v>150187.51999999999</v>
      </c>
      <c r="W1706">
        <f t="shared" si="190"/>
        <v>150187.51999999999</v>
      </c>
      <c r="X1706" t="s">
        <v>6677</v>
      </c>
      <c r="AA1706">
        <f t="shared" si="191"/>
        <v>150187.51999999999</v>
      </c>
    </row>
    <row r="1707" spans="1:27">
      <c r="A1707" t="s">
        <v>2841</v>
      </c>
      <c r="B1707" t="b">
        <f t="shared" si="192"/>
        <v>1</v>
      </c>
      <c r="C1707" t="s">
        <v>2841</v>
      </c>
      <c r="D1707" t="s">
        <v>5137</v>
      </c>
      <c r="G1707" t="str">
        <f t="shared" si="186"/>
        <v>Obra</v>
      </c>
      <c r="H1707" t="s">
        <v>6678</v>
      </c>
      <c r="K1707" t="str">
        <f t="shared" si="187"/>
        <v>FAISMUN/2025/AD/001</v>
      </c>
      <c r="L1707" t="s">
        <v>5193</v>
      </c>
      <c r="O1707" t="str">
        <f t="shared" si="188"/>
        <v>GRUPO CONSTRUCTOR STORHET</v>
      </c>
      <c r="P1707" t="s">
        <v>5194</v>
      </c>
      <c r="S1707" t="str">
        <f t="shared" si="189"/>
        <v>MUNICIPIO DE GALEANA</v>
      </c>
      <c r="T1707">
        <v>248894.53</v>
      </c>
      <c r="W1707">
        <f t="shared" si="190"/>
        <v>248894.53</v>
      </c>
      <c r="X1707" t="s">
        <v>6679</v>
      </c>
      <c r="AA1707">
        <f t="shared" si="191"/>
        <v>248894.53</v>
      </c>
    </row>
    <row r="1708" spans="1:27">
      <c r="A1708" t="s">
        <v>2842</v>
      </c>
      <c r="B1708" t="b">
        <f t="shared" si="192"/>
        <v>0</v>
      </c>
      <c r="G1708" t="str">
        <f t="shared" si="186"/>
        <v/>
      </c>
      <c r="K1708" t="str">
        <f t="shared" si="187"/>
        <v/>
      </c>
      <c r="O1708" t="str">
        <f t="shared" si="188"/>
        <v/>
      </c>
      <c r="S1708" t="str">
        <f t="shared" si="189"/>
        <v/>
      </c>
      <c r="W1708">
        <f t="shared" si="190"/>
        <v>0</v>
      </c>
      <c r="AA1708">
        <f t="shared" si="191"/>
        <v>0</v>
      </c>
    </row>
    <row r="1709" spans="1:27">
      <c r="A1709" t="s">
        <v>2843</v>
      </c>
      <c r="B1709" t="b">
        <f t="shared" si="192"/>
        <v>1</v>
      </c>
      <c r="C1709" t="s">
        <v>2843</v>
      </c>
      <c r="D1709" t="s">
        <v>5137</v>
      </c>
      <c r="G1709" t="str">
        <f t="shared" si="186"/>
        <v>Obra</v>
      </c>
      <c r="H1709" t="s">
        <v>6680</v>
      </c>
      <c r="K1709" t="str">
        <f t="shared" si="187"/>
        <v>MBA-FISM-001/2025</v>
      </c>
      <c r="L1709" t="s">
        <v>6462</v>
      </c>
      <c r="O1709" t="str">
        <f t="shared" si="188"/>
        <v>ALBA ELECTRO CONSTRUCCIONES S.A. DE C.V.</v>
      </c>
      <c r="P1709" t="s">
        <v>6403</v>
      </c>
      <c r="S1709" t="str">
        <f t="shared" si="189"/>
        <v>MUNICIPIO DE BATOPILAS DE MANUEL GOMEZ MORIN</v>
      </c>
      <c r="T1709">
        <v>1409861.89</v>
      </c>
      <c r="W1709">
        <f t="shared" si="190"/>
        <v>1409861.89</v>
      </c>
      <c r="X1709" t="s">
        <v>6681</v>
      </c>
      <c r="AA1709">
        <f t="shared" si="191"/>
        <v>1409861.89</v>
      </c>
    </row>
    <row r="1710" spans="1:27">
      <c r="A1710" t="s">
        <v>2844</v>
      </c>
      <c r="B1710" t="b">
        <f t="shared" si="192"/>
        <v>0</v>
      </c>
      <c r="G1710" t="str">
        <f t="shared" si="186"/>
        <v/>
      </c>
      <c r="K1710" t="str">
        <f t="shared" si="187"/>
        <v/>
      </c>
      <c r="O1710" t="str">
        <f t="shared" si="188"/>
        <v/>
      </c>
      <c r="S1710" t="str">
        <f t="shared" si="189"/>
        <v/>
      </c>
      <c r="W1710">
        <f t="shared" si="190"/>
        <v>0</v>
      </c>
      <c r="AA1710">
        <f t="shared" si="191"/>
        <v>0</v>
      </c>
    </row>
  </sheetData>
  <autoFilter ref="A1:Z1710" xr:uid="{00000000-0001-0000-0400-000000000000}"/>
  <conditionalFormatting sqref="C1:C1051 C1060:C1048576">
    <cfRule type="duplicateValues" dxfId="1" priority="1"/>
    <cfRule type="duplicateValues" priority="2"/>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710"/>
  <sheetViews>
    <sheetView topLeftCell="H1710" zoomScale="71" zoomScaleNormal="71" workbookViewId="0">
      <selection activeCell="Y2" sqref="Y2:Y1710"/>
    </sheetView>
  </sheetViews>
  <sheetFormatPr baseColWidth="10" defaultRowHeight="15"/>
  <cols>
    <col min="1" max="1" width="22.28515625" bestFit="1" customWidth="1"/>
    <col min="2" max="2" width="13.85546875" bestFit="1" customWidth="1"/>
    <col min="3" max="3" width="22.28515625" bestFit="1" customWidth="1"/>
    <col min="4" max="4" width="6.140625" bestFit="1" customWidth="1"/>
    <col min="5" max="5" width="21.42578125" bestFit="1" customWidth="1"/>
    <col min="6" max="6" width="31.5703125" bestFit="1" customWidth="1"/>
    <col min="7" max="8" width="31.5703125" customWidth="1"/>
    <col min="9" max="9" width="44.28515625" customWidth="1"/>
    <col min="10" max="10" width="15" style="18" bestFit="1" customWidth="1"/>
    <col min="11" max="12" width="15" style="18" customWidth="1"/>
    <col min="13" max="13" width="26.7109375" customWidth="1"/>
    <col min="14" max="14" width="18.140625" bestFit="1" customWidth="1"/>
    <col min="15" max="17" width="18.140625" customWidth="1"/>
    <col min="18" max="18" width="10" bestFit="1" customWidth="1"/>
    <col min="19" max="20" width="10" customWidth="1"/>
    <col min="21" max="21" width="17.28515625" customWidth="1"/>
    <col min="22" max="22" width="17.85546875" bestFit="1" customWidth="1"/>
    <col min="23" max="24" width="14.5703125" bestFit="1" customWidth="1"/>
  </cols>
  <sheetData>
    <row r="1" spans="1:25">
      <c r="C1" s="1" t="s">
        <v>1</v>
      </c>
      <c r="D1" s="1" t="s">
        <v>2</v>
      </c>
      <c r="E1" s="1" t="s">
        <v>46</v>
      </c>
      <c r="F1" s="1" t="s">
        <v>32</v>
      </c>
      <c r="G1" s="1"/>
      <c r="H1" s="1"/>
      <c r="I1" s="1"/>
      <c r="J1" s="50" t="s">
        <v>47</v>
      </c>
      <c r="K1" s="50"/>
      <c r="L1" s="50"/>
      <c r="M1" s="1"/>
      <c r="N1" s="1" t="s">
        <v>48</v>
      </c>
      <c r="O1" s="1"/>
      <c r="P1" s="1"/>
      <c r="Q1" s="1"/>
      <c r="R1" s="1" t="s">
        <v>49</v>
      </c>
      <c r="S1" s="1"/>
      <c r="T1" s="1"/>
      <c r="U1" s="1"/>
      <c r="V1" s="1" t="s">
        <v>50</v>
      </c>
    </row>
    <row r="2" spans="1:25">
      <c r="A2" t="s">
        <v>102</v>
      </c>
      <c r="B2" t="b">
        <f>+A2=C2</f>
        <v>1</v>
      </c>
      <c r="C2" t="s">
        <v>102</v>
      </c>
      <c r="D2">
        <v>2025</v>
      </c>
      <c r="E2">
        <v>3</v>
      </c>
      <c r="F2" t="s">
        <v>2888</v>
      </c>
      <c r="I2" t="str">
        <f>+F2</f>
        <v>Metros Cuadrados</v>
      </c>
      <c r="J2" s="18">
        <v>451</v>
      </c>
      <c r="M2">
        <v>451</v>
      </c>
      <c r="N2">
        <v>451</v>
      </c>
      <c r="Q2">
        <f>+N2</f>
        <v>451</v>
      </c>
      <c r="R2">
        <v>0</v>
      </c>
      <c r="U2">
        <f>+R2</f>
        <v>0</v>
      </c>
      <c r="V2">
        <v>0</v>
      </c>
      <c r="Y2">
        <f>+V2</f>
        <v>0</v>
      </c>
    </row>
    <row r="3" spans="1:25">
      <c r="A3" t="s">
        <v>122</v>
      </c>
      <c r="B3" t="b">
        <f t="shared" ref="B3:B66" si="0">+A3=C3</f>
        <v>1</v>
      </c>
      <c r="C3" t="s">
        <v>122</v>
      </c>
      <c r="D3">
        <v>2025</v>
      </c>
      <c r="E3">
        <v>3</v>
      </c>
      <c r="F3" t="s">
        <v>2888</v>
      </c>
      <c r="I3" t="str">
        <f t="shared" ref="I3:I66" si="1">+F3</f>
        <v>Metros Cuadrados</v>
      </c>
      <c r="J3" s="18">
        <v>1093.31</v>
      </c>
      <c r="M3">
        <v>1093.31</v>
      </c>
      <c r="N3">
        <v>1093.31</v>
      </c>
      <c r="Q3">
        <f t="shared" ref="Q3:Q66" si="2">+N3</f>
        <v>1093.31</v>
      </c>
      <c r="R3">
        <v>0</v>
      </c>
      <c r="U3">
        <f t="shared" ref="U3:U66" si="3">+R3</f>
        <v>0</v>
      </c>
      <c r="V3">
        <v>0</v>
      </c>
      <c r="Y3">
        <f t="shared" ref="Y3:Y66" si="4">+V3</f>
        <v>0</v>
      </c>
    </row>
    <row r="4" spans="1:25">
      <c r="A4" t="s">
        <v>131</v>
      </c>
      <c r="B4" t="b">
        <f t="shared" si="0"/>
        <v>1</v>
      </c>
      <c r="C4" t="s">
        <v>131</v>
      </c>
      <c r="D4">
        <v>2025</v>
      </c>
      <c r="E4">
        <v>3</v>
      </c>
      <c r="F4" t="s">
        <v>2888</v>
      </c>
      <c r="I4" t="str">
        <f t="shared" si="1"/>
        <v>Metros Cuadrados</v>
      </c>
      <c r="J4" s="18">
        <v>1260</v>
      </c>
      <c r="M4">
        <v>1260</v>
      </c>
      <c r="N4">
        <v>1260</v>
      </c>
      <c r="Q4">
        <f t="shared" si="2"/>
        <v>1260</v>
      </c>
      <c r="R4">
        <v>0</v>
      </c>
      <c r="U4">
        <f t="shared" si="3"/>
        <v>0</v>
      </c>
      <c r="V4">
        <v>0</v>
      </c>
      <c r="Y4">
        <f t="shared" si="4"/>
        <v>0</v>
      </c>
    </row>
    <row r="5" spans="1:25">
      <c r="A5" t="s">
        <v>139</v>
      </c>
      <c r="B5" t="b">
        <f t="shared" si="0"/>
        <v>1</v>
      </c>
      <c r="C5" t="s">
        <v>139</v>
      </c>
      <c r="D5">
        <v>2025</v>
      </c>
      <c r="E5">
        <v>3</v>
      </c>
      <c r="F5" t="s">
        <v>2888</v>
      </c>
      <c r="I5" t="str">
        <f t="shared" si="1"/>
        <v>Metros Cuadrados</v>
      </c>
      <c r="J5" s="18">
        <v>1230</v>
      </c>
      <c r="M5">
        <v>1230</v>
      </c>
      <c r="N5">
        <v>1230</v>
      </c>
      <c r="Q5">
        <f t="shared" si="2"/>
        <v>1230</v>
      </c>
      <c r="R5">
        <v>0</v>
      </c>
      <c r="U5">
        <f t="shared" si="3"/>
        <v>0</v>
      </c>
      <c r="V5">
        <v>0</v>
      </c>
      <c r="Y5">
        <f t="shared" si="4"/>
        <v>0</v>
      </c>
    </row>
    <row r="6" spans="1:25">
      <c r="A6" t="s">
        <v>147</v>
      </c>
      <c r="B6" t="b">
        <f t="shared" si="0"/>
        <v>1</v>
      </c>
      <c r="C6" t="s">
        <v>147</v>
      </c>
      <c r="D6">
        <v>2025</v>
      </c>
      <c r="E6">
        <v>3</v>
      </c>
      <c r="F6" t="s">
        <v>2889</v>
      </c>
      <c r="I6" t="str">
        <f t="shared" si="1"/>
        <v>Piezas</v>
      </c>
      <c r="J6" s="18">
        <v>1</v>
      </c>
      <c r="M6">
        <v>1</v>
      </c>
      <c r="N6">
        <v>1</v>
      </c>
      <c r="Q6">
        <f t="shared" si="2"/>
        <v>1</v>
      </c>
      <c r="R6">
        <v>0.15</v>
      </c>
      <c r="U6">
        <f t="shared" si="3"/>
        <v>0.15</v>
      </c>
      <c r="V6">
        <v>15</v>
      </c>
      <c r="Y6">
        <f t="shared" si="4"/>
        <v>15</v>
      </c>
    </row>
    <row r="7" spans="1:25">
      <c r="A7" t="s">
        <v>159</v>
      </c>
      <c r="B7" t="b">
        <f t="shared" si="0"/>
        <v>1</v>
      </c>
      <c r="C7" t="s">
        <v>159</v>
      </c>
      <c r="D7">
        <v>2025</v>
      </c>
      <c r="E7">
        <v>3</v>
      </c>
      <c r="F7" t="s">
        <v>2889</v>
      </c>
      <c r="I7" t="str">
        <f t="shared" si="1"/>
        <v>Piezas</v>
      </c>
      <c r="J7" s="18">
        <v>1</v>
      </c>
      <c r="M7">
        <v>1</v>
      </c>
      <c r="N7">
        <v>1</v>
      </c>
      <c r="Q7">
        <f t="shared" si="2"/>
        <v>1</v>
      </c>
      <c r="R7">
        <v>0.15</v>
      </c>
      <c r="U7">
        <f t="shared" si="3"/>
        <v>0.15</v>
      </c>
      <c r="V7">
        <v>15</v>
      </c>
      <c r="Y7">
        <f t="shared" si="4"/>
        <v>15</v>
      </c>
    </row>
    <row r="8" spans="1:25">
      <c r="A8" t="s">
        <v>164</v>
      </c>
      <c r="B8" t="b">
        <f t="shared" si="0"/>
        <v>1</v>
      </c>
      <c r="C8" t="s">
        <v>164</v>
      </c>
      <c r="D8">
        <v>2025</v>
      </c>
      <c r="E8">
        <v>3</v>
      </c>
      <c r="F8" t="s">
        <v>2889</v>
      </c>
      <c r="I8" t="str">
        <f t="shared" si="1"/>
        <v>Piezas</v>
      </c>
      <c r="J8" s="18">
        <v>1</v>
      </c>
      <c r="M8">
        <v>1</v>
      </c>
      <c r="N8">
        <v>1</v>
      </c>
      <c r="Q8">
        <f t="shared" si="2"/>
        <v>1</v>
      </c>
      <c r="R8">
        <v>0.15</v>
      </c>
      <c r="U8">
        <f t="shared" si="3"/>
        <v>0.15</v>
      </c>
      <c r="V8">
        <v>15</v>
      </c>
      <c r="Y8">
        <f t="shared" si="4"/>
        <v>15</v>
      </c>
    </row>
    <row r="9" spans="1:25">
      <c r="A9" t="s">
        <v>169</v>
      </c>
      <c r="B9" t="b">
        <f t="shared" si="0"/>
        <v>1</v>
      </c>
      <c r="C9" t="s">
        <v>169</v>
      </c>
      <c r="D9">
        <v>2025</v>
      </c>
      <c r="E9">
        <v>3</v>
      </c>
      <c r="F9" t="s">
        <v>2890</v>
      </c>
      <c r="I9" t="str">
        <f t="shared" si="1"/>
        <v>Metros cúbicos</v>
      </c>
      <c r="J9" s="18">
        <v>30</v>
      </c>
      <c r="M9">
        <v>30</v>
      </c>
      <c r="N9">
        <v>0</v>
      </c>
      <c r="Q9">
        <f t="shared" si="2"/>
        <v>0</v>
      </c>
      <c r="R9">
        <v>0</v>
      </c>
      <c r="U9">
        <f t="shared" si="3"/>
        <v>0</v>
      </c>
      <c r="V9">
        <v>0</v>
      </c>
      <c r="Y9">
        <f t="shared" si="4"/>
        <v>0</v>
      </c>
    </row>
    <row r="10" spans="1:25">
      <c r="A10" t="s">
        <v>183</v>
      </c>
      <c r="B10" t="b">
        <f t="shared" si="0"/>
        <v>1</v>
      </c>
      <c r="C10" t="s">
        <v>183</v>
      </c>
      <c r="D10">
        <v>2025</v>
      </c>
      <c r="E10">
        <v>3</v>
      </c>
      <c r="F10" t="s">
        <v>2889</v>
      </c>
      <c r="I10" t="str">
        <f t="shared" si="1"/>
        <v>Piezas</v>
      </c>
      <c r="J10" s="18">
        <v>24</v>
      </c>
      <c r="M10">
        <v>24</v>
      </c>
      <c r="N10">
        <v>24</v>
      </c>
      <c r="Q10">
        <f t="shared" si="2"/>
        <v>24</v>
      </c>
      <c r="R10">
        <v>0</v>
      </c>
      <c r="U10">
        <f t="shared" si="3"/>
        <v>0</v>
      </c>
      <c r="V10">
        <v>0</v>
      </c>
      <c r="Y10">
        <f t="shared" si="4"/>
        <v>0</v>
      </c>
    </row>
    <row r="11" spans="1:25">
      <c r="A11" t="s">
        <v>194</v>
      </c>
      <c r="B11" t="b">
        <f t="shared" si="0"/>
        <v>1</v>
      </c>
      <c r="C11" t="s">
        <v>194</v>
      </c>
      <c r="D11">
        <v>2025</v>
      </c>
      <c r="E11">
        <v>3</v>
      </c>
      <c r="F11" t="s">
        <v>2889</v>
      </c>
      <c r="I11" t="str">
        <f t="shared" si="1"/>
        <v>Piezas</v>
      </c>
      <c r="J11" s="18">
        <v>18</v>
      </c>
      <c r="M11">
        <v>18</v>
      </c>
      <c r="N11">
        <v>18</v>
      </c>
      <c r="Q11">
        <f t="shared" si="2"/>
        <v>18</v>
      </c>
      <c r="R11">
        <v>10</v>
      </c>
      <c r="U11">
        <f t="shared" si="3"/>
        <v>10</v>
      </c>
      <c r="V11">
        <v>55.555555555555557</v>
      </c>
      <c r="Y11">
        <f t="shared" si="4"/>
        <v>55.555555555555557</v>
      </c>
    </row>
    <row r="12" spans="1:25">
      <c r="A12" t="s">
        <v>204</v>
      </c>
      <c r="B12" t="b">
        <f t="shared" si="0"/>
        <v>1</v>
      </c>
      <c r="C12" t="s">
        <v>204</v>
      </c>
      <c r="D12">
        <v>2025</v>
      </c>
      <c r="E12">
        <v>3</v>
      </c>
      <c r="F12" t="s">
        <v>2888</v>
      </c>
      <c r="I12" t="str">
        <f t="shared" si="1"/>
        <v>Metros Cuadrados</v>
      </c>
      <c r="J12" s="18">
        <v>9420</v>
      </c>
      <c r="M12">
        <v>9420</v>
      </c>
      <c r="N12">
        <v>9420</v>
      </c>
      <c r="Q12">
        <f t="shared" si="2"/>
        <v>9420</v>
      </c>
      <c r="R12">
        <v>0</v>
      </c>
      <c r="U12">
        <f t="shared" si="3"/>
        <v>0</v>
      </c>
      <c r="V12">
        <v>0</v>
      </c>
      <c r="Y12">
        <f t="shared" si="4"/>
        <v>0</v>
      </c>
    </row>
    <row r="13" spans="1:25">
      <c r="A13" t="s">
        <v>213</v>
      </c>
      <c r="B13" t="b">
        <f t="shared" si="0"/>
        <v>1</v>
      </c>
      <c r="C13" t="s">
        <v>213</v>
      </c>
      <c r="D13">
        <v>2025</v>
      </c>
      <c r="E13">
        <v>3</v>
      </c>
      <c r="F13" t="s">
        <v>2889</v>
      </c>
      <c r="I13" t="str">
        <f t="shared" si="1"/>
        <v>Piezas</v>
      </c>
      <c r="J13" s="18">
        <v>1</v>
      </c>
      <c r="M13">
        <v>1</v>
      </c>
      <c r="N13">
        <v>1</v>
      </c>
      <c r="Q13">
        <f t="shared" si="2"/>
        <v>1</v>
      </c>
      <c r="R13">
        <v>0</v>
      </c>
      <c r="U13">
        <f t="shared" si="3"/>
        <v>0</v>
      </c>
      <c r="V13">
        <v>0</v>
      </c>
      <c r="Y13">
        <f t="shared" si="4"/>
        <v>0</v>
      </c>
    </row>
    <row r="14" spans="1:25">
      <c r="A14" t="s">
        <v>219</v>
      </c>
      <c r="B14" t="b">
        <f t="shared" si="0"/>
        <v>1</v>
      </c>
      <c r="C14" t="s">
        <v>219</v>
      </c>
      <c r="D14">
        <v>2025</v>
      </c>
      <c r="E14">
        <v>3</v>
      </c>
      <c r="F14" t="s">
        <v>2889</v>
      </c>
      <c r="I14" t="str">
        <f t="shared" si="1"/>
        <v>Piezas</v>
      </c>
      <c r="J14" s="18">
        <v>5</v>
      </c>
      <c r="M14">
        <v>5</v>
      </c>
      <c r="N14">
        <v>5</v>
      </c>
      <c r="Q14">
        <f t="shared" si="2"/>
        <v>5</v>
      </c>
      <c r="R14">
        <v>0</v>
      </c>
      <c r="U14">
        <f t="shared" si="3"/>
        <v>0</v>
      </c>
      <c r="V14">
        <v>0</v>
      </c>
      <c r="Y14">
        <f t="shared" si="4"/>
        <v>0</v>
      </c>
    </row>
    <row r="15" spans="1:25">
      <c r="A15" t="s">
        <v>227</v>
      </c>
      <c r="B15" t="b">
        <f t="shared" si="0"/>
        <v>1</v>
      </c>
      <c r="C15" t="s">
        <v>227</v>
      </c>
      <c r="D15">
        <v>2025</v>
      </c>
      <c r="E15">
        <v>3</v>
      </c>
      <c r="F15" t="s">
        <v>2888</v>
      </c>
      <c r="I15" t="str">
        <f t="shared" si="1"/>
        <v>Metros Cuadrados</v>
      </c>
      <c r="J15" s="18">
        <v>18000</v>
      </c>
      <c r="M15">
        <v>18000</v>
      </c>
      <c r="N15">
        <v>18000</v>
      </c>
      <c r="Q15">
        <f t="shared" si="2"/>
        <v>18000</v>
      </c>
      <c r="R15">
        <v>0</v>
      </c>
      <c r="U15">
        <f t="shared" si="3"/>
        <v>0</v>
      </c>
      <c r="V15">
        <v>0</v>
      </c>
      <c r="Y15">
        <f t="shared" si="4"/>
        <v>0</v>
      </c>
    </row>
    <row r="16" spans="1:25">
      <c r="A16" t="s">
        <v>235</v>
      </c>
      <c r="B16" t="b">
        <f t="shared" si="0"/>
        <v>1</v>
      </c>
      <c r="C16" t="s">
        <v>235</v>
      </c>
      <c r="D16">
        <v>2025</v>
      </c>
      <c r="E16">
        <v>3</v>
      </c>
      <c r="F16" t="s">
        <v>2889</v>
      </c>
      <c r="I16" t="str">
        <f t="shared" si="1"/>
        <v>Piezas</v>
      </c>
      <c r="J16" s="18">
        <v>3</v>
      </c>
      <c r="M16">
        <v>3</v>
      </c>
      <c r="N16">
        <v>3</v>
      </c>
      <c r="Q16">
        <f t="shared" si="2"/>
        <v>3</v>
      </c>
      <c r="R16">
        <v>0</v>
      </c>
      <c r="U16">
        <f t="shared" si="3"/>
        <v>0</v>
      </c>
      <c r="V16">
        <v>0</v>
      </c>
      <c r="Y16">
        <f t="shared" si="4"/>
        <v>0</v>
      </c>
    </row>
    <row r="17" spans="1:25">
      <c r="A17" t="s">
        <v>243</v>
      </c>
      <c r="B17" t="b">
        <f t="shared" si="0"/>
        <v>1</v>
      </c>
      <c r="C17" t="s">
        <v>243</v>
      </c>
      <c r="D17">
        <v>2025</v>
      </c>
      <c r="E17">
        <v>3</v>
      </c>
      <c r="F17" t="s">
        <v>2888</v>
      </c>
      <c r="I17" t="str">
        <f t="shared" si="1"/>
        <v>Metros Cuadrados</v>
      </c>
      <c r="J17" s="18">
        <v>1095</v>
      </c>
      <c r="M17">
        <v>1095</v>
      </c>
      <c r="N17">
        <v>1095</v>
      </c>
      <c r="Q17">
        <f t="shared" si="2"/>
        <v>1095</v>
      </c>
      <c r="R17">
        <v>0</v>
      </c>
      <c r="U17">
        <f t="shared" si="3"/>
        <v>0</v>
      </c>
      <c r="V17">
        <v>0</v>
      </c>
      <c r="Y17">
        <f t="shared" si="4"/>
        <v>0</v>
      </c>
    </row>
    <row r="18" spans="1:25">
      <c r="A18" t="s">
        <v>253</v>
      </c>
      <c r="B18" t="b">
        <f t="shared" si="0"/>
        <v>1</v>
      </c>
      <c r="C18" t="s">
        <v>253</v>
      </c>
      <c r="D18">
        <v>2025</v>
      </c>
      <c r="E18">
        <v>3</v>
      </c>
      <c r="F18" t="s">
        <v>2889</v>
      </c>
      <c r="I18" t="str">
        <f t="shared" si="1"/>
        <v>Piezas</v>
      </c>
      <c r="J18" s="18">
        <v>11</v>
      </c>
      <c r="M18">
        <v>11</v>
      </c>
      <c r="N18">
        <v>11</v>
      </c>
      <c r="Q18">
        <f t="shared" si="2"/>
        <v>11</v>
      </c>
      <c r="R18">
        <v>0</v>
      </c>
      <c r="U18">
        <f t="shared" si="3"/>
        <v>0</v>
      </c>
      <c r="V18">
        <v>0</v>
      </c>
      <c r="Y18">
        <f t="shared" si="4"/>
        <v>0</v>
      </c>
    </row>
    <row r="19" spans="1:25">
      <c r="A19" t="s">
        <v>262</v>
      </c>
      <c r="B19" t="b">
        <f t="shared" si="0"/>
        <v>1</v>
      </c>
      <c r="C19" t="s">
        <v>262</v>
      </c>
      <c r="D19">
        <v>2025</v>
      </c>
      <c r="E19">
        <v>3</v>
      </c>
      <c r="F19" t="s">
        <v>2888</v>
      </c>
      <c r="I19" t="str">
        <f t="shared" si="1"/>
        <v>Metros Cuadrados</v>
      </c>
      <c r="J19" s="18">
        <v>1741.4</v>
      </c>
      <c r="M19">
        <v>1741.4</v>
      </c>
      <c r="N19">
        <v>1741.4</v>
      </c>
      <c r="Q19">
        <f t="shared" si="2"/>
        <v>1741.4</v>
      </c>
      <c r="R19">
        <v>0</v>
      </c>
      <c r="U19">
        <f t="shared" si="3"/>
        <v>0</v>
      </c>
      <c r="V19">
        <v>0</v>
      </c>
      <c r="Y19">
        <f t="shared" si="4"/>
        <v>0</v>
      </c>
    </row>
    <row r="20" spans="1:25">
      <c r="A20" t="s">
        <v>271</v>
      </c>
      <c r="B20" t="b">
        <f t="shared" si="0"/>
        <v>1</v>
      </c>
      <c r="C20" t="s">
        <v>271</v>
      </c>
      <c r="D20">
        <v>2025</v>
      </c>
      <c r="E20">
        <v>3</v>
      </c>
      <c r="F20" t="s">
        <v>2889</v>
      </c>
      <c r="I20" t="str">
        <f t="shared" si="1"/>
        <v>Piezas</v>
      </c>
      <c r="J20" s="18">
        <v>1</v>
      </c>
      <c r="M20">
        <v>1</v>
      </c>
      <c r="N20">
        <v>1</v>
      </c>
      <c r="Q20">
        <f t="shared" si="2"/>
        <v>1</v>
      </c>
      <c r="R20">
        <v>0</v>
      </c>
      <c r="U20">
        <f t="shared" si="3"/>
        <v>0</v>
      </c>
      <c r="V20">
        <v>0</v>
      </c>
      <c r="Y20">
        <f t="shared" si="4"/>
        <v>0</v>
      </c>
    </row>
    <row r="21" spans="1:25">
      <c r="A21" t="s">
        <v>277</v>
      </c>
      <c r="B21" t="b">
        <f t="shared" si="0"/>
        <v>1</v>
      </c>
      <c r="C21" t="s">
        <v>277</v>
      </c>
      <c r="D21">
        <v>2025</v>
      </c>
      <c r="E21">
        <v>3</v>
      </c>
      <c r="F21" t="s">
        <v>2889</v>
      </c>
      <c r="I21" t="str">
        <f t="shared" si="1"/>
        <v>Piezas</v>
      </c>
      <c r="J21" s="18">
        <v>1</v>
      </c>
      <c r="M21">
        <v>1</v>
      </c>
      <c r="N21">
        <v>1</v>
      </c>
      <c r="Q21">
        <f t="shared" si="2"/>
        <v>1</v>
      </c>
      <c r="R21">
        <v>0</v>
      </c>
      <c r="U21">
        <f t="shared" si="3"/>
        <v>0</v>
      </c>
      <c r="V21">
        <v>0</v>
      </c>
      <c r="Y21">
        <f t="shared" si="4"/>
        <v>0</v>
      </c>
    </row>
    <row r="22" spans="1:25">
      <c r="A22" t="s">
        <v>283</v>
      </c>
      <c r="B22" t="b">
        <f t="shared" si="0"/>
        <v>1</v>
      </c>
      <c r="C22" t="s">
        <v>283</v>
      </c>
      <c r="D22">
        <v>2025</v>
      </c>
      <c r="E22">
        <v>3</v>
      </c>
      <c r="F22" t="s">
        <v>2889</v>
      </c>
      <c r="I22" t="str">
        <f t="shared" si="1"/>
        <v>Piezas</v>
      </c>
      <c r="J22" s="18">
        <v>1</v>
      </c>
      <c r="M22">
        <v>1</v>
      </c>
      <c r="N22">
        <v>1</v>
      </c>
      <c r="Q22">
        <f t="shared" si="2"/>
        <v>1</v>
      </c>
      <c r="R22">
        <v>0</v>
      </c>
      <c r="U22">
        <f t="shared" si="3"/>
        <v>0</v>
      </c>
      <c r="V22">
        <v>0</v>
      </c>
      <c r="Y22">
        <f t="shared" si="4"/>
        <v>0</v>
      </c>
    </row>
    <row r="23" spans="1:25">
      <c r="A23" t="s">
        <v>289</v>
      </c>
      <c r="B23" t="b">
        <f t="shared" si="0"/>
        <v>1</v>
      </c>
      <c r="C23" t="s">
        <v>289</v>
      </c>
      <c r="D23">
        <v>2025</v>
      </c>
      <c r="E23">
        <v>3</v>
      </c>
      <c r="F23" t="s">
        <v>2889</v>
      </c>
      <c r="I23" t="str">
        <f t="shared" si="1"/>
        <v>Piezas</v>
      </c>
      <c r="J23" s="18">
        <v>7</v>
      </c>
      <c r="M23">
        <v>7</v>
      </c>
      <c r="N23">
        <v>7</v>
      </c>
      <c r="Q23">
        <f t="shared" si="2"/>
        <v>7</v>
      </c>
      <c r="R23">
        <v>0</v>
      </c>
      <c r="U23">
        <f t="shared" si="3"/>
        <v>0</v>
      </c>
      <c r="V23">
        <v>0</v>
      </c>
      <c r="Y23">
        <f t="shared" si="4"/>
        <v>0</v>
      </c>
    </row>
    <row r="24" spans="1:25">
      <c r="A24" t="s">
        <v>298</v>
      </c>
      <c r="B24" t="b">
        <f t="shared" si="0"/>
        <v>1</v>
      </c>
      <c r="C24" t="s">
        <v>298</v>
      </c>
      <c r="D24">
        <v>2025</v>
      </c>
      <c r="E24">
        <v>3</v>
      </c>
      <c r="F24" t="s">
        <v>2889</v>
      </c>
      <c r="I24" t="str">
        <f t="shared" si="1"/>
        <v>Piezas</v>
      </c>
      <c r="J24" s="18">
        <v>1</v>
      </c>
      <c r="M24">
        <v>1</v>
      </c>
      <c r="N24">
        <v>1</v>
      </c>
      <c r="Q24">
        <f t="shared" si="2"/>
        <v>1</v>
      </c>
      <c r="R24">
        <v>0</v>
      </c>
      <c r="U24">
        <f t="shared" si="3"/>
        <v>0</v>
      </c>
      <c r="V24">
        <v>0</v>
      </c>
      <c r="Y24">
        <f t="shared" si="4"/>
        <v>0</v>
      </c>
    </row>
    <row r="25" spans="1:25">
      <c r="A25" t="s">
        <v>303</v>
      </c>
      <c r="B25" t="b">
        <f t="shared" si="0"/>
        <v>1</v>
      </c>
      <c r="C25" t="s">
        <v>303</v>
      </c>
      <c r="D25">
        <v>2025</v>
      </c>
      <c r="E25">
        <v>3</v>
      </c>
      <c r="F25" t="s">
        <v>2889</v>
      </c>
      <c r="I25" t="str">
        <f t="shared" si="1"/>
        <v>Piezas</v>
      </c>
      <c r="J25" s="18">
        <v>6</v>
      </c>
      <c r="M25">
        <v>6</v>
      </c>
      <c r="N25">
        <v>6</v>
      </c>
      <c r="Q25">
        <f t="shared" si="2"/>
        <v>6</v>
      </c>
      <c r="R25">
        <v>0</v>
      </c>
      <c r="U25">
        <f t="shared" si="3"/>
        <v>0</v>
      </c>
      <c r="V25">
        <v>0</v>
      </c>
      <c r="Y25">
        <f t="shared" si="4"/>
        <v>0</v>
      </c>
    </row>
    <row r="26" spans="1:25">
      <c r="A26" t="s">
        <v>311</v>
      </c>
      <c r="B26" t="b">
        <f t="shared" si="0"/>
        <v>1</v>
      </c>
      <c r="C26" t="s">
        <v>311</v>
      </c>
      <c r="D26">
        <v>2025</v>
      </c>
      <c r="E26">
        <v>3</v>
      </c>
      <c r="F26" t="s">
        <v>2889</v>
      </c>
      <c r="I26" t="str">
        <f t="shared" si="1"/>
        <v>Piezas</v>
      </c>
      <c r="J26" s="18">
        <v>17</v>
      </c>
      <c r="M26">
        <v>17</v>
      </c>
      <c r="N26">
        <v>17</v>
      </c>
      <c r="Q26">
        <f t="shared" si="2"/>
        <v>17</v>
      </c>
      <c r="R26">
        <v>0</v>
      </c>
      <c r="U26">
        <f t="shared" si="3"/>
        <v>0</v>
      </c>
      <c r="V26">
        <v>0</v>
      </c>
      <c r="Y26">
        <f t="shared" si="4"/>
        <v>0</v>
      </c>
    </row>
    <row r="27" spans="1:25">
      <c r="A27" t="s">
        <v>320</v>
      </c>
      <c r="B27" t="b">
        <f t="shared" si="0"/>
        <v>1</v>
      </c>
      <c r="C27" t="s">
        <v>320</v>
      </c>
      <c r="D27">
        <v>2025</v>
      </c>
      <c r="E27">
        <v>3</v>
      </c>
      <c r="F27" t="s">
        <v>2888</v>
      </c>
      <c r="I27" t="str">
        <f t="shared" si="1"/>
        <v>Metros Cuadrados</v>
      </c>
      <c r="J27" s="18">
        <v>1030.7</v>
      </c>
      <c r="M27">
        <v>1030.7</v>
      </c>
      <c r="N27">
        <v>1030.7</v>
      </c>
      <c r="Q27">
        <f t="shared" si="2"/>
        <v>1030.7</v>
      </c>
      <c r="R27">
        <v>0</v>
      </c>
      <c r="U27">
        <f t="shared" si="3"/>
        <v>0</v>
      </c>
      <c r="V27">
        <v>0</v>
      </c>
      <c r="Y27">
        <f t="shared" si="4"/>
        <v>0</v>
      </c>
    </row>
    <row r="28" spans="1:25">
      <c r="A28" t="s">
        <v>329</v>
      </c>
      <c r="B28" t="b">
        <f t="shared" si="0"/>
        <v>1</v>
      </c>
      <c r="C28" t="s">
        <v>329</v>
      </c>
      <c r="D28">
        <v>2025</v>
      </c>
      <c r="E28">
        <v>3</v>
      </c>
      <c r="F28" t="s">
        <v>2888</v>
      </c>
      <c r="I28" t="str">
        <f t="shared" si="1"/>
        <v>Metros Cuadrados</v>
      </c>
      <c r="J28" s="18">
        <v>780</v>
      </c>
      <c r="M28">
        <v>780</v>
      </c>
      <c r="N28">
        <v>780</v>
      </c>
      <c r="Q28">
        <f t="shared" si="2"/>
        <v>780</v>
      </c>
      <c r="R28">
        <v>0</v>
      </c>
      <c r="U28">
        <f t="shared" si="3"/>
        <v>0</v>
      </c>
      <c r="V28">
        <v>0</v>
      </c>
      <c r="Y28">
        <f t="shared" si="4"/>
        <v>0</v>
      </c>
    </row>
    <row r="29" spans="1:25">
      <c r="A29" t="s">
        <v>337</v>
      </c>
      <c r="B29" t="b">
        <f t="shared" si="0"/>
        <v>1</v>
      </c>
      <c r="C29" t="s">
        <v>337</v>
      </c>
      <c r="D29">
        <v>2025</v>
      </c>
      <c r="E29">
        <v>3</v>
      </c>
      <c r="F29" t="s">
        <v>2890</v>
      </c>
      <c r="I29" t="str">
        <f t="shared" si="1"/>
        <v>Metros cúbicos</v>
      </c>
      <c r="J29" s="18">
        <v>200</v>
      </c>
      <c r="M29">
        <v>200</v>
      </c>
      <c r="N29">
        <v>200</v>
      </c>
      <c r="Q29">
        <f t="shared" si="2"/>
        <v>200</v>
      </c>
      <c r="R29">
        <v>0</v>
      </c>
      <c r="U29">
        <f t="shared" si="3"/>
        <v>0</v>
      </c>
      <c r="V29">
        <v>0</v>
      </c>
      <c r="Y29">
        <f t="shared" si="4"/>
        <v>0</v>
      </c>
    </row>
    <row r="30" spans="1:25">
      <c r="A30" t="s">
        <v>346</v>
      </c>
      <c r="B30" t="b">
        <f t="shared" si="0"/>
        <v>1</v>
      </c>
      <c r="C30" t="s">
        <v>346</v>
      </c>
      <c r="D30">
        <v>2025</v>
      </c>
      <c r="E30">
        <v>3</v>
      </c>
      <c r="F30" t="s">
        <v>2889</v>
      </c>
      <c r="I30" t="str">
        <f t="shared" si="1"/>
        <v>Piezas</v>
      </c>
      <c r="J30" s="18">
        <v>22</v>
      </c>
      <c r="M30">
        <v>22</v>
      </c>
      <c r="N30">
        <v>22</v>
      </c>
      <c r="Q30">
        <f t="shared" si="2"/>
        <v>22</v>
      </c>
      <c r="R30">
        <v>0</v>
      </c>
      <c r="U30">
        <f t="shared" si="3"/>
        <v>0</v>
      </c>
      <c r="V30">
        <v>0</v>
      </c>
      <c r="Y30">
        <f t="shared" si="4"/>
        <v>0</v>
      </c>
    </row>
    <row r="31" spans="1:25">
      <c r="A31" t="s">
        <v>355</v>
      </c>
      <c r="B31" t="b">
        <f t="shared" si="0"/>
        <v>1</v>
      </c>
      <c r="C31" t="s">
        <v>355</v>
      </c>
      <c r="D31">
        <v>2025</v>
      </c>
      <c r="E31">
        <v>3</v>
      </c>
      <c r="F31" t="s">
        <v>2891</v>
      </c>
      <c r="I31" t="str">
        <f t="shared" si="1"/>
        <v>Metros lineales</v>
      </c>
      <c r="J31" s="18">
        <v>214</v>
      </c>
      <c r="M31">
        <v>214</v>
      </c>
      <c r="N31">
        <v>214</v>
      </c>
      <c r="Q31">
        <f t="shared" si="2"/>
        <v>214</v>
      </c>
      <c r="R31">
        <v>0</v>
      </c>
      <c r="U31">
        <f t="shared" si="3"/>
        <v>0</v>
      </c>
      <c r="V31">
        <v>0</v>
      </c>
      <c r="Y31">
        <f t="shared" si="4"/>
        <v>0</v>
      </c>
    </row>
    <row r="32" spans="1:25">
      <c r="A32" t="s">
        <v>366</v>
      </c>
      <c r="B32" t="b">
        <f t="shared" si="0"/>
        <v>1</v>
      </c>
      <c r="C32" t="s">
        <v>366</v>
      </c>
      <c r="D32">
        <v>2025</v>
      </c>
      <c r="E32">
        <v>3</v>
      </c>
      <c r="F32" t="s">
        <v>2888</v>
      </c>
      <c r="I32" t="str">
        <f t="shared" si="1"/>
        <v>Metros Cuadrados</v>
      </c>
      <c r="J32" s="18">
        <v>7323.07</v>
      </c>
      <c r="M32">
        <v>7323.07</v>
      </c>
      <c r="N32">
        <v>7323.07</v>
      </c>
      <c r="Q32">
        <f t="shared" si="2"/>
        <v>7323.07</v>
      </c>
      <c r="R32">
        <v>0</v>
      </c>
      <c r="U32">
        <f t="shared" si="3"/>
        <v>0</v>
      </c>
      <c r="V32">
        <v>0</v>
      </c>
      <c r="Y32">
        <f t="shared" si="4"/>
        <v>0</v>
      </c>
    </row>
    <row r="33" spans="1:25">
      <c r="A33" t="s">
        <v>375</v>
      </c>
      <c r="B33" t="b">
        <f t="shared" si="0"/>
        <v>1</v>
      </c>
      <c r="C33" t="s">
        <v>375</v>
      </c>
      <c r="D33">
        <v>2025</v>
      </c>
      <c r="E33">
        <v>3</v>
      </c>
      <c r="F33" t="s">
        <v>2889</v>
      </c>
      <c r="I33" t="str">
        <f t="shared" si="1"/>
        <v>Piezas</v>
      </c>
      <c r="J33" s="18">
        <v>11</v>
      </c>
      <c r="M33">
        <v>11</v>
      </c>
      <c r="N33">
        <v>11</v>
      </c>
      <c r="Q33">
        <f t="shared" si="2"/>
        <v>11</v>
      </c>
      <c r="R33">
        <v>0</v>
      </c>
      <c r="U33">
        <f t="shared" si="3"/>
        <v>0</v>
      </c>
      <c r="V33">
        <v>0</v>
      </c>
      <c r="Y33">
        <f t="shared" si="4"/>
        <v>0</v>
      </c>
    </row>
    <row r="34" spans="1:25">
      <c r="A34" t="s">
        <v>383</v>
      </c>
      <c r="B34" t="b">
        <f t="shared" si="0"/>
        <v>1</v>
      </c>
      <c r="C34" t="s">
        <v>383</v>
      </c>
      <c r="D34">
        <v>2025</v>
      </c>
      <c r="E34">
        <v>3</v>
      </c>
      <c r="F34" t="s">
        <v>2888</v>
      </c>
      <c r="I34" t="str">
        <f t="shared" si="1"/>
        <v>Metros Cuadrados</v>
      </c>
      <c r="J34" s="18">
        <v>1617.53</v>
      </c>
      <c r="M34">
        <v>1617.53</v>
      </c>
      <c r="N34">
        <v>1617.53</v>
      </c>
      <c r="Q34">
        <f t="shared" si="2"/>
        <v>1617.53</v>
      </c>
      <c r="R34">
        <v>0</v>
      </c>
      <c r="U34">
        <f t="shared" si="3"/>
        <v>0</v>
      </c>
      <c r="V34">
        <v>0</v>
      </c>
      <c r="Y34">
        <f t="shared" si="4"/>
        <v>0</v>
      </c>
    </row>
    <row r="35" spans="1:25">
      <c r="A35" t="s">
        <v>391</v>
      </c>
      <c r="B35" t="b">
        <f t="shared" si="0"/>
        <v>1</v>
      </c>
      <c r="C35" t="s">
        <v>391</v>
      </c>
      <c r="D35">
        <v>2025</v>
      </c>
      <c r="E35">
        <v>3</v>
      </c>
      <c r="F35" t="s">
        <v>2888</v>
      </c>
      <c r="I35" t="str">
        <f t="shared" si="1"/>
        <v>Metros Cuadrados</v>
      </c>
      <c r="J35" s="18">
        <v>10257.799999999999</v>
      </c>
      <c r="M35">
        <v>10257.799999999999</v>
      </c>
      <c r="N35">
        <v>10257.799999999999</v>
      </c>
      <c r="Q35">
        <f t="shared" si="2"/>
        <v>10257.799999999999</v>
      </c>
      <c r="R35">
        <v>0</v>
      </c>
      <c r="U35">
        <f t="shared" si="3"/>
        <v>0</v>
      </c>
      <c r="V35">
        <v>0</v>
      </c>
      <c r="Y35">
        <f t="shared" si="4"/>
        <v>0</v>
      </c>
    </row>
    <row r="36" spans="1:25">
      <c r="A36" t="s">
        <v>399</v>
      </c>
      <c r="B36" t="b">
        <f t="shared" si="0"/>
        <v>1</v>
      </c>
      <c r="C36" t="s">
        <v>399</v>
      </c>
      <c r="D36">
        <v>2025</v>
      </c>
      <c r="E36">
        <v>3</v>
      </c>
      <c r="F36" t="s">
        <v>2891</v>
      </c>
      <c r="I36" t="str">
        <f t="shared" si="1"/>
        <v>Metros lineales</v>
      </c>
      <c r="J36" s="18">
        <v>130</v>
      </c>
      <c r="M36">
        <v>130</v>
      </c>
      <c r="N36">
        <v>130</v>
      </c>
      <c r="Q36">
        <f t="shared" si="2"/>
        <v>130</v>
      </c>
      <c r="R36">
        <v>0</v>
      </c>
      <c r="U36">
        <f t="shared" si="3"/>
        <v>0</v>
      </c>
      <c r="V36">
        <v>0</v>
      </c>
      <c r="Y36">
        <f t="shared" si="4"/>
        <v>0</v>
      </c>
    </row>
    <row r="37" spans="1:25">
      <c r="A37" t="s">
        <v>407</v>
      </c>
      <c r="B37" t="b">
        <f t="shared" si="0"/>
        <v>1</v>
      </c>
      <c r="C37" t="s">
        <v>407</v>
      </c>
      <c r="D37">
        <v>2025</v>
      </c>
      <c r="E37">
        <v>3</v>
      </c>
      <c r="F37" t="s">
        <v>2891</v>
      </c>
      <c r="I37" t="str">
        <f t="shared" si="1"/>
        <v>Metros lineales</v>
      </c>
      <c r="J37" s="18">
        <v>130</v>
      </c>
      <c r="M37">
        <v>130</v>
      </c>
      <c r="N37">
        <v>130</v>
      </c>
      <c r="Q37">
        <f t="shared" si="2"/>
        <v>130</v>
      </c>
      <c r="R37">
        <v>0</v>
      </c>
      <c r="U37">
        <f t="shared" si="3"/>
        <v>0</v>
      </c>
      <c r="V37">
        <v>0</v>
      </c>
      <c r="Y37">
        <f t="shared" si="4"/>
        <v>0</v>
      </c>
    </row>
    <row r="38" spans="1:25">
      <c r="A38" t="s">
        <v>414</v>
      </c>
      <c r="B38" t="b">
        <f t="shared" si="0"/>
        <v>1</v>
      </c>
      <c r="C38" t="s">
        <v>414</v>
      </c>
      <c r="D38">
        <v>2025</v>
      </c>
      <c r="E38">
        <v>3</v>
      </c>
      <c r="F38" t="s">
        <v>2888</v>
      </c>
      <c r="I38" t="str">
        <f t="shared" si="1"/>
        <v>Metros Cuadrados</v>
      </c>
      <c r="J38" s="18">
        <v>5528.01</v>
      </c>
      <c r="M38">
        <v>5528.01</v>
      </c>
      <c r="N38">
        <v>5528.01</v>
      </c>
      <c r="Q38">
        <f t="shared" si="2"/>
        <v>5528.01</v>
      </c>
      <c r="R38">
        <v>0</v>
      </c>
      <c r="U38">
        <f t="shared" si="3"/>
        <v>0</v>
      </c>
      <c r="V38">
        <v>0</v>
      </c>
      <c r="Y38">
        <f t="shared" si="4"/>
        <v>0</v>
      </c>
    </row>
    <row r="39" spans="1:25">
      <c r="A39" t="s">
        <v>422</v>
      </c>
      <c r="B39" t="b">
        <f t="shared" si="0"/>
        <v>1</v>
      </c>
      <c r="C39" t="s">
        <v>422</v>
      </c>
      <c r="D39">
        <v>2025</v>
      </c>
      <c r="E39">
        <v>3</v>
      </c>
      <c r="F39" t="s">
        <v>2889</v>
      </c>
      <c r="I39" t="str">
        <f t="shared" si="1"/>
        <v>Piezas</v>
      </c>
      <c r="J39" s="18">
        <v>5</v>
      </c>
      <c r="M39">
        <v>5</v>
      </c>
      <c r="N39">
        <v>5</v>
      </c>
      <c r="Q39">
        <f t="shared" si="2"/>
        <v>5</v>
      </c>
      <c r="R39">
        <v>0</v>
      </c>
      <c r="U39">
        <f t="shared" si="3"/>
        <v>0</v>
      </c>
      <c r="V39">
        <v>0</v>
      </c>
      <c r="Y39">
        <f t="shared" si="4"/>
        <v>0</v>
      </c>
    </row>
    <row r="40" spans="1:25">
      <c r="A40" t="s">
        <v>429</v>
      </c>
      <c r="B40" t="b">
        <f t="shared" si="0"/>
        <v>1</v>
      </c>
      <c r="C40" t="s">
        <v>429</v>
      </c>
      <c r="D40">
        <v>2025</v>
      </c>
      <c r="E40">
        <v>3</v>
      </c>
      <c r="F40" t="s">
        <v>2888</v>
      </c>
      <c r="I40" t="str">
        <f t="shared" si="1"/>
        <v>Metros Cuadrados</v>
      </c>
      <c r="J40" s="18">
        <v>1745.8</v>
      </c>
      <c r="M40">
        <v>1745.8</v>
      </c>
      <c r="N40">
        <v>1745.8</v>
      </c>
      <c r="Q40">
        <f t="shared" si="2"/>
        <v>1745.8</v>
      </c>
      <c r="R40">
        <v>0</v>
      </c>
      <c r="U40">
        <f t="shared" si="3"/>
        <v>0</v>
      </c>
      <c r="V40">
        <v>0</v>
      </c>
      <c r="Y40">
        <f t="shared" si="4"/>
        <v>0</v>
      </c>
    </row>
    <row r="41" spans="1:25">
      <c r="A41" t="s">
        <v>437</v>
      </c>
      <c r="B41" t="b">
        <f t="shared" si="0"/>
        <v>1</v>
      </c>
      <c r="C41" t="s">
        <v>437</v>
      </c>
      <c r="D41">
        <v>2025</v>
      </c>
      <c r="E41">
        <v>3</v>
      </c>
      <c r="F41" t="s">
        <v>2888</v>
      </c>
      <c r="I41" t="str">
        <f t="shared" si="1"/>
        <v>Metros Cuadrados</v>
      </c>
      <c r="J41" s="18">
        <v>1049.5899999999999</v>
      </c>
      <c r="M41">
        <v>1049.5899999999999</v>
      </c>
      <c r="N41">
        <v>1049.5899999999999</v>
      </c>
      <c r="Q41">
        <f t="shared" si="2"/>
        <v>1049.5899999999999</v>
      </c>
      <c r="R41">
        <v>0</v>
      </c>
      <c r="U41">
        <f t="shared" si="3"/>
        <v>0</v>
      </c>
      <c r="V41">
        <v>0</v>
      </c>
      <c r="Y41">
        <f t="shared" si="4"/>
        <v>0</v>
      </c>
    </row>
    <row r="42" spans="1:25">
      <c r="A42" t="s">
        <v>445</v>
      </c>
      <c r="B42" t="b">
        <f t="shared" si="0"/>
        <v>1</v>
      </c>
      <c r="C42" t="s">
        <v>445</v>
      </c>
      <c r="D42">
        <v>2025</v>
      </c>
      <c r="E42">
        <v>3</v>
      </c>
      <c r="F42" t="s">
        <v>2888</v>
      </c>
      <c r="I42" t="str">
        <f t="shared" si="1"/>
        <v>Metros Cuadrados</v>
      </c>
      <c r="J42" s="18">
        <v>2700</v>
      </c>
      <c r="M42">
        <v>2700</v>
      </c>
      <c r="N42">
        <v>2700</v>
      </c>
      <c r="Q42">
        <f t="shared" si="2"/>
        <v>2700</v>
      </c>
      <c r="R42">
        <v>0</v>
      </c>
      <c r="U42">
        <f t="shared" si="3"/>
        <v>0</v>
      </c>
      <c r="V42">
        <v>0</v>
      </c>
      <c r="Y42">
        <f t="shared" si="4"/>
        <v>0</v>
      </c>
    </row>
    <row r="43" spans="1:25">
      <c r="A43" t="s">
        <v>453</v>
      </c>
      <c r="B43" t="b">
        <f t="shared" si="0"/>
        <v>1</v>
      </c>
      <c r="C43" t="s">
        <v>453</v>
      </c>
      <c r="D43">
        <v>2025</v>
      </c>
      <c r="E43">
        <v>3</v>
      </c>
      <c r="F43" t="s">
        <v>2888</v>
      </c>
      <c r="I43" t="str">
        <f t="shared" si="1"/>
        <v>Metros Cuadrados</v>
      </c>
      <c r="J43" s="18">
        <v>141.15</v>
      </c>
      <c r="M43">
        <v>141.15</v>
      </c>
      <c r="N43">
        <v>141.15</v>
      </c>
      <c r="Q43">
        <f t="shared" si="2"/>
        <v>141.15</v>
      </c>
      <c r="R43">
        <v>0</v>
      </c>
      <c r="U43">
        <f t="shared" si="3"/>
        <v>0</v>
      </c>
      <c r="V43">
        <v>0</v>
      </c>
      <c r="Y43">
        <f t="shared" si="4"/>
        <v>0</v>
      </c>
    </row>
    <row r="44" spans="1:25">
      <c r="A44" t="s">
        <v>461</v>
      </c>
      <c r="B44" t="b">
        <f t="shared" si="0"/>
        <v>1</v>
      </c>
      <c r="C44" t="s">
        <v>461</v>
      </c>
      <c r="D44">
        <v>2025</v>
      </c>
      <c r="E44">
        <v>3</v>
      </c>
      <c r="F44" t="s">
        <v>2890</v>
      </c>
      <c r="I44" t="str">
        <f t="shared" si="1"/>
        <v>Metros cúbicos</v>
      </c>
      <c r="J44" s="18">
        <v>200</v>
      </c>
      <c r="M44">
        <v>200</v>
      </c>
      <c r="N44">
        <v>200</v>
      </c>
      <c r="Q44">
        <f t="shared" si="2"/>
        <v>200</v>
      </c>
      <c r="R44">
        <v>0</v>
      </c>
      <c r="U44">
        <f t="shared" si="3"/>
        <v>0</v>
      </c>
      <c r="V44">
        <v>0</v>
      </c>
      <c r="Y44">
        <f t="shared" si="4"/>
        <v>0</v>
      </c>
    </row>
    <row r="45" spans="1:25">
      <c r="A45" t="s">
        <v>468</v>
      </c>
      <c r="B45" t="b">
        <f t="shared" si="0"/>
        <v>1</v>
      </c>
      <c r="C45" t="s">
        <v>468</v>
      </c>
      <c r="D45">
        <v>2025</v>
      </c>
      <c r="E45">
        <v>3</v>
      </c>
      <c r="F45" t="s">
        <v>2891</v>
      </c>
      <c r="I45" t="str">
        <f t="shared" si="1"/>
        <v>Metros lineales</v>
      </c>
      <c r="J45" s="18">
        <v>244.35</v>
      </c>
      <c r="M45">
        <v>244.35</v>
      </c>
      <c r="N45">
        <v>244.35</v>
      </c>
      <c r="Q45">
        <f t="shared" si="2"/>
        <v>244.35</v>
      </c>
      <c r="R45">
        <v>0</v>
      </c>
      <c r="U45">
        <f t="shared" si="3"/>
        <v>0</v>
      </c>
      <c r="V45">
        <v>0</v>
      </c>
      <c r="Y45">
        <f t="shared" si="4"/>
        <v>0</v>
      </c>
    </row>
    <row r="46" spans="1:25">
      <c r="A46" t="s">
        <v>476</v>
      </c>
      <c r="B46" t="b">
        <f t="shared" si="0"/>
        <v>1</v>
      </c>
      <c r="C46" t="s">
        <v>476</v>
      </c>
      <c r="D46">
        <v>2025</v>
      </c>
      <c r="E46">
        <v>3</v>
      </c>
      <c r="F46" t="s">
        <v>2891</v>
      </c>
      <c r="I46" t="str">
        <f t="shared" si="1"/>
        <v>Metros lineales</v>
      </c>
      <c r="J46" s="18">
        <v>325.38</v>
      </c>
      <c r="M46">
        <v>325.38</v>
      </c>
      <c r="N46">
        <v>325.38</v>
      </c>
      <c r="Q46">
        <f t="shared" si="2"/>
        <v>325.38</v>
      </c>
      <c r="R46">
        <v>0</v>
      </c>
      <c r="U46">
        <f t="shared" si="3"/>
        <v>0</v>
      </c>
      <c r="V46">
        <v>0</v>
      </c>
      <c r="Y46">
        <f t="shared" si="4"/>
        <v>0</v>
      </c>
    </row>
    <row r="47" spans="1:25">
      <c r="A47" t="s">
        <v>484</v>
      </c>
      <c r="B47" t="b">
        <f t="shared" si="0"/>
        <v>1</v>
      </c>
      <c r="C47" t="s">
        <v>484</v>
      </c>
      <c r="D47">
        <v>2025</v>
      </c>
      <c r="E47">
        <v>3</v>
      </c>
      <c r="F47" t="s">
        <v>2888</v>
      </c>
      <c r="I47" t="str">
        <f t="shared" si="1"/>
        <v>Metros Cuadrados</v>
      </c>
      <c r="J47" s="18">
        <v>1236.47</v>
      </c>
      <c r="M47">
        <v>1236.47</v>
      </c>
      <c r="N47">
        <v>1236.47</v>
      </c>
      <c r="Q47">
        <f t="shared" si="2"/>
        <v>1236.47</v>
      </c>
      <c r="R47">
        <v>0</v>
      </c>
      <c r="U47">
        <f t="shared" si="3"/>
        <v>0</v>
      </c>
      <c r="V47">
        <v>0</v>
      </c>
      <c r="Y47">
        <f t="shared" si="4"/>
        <v>0</v>
      </c>
    </row>
    <row r="48" spans="1:25">
      <c r="A48" t="s">
        <v>492</v>
      </c>
      <c r="B48" t="b">
        <f t="shared" si="0"/>
        <v>1</v>
      </c>
      <c r="C48" t="s">
        <v>492</v>
      </c>
      <c r="D48">
        <v>2025</v>
      </c>
      <c r="E48">
        <v>3</v>
      </c>
      <c r="F48" t="s">
        <v>2888</v>
      </c>
      <c r="I48" t="str">
        <f t="shared" si="1"/>
        <v>Metros Cuadrados</v>
      </c>
      <c r="J48" s="18">
        <v>1893.62</v>
      </c>
      <c r="M48">
        <v>1893.62</v>
      </c>
      <c r="N48">
        <v>1893.62</v>
      </c>
      <c r="Q48">
        <f t="shared" si="2"/>
        <v>1893.62</v>
      </c>
      <c r="R48">
        <v>0</v>
      </c>
      <c r="U48">
        <f t="shared" si="3"/>
        <v>0</v>
      </c>
      <c r="V48">
        <v>0</v>
      </c>
      <c r="Y48">
        <f t="shared" si="4"/>
        <v>0</v>
      </c>
    </row>
    <row r="49" spans="1:25">
      <c r="A49" t="s">
        <v>500</v>
      </c>
      <c r="B49" t="b">
        <f t="shared" si="0"/>
        <v>1</v>
      </c>
      <c r="C49" t="s">
        <v>500</v>
      </c>
      <c r="D49">
        <v>2025</v>
      </c>
      <c r="E49">
        <v>3</v>
      </c>
      <c r="F49" t="s">
        <v>2888</v>
      </c>
      <c r="I49" t="str">
        <f t="shared" si="1"/>
        <v>Metros Cuadrados</v>
      </c>
      <c r="J49" s="18">
        <v>379.04</v>
      </c>
      <c r="M49">
        <v>379.04</v>
      </c>
      <c r="N49">
        <v>379.04</v>
      </c>
      <c r="Q49">
        <f t="shared" si="2"/>
        <v>379.04</v>
      </c>
      <c r="R49">
        <v>0</v>
      </c>
      <c r="U49">
        <f t="shared" si="3"/>
        <v>0</v>
      </c>
      <c r="V49">
        <v>0</v>
      </c>
      <c r="Y49">
        <f t="shared" si="4"/>
        <v>0</v>
      </c>
    </row>
    <row r="50" spans="1:25">
      <c r="A50" t="s">
        <v>508</v>
      </c>
      <c r="B50" t="b">
        <f t="shared" si="0"/>
        <v>1</v>
      </c>
      <c r="C50" t="s">
        <v>508</v>
      </c>
      <c r="D50">
        <v>2025</v>
      </c>
      <c r="E50">
        <v>3</v>
      </c>
      <c r="F50" t="s">
        <v>2888</v>
      </c>
      <c r="I50" t="str">
        <f t="shared" si="1"/>
        <v>Metros Cuadrados</v>
      </c>
      <c r="J50" s="18">
        <v>2250</v>
      </c>
      <c r="M50">
        <v>2250</v>
      </c>
      <c r="N50">
        <v>2250</v>
      </c>
      <c r="Q50">
        <f t="shared" si="2"/>
        <v>2250</v>
      </c>
      <c r="R50">
        <v>0</v>
      </c>
      <c r="U50">
        <f t="shared" si="3"/>
        <v>0</v>
      </c>
      <c r="V50">
        <v>0</v>
      </c>
      <c r="Y50">
        <f t="shared" si="4"/>
        <v>0</v>
      </c>
    </row>
    <row r="51" spans="1:25">
      <c r="A51" t="s">
        <v>516</v>
      </c>
      <c r="B51" t="b">
        <f t="shared" si="0"/>
        <v>1</v>
      </c>
      <c r="C51" t="s">
        <v>516</v>
      </c>
      <c r="D51">
        <v>2025</v>
      </c>
      <c r="E51">
        <v>3</v>
      </c>
      <c r="F51" t="s">
        <v>2888</v>
      </c>
      <c r="I51" t="str">
        <f t="shared" si="1"/>
        <v>Metros Cuadrados</v>
      </c>
      <c r="J51" s="18">
        <v>989.38</v>
      </c>
      <c r="M51">
        <v>989.38</v>
      </c>
      <c r="N51">
        <v>989.38</v>
      </c>
      <c r="Q51">
        <f t="shared" si="2"/>
        <v>989.38</v>
      </c>
      <c r="R51">
        <v>0</v>
      </c>
      <c r="U51">
        <f t="shared" si="3"/>
        <v>0</v>
      </c>
      <c r="V51">
        <v>0</v>
      </c>
      <c r="Y51">
        <f t="shared" si="4"/>
        <v>0</v>
      </c>
    </row>
    <row r="52" spans="1:25">
      <c r="A52" t="s">
        <v>524</v>
      </c>
      <c r="B52" t="b">
        <f t="shared" si="0"/>
        <v>1</v>
      </c>
      <c r="C52" t="s">
        <v>524</v>
      </c>
      <c r="D52">
        <v>2025</v>
      </c>
      <c r="E52">
        <v>3</v>
      </c>
      <c r="F52" t="s">
        <v>2891</v>
      </c>
      <c r="I52" t="str">
        <f t="shared" si="1"/>
        <v>Metros lineales</v>
      </c>
      <c r="J52" s="18">
        <v>1000</v>
      </c>
      <c r="M52">
        <v>1000</v>
      </c>
      <c r="N52">
        <v>1000</v>
      </c>
      <c r="Q52">
        <f t="shared" si="2"/>
        <v>1000</v>
      </c>
      <c r="R52">
        <v>0</v>
      </c>
      <c r="U52">
        <f t="shared" si="3"/>
        <v>0</v>
      </c>
      <c r="V52">
        <v>0</v>
      </c>
      <c r="Y52">
        <f t="shared" si="4"/>
        <v>0</v>
      </c>
    </row>
    <row r="53" spans="1:25">
      <c r="A53" t="s">
        <v>532</v>
      </c>
      <c r="B53" t="b">
        <f t="shared" si="0"/>
        <v>1</v>
      </c>
      <c r="C53" t="s">
        <v>532</v>
      </c>
      <c r="D53">
        <v>2025</v>
      </c>
      <c r="E53">
        <v>3</v>
      </c>
      <c r="F53" t="s">
        <v>2891</v>
      </c>
      <c r="I53" t="str">
        <f t="shared" si="1"/>
        <v>Metros lineales</v>
      </c>
      <c r="J53" s="18">
        <v>121.97</v>
      </c>
      <c r="M53">
        <v>121.97</v>
      </c>
      <c r="N53">
        <v>121.97</v>
      </c>
      <c r="Q53">
        <f t="shared" si="2"/>
        <v>121.97</v>
      </c>
      <c r="R53">
        <v>0</v>
      </c>
      <c r="U53">
        <f t="shared" si="3"/>
        <v>0</v>
      </c>
      <c r="V53">
        <v>0</v>
      </c>
      <c r="Y53">
        <f t="shared" si="4"/>
        <v>0</v>
      </c>
    </row>
    <row r="54" spans="1:25">
      <c r="A54" t="s">
        <v>540</v>
      </c>
      <c r="B54" t="b">
        <f t="shared" si="0"/>
        <v>1</v>
      </c>
      <c r="C54" t="s">
        <v>540</v>
      </c>
      <c r="D54">
        <v>2025</v>
      </c>
      <c r="E54">
        <v>3</v>
      </c>
      <c r="F54" t="s">
        <v>2891</v>
      </c>
      <c r="I54" t="str">
        <f t="shared" si="1"/>
        <v>Metros lineales</v>
      </c>
      <c r="J54" s="18">
        <v>203.74</v>
      </c>
      <c r="M54">
        <v>203.74</v>
      </c>
      <c r="N54">
        <v>203.74</v>
      </c>
      <c r="Q54">
        <f t="shared" si="2"/>
        <v>203.74</v>
      </c>
      <c r="R54">
        <v>0</v>
      </c>
      <c r="U54">
        <f t="shared" si="3"/>
        <v>0</v>
      </c>
      <c r="V54">
        <v>0</v>
      </c>
      <c r="Y54">
        <f t="shared" si="4"/>
        <v>0</v>
      </c>
    </row>
    <row r="55" spans="1:25">
      <c r="A55" t="s">
        <v>548</v>
      </c>
      <c r="B55" t="b">
        <f t="shared" si="0"/>
        <v>1</v>
      </c>
      <c r="C55" t="s">
        <v>548</v>
      </c>
      <c r="D55">
        <v>2025</v>
      </c>
      <c r="E55">
        <v>3</v>
      </c>
      <c r="F55" t="s">
        <v>2889</v>
      </c>
      <c r="I55" t="str">
        <f t="shared" si="1"/>
        <v>Piezas</v>
      </c>
      <c r="J55" s="18">
        <v>1</v>
      </c>
      <c r="M55">
        <v>1</v>
      </c>
      <c r="N55">
        <v>1</v>
      </c>
      <c r="Q55">
        <f t="shared" si="2"/>
        <v>1</v>
      </c>
      <c r="R55">
        <v>0.15</v>
      </c>
      <c r="U55">
        <f t="shared" si="3"/>
        <v>0.15</v>
      </c>
      <c r="V55">
        <v>15</v>
      </c>
      <c r="Y55">
        <f t="shared" si="4"/>
        <v>15</v>
      </c>
    </row>
    <row r="56" spans="1:25">
      <c r="A56" t="s">
        <v>553</v>
      </c>
      <c r="B56" t="b">
        <f t="shared" si="0"/>
        <v>1</v>
      </c>
      <c r="C56" t="s">
        <v>553</v>
      </c>
      <c r="D56">
        <v>2025</v>
      </c>
      <c r="E56">
        <v>3</v>
      </c>
      <c r="F56" t="s">
        <v>2889</v>
      </c>
      <c r="I56" t="str">
        <f t="shared" si="1"/>
        <v>Piezas</v>
      </c>
      <c r="J56" s="18">
        <v>1</v>
      </c>
      <c r="M56">
        <v>1</v>
      </c>
      <c r="N56">
        <v>1</v>
      </c>
      <c r="Q56">
        <f t="shared" si="2"/>
        <v>1</v>
      </c>
      <c r="R56">
        <v>0.15</v>
      </c>
      <c r="U56">
        <f t="shared" si="3"/>
        <v>0.15</v>
      </c>
      <c r="V56">
        <v>15</v>
      </c>
      <c r="Y56">
        <f t="shared" si="4"/>
        <v>15</v>
      </c>
    </row>
    <row r="57" spans="1:25">
      <c r="A57" t="s">
        <v>559</v>
      </c>
      <c r="B57" t="b">
        <f t="shared" si="0"/>
        <v>1</v>
      </c>
      <c r="C57" t="s">
        <v>559</v>
      </c>
      <c r="D57">
        <v>2025</v>
      </c>
      <c r="E57">
        <v>3</v>
      </c>
      <c r="F57" t="s">
        <v>2889</v>
      </c>
      <c r="I57" t="str">
        <f t="shared" si="1"/>
        <v>Piezas</v>
      </c>
      <c r="J57" s="18">
        <v>1</v>
      </c>
      <c r="M57">
        <v>1</v>
      </c>
      <c r="N57">
        <v>1</v>
      </c>
      <c r="Q57">
        <f t="shared" si="2"/>
        <v>1</v>
      </c>
      <c r="R57">
        <v>0.15</v>
      </c>
      <c r="U57">
        <f t="shared" si="3"/>
        <v>0.15</v>
      </c>
      <c r="V57">
        <v>15</v>
      </c>
      <c r="Y57">
        <f t="shared" si="4"/>
        <v>15</v>
      </c>
    </row>
    <row r="58" spans="1:25">
      <c r="A58" t="s">
        <v>564</v>
      </c>
      <c r="B58" t="b">
        <f t="shared" si="0"/>
        <v>1</v>
      </c>
      <c r="C58" t="s">
        <v>564</v>
      </c>
      <c r="D58">
        <v>2025</v>
      </c>
      <c r="E58">
        <v>3</v>
      </c>
      <c r="F58" t="s">
        <v>2889</v>
      </c>
      <c r="I58" t="str">
        <f t="shared" si="1"/>
        <v>Piezas</v>
      </c>
      <c r="J58" s="18">
        <v>1</v>
      </c>
      <c r="M58">
        <v>1</v>
      </c>
      <c r="N58">
        <v>1</v>
      </c>
      <c r="Q58">
        <f t="shared" si="2"/>
        <v>1</v>
      </c>
      <c r="R58">
        <v>0.15</v>
      </c>
      <c r="U58">
        <f t="shared" si="3"/>
        <v>0.15</v>
      </c>
      <c r="V58">
        <v>15</v>
      </c>
      <c r="Y58">
        <f t="shared" si="4"/>
        <v>15</v>
      </c>
    </row>
    <row r="59" spans="1:25">
      <c r="A59" t="s">
        <v>569</v>
      </c>
      <c r="B59" t="b">
        <f t="shared" si="0"/>
        <v>1</v>
      </c>
      <c r="C59" t="s">
        <v>569</v>
      </c>
      <c r="D59">
        <v>2025</v>
      </c>
      <c r="E59">
        <v>3</v>
      </c>
      <c r="F59" t="s">
        <v>2889</v>
      </c>
      <c r="I59" t="str">
        <f t="shared" si="1"/>
        <v>Piezas</v>
      </c>
      <c r="J59" s="18">
        <v>1</v>
      </c>
      <c r="M59">
        <v>1</v>
      </c>
      <c r="N59">
        <v>1</v>
      </c>
      <c r="Q59">
        <f t="shared" si="2"/>
        <v>1</v>
      </c>
      <c r="R59">
        <v>0.15</v>
      </c>
      <c r="U59">
        <f t="shared" si="3"/>
        <v>0.15</v>
      </c>
      <c r="V59">
        <v>15</v>
      </c>
      <c r="Y59">
        <f t="shared" si="4"/>
        <v>15</v>
      </c>
    </row>
    <row r="60" spans="1:25">
      <c r="A60" t="s">
        <v>575</v>
      </c>
      <c r="B60" t="b">
        <f t="shared" si="0"/>
        <v>1</v>
      </c>
      <c r="C60" t="s">
        <v>575</v>
      </c>
      <c r="D60">
        <v>2025</v>
      </c>
      <c r="E60">
        <v>3</v>
      </c>
      <c r="F60" t="s">
        <v>2889</v>
      </c>
      <c r="I60" t="str">
        <f t="shared" si="1"/>
        <v>Piezas</v>
      </c>
      <c r="J60" s="18">
        <v>1</v>
      </c>
      <c r="M60">
        <v>1</v>
      </c>
      <c r="N60">
        <v>1</v>
      </c>
      <c r="Q60">
        <f t="shared" si="2"/>
        <v>1</v>
      </c>
      <c r="R60">
        <v>0.15</v>
      </c>
      <c r="U60">
        <f t="shared" si="3"/>
        <v>0.15</v>
      </c>
      <c r="V60">
        <v>15</v>
      </c>
      <c r="Y60">
        <f t="shared" si="4"/>
        <v>15</v>
      </c>
    </row>
    <row r="61" spans="1:25">
      <c r="A61" t="s">
        <v>580</v>
      </c>
      <c r="B61" t="b">
        <f t="shared" si="0"/>
        <v>1</v>
      </c>
      <c r="C61" t="s">
        <v>580</v>
      </c>
      <c r="D61">
        <v>2025</v>
      </c>
      <c r="E61">
        <v>3</v>
      </c>
      <c r="F61" t="s">
        <v>2889</v>
      </c>
      <c r="I61" t="str">
        <f t="shared" si="1"/>
        <v>Piezas</v>
      </c>
      <c r="J61" s="18">
        <v>1</v>
      </c>
      <c r="M61">
        <v>1</v>
      </c>
      <c r="N61">
        <v>1</v>
      </c>
      <c r="Q61">
        <f t="shared" si="2"/>
        <v>1</v>
      </c>
      <c r="R61">
        <v>0.15</v>
      </c>
      <c r="U61">
        <f t="shared" si="3"/>
        <v>0.15</v>
      </c>
      <c r="V61">
        <v>15</v>
      </c>
      <c r="Y61">
        <f t="shared" si="4"/>
        <v>15</v>
      </c>
    </row>
    <row r="62" spans="1:25">
      <c r="A62" t="s">
        <v>585</v>
      </c>
      <c r="B62" t="b">
        <f t="shared" si="0"/>
        <v>1</v>
      </c>
      <c r="C62" t="s">
        <v>585</v>
      </c>
      <c r="D62">
        <v>2025</v>
      </c>
      <c r="E62">
        <v>3</v>
      </c>
      <c r="F62" t="s">
        <v>2889</v>
      </c>
      <c r="I62" t="str">
        <f t="shared" si="1"/>
        <v>Piezas</v>
      </c>
      <c r="J62" s="18">
        <v>1</v>
      </c>
      <c r="M62">
        <v>1</v>
      </c>
      <c r="N62">
        <v>1</v>
      </c>
      <c r="Q62">
        <f t="shared" si="2"/>
        <v>1</v>
      </c>
      <c r="R62">
        <v>0.15</v>
      </c>
      <c r="U62">
        <f t="shared" si="3"/>
        <v>0.15</v>
      </c>
      <c r="V62">
        <v>15</v>
      </c>
      <c r="Y62">
        <f t="shared" si="4"/>
        <v>15</v>
      </c>
    </row>
    <row r="63" spans="1:25">
      <c r="A63" t="s">
        <v>590</v>
      </c>
      <c r="B63" t="b">
        <f t="shared" si="0"/>
        <v>1</v>
      </c>
      <c r="C63" t="s">
        <v>590</v>
      </c>
      <c r="D63">
        <v>2025</v>
      </c>
      <c r="E63">
        <v>3</v>
      </c>
      <c r="F63" t="s">
        <v>2888</v>
      </c>
      <c r="I63" t="str">
        <f t="shared" si="1"/>
        <v>Metros Cuadrados</v>
      </c>
      <c r="J63" s="18">
        <v>309.74</v>
      </c>
      <c r="M63">
        <v>309.74</v>
      </c>
      <c r="N63">
        <v>309.74</v>
      </c>
      <c r="Q63">
        <f t="shared" si="2"/>
        <v>309.74</v>
      </c>
      <c r="R63">
        <v>0</v>
      </c>
      <c r="U63">
        <f t="shared" si="3"/>
        <v>0</v>
      </c>
      <c r="V63">
        <v>0</v>
      </c>
      <c r="Y63">
        <f t="shared" si="4"/>
        <v>0</v>
      </c>
    </row>
    <row r="64" spans="1:25">
      <c r="A64" t="s">
        <v>598</v>
      </c>
      <c r="B64" t="b">
        <f t="shared" si="0"/>
        <v>1</v>
      </c>
      <c r="C64" t="s">
        <v>598</v>
      </c>
      <c r="D64">
        <v>2025</v>
      </c>
      <c r="E64">
        <v>3</v>
      </c>
      <c r="F64" t="s">
        <v>2890</v>
      </c>
      <c r="I64" t="str">
        <f t="shared" si="1"/>
        <v>Metros cúbicos</v>
      </c>
      <c r="J64" s="18">
        <v>650</v>
      </c>
      <c r="M64">
        <v>650</v>
      </c>
      <c r="N64">
        <v>650</v>
      </c>
      <c r="Q64">
        <f t="shared" si="2"/>
        <v>650</v>
      </c>
      <c r="R64">
        <v>0</v>
      </c>
      <c r="U64">
        <f t="shared" si="3"/>
        <v>0</v>
      </c>
      <c r="V64">
        <v>0</v>
      </c>
      <c r="Y64">
        <f t="shared" si="4"/>
        <v>0</v>
      </c>
    </row>
    <row r="65" spans="1:25">
      <c r="A65" t="s">
        <v>606</v>
      </c>
      <c r="B65" t="b">
        <f t="shared" si="0"/>
        <v>1</v>
      </c>
      <c r="C65" t="s">
        <v>606</v>
      </c>
      <c r="D65">
        <v>2025</v>
      </c>
      <c r="E65">
        <v>3</v>
      </c>
      <c r="F65" t="s">
        <v>2890</v>
      </c>
      <c r="I65" t="str">
        <f t="shared" si="1"/>
        <v>Metros cúbicos</v>
      </c>
      <c r="J65" s="18">
        <v>795.9</v>
      </c>
      <c r="M65">
        <v>795.9</v>
      </c>
      <c r="N65">
        <v>795.9</v>
      </c>
      <c r="Q65">
        <f t="shared" si="2"/>
        <v>795.9</v>
      </c>
      <c r="R65">
        <v>0</v>
      </c>
      <c r="U65">
        <f t="shared" si="3"/>
        <v>0</v>
      </c>
      <c r="V65">
        <v>0</v>
      </c>
      <c r="Y65">
        <f t="shared" si="4"/>
        <v>0</v>
      </c>
    </row>
    <row r="66" spans="1:25">
      <c r="A66" t="s">
        <v>614</v>
      </c>
      <c r="B66" t="b">
        <f t="shared" si="0"/>
        <v>1</v>
      </c>
      <c r="C66" t="s">
        <v>614</v>
      </c>
      <c r="D66">
        <v>2025</v>
      </c>
      <c r="E66">
        <v>3</v>
      </c>
      <c r="F66" t="s">
        <v>2888</v>
      </c>
      <c r="I66" t="str">
        <f t="shared" si="1"/>
        <v>Metros Cuadrados</v>
      </c>
      <c r="J66" s="18">
        <v>5386.93</v>
      </c>
      <c r="M66">
        <v>5386.93</v>
      </c>
      <c r="N66">
        <v>5386.93</v>
      </c>
      <c r="Q66">
        <f t="shared" si="2"/>
        <v>5386.93</v>
      </c>
      <c r="R66">
        <v>0</v>
      </c>
      <c r="U66">
        <f t="shared" si="3"/>
        <v>0</v>
      </c>
      <c r="V66">
        <v>0</v>
      </c>
      <c r="Y66">
        <f t="shared" si="4"/>
        <v>0</v>
      </c>
    </row>
    <row r="67" spans="1:25">
      <c r="A67" t="s">
        <v>622</v>
      </c>
      <c r="B67" t="b">
        <f t="shared" ref="B67:B130" si="5">+A67=C67</f>
        <v>1</v>
      </c>
      <c r="C67" t="s">
        <v>622</v>
      </c>
      <c r="D67">
        <v>2025</v>
      </c>
      <c r="E67">
        <v>3</v>
      </c>
      <c r="F67" t="s">
        <v>2888</v>
      </c>
      <c r="I67" t="str">
        <f t="shared" ref="I67:I130" si="6">+F67</f>
        <v>Metros Cuadrados</v>
      </c>
      <c r="J67" s="18">
        <v>6558</v>
      </c>
      <c r="M67">
        <v>6558</v>
      </c>
      <c r="N67">
        <v>6558</v>
      </c>
      <c r="Q67">
        <f t="shared" ref="Q67:Q130" si="7">+N67</f>
        <v>6558</v>
      </c>
      <c r="R67">
        <v>0</v>
      </c>
      <c r="U67">
        <f t="shared" ref="U67:U130" si="8">+R67</f>
        <v>0</v>
      </c>
      <c r="V67">
        <v>0</v>
      </c>
      <c r="Y67">
        <f t="shared" ref="Y67:Y130" si="9">+V67</f>
        <v>0</v>
      </c>
    </row>
    <row r="68" spans="1:25">
      <c r="A68" t="s">
        <v>630</v>
      </c>
      <c r="B68" t="b">
        <f t="shared" si="5"/>
        <v>1</v>
      </c>
      <c r="C68" t="s">
        <v>630</v>
      </c>
      <c r="D68">
        <v>2025</v>
      </c>
      <c r="E68">
        <v>3</v>
      </c>
      <c r="F68" t="s">
        <v>2889</v>
      </c>
      <c r="I68" t="str">
        <f t="shared" si="6"/>
        <v>Piezas</v>
      </c>
      <c r="J68" s="18">
        <v>1</v>
      </c>
      <c r="M68">
        <v>1</v>
      </c>
      <c r="N68">
        <v>1</v>
      </c>
      <c r="Q68">
        <f t="shared" si="7"/>
        <v>1</v>
      </c>
      <c r="R68">
        <v>0.7</v>
      </c>
      <c r="U68">
        <f t="shared" si="8"/>
        <v>0.7</v>
      </c>
      <c r="V68">
        <v>70</v>
      </c>
      <c r="Y68">
        <f t="shared" si="9"/>
        <v>70</v>
      </c>
    </row>
    <row r="69" spans="1:25">
      <c r="A69" t="s">
        <v>639</v>
      </c>
      <c r="B69" t="b">
        <f t="shared" si="5"/>
        <v>1</v>
      </c>
      <c r="C69" t="s">
        <v>639</v>
      </c>
      <c r="D69">
        <v>2025</v>
      </c>
      <c r="E69">
        <v>3</v>
      </c>
      <c r="F69" t="s">
        <v>2892</v>
      </c>
      <c r="I69" t="str">
        <f t="shared" si="6"/>
        <v>Computadoras</v>
      </c>
      <c r="J69" s="18">
        <v>34</v>
      </c>
      <c r="M69">
        <v>34</v>
      </c>
      <c r="N69">
        <v>34</v>
      </c>
      <c r="Q69">
        <f t="shared" si="7"/>
        <v>34</v>
      </c>
      <c r="R69">
        <v>0</v>
      </c>
      <c r="U69">
        <f t="shared" si="8"/>
        <v>0</v>
      </c>
      <c r="V69">
        <v>0</v>
      </c>
      <c r="Y69">
        <f t="shared" si="9"/>
        <v>0</v>
      </c>
    </row>
    <row r="70" spans="1:25">
      <c r="A70" t="s">
        <v>641</v>
      </c>
      <c r="B70" t="b">
        <f t="shared" si="5"/>
        <v>1</v>
      </c>
      <c r="C70" t="s">
        <v>641</v>
      </c>
      <c r="D70">
        <v>2025</v>
      </c>
      <c r="E70">
        <v>3</v>
      </c>
      <c r="F70" t="s">
        <v>2892</v>
      </c>
      <c r="I70" t="str">
        <f t="shared" si="6"/>
        <v>Computadoras</v>
      </c>
      <c r="J70" s="18">
        <v>41</v>
      </c>
      <c r="M70">
        <v>41</v>
      </c>
      <c r="N70">
        <v>41</v>
      </c>
      <c r="Q70">
        <f t="shared" si="7"/>
        <v>41</v>
      </c>
      <c r="R70">
        <v>0</v>
      </c>
      <c r="U70">
        <f t="shared" si="8"/>
        <v>0</v>
      </c>
      <c r="V70">
        <v>0</v>
      </c>
      <c r="Y70">
        <f t="shared" si="9"/>
        <v>0</v>
      </c>
    </row>
    <row r="71" spans="1:25">
      <c r="A71" t="s">
        <v>642</v>
      </c>
      <c r="B71" t="b">
        <f t="shared" si="5"/>
        <v>1</v>
      </c>
      <c r="C71" t="s">
        <v>642</v>
      </c>
      <c r="D71">
        <v>2025</v>
      </c>
      <c r="E71">
        <v>3</v>
      </c>
      <c r="F71" t="s">
        <v>2888</v>
      </c>
      <c r="I71" t="str">
        <f t="shared" si="6"/>
        <v>Metros Cuadrados</v>
      </c>
      <c r="J71" s="18">
        <v>128.27000000000001</v>
      </c>
      <c r="M71">
        <v>128.27000000000001</v>
      </c>
      <c r="N71">
        <v>128.27000000000001</v>
      </c>
      <c r="Q71">
        <f t="shared" si="7"/>
        <v>128.27000000000001</v>
      </c>
      <c r="R71">
        <v>0</v>
      </c>
      <c r="U71">
        <f t="shared" si="8"/>
        <v>0</v>
      </c>
      <c r="V71">
        <v>0</v>
      </c>
      <c r="Y71">
        <f t="shared" si="9"/>
        <v>0</v>
      </c>
    </row>
    <row r="72" spans="1:25">
      <c r="A72" t="s">
        <v>651</v>
      </c>
      <c r="B72" t="b">
        <f t="shared" si="5"/>
        <v>1</v>
      </c>
      <c r="C72" t="s">
        <v>651</v>
      </c>
      <c r="D72">
        <v>2025</v>
      </c>
      <c r="E72">
        <v>3</v>
      </c>
      <c r="F72" t="s">
        <v>2888</v>
      </c>
      <c r="I72" t="str">
        <f t="shared" si="6"/>
        <v>Metros Cuadrados</v>
      </c>
      <c r="J72" s="18">
        <v>67200</v>
      </c>
      <c r="M72">
        <v>67200</v>
      </c>
      <c r="N72">
        <v>67200</v>
      </c>
      <c r="Q72">
        <f t="shared" si="7"/>
        <v>67200</v>
      </c>
      <c r="R72">
        <v>0</v>
      </c>
      <c r="U72">
        <f t="shared" si="8"/>
        <v>0</v>
      </c>
      <c r="V72">
        <v>0</v>
      </c>
      <c r="Y72">
        <f t="shared" si="9"/>
        <v>0</v>
      </c>
    </row>
    <row r="73" spans="1:25">
      <c r="A73" t="s">
        <v>652</v>
      </c>
      <c r="B73" t="b">
        <f t="shared" si="5"/>
        <v>1</v>
      </c>
      <c r="C73" t="s">
        <v>652</v>
      </c>
      <c r="D73">
        <v>2025</v>
      </c>
      <c r="E73">
        <v>3</v>
      </c>
      <c r="F73" t="s">
        <v>2888</v>
      </c>
      <c r="I73" t="str">
        <f t="shared" si="6"/>
        <v>Metros Cuadrados</v>
      </c>
      <c r="J73" s="18">
        <v>24000</v>
      </c>
      <c r="M73">
        <v>24000</v>
      </c>
      <c r="N73">
        <v>24000</v>
      </c>
      <c r="Q73">
        <f t="shared" si="7"/>
        <v>24000</v>
      </c>
      <c r="R73">
        <v>0</v>
      </c>
      <c r="U73">
        <f t="shared" si="8"/>
        <v>0</v>
      </c>
      <c r="V73">
        <v>0</v>
      </c>
      <c r="Y73">
        <f t="shared" si="9"/>
        <v>0</v>
      </c>
    </row>
    <row r="74" spans="1:25">
      <c r="A74" t="s">
        <v>653</v>
      </c>
      <c r="B74" t="b">
        <f t="shared" si="5"/>
        <v>1</v>
      </c>
      <c r="C74" t="s">
        <v>653</v>
      </c>
      <c r="D74">
        <v>2025</v>
      </c>
      <c r="E74">
        <v>3</v>
      </c>
      <c r="F74" t="s">
        <v>2888</v>
      </c>
      <c r="I74" t="str">
        <f t="shared" si="6"/>
        <v>Metros Cuadrados</v>
      </c>
      <c r="J74" s="18">
        <v>30000</v>
      </c>
      <c r="M74">
        <v>30000</v>
      </c>
      <c r="N74">
        <v>30000</v>
      </c>
      <c r="Q74">
        <f t="shared" si="7"/>
        <v>30000</v>
      </c>
      <c r="R74">
        <v>0</v>
      </c>
      <c r="U74">
        <f t="shared" si="8"/>
        <v>0</v>
      </c>
      <c r="V74">
        <v>0</v>
      </c>
      <c r="Y74">
        <f t="shared" si="9"/>
        <v>0</v>
      </c>
    </row>
    <row r="75" spans="1:25">
      <c r="A75" t="s">
        <v>654</v>
      </c>
      <c r="B75" t="b">
        <f t="shared" si="5"/>
        <v>1</v>
      </c>
      <c r="C75" t="s">
        <v>654</v>
      </c>
      <c r="D75">
        <v>2025</v>
      </c>
      <c r="E75">
        <v>3</v>
      </c>
      <c r="F75" t="s">
        <v>2891</v>
      </c>
      <c r="I75" t="str">
        <f t="shared" si="6"/>
        <v>Metros lineales</v>
      </c>
      <c r="J75" s="18">
        <v>492</v>
      </c>
      <c r="M75">
        <v>492</v>
      </c>
      <c r="N75">
        <v>492</v>
      </c>
      <c r="Q75">
        <f t="shared" si="7"/>
        <v>492</v>
      </c>
      <c r="R75">
        <v>0</v>
      </c>
      <c r="U75">
        <f t="shared" si="8"/>
        <v>0</v>
      </c>
      <c r="V75">
        <v>0</v>
      </c>
      <c r="Y75">
        <f t="shared" si="9"/>
        <v>0</v>
      </c>
    </row>
    <row r="76" spans="1:25">
      <c r="A76" t="s">
        <v>655</v>
      </c>
      <c r="B76" t="b">
        <f t="shared" si="5"/>
        <v>1</v>
      </c>
      <c r="C76" t="s">
        <v>655</v>
      </c>
      <c r="D76">
        <v>2025</v>
      </c>
      <c r="E76">
        <v>3</v>
      </c>
      <c r="F76" t="s">
        <v>2889</v>
      </c>
      <c r="I76" t="str">
        <f t="shared" si="6"/>
        <v>Piezas</v>
      </c>
      <c r="J76" s="18">
        <v>3</v>
      </c>
      <c r="M76">
        <v>3</v>
      </c>
      <c r="N76">
        <v>3</v>
      </c>
      <c r="Q76">
        <f t="shared" si="7"/>
        <v>3</v>
      </c>
      <c r="R76">
        <v>0</v>
      </c>
      <c r="U76">
        <f t="shared" si="8"/>
        <v>0</v>
      </c>
      <c r="V76">
        <v>0</v>
      </c>
      <c r="Y76">
        <f t="shared" si="9"/>
        <v>0</v>
      </c>
    </row>
    <row r="77" spans="1:25">
      <c r="A77" t="s">
        <v>656</v>
      </c>
      <c r="B77" t="b">
        <f t="shared" si="5"/>
        <v>1</v>
      </c>
      <c r="C77" t="s">
        <v>656</v>
      </c>
      <c r="D77">
        <v>2025</v>
      </c>
      <c r="E77">
        <v>3</v>
      </c>
      <c r="F77" t="s">
        <v>2889</v>
      </c>
      <c r="I77" t="str">
        <f t="shared" si="6"/>
        <v>Piezas</v>
      </c>
      <c r="J77" s="18">
        <v>3</v>
      </c>
      <c r="M77">
        <v>3</v>
      </c>
      <c r="N77">
        <v>3</v>
      </c>
      <c r="Q77">
        <f t="shared" si="7"/>
        <v>3</v>
      </c>
      <c r="R77">
        <v>0</v>
      </c>
      <c r="U77">
        <f t="shared" si="8"/>
        <v>0</v>
      </c>
      <c r="V77">
        <v>0</v>
      </c>
      <c r="Y77">
        <f t="shared" si="9"/>
        <v>0</v>
      </c>
    </row>
    <row r="78" spans="1:25">
      <c r="A78" t="s">
        <v>657</v>
      </c>
      <c r="B78" t="b">
        <f t="shared" si="5"/>
        <v>1</v>
      </c>
      <c r="C78" t="s">
        <v>657</v>
      </c>
      <c r="D78">
        <v>2025</v>
      </c>
      <c r="E78">
        <v>3</v>
      </c>
      <c r="F78" t="s">
        <v>2889</v>
      </c>
      <c r="I78" t="str">
        <f t="shared" si="6"/>
        <v>Piezas</v>
      </c>
      <c r="J78" s="18">
        <v>4</v>
      </c>
      <c r="M78">
        <v>4</v>
      </c>
      <c r="N78">
        <v>4</v>
      </c>
      <c r="Q78">
        <f t="shared" si="7"/>
        <v>4</v>
      </c>
      <c r="R78">
        <v>0</v>
      </c>
      <c r="U78">
        <f t="shared" si="8"/>
        <v>0</v>
      </c>
      <c r="V78">
        <v>0</v>
      </c>
      <c r="Y78">
        <f t="shared" si="9"/>
        <v>0</v>
      </c>
    </row>
    <row r="79" spans="1:25">
      <c r="A79" t="s">
        <v>658</v>
      </c>
      <c r="B79" t="b">
        <f t="shared" si="5"/>
        <v>1</v>
      </c>
      <c r="C79" t="s">
        <v>658</v>
      </c>
      <c r="D79">
        <v>2025</v>
      </c>
      <c r="E79">
        <v>3</v>
      </c>
      <c r="F79" t="s">
        <v>2891</v>
      </c>
      <c r="I79" t="str">
        <f t="shared" si="6"/>
        <v>Metros lineales</v>
      </c>
      <c r="J79" s="18">
        <v>87.4</v>
      </c>
      <c r="M79">
        <v>87.4</v>
      </c>
      <c r="N79">
        <v>87.4</v>
      </c>
      <c r="Q79">
        <f t="shared" si="7"/>
        <v>87.4</v>
      </c>
      <c r="R79">
        <v>0</v>
      </c>
      <c r="U79">
        <f t="shared" si="8"/>
        <v>0</v>
      </c>
      <c r="V79">
        <v>0</v>
      </c>
      <c r="Y79">
        <f t="shared" si="9"/>
        <v>0</v>
      </c>
    </row>
    <row r="80" spans="1:25">
      <c r="A80" t="s">
        <v>659</v>
      </c>
      <c r="B80" t="b">
        <f t="shared" si="5"/>
        <v>1</v>
      </c>
      <c r="C80" t="s">
        <v>659</v>
      </c>
      <c r="D80">
        <v>2025</v>
      </c>
      <c r="E80">
        <v>3</v>
      </c>
      <c r="F80" t="s">
        <v>2893</v>
      </c>
      <c r="I80" t="str">
        <f t="shared" si="6"/>
        <v>Kilómetro</v>
      </c>
      <c r="J80" s="18">
        <v>31.1</v>
      </c>
      <c r="M80">
        <v>31.1</v>
      </c>
      <c r="N80">
        <v>31.1</v>
      </c>
      <c r="Q80">
        <f t="shared" si="7"/>
        <v>31.1</v>
      </c>
      <c r="R80">
        <v>0</v>
      </c>
      <c r="U80">
        <f t="shared" si="8"/>
        <v>0</v>
      </c>
      <c r="V80">
        <v>0</v>
      </c>
      <c r="Y80">
        <f t="shared" si="9"/>
        <v>0</v>
      </c>
    </row>
    <row r="81" spans="1:25">
      <c r="A81" t="s">
        <v>660</v>
      </c>
      <c r="B81" t="b">
        <f t="shared" si="5"/>
        <v>1</v>
      </c>
      <c r="C81" t="s">
        <v>660</v>
      </c>
      <c r="D81">
        <v>2025</v>
      </c>
      <c r="E81">
        <v>3</v>
      </c>
      <c r="F81" t="s">
        <v>2888</v>
      </c>
      <c r="I81" t="str">
        <f t="shared" si="6"/>
        <v>Metros Cuadrados</v>
      </c>
      <c r="J81" s="18">
        <v>34200</v>
      </c>
      <c r="M81">
        <v>34200</v>
      </c>
      <c r="N81">
        <v>34200</v>
      </c>
      <c r="Q81">
        <f t="shared" si="7"/>
        <v>34200</v>
      </c>
      <c r="R81">
        <v>0</v>
      </c>
      <c r="U81">
        <f t="shared" si="8"/>
        <v>0</v>
      </c>
      <c r="V81">
        <v>0</v>
      </c>
      <c r="Y81">
        <f t="shared" si="9"/>
        <v>0</v>
      </c>
    </row>
    <row r="82" spans="1:25">
      <c r="A82" t="s">
        <v>661</v>
      </c>
      <c r="B82" t="b">
        <f t="shared" si="5"/>
        <v>1</v>
      </c>
      <c r="C82" t="s">
        <v>661</v>
      </c>
      <c r="D82">
        <v>2025</v>
      </c>
      <c r="E82">
        <v>3</v>
      </c>
      <c r="F82" t="s">
        <v>2893</v>
      </c>
      <c r="I82" t="str">
        <f t="shared" si="6"/>
        <v>Kilómetro</v>
      </c>
      <c r="J82" s="18">
        <v>31.1</v>
      </c>
      <c r="M82">
        <v>31.1</v>
      </c>
      <c r="N82">
        <v>31.1</v>
      </c>
      <c r="Q82">
        <f t="shared" si="7"/>
        <v>31.1</v>
      </c>
      <c r="R82">
        <v>0</v>
      </c>
      <c r="U82">
        <f t="shared" si="8"/>
        <v>0</v>
      </c>
      <c r="V82">
        <v>0</v>
      </c>
      <c r="Y82">
        <f t="shared" si="9"/>
        <v>0</v>
      </c>
    </row>
    <row r="83" spans="1:25">
      <c r="A83" t="s">
        <v>662</v>
      </c>
      <c r="B83" t="b">
        <f t="shared" si="5"/>
        <v>1</v>
      </c>
      <c r="C83" t="s">
        <v>662</v>
      </c>
      <c r="D83">
        <v>2025</v>
      </c>
      <c r="E83">
        <v>3</v>
      </c>
      <c r="F83" t="s">
        <v>2888</v>
      </c>
      <c r="I83" t="str">
        <f t="shared" si="6"/>
        <v>Metros Cuadrados</v>
      </c>
      <c r="J83" s="18">
        <v>34200</v>
      </c>
      <c r="M83">
        <v>34200</v>
      </c>
      <c r="N83">
        <v>34200</v>
      </c>
      <c r="Q83">
        <f t="shared" si="7"/>
        <v>34200</v>
      </c>
      <c r="R83">
        <v>0</v>
      </c>
      <c r="U83">
        <f t="shared" si="8"/>
        <v>0</v>
      </c>
      <c r="V83">
        <v>0</v>
      </c>
      <c r="Y83">
        <f t="shared" si="9"/>
        <v>0</v>
      </c>
    </row>
    <row r="84" spans="1:25">
      <c r="A84" t="s">
        <v>663</v>
      </c>
      <c r="B84" t="b">
        <f t="shared" si="5"/>
        <v>1</v>
      </c>
      <c r="C84" t="s">
        <v>663</v>
      </c>
      <c r="D84">
        <v>2025</v>
      </c>
      <c r="E84">
        <v>3</v>
      </c>
      <c r="F84" t="s">
        <v>2888</v>
      </c>
      <c r="I84" t="str">
        <f t="shared" si="6"/>
        <v>Metros Cuadrados</v>
      </c>
      <c r="J84" s="18">
        <v>86.45</v>
      </c>
      <c r="M84">
        <v>86.45</v>
      </c>
      <c r="N84">
        <v>86.45</v>
      </c>
      <c r="Q84">
        <f t="shared" si="7"/>
        <v>86.45</v>
      </c>
      <c r="R84">
        <v>0</v>
      </c>
      <c r="U84">
        <f t="shared" si="8"/>
        <v>0</v>
      </c>
      <c r="V84">
        <v>0</v>
      </c>
      <c r="Y84">
        <f t="shared" si="9"/>
        <v>0</v>
      </c>
    </row>
    <row r="85" spans="1:25">
      <c r="A85" t="s">
        <v>664</v>
      </c>
      <c r="B85" t="b">
        <f t="shared" si="5"/>
        <v>1</v>
      </c>
      <c r="C85" t="s">
        <v>664</v>
      </c>
      <c r="D85">
        <v>2025</v>
      </c>
      <c r="E85">
        <v>3</v>
      </c>
      <c r="F85" t="s">
        <v>2889</v>
      </c>
      <c r="I85" t="str">
        <f t="shared" si="6"/>
        <v>Piezas</v>
      </c>
      <c r="J85" s="18">
        <v>11</v>
      </c>
      <c r="M85">
        <v>11</v>
      </c>
      <c r="N85">
        <v>11</v>
      </c>
      <c r="Q85">
        <f t="shared" si="7"/>
        <v>11</v>
      </c>
      <c r="R85">
        <v>0</v>
      </c>
      <c r="U85">
        <f t="shared" si="8"/>
        <v>0</v>
      </c>
      <c r="V85">
        <v>0</v>
      </c>
      <c r="Y85">
        <f t="shared" si="9"/>
        <v>0</v>
      </c>
    </row>
    <row r="86" spans="1:25">
      <c r="A86" t="s">
        <v>665</v>
      </c>
      <c r="B86" t="b">
        <f t="shared" si="5"/>
        <v>1</v>
      </c>
      <c r="C86" t="s">
        <v>665</v>
      </c>
      <c r="D86">
        <v>2025</v>
      </c>
      <c r="E86">
        <v>3</v>
      </c>
      <c r="F86" t="s">
        <v>2888</v>
      </c>
      <c r="I86" t="str">
        <f t="shared" si="6"/>
        <v>Metros Cuadrados</v>
      </c>
      <c r="J86" s="18">
        <v>218.68</v>
      </c>
      <c r="M86">
        <v>218.68</v>
      </c>
      <c r="N86">
        <v>218.68</v>
      </c>
      <c r="Q86">
        <f t="shared" si="7"/>
        <v>218.68</v>
      </c>
      <c r="R86">
        <v>0</v>
      </c>
      <c r="U86">
        <f t="shared" si="8"/>
        <v>0</v>
      </c>
      <c r="V86">
        <v>0</v>
      </c>
      <c r="Y86">
        <f t="shared" si="9"/>
        <v>0</v>
      </c>
    </row>
    <row r="87" spans="1:25">
      <c r="A87" t="s">
        <v>666</v>
      </c>
      <c r="B87" t="b">
        <f t="shared" si="5"/>
        <v>1</v>
      </c>
      <c r="C87" t="s">
        <v>666</v>
      </c>
      <c r="D87">
        <v>2025</v>
      </c>
      <c r="E87">
        <v>3</v>
      </c>
      <c r="F87" t="s">
        <v>2888</v>
      </c>
      <c r="I87" t="str">
        <f t="shared" si="6"/>
        <v>Metros Cuadrados</v>
      </c>
      <c r="J87" s="18">
        <v>78000</v>
      </c>
      <c r="M87">
        <v>78000</v>
      </c>
      <c r="N87">
        <v>78000</v>
      </c>
      <c r="Q87">
        <f t="shared" si="7"/>
        <v>78000</v>
      </c>
      <c r="R87">
        <v>0</v>
      </c>
      <c r="U87">
        <f t="shared" si="8"/>
        <v>0</v>
      </c>
      <c r="V87">
        <v>0</v>
      </c>
      <c r="Y87">
        <f t="shared" si="9"/>
        <v>0</v>
      </c>
    </row>
    <row r="88" spans="1:25">
      <c r="A88" t="s">
        <v>667</v>
      </c>
      <c r="B88" t="b">
        <f t="shared" si="5"/>
        <v>1</v>
      </c>
      <c r="C88" t="s">
        <v>667</v>
      </c>
      <c r="D88">
        <v>2025</v>
      </c>
      <c r="E88">
        <v>3</v>
      </c>
      <c r="F88" t="s">
        <v>2888</v>
      </c>
      <c r="I88" t="str">
        <f t="shared" si="6"/>
        <v>Metros Cuadrados</v>
      </c>
      <c r="J88" s="18">
        <v>25.25</v>
      </c>
      <c r="M88">
        <v>25.25</v>
      </c>
      <c r="N88">
        <v>25.25</v>
      </c>
      <c r="Q88">
        <f t="shared" si="7"/>
        <v>25.25</v>
      </c>
      <c r="R88">
        <v>0</v>
      </c>
      <c r="U88">
        <f t="shared" si="8"/>
        <v>0</v>
      </c>
      <c r="V88">
        <v>0</v>
      </c>
      <c r="Y88">
        <f t="shared" si="9"/>
        <v>0</v>
      </c>
    </row>
    <row r="89" spans="1:25">
      <c r="A89" t="s">
        <v>668</v>
      </c>
      <c r="B89" t="b">
        <f t="shared" si="5"/>
        <v>1</v>
      </c>
      <c r="C89" t="s">
        <v>668</v>
      </c>
      <c r="D89">
        <v>2025</v>
      </c>
      <c r="E89">
        <v>3</v>
      </c>
      <c r="F89" t="s">
        <v>2888</v>
      </c>
      <c r="I89" t="str">
        <f t="shared" si="6"/>
        <v>Metros Cuadrados</v>
      </c>
      <c r="J89" s="18">
        <v>129699</v>
      </c>
      <c r="M89">
        <v>129699</v>
      </c>
      <c r="N89">
        <v>129699</v>
      </c>
      <c r="Q89">
        <f t="shared" si="7"/>
        <v>129699</v>
      </c>
      <c r="R89">
        <v>0</v>
      </c>
      <c r="U89">
        <f t="shared" si="8"/>
        <v>0</v>
      </c>
      <c r="V89">
        <v>0</v>
      </c>
      <c r="Y89">
        <f t="shared" si="9"/>
        <v>0</v>
      </c>
    </row>
    <row r="90" spans="1:25">
      <c r="A90" t="s">
        <v>669</v>
      </c>
      <c r="B90" t="b">
        <f t="shared" si="5"/>
        <v>1</v>
      </c>
      <c r="C90" t="s">
        <v>669</v>
      </c>
      <c r="D90">
        <v>2025</v>
      </c>
      <c r="E90">
        <v>3</v>
      </c>
      <c r="F90" t="s">
        <v>2888</v>
      </c>
      <c r="I90" t="str">
        <f t="shared" si="6"/>
        <v>Metros Cuadrados</v>
      </c>
      <c r="J90" s="18">
        <v>34200</v>
      </c>
      <c r="M90">
        <v>34200</v>
      </c>
      <c r="N90">
        <v>34200</v>
      </c>
      <c r="Q90">
        <f t="shared" si="7"/>
        <v>34200</v>
      </c>
      <c r="R90">
        <v>0</v>
      </c>
      <c r="U90">
        <f t="shared" si="8"/>
        <v>0</v>
      </c>
      <c r="V90">
        <v>0</v>
      </c>
      <c r="Y90">
        <f t="shared" si="9"/>
        <v>0</v>
      </c>
    </row>
    <row r="91" spans="1:25">
      <c r="A91" t="s">
        <v>670</v>
      </c>
      <c r="B91" t="b">
        <f t="shared" si="5"/>
        <v>1</v>
      </c>
      <c r="C91" t="s">
        <v>670</v>
      </c>
      <c r="D91">
        <v>2025</v>
      </c>
      <c r="E91">
        <v>3</v>
      </c>
      <c r="F91" t="s">
        <v>2891</v>
      </c>
      <c r="I91" t="str">
        <f t="shared" si="6"/>
        <v>Metros lineales</v>
      </c>
      <c r="J91" s="18">
        <v>291</v>
      </c>
      <c r="M91">
        <v>291</v>
      </c>
      <c r="N91">
        <v>291</v>
      </c>
      <c r="Q91">
        <f t="shared" si="7"/>
        <v>291</v>
      </c>
      <c r="R91">
        <v>0</v>
      </c>
      <c r="U91">
        <f t="shared" si="8"/>
        <v>0</v>
      </c>
      <c r="V91">
        <v>0</v>
      </c>
      <c r="Y91">
        <f t="shared" si="9"/>
        <v>0</v>
      </c>
    </row>
    <row r="92" spans="1:25">
      <c r="A92" t="s">
        <v>671</v>
      </c>
      <c r="B92" t="b">
        <f t="shared" si="5"/>
        <v>1</v>
      </c>
      <c r="C92" t="s">
        <v>671</v>
      </c>
      <c r="D92">
        <v>2025</v>
      </c>
      <c r="E92">
        <v>3</v>
      </c>
      <c r="F92" t="s">
        <v>2893</v>
      </c>
      <c r="I92" t="str">
        <f t="shared" si="6"/>
        <v>Kilómetro</v>
      </c>
      <c r="J92" s="18">
        <v>43.9</v>
      </c>
      <c r="M92">
        <v>43.9</v>
      </c>
      <c r="N92">
        <v>43.9</v>
      </c>
      <c r="Q92">
        <f t="shared" si="7"/>
        <v>43.9</v>
      </c>
      <c r="R92">
        <v>0</v>
      </c>
      <c r="U92">
        <f t="shared" si="8"/>
        <v>0</v>
      </c>
      <c r="V92">
        <v>0</v>
      </c>
      <c r="Y92">
        <f t="shared" si="9"/>
        <v>0</v>
      </c>
    </row>
    <row r="93" spans="1:25">
      <c r="A93" t="s">
        <v>672</v>
      </c>
      <c r="B93" t="b">
        <f t="shared" si="5"/>
        <v>1</v>
      </c>
      <c r="C93" t="s">
        <v>672</v>
      </c>
      <c r="D93">
        <v>2025</v>
      </c>
      <c r="E93">
        <v>3</v>
      </c>
      <c r="F93" t="s">
        <v>2888</v>
      </c>
      <c r="I93" t="str">
        <f t="shared" si="6"/>
        <v>Metros Cuadrados</v>
      </c>
      <c r="J93" s="18">
        <v>40.729999999999997</v>
      </c>
      <c r="M93">
        <v>40.729999999999997</v>
      </c>
      <c r="N93">
        <v>40.729999999999997</v>
      </c>
      <c r="Q93">
        <f t="shared" si="7"/>
        <v>40.729999999999997</v>
      </c>
      <c r="R93">
        <v>40.729999999999997</v>
      </c>
      <c r="U93">
        <f t="shared" si="8"/>
        <v>40.729999999999997</v>
      </c>
      <c r="V93">
        <v>100</v>
      </c>
      <c r="Y93">
        <f t="shared" si="9"/>
        <v>100</v>
      </c>
    </row>
    <row r="94" spans="1:25">
      <c r="A94" t="s">
        <v>674</v>
      </c>
      <c r="B94" t="b">
        <f t="shared" si="5"/>
        <v>1</v>
      </c>
      <c r="C94" t="s">
        <v>674</v>
      </c>
      <c r="D94">
        <v>2025</v>
      </c>
      <c r="E94">
        <v>3</v>
      </c>
      <c r="F94" t="s">
        <v>2888</v>
      </c>
      <c r="I94" t="str">
        <f t="shared" si="6"/>
        <v>Metros Cuadrados</v>
      </c>
      <c r="J94" s="18">
        <v>38.53</v>
      </c>
      <c r="M94">
        <v>38.53</v>
      </c>
      <c r="N94">
        <v>38.53</v>
      </c>
      <c r="Q94">
        <f t="shared" si="7"/>
        <v>38.53</v>
      </c>
      <c r="R94">
        <v>0</v>
      </c>
      <c r="U94">
        <f t="shared" si="8"/>
        <v>0</v>
      </c>
      <c r="V94">
        <v>0</v>
      </c>
      <c r="Y94">
        <f t="shared" si="9"/>
        <v>0</v>
      </c>
    </row>
    <row r="95" spans="1:25">
      <c r="A95" t="s">
        <v>675</v>
      </c>
      <c r="B95" t="b">
        <f t="shared" si="5"/>
        <v>1</v>
      </c>
      <c r="C95" t="s">
        <v>675</v>
      </c>
      <c r="D95">
        <v>2025</v>
      </c>
      <c r="E95">
        <v>3</v>
      </c>
      <c r="F95" t="s">
        <v>2888</v>
      </c>
      <c r="I95" t="str">
        <f t="shared" si="6"/>
        <v>Metros Cuadrados</v>
      </c>
      <c r="J95" s="18">
        <v>76200</v>
      </c>
      <c r="M95">
        <v>76200</v>
      </c>
      <c r="N95">
        <v>76200</v>
      </c>
      <c r="Q95">
        <f t="shared" si="7"/>
        <v>76200</v>
      </c>
      <c r="R95">
        <v>0</v>
      </c>
      <c r="U95">
        <f t="shared" si="8"/>
        <v>0</v>
      </c>
      <c r="V95">
        <v>0</v>
      </c>
      <c r="Y95">
        <f t="shared" si="9"/>
        <v>0</v>
      </c>
    </row>
    <row r="96" spans="1:25">
      <c r="A96" t="s">
        <v>676</v>
      </c>
      <c r="B96" t="b">
        <f t="shared" si="5"/>
        <v>1</v>
      </c>
      <c r="C96" t="s">
        <v>676</v>
      </c>
      <c r="D96">
        <v>2025</v>
      </c>
      <c r="E96">
        <v>3</v>
      </c>
      <c r="F96" t="s">
        <v>2888</v>
      </c>
      <c r="I96" t="str">
        <f t="shared" si="6"/>
        <v>Metros Cuadrados</v>
      </c>
      <c r="J96" s="18">
        <v>34200</v>
      </c>
      <c r="M96">
        <v>34200</v>
      </c>
      <c r="N96">
        <v>34200</v>
      </c>
      <c r="Q96">
        <f t="shared" si="7"/>
        <v>34200</v>
      </c>
      <c r="R96">
        <v>0</v>
      </c>
      <c r="U96">
        <f t="shared" si="8"/>
        <v>0</v>
      </c>
      <c r="V96">
        <v>0</v>
      </c>
      <c r="Y96">
        <f t="shared" si="9"/>
        <v>0</v>
      </c>
    </row>
    <row r="97" spans="1:25">
      <c r="A97" t="s">
        <v>677</v>
      </c>
      <c r="B97" t="b">
        <f t="shared" si="5"/>
        <v>1</v>
      </c>
      <c r="C97" t="s">
        <v>677</v>
      </c>
      <c r="D97">
        <v>2025</v>
      </c>
      <c r="E97">
        <v>3</v>
      </c>
      <c r="F97" t="s">
        <v>2888</v>
      </c>
      <c r="I97" t="str">
        <f t="shared" si="6"/>
        <v>Metros Cuadrados</v>
      </c>
      <c r="J97" s="18">
        <v>58500</v>
      </c>
      <c r="M97">
        <v>58500</v>
      </c>
      <c r="N97">
        <v>58500</v>
      </c>
      <c r="Q97">
        <f t="shared" si="7"/>
        <v>58500</v>
      </c>
      <c r="R97">
        <v>0</v>
      </c>
      <c r="U97">
        <f t="shared" si="8"/>
        <v>0</v>
      </c>
      <c r="V97">
        <v>0</v>
      </c>
      <c r="Y97">
        <f t="shared" si="9"/>
        <v>0</v>
      </c>
    </row>
    <row r="98" spans="1:25">
      <c r="A98" t="s">
        <v>678</v>
      </c>
      <c r="B98" t="b">
        <f t="shared" si="5"/>
        <v>1</v>
      </c>
      <c r="C98" t="s">
        <v>678</v>
      </c>
      <c r="D98">
        <v>2025</v>
      </c>
      <c r="E98">
        <v>3</v>
      </c>
      <c r="F98" t="s">
        <v>2888</v>
      </c>
      <c r="I98" t="str">
        <f t="shared" si="6"/>
        <v>Metros Cuadrados</v>
      </c>
      <c r="J98" s="18">
        <v>24000</v>
      </c>
      <c r="M98">
        <v>24000</v>
      </c>
      <c r="N98">
        <v>24000</v>
      </c>
      <c r="Q98">
        <f t="shared" si="7"/>
        <v>24000</v>
      </c>
      <c r="R98">
        <v>0</v>
      </c>
      <c r="U98">
        <f t="shared" si="8"/>
        <v>0</v>
      </c>
      <c r="V98">
        <v>0</v>
      </c>
      <c r="Y98">
        <f t="shared" si="9"/>
        <v>0</v>
      </c>
    </row>
    <row r="99" spans="1:25">
      <c r="A99" t="s">
        <v>679</v>
      </c>
      <c r="B99" t="b">
        <f t="shared" si="5"/>
        <v>1</v>
      </c>
      <c r="C99" t="s">
        <v>679</v>
      </c>
      <c r="D99">
        <v>2025</v>
      </c>
      <c r="E99">
        <v>3</v>
      </c>
      <c r="F99" t="s">
        <v>2889</v>
      </c>
      <c r="I99" t="str">
        <f t="shared" si="6"/>
        <v>Piezas</v>
      </c>
      <c r="J99" s="18">
        <v>59</v>
      </c>
      <c r="M99">
        <v>59</v>
      </c>
      <c r="N99">
        <v>59</v>
      </c>
      <c r="Q99">
        <f t="shared" si="7"/>
        <v>59</v>
      </c>
      <c r="R99">
        <v>0</v>
      </c>
      <c r="U99">
        <f t="shared" si="8"/>
        <v>0</v>
      </c>
      <c r="V99">
        <v>0</v>
      </c>
      <c r="Y99">
        <f t="shared" si="9"/>
        <v>0</v>
      </c>
    </row>
    <row r="100" spans="1:25">
      <c r="A100" t="s">
        <v>680</v>
      </c>
      <c r="B100" t="b">
        <f t="shared" si="5"/>
        <v>1</v>
      </c>
      <c r="C100" t="s">
        <v>680</v>
      </c>
      <c r="D100">
        <v>2025</v>
      </c>
      <c r="E100">
        <v>3</v>
      </c>
      <c r="F100" t="s">
        <v>2888</v>
      </c>
      <c r="I100" t="str">
        <f t="shared" si="6"/>
        <v>Metros Cuadrados</v>
      </c>
      <c r="J100" s="18">
        <v>175200</v>
      </c>
      <c r="M100">
        <v>175200</v>
      </c>
      <c r="N100">
        <v>175200</v>
      </c>
      <c r="Q100">
        <f t="shared" si="7"/>
        <v>175200</v>
      </c>
      <c r="R100">
        <v>0</v>
      </c>
      <c r="U100">
        <f t="shared" si="8"/>
        <v>0</v>
      </c>
      <c r="V100">
        <v>0</v>
      </c>
      <c r="Y100">
        <f t="shared" si="9"/>
        <v>0</v>
      </c>
    </row>
    <row r="101" spans="1:25">
      <c r="A101" t="s">
        <v>681</v>
      </c>
      <c r="B101" t="b">
        <f t="shared" si="5"/>
        <v>1</v>
      </c>
      <c r="C101" t="s">
        <v>681</v>
      </c>
      <c r="D101">
        <v>2025</v>
      </c>
      <c r="E101">
        <v>3</v>
      </c>
      <c r="F101" t="s">
        <v>2888</v>
      </c>
      <c r="I101" t="str">
        <f t="shared" si="6"/>
        <v>Metros Cuadrados</v>
      </c>
      <c r="J101" s="18">
        <v>30000</v>
      </c>
      <c r="M101">
        <v>30000</v>
      </c>
      <c r="N101">
        <v>30000</v>
      </c>
      <c r="Q101">
        <f t="shared" si="7"/>
        <v>30000</v>
      </c>
      <c r="R101">
        <v>0</v>
      </c>
      <c r="U101">
        <f t="shared" si="8"/>
        <v>0</v>
      </c>
      <c r="V101">
        <v>0</v>
      </c>
      <c r="Y101">
        <f t="shared" si="9"/>
        <v>0</v>
      </c>
    </row>
    <row r="102" spans="1:25">
      <c r="A102" t="s">
        <v>682</v>
      </c>
      <c r="B102" t="b">
        <f t="shared" si="5"/>
        <v>1</v>
      </c>
      <c r="C102" t="s">
        <v>682</v>
      </c>
      <c r="D102">
        <v>2025</v>
      </c>
      <c r="E102">
        <v>3</v>
      </c>
      <c r="F102" t="s">
        <v>2889</v>
      </c>
      <c r="I102" t="str">
        <f t="shared" si="6"/>
        <v>Piezas</v>
      </c>
      <c r="J102" s="18">
        <v>6</v>
      </c>
      <c r="M102">
        <v>6</v>
      </c>
      <c r="N102">
        <v>6</v>
      </c>
      <c r="Q102">
        <f t="shared" si="7"/>
        <v>6</v>
      </c>
      <c r="R102">
        <v>0</v>
      </c>
      <c r="U102">
        <f t="shared" si="8"/>
        <v>0</v>
      </c>
      <c r="V102">
        <v>0</v>
      </c>
      <c r="Y102">
        <f t="shared" si="9"/>
        <v>0</v>
      </c>
    </row>
    <row r="103" spans="1:25">
      <c r="A103" t="s">
        <v>683</v>
      </c>
      <c r="B103" t="b">
        <f t="shared" si="5"/>
        <v>1</v>
      </c>
      <c r="C103" t="s">
        <v>683</v>
      </c>
      <c r="D103">
        <v>2025</v>
      </c>
      <c r="E103">
        <v>3</v>
      </c>
      <c r="F103" t="s">
        <v>2891</v>
      </c>
      <c r="I103" t="str">
        <f t="shared" si="6"/>
        <v>Metros lineales</v>
      </c>
      <c r="J103" s="18">
        <v>380</v>
      </c>
      <c r="M103">
        <v>380</v>
      </c>
      <c r="N103">
        <v>380</v>
      </c>
      <c r="Q103">
        <f t="shared" si="7"/>
        <v>380</v>
      </c>
      <c r="R103">
        <v>0</v>
      </c>
      <c r="U103">
        <f t="shared" si="8"/>
        <v>0</v>
      </c>
      <c r="V103">
        <v>0</v>
      </c>
      <c r="Y103">
        <f t="shared" si="9"/>
        <v>0</v>
      </c>
    </row>
    <row r="104" spans="1:25">
      <c r="A104" t="s">
        <v>685</v>
      </c>
      <c r="B104" t="b">
        <f t="shared" si="5"/>
        <v>1</v>
      </c>
      <c r="C104" t="s">
        <v>685</v>
      </c>
      <c r="D104">
        <v>2025</v>
      </c>
      <c r="E104">
        <v>3</v>
      </c>
      <c r="F104" t="s">
        <v>2889</v>
      </c>
      <c r="I104" t="str">
        <f t="shared" si="6"/>
        <v>Piezas</v>
      </c>
      <c r="J104" s="18">
        <v>33</v>
      </c>
      <c r="M104">
        <v>33</v>
      </c>
      <c r="N104">
        <v>33</v>
      </c>
      <c r="Q104">
        <f t="shared" si="7"/>
        <v>33</v>
      </c>
      <c r="R104">
        <v>0</v>
      </c>
      <c r="U104">
        <f t="shared" si="8"/>
        <v>0</v>
      </c>
      <c r="V104">
        <v>0</v>
      </c>
      <c r="Y104">
        <f t="shared" si="9"/>
        <v>0</v>
      </c>
    </row>
    <row r="105" spans="1:25">
      <c r="A105" t="s">
        <v>686</v>
      </c>
      <c r="B105" t="b">
        <f t="shared" si="5"/>
        <v>1</v>
      </c>
      <c r="C105" t="s">
        <v>686</v>
      </c>
      <c r="D105">
        <v>2025</v>
      </c>
      <c r="E105">
        <v>3</v>
      </c>
      <c r="F105" t="s">
        <v>2891</v>
      </c>
      <c r="I105" t="str">
        <f t="shared" si="6"/>
        <v>Metros lineales</v>
      </c>
      <c r="J105" s="18">
        <v>204</v>
      </c>
      <c r="M105">
        <v>204</v>
      </c>
      <c r="N105">
        <v>204</v>
      </c>
      <c r="Q105">
        <f t="shared" si="7"/>
        <v>204</v>
      </c>
      <c r="R105">
        <v>100</v>
      </c>
      <c r="U105">
        <f t="shared" si="8"/>
        <v>100</v>
      </c>
      <c r="V105">
        <v>49.019607843137251</v>
      </c>
      <c r="Y105">
        <f t="shared" si="9"/>
        <v>49.019607843137251</v>
      </c>
    </row>
    <row r="106" spans="1:25">
      <c r="A106" t="s">
        <v>689</v>
      </c>
      <c r="B106" t="b">
        <f t="shared" si="5"/>
        <v>1</v>
      </c>
      <c r="C106" t="s">
        <v>689</v>
      </c>
      <c r="D106">
        <v>2025</v>
      </c>
      <c r="E106">
        <v>3</v>
      </c>
      <c r="F106" t="s">
        <v>2891</v>
      </c>
      <c r="I106" t="str">
        <f t="shared" si="6"/>
        <v>Metros lineales</v>
      </c>
      <c r="J106" s="18">
        <v>134.1</v>
      </c>
      <c r="M106">
        <v>134.1</v>
      </c>
      <c r="N106">
        <v>134.1</v>
      </c>
      <c r="Q106">
        <f t="shared" si="7"/>
        <v>134.1</v>
      </c>
      <c r="R106">
        <v>60</v>
      </c>
      <c r="U106">
        <f t="shared" si="8"/>
        <v>60</v>
      </c>
      <c r="V106">
        <v>44.742729306487696</v>
      </c>
      <c r="Y106">
        <f t="shared" si="9"/>
        <v>44.742729306487696</v>
      </c>
    </row>
    <row r="107" spans="1:25">
      <c r="A107" t="s">
        <v>691</v>
      </c>
      <c r="B107" t="b">
        <f t="shared" si="5"/>
        <v>1</v>
      </c>
      <c r="C107" t="s">
        <v>691</v>
      </c>
      <c r="D107">
        <v>2025</v>
      </c>
      <c r="E107">
        <v>3</v>
      </c>
      <c r="F107" t="s">
        <v>2891</v>
      </c>
      <c r="I107" t="str">
        <f t="shared" si="6"/>
        <v>Metros lineales</v>
      </c>
      <c r="J107" s="18">
        <v>120</v>
      </c>
      <c r="M107">
        <v>120</v>
      </c>
      <c r="N107">
        <v>120</v>
      </c>
      <c r="Q107">
        <f t="shared" si="7"/>
        <v>120</v>
      </c>
      <c r="R107">
        <v>20</v>
      </c>
      <c r="U107">
        <f t="shared" si="8"/>
        <v>20</v>
      </c>
      <c r="V107">
        <v>16.666666666666664</v>
      </c>
      <c r="Y107">
        <f t="shared" si="9"/>
        <v>16.666666666666664</v>
      </c>
    </row>
    <row r="108" spans="1:25">
      <c r="A108" t="s">
        <v>692</v>
      </c>
      <c r="B108" t="b">
        <f t="shared" si="5"/>
        <v>1</v>
      </c>
      <c r="C108" t="s">
        <v>692</v>
      </c>
      <c r="D108">
        <v>2025</v>
      </c>
      <c r="E108">
        <v>3</v>
      </c>
      <c r="F108" t="s">
        <v>2889</v>
      </c>
      <c r="I108" t="str">
        <f t="shared" si="6"/>
        <v>Piezas</v>
      </c>
      <c r="J108" s="18">
        <v>64</v>
      </c>
      <c r="M108">
        <v>64</v>
      </c>
      <c r="N108">
        <v>64</v>
      </c>
      <c r="Q108">
        <f t="shared" si="7"/>
        <v>64</v>
      </c>
      <c r="R108">
        <v>25</v>
      </c>
      <c r="U108">
        <f t="shared" si="8"/>
        <v>25</v>
      </c>
      <c r="V108">
        <v>39.0625</v>
      </c>
      <c r="Y108">
        <f t="shared" si="9"/>
        <v>39.0625</v>
      </c>
    </row>
    <row r="109" spans="1:25">
      <c r="A109" t="s">
        <v>694</v>
      </c>
      <c r="B109" t="b">
        <f t="shared" si="5"/>
        <v>1</v>
      </c>
      <c r="C109" t="s">
        <v>694</v>
      </c>
      <c r="D109">
        <v>2025</v>
      </c>
      <c r="E109">
        <v>3</v>
      </c>
      <c r="F109" t="s">
        <v>2891</v>
      </c>
      <c r="I109" t="str">
        <f t="shared" si="6"/>
        <v>Metros lineales</v>
      </c>
      <c r="J109" s="18">
        <v>229.4</v>
      </c>
      <c r="M109">
        <v>229.4</v>
      </c>
      <c r="N109">
        <v>229.4</v>
      </c>
      <c r="Q109">
        <f t="shared" si="7"/>
        <v>229.4</v>
      </c>
      <c r="R109">
        <v>50</v>
      </c>
      <c r="U109">
        <f t="shared" si="8"/>
        <v>50</v>
      </c>
      <c r="V109">
        <v>21.795989537925021</v>
      </c>
      <c r="Y109">
        <f t="shared" si="9"/>
        <v>21.795989537925021</v>
      </c>
    </row>
    <row r="110" spans="1:25">
      <c r="A110" t="s">
        <v>695</v>
      </c>
      <c r="B110" t="b">
        <f t="shared" si="5"/>
        <v>1</v>
      </c>
      <c r="C110" t="s">
        <v>695</v>
      </c>
      <c r="D110">
        <v>2025</v>
      </c>
      <c r="E110">
        <v>3</v>
      </c>
      <c r="F110" t="s">
        <v>2888</v>
      </c>
      <c r="I110" t="str">
        <f t="shared" si="6"/>
        <v>Metros Cuadrados</v>
      </c>
      <c r="J110" s="18">
        <v>115.4</v>
      </c>
      <c r="M110">
        <v>115.4</v>
      </c>
      <c r="N110">
        <v>115.4</v>
      </c>
      <c r="Q110">
        <f t="shared" si="7"/>
        <v>115.4</v>
      </c>
      <c r="R110">
        <v>20</v>
      </c>
      <c r="U110">
        <f t="shared" si="8"/>
        <v>20</v>
      </c>
      <c r="V110">
        <v>17.331022530329289</v>
      </c>
      <c r="Y110">
        <f t="shared" si="9"/>
        <v>17.331022530329289</v>
      </c>
    </row>
    <row r="111" spans="1:25">
      <c r="A111" t="s">
        <v>703</v>
      </c>
      <c r="B111" t="b">
        <f t="shared" si="5"/>
        <v>1</v>
      </c>
      <c r="C111" t="s">
        <v>703</v>
      </c>
      <c r="D111">
        <v>2025</v>
      </c>
      <c r="E111">
        <v>3</v>
      </c>
      <c r="F111" t="s">
        <v>2889</v>
      </c>
      <c r="I111" t="str">
        <f t="shared" si="6"/>
        <v>Piezas</v>
      </c>
      <c r="J111" s="18">
        <v>26</v>
      </c>
      <c r="M111">
        <v>26</v>
      </c>
      <c r="N111">
        <v>26</v>
      </c>
      <c r="Q111">
        <f t="shared" si="7"/>
        <v>26</v>
      </c>
      <c r="R111">
        <v>0</v>
      </c>
      <c r="U111">
        <f t="shared" si="8"/>
        <v>0</v>
      </c>
      <c r="V111">
        <v>0</v>
      </c>
      <c r="Y111">
        <f t="shared" si="9"/>
        <v>0</v>
      </c>
    </row>
    <row r="112" spans="1:25">
      <c r="A112" t="s">
        <v>705</v>
      </c>
      <c r="B112" t="b">
        <f t="shared" si="5"/>
        <v>1</v>
      </c>
      <c r="C112" t="s">
        <v>705</v>
      </c>
      <c r="D112">
        <v>2025</v>
      </c>
      <c r="E112">
        <v>3</v>
      </c>
      <c r="F112" t="s">
        <v>2888</v>
      </c>
      <c r="I112" t="str">
        <f t="shared" si="6"/>
        <v>Metros Cuadrados</v>
      </c>
      <c r="J112" s="18">
        <v>231</v>
      </c>
      <c r="M112">
        <v>231</v>
      </c>
      <c r="N112">
        <v>231</v>
      </c>
      <c r="Q112">
        <f t="shared" si="7"/>
        <v>231</v>
      </c>
      <c r="R112">
        <v>0</v>
      </c>
      <c r="U112">
        <f t="shared" si="8"/>
        <v>0</v>
      </c>
      <c r="V112">
        <v>0</v>
      </c>
      <c r="Y112">
        <f t="shared" si="9"/>
        <v>0</v>
      </c>
    </row>
    <row r="113" spans="1:25">
      <c r="A113" t="s">
        <v>706</v>
      </c>
      <c r="B113" t="b">
        <f t="shared" si="5"/>
        <v>1</v>
      </c>
      <c r="C113" t="s">
        <v>706</v>
      </c>
      <c r="D113">
        <v>2025</v>
      </c>
      <c r="E113">
        <v>3</v>
      </c>
      <c r="F113" t="s">
        <v>2888</v>
      </c>
      <c r="I113" t="str">
        <f t="shared" si="6"/>
        <v>Metros Cuadrados</v>
      </c>
      <c r="J113" s="18">
        <v>50.12</v>
      </c>
      <c r="M113">
        <v>50.12</v>
      </c>
      <c r="N113">
        <v>50.12</v>
      </c>
      <c r="Q113">
        <f t="shared" si="7"/>
        <v>50.12</v>
      </c>
      <c r="R113">
        <v>0</v>
      </c>
      <c r="U113">
        <f t="shared" si="8"/>
        <v>0</v>
      </c>
      <c r="V113">
        <v>0</v>
      </c>
      <c r="Y113">
        <f t="shared" si="9"/>
        <v>0</v>
      </c>
    </row>
    <row r="114" spans="1:25">
      <c r="A114" t="s">
        <v>707</v>
      </c>
      <c r="B114" t="b">
        <f t="shared" si="5"/>
        <v>1</v>
      </c>
      <c r="C114" t="s">
        <v>707</v>
      </c>
      <c r="D114">
        <v>2025</v>
      </c>
      <c r="E114">
        <v>3</v>
      </c>
      <c r="F114" t="s">
        <v>2888</v>
      </c>
      <c r="I114" t="str">
        <f t="shared" si="6"/>
        <v>Metros Cuadrados</v>
      </c>
      <c r="J114" s="18">
        <v>588.9</v>
      </c>
      <c r="M114">
        <v>588.9</v>
      </c>
      <c r="N114">
        <v>588.9</v>
      </c>
      <c r="Q114">
        <f t="shared" si="7"/>
        <v>588.9</v>
      </c>
      <c r="R114">
        <v>0</v>
      </c>
      <c r="U114">
        <f t="shared" si="8"/>
        <v>0</v>
      </c>
      <c r="V114">
        <v>0</v>
      </c>
      <c r="Y114">
        <f t="shared" si="9"/>
        <v>0</v>
      </c>
    </row>
    <row r="115" spans="1:25">
      <c r="A115" t="s">
        <v>708</v>
      </c>
      <c r="B115" t="b">
        <f t="shared" si="5"/>
        <v>1</v>
      </c>
      <c r="C115" t="s">
        <v>708</v>
      </c>
      <c r="D115">
        <v>2025</v>
      </c>
      <c r="E115">
        <v>3</v>
      </c>
      <c r="F115" t="s">
        <v>2888</v>
      </c>
      <c r="I115" t="str">
        <f t="shared" si="6"/>
        <v>Metros Cuadrados</v>
      </c>
      <c r="J115" s="18">
        <v>235800</v>
      </c>
      <c r="M115">
        <v>235800</v>
      </c>
      <c r="N115">
        <v>235800</v>
      </c>
      <c r="Q115">
        <f t="shared" si="7"/>
        <v>235800</v>
      </c>
      <c r="R115">
        <v>0</v>
      </c>
      <c r="U115">
        <f t="shared" si="8"/>
        <v>0</v>
      </c>
      <c r="V115">
        <v>0</v>
      </c>
      <c r="Y115">
        <f t="shared" si="9"/>
        <v>0</v>
      </c>
    </row>
    <row r="116" spans="1:25">
      <c r="A116" t="s">
        <v>709</v>
      </c>
      <c r="B116" t="b">
        <f t="shared" si="5"/>
        <v>1</v>
      </c>
      <c r="C116" t="s">
        <v>709</v>
      </c>
      <c r="D116">
        <v>2025</v>
      </c>
      <c r="E116">
        <v>3</v>
      </c>
      <c r="F116" t="s">
        <v>2891</v>
      </c>
      <c r="I116" t="str">
        <f t="shared" si="6"/>
        <v>Metros lineales</v>
      </c>
      <c r="J116" s="18">
        <v>333</v>
      </c>
      <c r="M116">
        <v>333</v>
      </c>
      <c r="N116">
        <v>333</v>
      </c>
      <c r="Q116">
        <f t="shared" si="7"/>
        <v>333</v>
      </c>
      <c r="R116">
        <v>0</v>
      </c>
      <c r="U116">
        <f t="shared" si="8"/>
        <v>0</v>
      </c>
      <c r="V116">
        <v>0</v>
      </c>
      <c r="Y116">
        <f t="shared" si="9"/>
        <v>0</v>
      </c>
    </row>
    <row r="117" spans="1:25">
      <c r="A117" t="s">
        <v>710</v>
      </c>
      <c r="B117" t="b">
        <f t="shared" si="5"/>
        <v>1</v>
      </c>
      <c r="C117" t="s">
        <v>710</v>
      </c>
      <c r="D117">
        <v>2025</v>
      </c>
      <c r="E117">
        <v>3</v>
      </c>
      <c r="F117" t="s">
        <v>2888</v>
      </c>
      <c r="I117" t="str">
        <f t="shared" si="6"/>
        <v>Metros Cuadrados</v>
      </c>
      <c r="J117" s="18">
        <v>129600</v>
      </c>
      <c r="M117">
        <v>129600</v>
      </c>
      <c r="N117">
        <v>129600</v>
      </c>
      <c r="Q117">
        <f t="shared" si="7"/>
        <v>129600</v>
      </c>
      <c r="R117">
        <v>0</v>
      </c>
      <c r="U117">
        <f t="shared" si="8"/>
        <v>0</v>
      </c>
      <c r="V117">
        <v>0</v>
      </c>
      <c r="Y117">
        <f t="shared" si="9"/>
        <v>0</v>
      </c>
    </row>
    <row r="118" spans="1:25">
      <c r="A118" t="s">
        <v>711</v>
      </c>
      <c r="B118" t="b">
        <f t="shared" si="5"/>
        <v>1</v>
      </c>
      <c r="C118" t="s">
        <v>711</v>
      </c>
      <c r="D118">
        <v>2025</v>
      </c>
      <c r="E118">
        <v>3</v>
      </c>
      <c r="F118" t="s">
        <v>2888</v>
      </c>
      <c r="I118" t="str">
        <f t="shared" si="6"/>
        <v>Metros Cuadrados</v>
      </c>
      <c r="J118" s="18">
        <v>45.92</v>
      </c>
      <c r="M118">
        <v>45.92</v>
      </c>
      <c r="N118">
        <v>45.92</v>
      </c>
      <c r="Q118">
        <f t="shared" si="7"/>
        <v>45.92</v>
      </c>
      <c r="R118">
        <v>0</v>
      </c>
      <c r="U118">
        <f t="shared" si="8"/>
        <v>0</v>
      </c>
      <c r="V118">
        <v>0</v>
      </c>
      <c r="Y118">
        <f t="shared" si="9"/>
        <v>0</v>
      </c>
    </row>
    <row r="119" spans="1:25">
      <c r="A119" t="s">
        <v>712</v>
      </c>
      <c r="B119" t="b">
        <f t="shared" si="5"/>
        <v>1</v>
      </c>
      <c r="C119" t="s">
        <v>712</v>
      </c>
      <c r="D119">
        <v>2025</v>
      </c>
      <c r="E119">
        <v>3</v>
      </c>
      <c r="F119" t="s">
        <v>2891</v>
      </c>
      <c r="I119" t="str">
        <f t="shared" si="6"/>
        <v>Metros lineales</v>
      </c>
      <c r="J119" s="18">
        <v>327</v>
      </c>
      <c r="M119">
        <v>327</v>
      </c>
      <c r="N119">
        <v>327</v>
      </c>
      <c r="Q119">
        <f t="shared" si="7"/>
        <v>327</v>
      </c>
      <c r="R119">
        <v>327</v>
      </c>
      <c r="U119">
        <f t="shared" si="8"/>
        <v>327</v>
      </c>
      <c r="V119">
        <v>100</v>
      </c>
      <c r="Y119">
        <f t="shared" si="9"/>
        <v>100</v>
      </c>
    </row>
    <row r="120" spans="1:25">
      <c r="A120" t="s">
        <v>721</v>
      </c>
      <c r="B120" t="b">
        <f t="shared" si="5"/>
        <v>1</v>
      </c>
      <c r="C120" t="s">
        <v>721</v>
      </c>
      <c r="D120">
        <v>2025</v>
      </c>
      <c r="E120">
        <v>3</v>
      </c>
      <c r="F120" t="s">
        <v>2891</v>
      </c>
      <c r="I120" t="str">
        <f t="shared" si="6"/>
        <v>Metros lineales</v>
      </c>
      <c r="J120" s="18">
        <v>768.72</v>
      </c>
      <c r="M120">
        <v>768.72</v>
      </c>
      <c r="N120">
        <v>768.72</v>
      </c>
      <c r="Q120">
        <f t="shared" si="7"/>
        <v>768.72</v>
      </c>
      <c r="R120">
        <v>0</v>
      </c>
      <c r="U120">
        <f t="shared" si="8"/>
        <v>0</v>
      </c>
      <c r="V120">
        <v>0</v>
      </c>
      <c r="Y120">
        <f t="shared" si="9"/>
        <v>0</v>
      </c>
    </row>
    <row r="121" spans="1:25">
      <c r="A121" t="s">
        <v>728</v>
      </c>
      <c r="B121" t="b">
        <f t="shared" si="5"/>
        <v>1</v>
      </c>
      <c r="C121" t="s">
        <v>728</v>
      </c>
      <c r="D121">
        <v>2025</v>
      </c>
      <c r="E121">
        <v>3</v>
      </c>
      <c r="F121" t="s">
        <v>2888</v>
      </c>
      <c r="I121" t="str">
        <f t="shared" si="6"/>
        <v>Metros Cuadrados</v>
      </c>
      <c r="J121" s="18">
        <v>476</v>
      </c>
      <c r="M121">
        <v>476</v>
      </c>
      <c r="N121">
        <v>476</v>
      </c>
      <c r="Q121">
        <f t="shared" si="7"/>
        <v>476</v>
      </c>
      <c r="R121">
        <v>0</v>
      </c>
      <c r="U121">
        <f t="shared" si="8"/>
        <v>0</v>
      </c>
      <c r="V121">
        <v>0</v>
      </c>
      <c r="Y121">
        <f t="shared" si="9"/>
        <v>0</v>
      </c>
    </row>
    <row r="122" spans="1:25">
      <c r="A122" t="s">
        <v>729</v>
      </c>
      <c r="B122" t="b">
        <f t="shared" si="5"/>
        <v>1</v>
      </c>
      <c r="C122" t="s">
        <v>729</v>
      </c>
      <c r="D122">
        <v>2025</v>
      </c>
      <c r="E122">
        <v>3</v>
      </c>
      <c r="F122" t="s">
        <v>2888</v>
      </c>
      <c r="I122" t="str">
        <f t="shared" si="6"/>
        <v>Metros Cuadrados</v>
      </c>
      <c r="J122" s="18">
        <v>431.2</v>
      </c>
      <c r="M122">
        <v>431.2</v>
      </c>
      <c r="N122">
        <v>0</v>
      </c>
      <c r="Q122">
        <f t="shared" si="7"/>
        <v>0</v>
      </c>
      <c r="R122">
        <v>0</v>
      </c>
      <c r="U122">
        <f t="shared" si="8"/>
        <v>0</v>
      </c>
      <c r="V122">
        <v>0</v>
      </c>
      <c r="Y122">
        <f t="shared" si="9"/>
        <v>0</v>
      </c>
    </row>
    <row r="123" spans="1:25">
      <c r="A123" t="s">
        <v>730</v>
      </c>
      <c r="B123" t="b">
        <f t="shared" si="5"/>
        <v>1</v>
      </c>
      <c r="C123" t="s">
        <v>730</v>
      </c>
      <c r="D123">
        <v>2025</v>
      </c>
      <c r="E123">
        <v>3</v>
      </c>
      <c r="F123" t="s">
        <v>2889</v>
      </c>
      <c r="I123" t="str">
        <f t="shared" si="6"/>
        <v>Piezas</v>
      </c>
      <c r="J123" s="18">
        <v>27</v>
      </c>
      <c r="M123">
        <v>27</v>
      </c>
      <c r="N123">
        <v>27</v>
      </c>
      <c r="Q123">
        <f t="shared" si="7"/>
        <v>27</v>
      </c>
      <c r="R123">
        <v>0</v>
      </c>
      <c r="U123">
        <f t="shared" si="8"/>
        <v>0</v>
      </c>
      <c r="V123">
        <v>0</v>
      </c>
      <c r="Y123">
        <f t="shared" si="9"/>
        <v>0</v>
      </c>
    </row>
    <row r="124" spans="1:25">
      <c r="A124" t="s">
        <v>731</v>
      </c>
      <c r="B124" t="b">
        <f t="shared" si="5"/>
        <v>1</v>
      </c>
      <c r="C124" t="s">
        <v>731</v>
      </c>
      <c r="D124">
        <v>2025</v>
      </c>
      <c r="E124">
        <v>3</v>
      </c>
      <c r="F124" t="s">
        <v>2888</v>
      </c>
      <c r="I124" t="str">
        <f t="shared" si="6"/>
        <v>Metros Cuadrados</v>
      </c>
      <c r="J124" s="18">
        <v>50.12</v>
      </c>
      <c r="M124">
        <v>50.12</v>
      </c>
      <c r="N124">
        <v>50.12</v>
      </c>
      <c r="Q124">
        <f t="shared" si="7"/>
        <v>50.12</v>
      </c>
      <c r="R124">
        <v>0</v>
      </c>
      <c r="U124">
        <f t="shared" si="8"/>
        <v>0</v>
      </c>
      <c r="V124">
        <v>0</v>
      </c>
      <c r="Y124">
        <f t="shared" si="9"/>
        <v>0</v>
      </c>
    </row>
    <row r="125" spans="1:25">
      <c r="A125" t="s">
        <v>732</v>
      </c>
      <c r="B125" t="b">
        <f t="shared" si="5"/>
        <v>1</v>
      </c>
      <c r="C125" t="s">
        <v>732</v>
      </c>
      <c r="D125">
        <v>2025</v>
      </c>
      <c r="E125">
        <v>3</v>
      </c>
      <c r="F125" t="s">
        <v>2888</v>
      </c>
      <c r="I125" t="str">
        <f t="shared" si="6"/>
        <v>Metros Cuadrados</v>
      </c>
      <c r="J125" s="18">
        <v>350.98</v>
      </c>
      <c r="M125">
        <v>350.98</v>
      </c>
      <c r="N125">
        <v>350.98</v>
      </c>
      <c r="Q125">
        <f t="shared" si="7"/>
        <v>350.98</v>
      </c>
      <c r="R125">
        <v>0</v>
      </c>
      <c r="U125">
        <f t="shared" si="8"/>
        <v>0</v>
      </c>
      <c r="V125">
        <v>0</v>
      </c>
      <c r="Y125">
        <f t="shared" si="9"/>
        <v>0</v>
      </c>
    </row>
    <row r="126" spans="1:25">
      <c r="A126" t="s">
        <v>733</v>
      </c>
      <c r="B126" t="b">
        <f t="shared" si="5"/>
        <v>1</v>
      </c>
      <c r="C126" t="s">
        <v>733</v>
      </c>
      <c r="D126">
        <v>2025</v>
      </c>
      <c r="E126">
        <v>3</v>
      </c>
      <c r="F126" t="s">
        <v>2888</v>
      </c>
      <c r="I126" t="str">
        <f t="shared" si="6"/>
        <v>Metros Cuadrados</v>
      </c>
      <c r="J126" s="18">
        <v>44</v>
      </c>
      <c r="M126">
        <v>44</v>
      </c>
      <c r="N126">
        <v>44</v>
      </c>
      <c r="Q126">
        <f t="shared" si="7"/>
        <v>44</v>
      </c>
      <c r="R126">
        <v>0</v>
      </c>
      <c r="U126">
        <f t="shared" si="8"/>
        <v>0</v>
      </c>
      <c r="V126">
        <v>0</v>
      </c>
      <c r="Y126">
        <f t="shared" si="9"/>
        <v>0</v>
      </c>
    </row>
    <row r="127" spans="1:25">
      <c r="A127" t="s">
        <v>734</v>
      </c>
      <c r="B127" t="b">
        <f t="shared" si="5"/>
        <v>1</v>
      </c>
      <c r="C127" t="s">
        <v>734</v>
      </c>
      <c r="D127">
        <v>2025</v>
      </c>
      <c r="E127">
        <v>3</v>
      </c>
      <c r="F127" t="s">
        <v>2891</v>
      </c>
      <c r="I127" t="str">
        <f t="shared" si="6"/>
        <v>Metros lineales</v>
      </c>
      <c r="J127" s="18">
        <v>55</v>
      </c>
      <c r="M127">
        <v>55</v>
      </c>
      <c r="N127">
        <v>55</v>
      </c>
      <c r="Q127">
        <f t="shared" si="7"/>
        <v>55</v>
      </c>
      <c r="R127">
        <v>0</v>
      </c>
      <c r="U127">
        <f t="shared" si="8"/>
        <v>0</v>
      </c>
      <c r="V127">
        <v>0</v>
      </c>
      <c r="Y127">
        <f t="shared" si="9"/>
        <v>0</v>
      </c>
    </row>
    <row r="128" spans="1:25">
      <c r="A128" t="s">
        <v>735</v>
      </c>
      <c r="B128" t="b">
        <f t="shared" si="5"/>
        <v>1</v>
      </c>
      <c r="C128" t="s">
        <v>735</v>
      </c>
      <c r="D128">
        <v>2025</v>
      </c>
      <c r="E128">
        <v>3</v>
      </c>
      <c r="F128" t="s">
        <v>2888</v>
      </c>
      <c r="I128" t="str">
        <f t="shared" si="6"/>
        <v>Metros Cuadrados</v>
      </c>
      <c r="J128" s="18">
        <v>190</v>
      </c>
      <c r="M128">
        <v>190</v>
      </c>
      <c r="N128">
        <v>190</v>
      </c>
      <c r="Q128">
        <f t="shared" si="7"/>
        <v>190</v>
      </c>
      <c r="R128">
        <v>0</v>
      </c>
      <c r="U128">
        <f t="shared" si="8"/>
        <v>0</v>
      </c>
      <c r="V128">
        <v>0</v>
      </c>
      <c r="Y128">
        <f t="shared" si="9"/>
        <v>0</v>
      </c>
    </row>
    <row r="129" spans="1:25">
      <c r="A129" t="s">
        <v>736</v>
      </c>
      <c r="B129" t="b">
        <f t="shared" si="5"/>
        <v>1</v>
      </c>
      <c r="C129" t="s">
        <v>736</v>
      </c>
      <c r="D129">
        <v>2025</v>
      </c>
      <c r="E129">
        <v>3</v>
      </c>
      <c r="F129" t="s">
        <v>2893</v>
      </c>
      <c r="I129" t="str">
        <f t="shared" si="6"/>
        <v>Kilómetro</v>
      </c>
      <c r="J129" s="18">
        <v>1</v>
      </c>
      <c r="M129">
        <v>1</v>
      </c>
      <c r="N129">
        <v>1</v>
      </c>
      <c r="Q129">
        <f t="shared" si="7"/>
        <v>1</v>
      </c>
      <c r="R129">
        <v>0.1</v>
      </c>
      <c r="U129">
        <f t="shared" si="8"/>
        <v>0.1</v>
      </c>
      <c r="V129">
        <v>10</v>
      </c>
      <c r="Y129">
        <f t="shared" si="9"/>
        <v>10</v>
      </c>
    </row>
    <row r="130" spans="1:25">
      <c r="A130" t="s">
        <v>738</v>
      </c>
      <c r="B130" t="b">
        <f t="shared" si="5"/>
        <v>1</v>
      </c>
      <c r="C130" t="s">
        <v>738</v>
      </c>
      <c r="D130">
        <v>2025</v>
      </c>
      <c r="E130">
        <v>3</v>
      </c>
      <c r="F130" t="s">
        <v>2888</v>
      </c>
      <c r="I130" t="str">
        <f t="shared" si="6"/>
        <v>Metros Cuadrados</v>
      </c>
      <c r="J130" s="18">
        <v>178.51</v>
      </c>
      <c r="M130">
        <v>178.51</v>
      </c>
      <c r="N130">
        <v>178.51</v>
      </c>
      <c r="Q130">
        <f t="shared" si="7"/>
        <v>178.51</v>
      </c>
      <c r="R130">
        <v>17</v>
      </c>
      <c r="U130">
        <f t="shared" si="8"/>
        <v>17</v>
      </c>
      <c r="V130">
        <v>9.5232760069463911</v>
      </c>
      <c r="Y130">
        <f t="shared" si="9"/>
        <v>9.5232760069463911</v>
      </c>
    </row>
    <row r="131" spans="1:25">
      <c r="A131" t="s">
        <v>740</v>
      </c>
      <c r="B131" t="b">
        <f t="shared" ref="B131:B194" si="10">+A131=C131</f>
        <v>1</v>
      </c>
      <c r="C131" t="s">
        <v>740</v>
      </c>
      <c r="D131">
        <v>2025</v>
      </c>
      <c r="E131">
        <v>3</v>
      </c>
      <c r="F131" t="s">
        <v>2889</v>
      </c>
      <c r="I131" t="str">
        <f t="shared" ref="I131:I194" si="11">+F131</f>
        <v>Piezas</v>
      </c>
      <c r="J131" s="18">
        <v>3</v>
      </c>
      <c r="M131">
        <v>3</v>
      </c>
      <c r="N131">
        <v>3</v>
      </c>
      <c r="Q131">
        <f t="shared" ref="Q131:Q194" si="12">+N131</f>
        <v>3</v>
      </c>
      <c r="R131">
        <v>0.1</v>
      </c>
      <c r="U131">
        <f t="shared" ref="U131:U194" si="13">+R131</f>
        <v>0.1</v>
      </c>
      <c r="V131">
        <v>3.3333333333333335</v>
      </c>
      <c r="Y131">
        <f t="shared" ref="Y131:Y194" si="14">+V131</f>
        <v>3.3333333333333335</v>
      </c>
    </row>
    <row r="132" spans="1:25">
      <c r="A132" t="s">
        <v>742</v>
      </c>
      <c r="B132" t="b">
        <f t="shared" si="10"/>
        <v>1</v>
      </c>
      <c r="C132" t="s">
        <v>742</v>
      </c>
      <c r="D132">
        <v>2025</v>
      </c>
      <c r="E132">
        <v>3</v>
      </c>
      <c r="F132" t="s">
        <v>2889</v>
      </c>
      <c r="I132" t="str">
        <f t="shared" si="11"/>
        <v>Piezas</v>
      </c>
      <c r="J132" s="18">
        <v>1</v>
      </c>
      <c r="M132">
        <v>1</v>
      </c>
      <c r="N132">
        <v>1</v>
      </c>
      <c r="Q132">
        <f t="shared" si="12"/>
        <v>1</v>
      </c>
      <c r="R132">
        <v>0.1</v>
      </c>
      <c r="U132">
        <f t="shared" si="13"/>
        <v>0.1</v>
      </c>
      <c r="V132">
        <v>10</v>
      </c>
      <c r="Y132">
        <f t="shared" si="14"/>
        <v>10</v>
      </c>
    </row>
    <row r="133" spans="1:25">
      <c r="A133" t="s">
        <v>743</v>
      </c>
      <c r="B133" t="b">
        <f t="shared" si="10"/>
        <v>1</v>
      </c>
      <c r="C133" t="s">
        <v>743</v>
      </c>
      <c r="D133">
        <v>2025</v>
      </c>
      <c r="E133">
        <v>3</v>
      </c>
      <c r="F133" t="s">
        <v>2888</v>
      </c>
      <c r="I133" t="str">
        <f t="shared" si="11"/>
        <v>Metros Cuadrados</v>
      </c>
      <c r="J133" s="18">
        <v>9753.2199999999993</v>
      </c>
      <c r="M133">
        <v>9753.2199999999993</v>
      </c>
      <c r="N133">
        <v>9753.2199999999993</v>
      </c>
      <c r="Q133">
        <f t="shared" si="12"/>
        <v>9753.2199999999993</v>
      </c>
      <c r="R133">
        <v>0</v>
      </c>
      <c r="U133">
        <f t="shared" si="13"/>
        <v>0</v>
      </c>
      <c r="V133">
        <v>0</v>
      </c>
      <c r="Y133">
        <f t="shared" si="14"/>
        <v>0</v>
      </c>
    </row>
    <row r="134" spans="1:25">
      <c r="A134" t="s">
        <v>744</v>
      </c>
      <c r="B134" t="b">
        <f t="shared" si="10"/>
        <v>1</v>
      </c>
      <c r="C134" t="s">
        <v>744</v>
      </c>
      <c r="D134">
        <v>2025</v>
      </c>
      <c r="E134">
        <v>3</v>
      </c>
      <c r="F134" t="s">
        <v>2888</v>
      </c>
      <c r="I134" t="str">
        <f t="shared" si="11"/>
        <v>Metros Cuadrados</v>
      </c>
      <c r="J134" s="18">
        <v>36791.61</v>
      </c>
      <c r="M134">
        <v>36791.61</v>
      </c>
      <c r="N134">
        <v>36791.61</v>
      </c>
      <c r="Q134">
        <f t="shared" si="12"/>
        <v>36791.61</v>
      </c>
      <c r="R134">
        <v>0</v>
      </c>
      <c r="U134">
        <f t="shared" si="13"/>
        <v>0</v>
      </c>
      <c r="V134">
        <v>0</v>
      </c>
      <c r="Y134">
        <f t="shared" si="14"/>
        <v>0</v>
      </c>
    </row>
    <row r="135" spans="1:25">
      <c r="A135" t="s">
        <v>745</v>
      </c>
      <c r="B135" t="b">
        <f t="shared" si="10"/>
        <v>1</v>
      </c>
      <c r="C135" t="s">
        <v>745</v>
      </c>
      <c r="D135">
        <v>2025</v>
      </c>
      <c r="E135">
        <v>3</v>
      </c>
      <c r="F135" t="s">
        <v>2888</v>
      </c>
      <c r="I135" t="str">
        <f t="shared" si="11"/>
        <v>Metros Cuadrados</v>
      </c>
      <c r="J135" s="18">
        <v>3306.66</v>
      </c>
      <c r="M135">
        <v>3306.66</v>
      </c>
      <c r="N135">
        <v>3306.66</v>
      </c>
      <c r="Q135">
        <f t="shared" si="12"/>
        <v>3306.66</v>
      </c>
      <c r="R135">
        <v>0</v>
      </c>
      <c r="U135">
        <f t="shared" si="13"/>
        <v>0</v>
      </c>
      <c r="V135">
        <v>0</v>
      </c>
      <c r="Y135">
        <f t="shared" si="14"/>
        <v>0</v>
      </c>
    </row>
    <row r="136" spans="1:25">
      <c r="A136" t="s">
        <v>746</v>
      </c>
      <c r="B136" t="b">
        <f t="shared" si="10"/>
        <v>1</v>
      </c>
      <c r="C136" t="s">
        <v>746</v>
      </c>
      <c r="D136">
        <v>2025</v>
      </c>
      <c r="E136">
        <v>3</v>
      </c>
      <c r="F136" t="s">
        <v>2889</v>
      </c>
      <c r="I136" t="str">
        <f t="shared" si="11"/>
        <v>Piezas</v>
      </c>
      <c r="J136" s="18">
        <v>78</v>
      </c>
      <c r="M136">
        <v>78</v>
      </c>
      <c r="N136">
        <v>78</v>
      </c>
      <c r="Q136">
        <f t="shared" si="12"/>
        <v>78</v>
      </c>
      <c r="R136">
        <v>0</v>
      </c>
      <c r="U136">
        <f t="shared" si="13"/>
        <v>0</v>
      </c>
      <c r="V136">
        <v>0</v>
      </c>
      <c r="Y136">
        <f t="shared" si="14"/>
        <v>0</v>
      </c>
    </row>
    <row r="137" spans="1:25">
      <c r="A137" t="s">
        <v>747</v>
      </c>
      <c r="B137" t="b">
        <f t="shared" si="10"/>
        <v>1</v>
      </c>
      <c r="C137" t="s">
        <v>747</v>
      </c>
      <c r="D137">
        <v>2025</v>
      </c>
      <c r="E137">
        <v>3</v>
      </c>
      <c r="F137" t="s">
        <v>2888</v>
      </c>
      <c r="I137" t="str">
        <f t="shared" si="11"/>
        <v>Metros Cuadrados</v>
      </c>
      <c r="J137" s="18">
        <v>37450.75</v>
      </c>
      <c r="M137">
        <v>37450.75</v>
      </c>
      <c r="N137">
        <v>37450.75</v>
      </c>
      <c r="Q137">
        <f t="shared" si="12"/>
        <v>37450.75</v>
      </c>
      <c r="R137">
        <v>0</v>
      </c>
      <c r="U137">
        <f t="shared" si="13"/>
        <v>0</v>
      </c>
      <c r="V137">
        <v>0</v>
      </c>
      <c r="Y137">
        <f t="shared" si="14"/>
        <v>0</v>
      </c>
    </row>
    <row r="138" spans="1:25">
      <c r="A138" t="s">
        <v>748</v>
      </c>
      <c r="B138" t="b">
        <f t="shared" si="10"/>
        <v>1</v>
      </c>
      <c r="C138" t="s">
        <v>748</v>
      </c>
      <c r="D138">
        <v>2025</v>
      </c>
      <c r="E138">
        <v>3</v>
      </c>
      <c r="F138" t="s">
        <v>2891</v>
      </c>
      <c r="I138" t="str">
        <f t="shared" si="11"/>
        <v>Metros lineales</v>
      </c>
      <c r="J138" s="18">
        <v>230</v>
      </c>
      <c r="M138">
        <v>230</v>
      </c>
      <c r="N138">
        <v>230</v>
      </c>
      <c r="Q138">
        <f t="shared" si="12"/>
        <v>230</v>
      </c>
      <c r="R138">
        <v>0</v>
      </c>
      <c r="U138">
        <f t="shared" si="13"/>
        <v>0</v>
      </c>
      <c r="V138">
        <v>0</v>
      </c>
      <c r="Y138">
        <f t="shared" si="14"/>
        <v>0</v>
      </c>
    </row>
    <row r="139" spans="1:25">
      <c r="A139" t="s">
        <v>749</v>
      </c>
      <c r="B139" t="b">
        <f t="shared" si="10"/>
        <v>1</v>
      </c>
      <c r="C139" t="s">
        <v>749</v>
      </c>
      <c r="D139">
        <v>2025</v>
      </c>
      <c r="E139">
        <v>3</v>
      </c>
      <c r="F139" t="s">
        <v>2888</v>
      </c>
      <c r="I139" t="str">
        <f t="shared" si="11"/>
        <v>Metros Cuadrados</v>
      </c>
      <c r="J139" s="18">
        <v>5642.96</v>
      </c>
      <c r="M139">
        <v>5642.96</v>
      </c>
      <c r="N139">
        <v>5642.96</v>
      </c>
      <c r="Q139">
        <f t="shared" si="12"/>
        <v>5642.96</v>
      </c>
      <c r="R139">
        <v>0</v>
      </c>
      <c r="U139">
        <f t="shared" si="13"/>
        <v>0</v>
      </c>
      <c r="V139">
        <v>0</v>
      </c>
      <c r="Y139">
        <f t="shared" si="14"/>
        <v>0</v>
      </c>
    </row>
    <row r="140" spans="1:25">
      <c r="A140" t="s">
        <v>750</v>
      </c>
      <c r="B140" t="b">
        <f t="shared" si="10"/>
        <v>1</v>
      </c>
      <c r="C140" t="s">
        <v>750</v>
      </c>
      <c r="D140">
        <v>2025</v>
      </c>
      <c r="E140">
        <v>3</v>
      </c>
      <c r="F140" t="s">
        <v>2888</v>
      </c>
      <c r="I140" t="str">
        <f t="shared" si="11"/>
        <v>Metros Cuadrados</v>
      </c>
      <c r="J140" s="18">
        <v>5834.91</v>
      </c>
      <c r="M140">
        <v>5834.91</v>
      </c>
      <c r="N140">
        <v>5834.91</v>
      </c>
      <c r="Q140">
        <f t="shared" si="12"/>
        <v>5834.91</v>
      </c>
      <c r="R140">
        <v>0</v>
      </c>
      <c r="U140">
        <f t="shared" si="13"/>
        <v>0</v>
      </c>
      <c r="V140">
        <v>0</v>
      </c>
      <c r="Y140">
        <f t="shared" si="14"/>
        <v>0</v>
      </c>
    </row>
    <row r="141" spans="1:25">
      <c r="A141" t="s">
        <v>751</v>
      </c>
      <c r="B141" t="b">
        <f t="shared" si="10"/>
        <v>1</v>
      </c>
      <c r="C141" t="s">
        <v>751</v>
      </c>
      <c r="D141">
        <v>2025</v>
      </c>
      <c r="E141">
        <v>3</v>
      </c>
      <c r="F141" t="s">
        <v>2888</v>
      </c>
      <c r="I141" t="str">
        <f t="shared" si="11"/>
        <v>Metros Cuadrados</v>
      </c>
      <c r="J141" s="18">
        <v>1125</v>
      </c>
      <c r="M141">
        <v>1125</v>
      </c>
      <c r="N141">
        <v>1125</v>
      </c>
      <c r="Q141">
        <f t="shared" si="12"/>
        <v>1125</v>
      </c>
      <c r="R141">
        <v>0</v>
      </c>
      <c r="U141">
        <f t="shared" si="13"/>
        <v>0</v>
      </c>
      <c r="V141">
        <v>0</v>
      </c>
      <c r="Y141">
        <f t="shared" si="14"/>
        <v>0</v>
      </c>
    </row>
    <row r="142" spans="1:25">
      <c r="A142" t="s">
        <v>752</v>
      </c>
      <c r="B142" t="b">
        <f t="shared" si="10"/>
        <v>1</v>
      </c>
      <c r="C142" t="s">
        <v>752</v>
      </c>
      <c r="D142">
        <v>2025</v>
      </c>
      <c r="E142">
        <v>3</v>
      </c>
      <c r="F142" t="s">
        <v>2891</v>
      </c>
      <c r="I142" t="str">
        <f t="shared" si="11"/>
        <v>Metros lineales</v>
      </c>
      <c r="J142" s="18">
        <v>5134</v>
      </c>
      <c r="M142">
        <v>5134</v>
      </c>
      <c r="N142">
        <v>5134</v>
      </c>
      <c r="Q142">
        <f t="shared" si="12"/>
        <v>5134</v>
      </c>
      <c r="R142">
        <v>0</v>
      </c>
      <c r="U142">
        <f t="shared" si="13"/>
        <v>0</v>
      </c>
      <c r="V142">
        <v>0</v>
      </c>
      <c r="Y142">
        <f t="shared" si="14"/>
        <v>0</v>
      </c>
    </row>
    <row r="143" spans="1:25">
      <c r="A143" t="s">
        <v>753</v>
      </c>
      <c r="B143" t="b">
        <f t="shared" si="10"/>
        <v>1</v>
      </c>
      <c r="C143" t="s">
        <v>753</v>
      </c>
      <c r="D143">
        <v>2025</v>
      </c>
      <c r="E143">
        <v>3</v>
      </c>
      <c r="F143" t="s">
        <v>2888</v>
      </c>
      <c r="I143" t="str">
        <f t="shared" si="11"/>
        <v>Metros Cuadrados</v>
      </c>
      <c r="J143" s="18">
        <v>11076</v>
      </c>
      <c r="M143">
        <v>11076</v>
      </c>
      <c r="N143">
        <v>11076</v>
      </c>
      <c r="Q143">
        <f t="shared" si="12"/>
        <v>11076</v>
      </c>
      <c r="R143">
        <v>0</v>
      </c>
      <c r="U143">
        <f t="shared" si="13"/>
        <v>0</v>
      </c>
      <c r="V143">
        <v>0</v>
      </c>
      <c r="Y143">
        <f t="shared" si="14"/>
        <v>0</v>
      </c>
    </row>
    <row r="144" spans="1:25">
      <c r="A144" t="s">
        <v>754</v>
      </c>
      <c r="B144" t="b">
        <f t="shared" si="10"/>
        <v>1</v>
      </c>
      <c r="C144" t="s">
        <v>754</v>
      </c>
      <c r="D144">
        <v>2025</v>
      </c>
      <c r="E144">
        <v>3</v>
      </c>
      <c r="F144" t="s">
        <v>2889</v>
      </c>
      <c r="I144" t="str">
        <f t="shared" si="11"/>
        <v>Piezas</v>
      </c>
      <c r="J144" s="18">
        <v>42</v>
      </c>
      <c r="M144">
        <v>42</v>
      </c>
      <c r="N144">
        <v>42</v>
      </c>
      <c r="Q144">
        <f t="shared" si="12"/>
        <v>42</v>
      </c>
      <c r="R144">
        <v>0</v>
      </c>
      <c r="U144">
        <f t="shared" si="13"/>
        <v>0</v>
      </c>
      <c r="V144">
        <v>0</v>
      </c>
      <c r="Y144">
        <f t="shared" si="14"/>
        <v>0</v>
      </c>
    </row>
    <row r="145" spans="1:25">
      <c r="A145" t="s">
        <v>756</v>
      </c>
      <c r="B145" t="b">
        <f t="shared" si="10"/>
        <v>1</v>
      </c>
      <c r="C145" t="s">
        <v>756</v>
      </c>
      <c r="D145">
        <v>2025</v>
      </c>
      <c r="E145">
        <v>3</v>
      </c>
      <c r="F145" t="s">
        <v>2889</v>
      </c>
      <c r="I145" t="str">
        <f t="shared" si="11"/>
        <v>Piezas</v>
      </c>
      <c r="J145" s="18">
        <v>52</v>
      </c>
      <c r="M145">
        <v>52</v>
      </c>
      <c r="N145">
        <v>52</v>
      </c>
      <c r="Q145">
        <f t="shared" si="12"/>
        <v>52</v>
      </c>
      <c r="R145">
        <v>0</v>
      </c>
      <c r="U145">
        <f t="shared" si="13"/>
        <v>0</v>
      </c>
      <c r="V145">
        <v>0</v>
      </c>
      <c r="Y145">
        <f t="shared" si="14"/>
        <v>0</v>
      </c>
    </row>
    <row r="146" spans="1:25">
      <c r="A146" t="s">
        <v>757</v>
      </c>
      <c r="B146" t="b">
        <f t="shared" si="10"/>
        <v>1</v>
      </c>
      <c r="C146" t="s">
        <v>757</v>
      </c>
      <c r="D146">
        <v>2025</v>
      </c>
      <c r="E146">
        <v>3</v>
      </c>
      <c r="F146" t="s">
        <v>2889</v>
      </c>
      <c r="I146" t="str">
        <f t="shared" si="11"/>
        <v>Piezas</v>
      </c>
      <c r="J146" s="18">
        <v>204</v>
      </c>
      <c r="M146">
        <v>204</v>
      </c>
      <c r="N146">
        <v>204</v>
      </c>
      <c r="Q146">
        <f t="shared" si="12"/>
        <v>204</v>
      </c>
      <c r="R146">
        <v>0</v>
      </c>
      <c r="U146">
        <f t="shared" si="13"/>
        <v>0</v>
      </c>
      <c r="V146">
        <v>0</v>
      </c>
      <c r="Y146">
        <f t="shared" si="14"/>
        <v>0</v>
      </c>
    </row>
    <row r="147" spans="1:25">
      <c r="A147" t="s">
        <v>758</v>
      </c>
      <c r="B147" t="b">
        <f t="shared" si="10"/>
        <v>1</v>
      </c>
      <c r="C147" t="s">
        <v>758</v>
      </c>
      <c r="D147">
        <v>2025</v>
      </c>
      <c r="E147">
        <v>3</v>
      </c>
      <c r="F147" t="s">
        <v>2888</v>
      </c>
      <c r="I147" t="str">
        <f t="shared" si="11"/>
        <v>Metros Cuadrados</v>
      </c>
      <c r="J147" s="18">
        <v>2328.3200000000002</v>
      </c>
      <c r="M147">
        <v>2328.3200000000002</v>
      </c>
      <c r="N147">
        <v>2328.3200000000002</v>
      </c>
      <c r="Q147">
        <f t="shared" si="12"/>
        <v>2328.3200000000002</v>
      </c>
      <c r="R147">
        <v>1909.22</v>
      </c>
      <c r="U147">
        <f t="shared" si="13"/>
        <v>1909.22</v>
      </c>
      <c r="V147">
        <v>81.999896921385371</v>
      </c>
      <c r="Y147">
        <f t="shared" si="14"/>
        <v>81.999896921385371</v>
      </c>
    </row>
    <row r="148" spans="1:25">
      <c r="A148" t="s">
        <v>759</v>
      </c>
      <c r="B148" t="b">
        <f t="shared" si="10"/>
        <v>1</v>
      </c>
      <c r="C148" t="s">
        <v>759</v>
      </c>
      <c r="D148">
        <v>2025</v>
      </c>
      <c r="E148">
        <v>3</v>
      </c>
      <c r="F148" t="s">
        <v>2889</v>
      </c>
      <c r="I148" t="str">
        <f t="shared" si="11"/>
        <v>Piezas</v>
      </c>
      <c r="J148" s="18">
        <v>89</v>
      </c>
      <c r="M148">
        <v>89</v>
      </c>
      <c r="N148">
        <v>89</v>
      </c>
      <c r="Q148">
        <f t="shared" si="12"/>
        <v>89</v>
      </c>
      <c r="R148">
        <v>0</v>
      </c>
      <c r="U148">
        <f t="shared" si="13"/>
        <v>0</v>
      </c>
      <c r="V148">
        <v>0</v>
      </c>
      <c r="Y148">
        <f t="shared" si="14"/>
        <v>0</v>
      </c>
    </row>
    <row r="149" spans="1:25">
      <c r="A149" t="s">
        <v>760</v>
      </c>
      <c r="B149" t="b">
        <f t="shared" si="10"/>
        <v>1</v>
      </c>
      <c r="C149" t="s">
        <v>760</v>
      </c>
      <c r="D149">
        <v>2025</v>
      </c>
      <c r="E149">
        <v>3</v>
      </c>
      <c r="F149" t="s">
        <v>2888</v>
      </c>
      <c r="I149" t="str">
        <f t="shared" si="11"/>
        <v>Metros Cuadrados</v>
      </c>
      <c r="J149" s="18">
        <v>2377.96</v>
      </c>
      <c r="M149">
        <v>2377.96</v>
      </c>
      <c r="N149">
        <v>2377.96</v>
      </c>
      <c r="Q149">
        <f t="shared" si="12"/>
        <v>2377.96</v>
      </c>
      <c r="R149">
        <v>0</v>
      </c>
      <c r="U149">
        <f t="shared" si="13"/>
        <v>0</v>
      </c>
      <c r="V149">
        <v>0</v>
      </c>
      <c r="Y149">
        <f t="shared" si="14"/>
        <v>0</v>
      </c>
    </row>
    <row r="150" spans="1:25">
      <c r="A150" t="s">
        <v>761</v>
      </c>
      <c r="B150" t="b">
        <f t="shared" si="10"/>
        <v>1</v>
      </c>
      <c r="C150" t="s">
        <v>761</v>
      </c>
      <c r="D150">
        <v>2025</v>
      </c>
      <c r="E150">
        <v>3</v>
      </c>
      <c r="F150" t="s">
        <v>2889</v>
      </c>
      <c r="I150" t="str">
        <f t="shared" si="11"/>
        <v>Piezas</v>
      </c>
      <c r="J150" s="18">
        <v>82</v>
      </c>
      <c r="M150">
        <v>82</v>
      </c>
      <c r="N150">
        <v>82</v>
      </c>
      <c r="Q150">
        <f t="shared" si="12"/>
        <v>82</v>
      </c>
      <c r="R150">
        <v>0</v>
      </c>
      <c r="U150">
        <f t="shared" si="13"/>
        <v>0</v>
      </c>
      <c r="V150">
        <v>0</v>
      </c>
      <c r="Y150">
        <f t="shared" si="14"/>
        <v>0</v>
      </c>
    </row>
    <row r="151" spans="1:25">
      <c r="A151" t="s">
        <v>762</v>
      </c>
      <c r="B151" t="b">
        <f t="shared" si="10"/>
        <v>1</v>
      </c>
      <c r="C151" t="s">
        <v>762</v>
      </c>
      <c r="D151">
        <v>2025</v>
      </c>
      <c r="E151">
        <v>3</v>
      </c>
      <c r="F151" t="s">
        <v>2888</v>
      </c>
      <c r="I151" t="str">
        <f t="shared" si="11"/>
        <v>Metros Cuadrados</v>
      </c>
      <c r="J151" s="18">
        <v>5496.56</v>
      </c>
      <c r="M151">
        <v>5496.56</v>
      </c>
      <c r="N151">
        <v>5496.56</v>
      </c>
      <c r="Q151">
        <f t="shared" si="12"/>
        <v>5496.56</v>
      </c>
      <c r="R151">
        <v>3297.94</v>
      </c>
      <c r="U151">
        <f t="shared" si="13"/>
        <v>3297.94</v>
      </c>
      <c r="V151">
        <v>60.000072772788791</v>
      </c>
      <c r="Y151">
        <f t="shared" si="14"/>
        <v>60.000072772788791</v>
      </c>
    </row>
    <row r="152" spans="1:25">
      <c r="A152" t="s">
        <v>763</v>
      </c>
      <c r="B152" t="b">
        <f t="shared" si="10"/>
        <v>1</v>
      </c>
      <c r="C152" t="s">
        <v>763</v>
      </c>
      <c r="D152">
        <v>2025</v>
      </c>
      <c r="E152">
        <v>3</v>
      </c>
      <c r="F152" t="s">
        <v>2889</v>
      </c>
      <c r="I152" t="str">
        <f t="shared" si="11"/>
        <v>Piezas</v>
      </c>
      <c r="J152" s="18">
        <v>97</v>
      </c>
      <c r="M152">
        <v>97</v>
      </c>
      <c r="N152">
        <v>97</v>
      </c>
      <c r="Q152">
        <f t="shared" si="12"/>
        <v>97</v>
      </c>
      <c r="R152">
        <v>0</v>
      </c>
      <c r="U152">
        <f t="shared" si="13"/>
        <v>0</v>
      </c>
      <c r="V152">
        <v>0</v>
      </c>
      <c r="Y152">
        <f t="shared" si="14"/>
        <v>0</v>
      </c>
    </row>
    <row r="153" spans="1:25">
      <c r="A153" t="s">
        <v>764</v>
      </c>
      <c r="B153" t="b">
        <f t="shared" si="10"/>
        <v>1</v>
      </c>
      <c r="C153" t="s">
        <v>764</v>
      </c>
      <c r="D153">
        <v>2025</v>
      </c>
      <c r="E153">
        <v>3</v>
      </c>
      <c r="F153" t="s">
        <v>2888</v>
      </c>
      <c r="I153" t="str">
        <f t="shared" si="11"/>
        <v>Metros Cuadrados</v>
      </c>
      <c r="J153" s="18">
        <v>5736.1</v>
      </c>
      <c r="M153">
        <v>5736.1</v>
      </c>
      <c r="N153">
        <v>5736.1</v>
      </c>
      <c r="Q153">
        <f t="shared" si="12"/>
        <v>5736.1</v>
      </c>
      <c r="R153">
        <v>5564.02</v>
      </c>
      <c r="U153">
        <f t="shared" si="13"/>
        <v>5564.02</v>
      </c>
      <c r="V153">
        <v>97.000052300343441</v>
      </c>
      <c r="Y153">
        <f t="shared" si="14"/>
        <v>97.000052300343441</v>
      </c>
    </row>
    <row r="154" spans="1:25">
      <c r="A154" t="s">
        <v>765</v>
      </c>
      <c r="B154" t="b">
        <f t="shared" si="10"/>
        <v>1</v>
      </c>
      <c r="C154" t="s">
        <v>765</v>
      </c>
      <c r="D154">
        <v>2025</v>
      </c>
      <c r="E154">
        <v>3</v>
      </c>
      <c r="F154" t="s">
        <v>2889</v>
      </c>
      <c r="I154" t="str">
        <f t="shared" si="11"/>
        <v>Piezas</v>
      </c>
      <c r="J154" s="18">
        <v>182</v>
      </c>
      <c r="M154">
        <v>182</v>
      </c>
      <c r="N154">
        <v>182</v>
      </c>
      <c r="Q154">
        <f t="shared" si="12"/>
        <v>182</v>
      </c>
      <c r="R154">
        <v>0</v>
      </c>
      <c r="U154">
        <f t="shared" si="13"/>
        <v>0</v>
      </c>
      <c r="V154">
        <v>0</v>
      </c>
      <c r="Y154">
        <f t="shared" si="14"/>
        <v>0</v>
      </c>
    </row>
    <row r="155" spans="1:25">
      <c r="A155" t="s">
        <v>766</v>
      </c>
      <c r="B155" t="b">
        <f t="shared" si="10"/>
        <v>1</v>
      </c>
      <c r="C155" t="s">
        <v>766</v>
      </c>
      <c r="D155">
        <v>2025</v>
      </c>
      <c r="E155">
        <v>3</v>
      </c>
      <c r="F155" t="s">
        <v>2889</v>
      </c>
      <c r="I155" t="str">
        <f t="shared" si="11"/>
        <v>Piezas</v>
      </c>
      <c r="J155" s="18">
        <v>423</v>
      </c>
      <c r="M155">
        <v>423</v>
      </c>
      <c r="N155">
        <v>423</v>
      </c>
      <c r="Q155">
        <f t="shared" si="12"/>
        <v>423</v>
      </c>
      <c r="R155">
        <v>0</v>
      </c>
      <c r="U155">
        <f t="shared" si="13"/>
        <v>0</v>
      </c>
      <c r="V155">
        <v>0</v>
      </c>
      <c r="Y155">
        <f t="shared" si="14"/>
        <v>0</v>
      </c>
    </row>
    <row r="156" spans="1:25">
      <c r="A156" t="s">
        <v>767</v>
      </c>
      <c r="B156" t="b">
        <f t="shared" si="10"/>
        <v>1</v>
      </c>
      <c r="C156" t="s">
        <v>767</v>
      </c>
      <c r="D156">
        <v>2025</v>
      </c>
      <c r="E156">
        <v>3</v>
      </c>
      <c r="F156" t="s">
        <v>2889</v>
      </c>
      <c r="I156" t="str">
        <f t="shared" si="11"/>
        <v>Piezas</v>
      </c>
      <c r="J156" s="18">
        <v>29</v>
      </c>
      <c r="M156">
        <v>29</v>
      </c>
      <c r="N156">
        <v>29</v>
      </c>
      <c r="Q156">
        <f t="shared" si="12"/>
        <v>29</v>
      </c>
      <c r="R156">
        <v>0</v>
      </c>
      <c r="U156">
        <f t="shared" si="13"/>
        <v>0</v>
      </c>
      <c r="V156">
        <v>0</v>
      </c>
      <c r="Y156">
        <f t="shared" si="14"/>
        <v>0</v>
      </c>
    </row>
    <row r="157" spans="1:25">
      <c r="A157" t="s">
        <v>768</v>
      </c>
      <c r="B157" t="b">
        <f t="shared" si="10"/>
        <v>1</v>
      </c>
      <c r="C157" t="s">
        <v>768</v>
      </c>
      <c r="D157">
        <v>2025</v>
      </c>
      <c r="E157">
        <v>3</v>
      </c>
      <c r="F157" t="s">
        <v>2889</v>
      </c>
      <c r="I157" t="str">
        <f t="shared" si="11"/>
        <v>Piezas</v>
      </c>
      <c r="J157" s="18">
        <v>93</v>
      </c>
      <c r="M157">
        <v>93</v>
      </c>
      <c r="N157">
        <v>93</v>
      </c>
      <c r="Q157">
        <f t="shared" si="12"/>
        <v>93</v>
      </c>
      <c r="R157">
        <v>0</v>
      </c>
      <c r="U157">
        <f t="shared" si="13"/>
        <v>0</v>
      </c>
      <c r="V157">
        <v>0</v>
      </c>
      <c r="Y157">
        <f t="shared" si="14"/>
        <v>0</v>
      </c>
    </row>
    <row r="158" spans="1:25">
      <c r="A158" t="s">
        <v>769</v>
      </c>
      <c r="B158" t="b">
        <f t="shared" si="10"/>
        <v>1</v>
      </c>
      <c r="C158" t="s">
        <v>769</v>
      </c>
      <c r="D158">
        <v>2025</v>
      </c>
      <c r="E158">
        <v>3</v>
      </c>
      <c r="F158" t="s">
        <v>2889</v>
      </c>
      <c r="I158" t="str">
        <f t="shared" si="11"/>
        <v>Piezas</v>
      </c>
      <c r="J158" s="18">
        <v>51</v>
      </c>
      <c r="M158">
        <v>51</v>
      </c>
      <c r="N158">
        <v>51</v>
      </c>
      <c r="Q158">
        <f t="shared" si="12"/>
        <v>51</v>
      </c>
      <c r="R158">
        <v>0</v>
      </c>
      <c r="U158">
        <f t="shared" si="13"/>
        <v>0</v>
      </c>
      <c r="V158">
        <v>0</v>
      </c>
      <c r="Y158">
        <f t="shared" si="14"/>
        <v>0</v>
      </c>
    </row>
    <row r="159" spans="1:25">
      <c r="A159" t="s">
        <v>770</v>
      </c>
      <c r="B159" t="b">
        <f t="shared" si="10"/>
        <v>1</v>
      </c>
      <c r="C159" t="s">
        <v>770</v>
      </c>
      <c r="D159">
        <v>2025</v>
      </c>
      <c r="E159">
        <v>3</v>
      </c>
      <c r="F159" t="s">
        <v>2889</v>
      </c>
      <c r="I159" t="str">
        <f t="shared" si="11"/>
        <v>Piezas</v>
      </c>
      <c r="J159" s="18">
        <v>68</v>
      </c>
      <c r="M159">
        <v>68</v>
      </c>
      <c r="N159">
        <v>68</v>
      </c>
      <c r="Q159">
        <f t="shared" si="12"/>
        <v>68</v>
      </c>
      <c r="R159">
        <v>0</v>
      </c>
      <c r="U159">
        <f t="shared" si="13"/>
        <v>0</v>
      </c>
      <c r="V159">
        <v>0</v>
      </c>
      <c r="Y159">
        <f t="shared" si="14"/>
        <v>0</v>
      </c>
    </row>
    <row r="160" spans="1:25">
      <c r="A160" t="s">
        <v>771</v>
      </c>
      <c r="B160" t="b">
        <f t="shared" si="10"/>
        <v>1</v>
      </c>
      <c r="C160" t="s">
        <v>771</v>
      </c>
      <c r="D160">
        <v>2025</v>
      </c>
      <c r="E160">
        <v>3</v>
      </c>
      <c r="F160" t="s">
        <v>2889</v>
      </c>
      <c r="I160" t="str">
        <f t="shared" si="11"/>
        <v>Piezas</v>
      </c>
      <c r="J160" s="18">
        <v>28</v>
      </c>
      <c r="M160">
        <v>28</v>
      </c>
      <c r="N160">
        <v>28</v>
      </c>
      <c r="Q160">
        <f t="shared" si="12"/>
        <v>28</v>
      </c>
      <c r="R160">
        <v>0</v>
      </c>
      <c r="U160">
        <f t="shared" si="13"/>
        <v>0</v>
      </c>
      <c r="V160">
        <v>0</v>
      </c>
      <c r="Y160">
        <f t="shared" si="14"/>
        <v>0</v>
      </c>
    </row>
    <row r="161" spans="1:25">
      <c r="A161" t="s">
        <v>773</v>
      </c>
      <c r="B161" t="b">
        <f t="shared" si="10"/>
        <v>1</v>
      </c>
      <c r="C161" t="s">
        <v>773</v>
      </c>
      <c r="D161">
        <v>2025</v>
      </c>
      <c r="E161">
        <v>3</v>
      </c>
      <c r="F161" t="s">
        <v>2889</v>
      </c>
      <c r="I161" t="str">
        <f t="shared" si="11"/>
        <v>Piezas</v>
      </c>
      <c r="J161" s="18">
        <v>228</v>
      </c>
      <c r="M161">
        <v>228</v>
      </c>
      <c r="N161">
        <v>228</v>
      </c>
      <c r="Q161">
        <f t="shared" si="12"/>
        <v>228</v>
      </c>
      <c r="R161">
        <v>0</v>
      </c>
      <c r="U161">
        <f t="shared" si="13"/>
        <v>0</v>
      </c>
      <c r="V161">
        <v>0</v>
      </c>
      <c r="Y161">
        <f t="shared" si="14"/>
        <v>0</v>
      </c>
    </row>
    <row r="162" spans="1:25">
      <c r="A162" t="s">
        <v>774</v>
      </c>
      <c r="B162" t="b">
        <f t="shared" si="10"/>
        <v>1</v>
      </c>
      <c r="C162" t="s">
        <v>774</v>
      </c>
      <c r="D162">
        <v>2025</v>
      </c>
      <c r="E162">
        <v>3</v>
      </c>
      <c r="F162" t="s">
        <v>2889</v>
      </c>
      <c r="I162" t="str">
        <f t="shared" si="11"/>
        <v>Piezas</v>
      </c>
      <c r="J162" s="18">
        <v>143</v>
      </c>
      <c r="M162">
        <v>143</v>
      </c>
      <c r="N162">
        <v>143</v>
      </c>
      <c r="Q162">
        <f t="shared" si="12"/>
        <v>143</v>
      </c>
      <c r="R162">
        <v>0</v>
      </c>
      <c r="U162">
        <f t="shared" si="13"/>
        <v>0</v>
      </c>
      <c r="V162">
        <v>0</v>
      </c>
      <c r="Y162">
        <f t="shared" si="14"/>
        <v>0</v>
      </c>
    </row>
    <row r="163" spans="1:25">
      <c r="A163" t="s">
        <v>775</v>
      </c>
      <c r="B163" t="b">
        <f t="shared" si="10"/>
        <v>1</v>
      </c>
      <c r="C163" t="s">
        <v>775</v>
      </c>
      <c r="D163">
        <v>2025</v>
      </c>
      <c r="E163">
        <v>3</v>
      </c>
      <c r="F163" t="s">
        <v>2889</v>
      </c>
      <c r="I163" t="str">
        <f t="shared" si="11"/>
        <v>Piezas</v>
      </c>
      <c r="J163" s="18">
        <v>163</v>
      </c>
      <c r="M163">
        <v>163</v>
      </c>
      <c r="N163">
        <v>163</v>
      </c>
      <c r="Q163">
        <f t="shared" si="12"/>
        <v>163</v>
      </c>
      <c r="R163">
        <v>0</v>
      </c>
      <c r="U163">
        <f t="shared" si="13"/>
        <v>0</v>
      </c>
      <c r="V163">
        <v>0</v>
      </c>
      <c r="Y163">
        <f t="shared" si="14"/>
        <v>0</v>
      </c>
    </row>
    <row r="164" spans="1:25">
      <c r="A164" t="s">
        <v>776</v>
      </c>
      <c r="B164" t="b">
        <f t="shared" si="10"/>
        <v>1</v>
      </c>
      <c r="C164" t="s">
        <v>776</v>
      </c>
      <c r="D164">
        <v>2025</v>
      </c>
      <c r="E164">
        <v>3</v>
      </c>
      <c r="F164" t="s">
        <v>2889</v>
      </c>
      <c r="I164" t="str">
        <f t="shared" si="11"/>
        <v>Piezas</v>
      </c>
      <c r="J164" s="18">
        <v>65</v>
      </c>
      <c r="M164">
        <v>65</v>
      </c>
      <c r="N164">
        <v>65</v>
      </c>
      <c r="Q164">
        <f t="shared" si="12"/>
        <v>65</v>
      </c>
      <c r="R164">
        <v>0</v>
      </c>
      <c r="U164">
        <f t="shared" si="13"/>
        <v>0</v>
      </c>
      <c r="V164">
        <v>0</v>
      </c>
      <c r="Y164">
        <f t="shared" si="14"/>
        <v>0</v>
      </c>
    </row>
    <row r="165" spans="1:25">
      <c r="A165" t="s">
        <v>777</v>
      </c>
      <c r="B165" t="b">
        <f t="shared" si="10"/>
        <v>1</v>
      </c>
      <c r="C165" t="s">
        <v>777</v>
      </c>
      <c r="D165">
        <v>2025</v>
      </c>
      <c r="E165">
        <v>3</v>
      </c>
      <c r="F165" t="s">
        <v>2889</v>
      </c>
      <c r="I165" t="str">
        <f t="shared" si="11"/>
        <v>Piezas</v>
      </c>
      <c r="J165" s="18">
        <v>28</v>
      </c>
      <c r="M165">
        <v>28</v>
      </c>
      <c r="N165">
        <v>28</v>
      </c>
      <c r="Q165">
        <f t="shared" si="12"/>
        <v>28</v>
      </c>
      <c r="R165">
        <v>0</v>
      </c>
      <c r="U165">
        <f t="shared" si="13"/>
        <v>0</v>
      </c>
      <c r="V165">
        <v>0</v>
      </c>
      <c r="Y165">
        <f t="shared" si="14"/>
        <v>0</v>
      </c>
    </row>
    <row r="166" spans="1:25">
      <c r="A166" t="s">
        <v>778</v>
      </c>
      <c r="B166" t="b">
        <f t="shared" si="10"/>
        <v>1</v>
      </c>
      <c r="C166" t="s">
        <v>778</v>
      </c>
      <c r="D166">
        <v>2025</v>
      </c>
      <c r="E166">
        <v>3</v>
      </c>
      <c r="F166" t="s">
        <v>2893</v>
      </c>
      <c r="I166" t="str">
        <f t="shared" si="11"/>
        <v>Kilómetro</v>
      </c>
      <c r="J166" s="18">
        <v>4.5</v>
      </c>
      <c r="M166">
        <v>4.5</v>
      </c>
      <c r="N166">
        <v>4.5</v>
      </c>
      <c r="Q166">
        <f t="shared" si="12"/>
        <v>4.5</v>
      </c>
      <c r="R166">
        <v>0</v>
      </c>
      <c r="U166">
        <f t="shared" si="13"/>
        <v>0</v>
      </c>
      <c r="V166">
        <v>0</v>
      </c>
      <c r="Y166">
        <f t="shared" si="14"/>
        <v>0</v>
      </c>
    </row>
    <row r="167" spans="1:25">
      <c r="A167" t="s">
        <v>780</v>
      </c>
      <c r="B167" t="b">
        <f t="shared" si="10"/>
        <v>1</v>
      </c>
      <c r="C167" t="s">
        <v>780</v>
      </c>
      <c r="D167">
        <v>2025</v>
      </c>
      <c r="E167">
        <v>3</v>
      </c>
      <c r="F167" t="s">
        <v>2893</v>
      </c>
      <c r="I167" t="str">
        <f t="shared" si="11"/>
        <v>Kilómetro</v>
      </c>
      <c r="J167" s="18">
        <v>3.64</v>
      </c>
      <c r="M167">
        <v>3.64</v>
      </c>
      <c r="N167">
        <v>3.64</v>
      </c>
      <c r="Q167">
        <f t="shared" si="12"/>
        <v>3.64</v>
      </c>
      <c r="R167">
        <v>0</v>
      </c>
      <c r="U167">
        <f t="shared" si="13"/>
        <v>0</v>
      </c>
      <c r="V167">
        <v>0</v>
      </c>
      <c r="Y167">
        <f t="shared" si="14"/>
        <v>0</v>
      </c>
    </row>
    <row r="168" spans="1:25">
      <c r="A168" t="s">
        <v>781</v>
      </c>
      <c r="B168" t="b">
        <f t="shared" si="10"/>
        <v>1</v>
      </c>
      <c r="C168" t="s">
        <v>781</v>
      </c>
      <c r="D168">
        <v>2025</v>
      </c>
      <c r="E168">
        <v>3</v>
      </c>
      <c r="F168" t="s">
        <v>2891</v>
      </c>
      <c r="I168" t="str">
        <f t="shared" si="11"/>
        <v>Metros lineales</v>
      </c>
      <c r="J168" s="18">
        <v>218</v>
      </c>
      <c r="M168">
        <v>218</v>
      </c>
      <c r="N168">
        <v>218</v>
      </c>
      <c r="Q168">
        <f t="shared" si="12"/>
        <v>218</v>
      </c>
      <c r="R168">
        <v>0</v>
      </c>
      <c r="U168">
        <f t="shared" si="13"/>
        <v>0</v>
      </c>
      <c r="V168">
        <v>0</v>
      </c>
      <c r="Y168">
        <f t="shared" si="14"/>
        <v>0</v>
      </c>
    </row>
    <row r="169" spans="1:25">
      <c r="A169" t="s">
        <v>783</v>
      </c>
      <c r="B169" t="b">
        <f t="shared" si="10"/>
        <v>1</v>
      </c>
      <c r="C169" t="s">
        <v>783</v>
      </c>
      <c r="D169">
        <v>2025</v>
      </c>
      <c r="E169">
        <v>3</v>
      </c>
      <c r="F169" t="s">
        <v>2891</v>
      </c>
      <c r="I169" t="str">
        <f t="shared" si="11"/>
        <v>Metros lineales</v>
      </c>
      <c r="J169" s="18">
        <v>206.21</v>
      </c>
      <c r="M169">
        <v>206.21</v>
      </c>
      <c r="N169">
        <v>206.21</v>
      </c>
      <c r="Q169">
        <f t="shared" si="12"/>
        <v>206.21</v>
      </c>
      <c r="R169">
        <v>0</v>
      </c>
      <c r="U169">
        <f t="shared" si="13"/>
        <v>0</v>
      </c>
      <c r="V169">
        <v>0</v>
      </c>
      <c r="Y169">
        <f t="shared" si="14"/>
        <v>0</v>
      </c>
    </row>
    <row r="170" spans="1:25">
      <c r="A170" t="s">
        <v>784</v>
      </c>
      <c r="B170" t="b">
        <f t="shared" si="10"/>
        <v>1</v>
      </c>
      <c r="C170" t="s">
        <v>784</v>
      </c>
      <c r="D170">
        <v>2025</v>
      </c>
      <c r="E170">
        <v>3</v>
      </c>
      <c r="F170" t="s">
        <v>2891</v>
      </c>
      <c r="I170" t="str">
        <f t="shared" si="11"/>
        <v>Metros lineales</v>
      </c>
      <c r="J170" s="18">
        <v>342.26</v>
      </c>
      <c r="M170">
        <v>342.26</v>
      </c>
      <c r="N170">
        <v>342.26</v>
      </c>
      <c r="Q170">
        <f t="shared" si="12"/>
        <v>342.26</v>
      </c>
      <c r="R170">
        <v>342.26</v>
      </c>
      <c r="U170">
        <f t="shared" si="13"/>
        <v>342.26</v>
      </c>
      <c r="V170">
        <v>100</v>
      </c>
      <c r="Y170">
        <f t="shared" si="14"/>
        <v>100</v>
      </c>
    </row>
    <row r="171" spans="1:25">
      <c r="A171" t="s">
        <v>785</v>
      </c>
      <c r="B171" t="b">
        <f t="shared" si="10"/>
        <v>1</v>
      </c>
      <c r="C171" t="s">
        <v>785</v>
      </c>
      <c r="D171">
        <v>2025</v>
      </c>
      <c r="E171">
        <v>3</v>
      </c>
      <c r="F171" t="s">
        <v>2891</v>
      </c>
      <c r="I171" t="str">
        <f t="shared" si="11"/>
        <v>Metros lineales</v>
      </c>
      <c r="J171" s="18">
        <v>310</v>
      </c>
      <c r="M171">
        <v>310</v>
      </c>
      <c r="N171">
        <v>310</v>
      </c>
      <c r="Q171">
        <f t="shared" si="12"/>
        <v>310</v>
      </c>
      <c r="R171">
        <v>0</v>
      </c>
      <c r="U171">
        <f t="shared" si="13"/>
        <v>0</v>
      </c>
      <c r="V171">
        <v>0</v>
      </c>
      <c r="Y171">
        <f t="shared" si="14"/>
        <v>0</v>
      </c>
    </row>
    <row r="172" spans="1:25">
      <c r="A172" t="s">
        <v>786</v>
      </c>
      <c r="B172" t="b">
        <f t="shared" si="10"/>
        <v>1</v>
      </c>
      <c r="C172" t="s">
        <v>786</v>
      </c>
      <c r="D172">
        <v>2025</v>
      </c>
      <c r="E172">
        <v>3</v>
      </c>
      <c r="F172" t="s">
        <v>2891</v>
      </c>
      <c r="I172" t="str">
        <f t="shared" si="11"/>
        <v>Metros lineales</v>
      </c>
      <c r="J172" s="18">
        <v>130</v>
      </c>
      <c r="M172">
        <v>130</v>
      </c>
      <c r="N172">
        <v>130</v>
      </c>
      <c r="Q172">
        <f t="shared" si="12"/>
        <v>130</v>
      </c>
      <c r="R172">
        <v>0</v>
      </c>
      <c r="U172">
        <f t="shared" si="13"/>
        <v>0</v>
      </c>
      <c r="V172">
        <v>0</v>
      </c>
      <c r="Y172">
        <f t="shared" si="14"/>
        <v>0</v>
      </c>
    </row>
    <row r="173" spans="1:25">
      <c r="A173" t="s">
        <v>787</v>
      </c>
      <c r="B173" t="b">
        <f t="shared" si="10"/>
        <v>1</v>
      </c>
      <c r="C173" t="s">
        <v>787</v>
      </c>
      <c r="D173">
        <v>2025</v>
      </c>
      <c r="E173">
        <v>3</v>
      </c>
      <c r="F173" t="s">
        <v>2889</v>
      </c>
      <c r="I173" t="str">
        <f t="shared" si="11"/>
        <v>Piezas</v>
      </c>
      <c r="J173" s="18">
        <v>1</v>
      </c>
      <c r="M173">
        <v>1</v>
      </c>
      <c r="N173">
        <v>1</v>
      </c>
      <c r="Q173">
        <f t="shared" si="12"/>
        <v>1</v>
      </c>
      <c r="R173">
        <v>0</v>
      </c>
      <c r="U173">
        <f t="shared" si="13"/>
        <v>0</v>
      </c>
      <c r="V173">
        <v>0</v>
      </c>
      <c r="Y173">
        <f t="shared" si="14"/>
        <v>0</v>
      </c>
    </row>
    <row r="174" spans="1:25">
      <c r="A174" t="s">
        <v>789</v>
      </c>
      <c r="B174" t="b">
        <f t="shared" si="10"/>
        <v>1</v>
      </c>
      <c r="C174" t="s">
        <v>789</v>
      </c>
      <c r="D174">
        <v>2025</v>
      </c>
      <c r="E174">
        <v>3</v>
      </c>
      <c r="F174" t="s">
        <v>2891</v>
      </c>
      <c r="I174" t="str">
        <f t="shared" si="11"/>
        <v>Metros lineales</v>
      </c>
      <c r="J174" s="18">
        <v>592</v>
      </c>
      <c r="M174">
        <v>592</v>
      </c>
      <c r="N174">
        <v>592</v>
      </c>
      <c r="Q174">
        <f t="shared" si="12"/>
        <v>592</v>
      </c>
      <c r="R174">
        <v>100</v>
      </c>
      <c r="U174">
        <f t="shared" si="13"/>
        <v>100</v>
      </c>
      <c r="V174">
        <v>16.891891891891891</v>
      </c>
      <c r="Y174">
        <f t="shared" si="14"/>
        <v>16.891891891891891</v>
      </c>
    </row>
    <row r="175" spans="1:25">
      <c r="A175" t="s">
        <v>791</v>
      </c>
      <c r="B175" t="b">
        <f t="shared" si="10"/>
        <v>1</v>
      </c>
      <c r="C175" t="s">
        <v>791</v>
      </c>
      <c r="D175">
        <v>2025</v>
      </c>
      <c r="E175">
        <v>3</v>
      </c>
      <c r="F175" t="s">
        <v>2891</v>
      </c>
      <c r="I175" t="str">
        <f t="shared" si="11"/>
        <v>Metros lineales</v>
      </c>
      <c r="J175" s="18">
        <v>495</v>
      </c>
      <c r="M175">
        <v>495</v>
      </c>
      <c r="N175">
        <v>495</v>
      </c>
      <c r="Q175">
        <f t="shared" si="12"/>
        <v>495</v>
      </c>
      <c r="R175">
        <v>50</v>
      </c>
      <c r="U175">
        <f t="shared" si="13"/>
        <v>50</v>
      </c>
      <c r="V175">
        <v>10.1010101010101</v>
      </c>
      <c r="Y175">
        <f t="shared" si="14"/>
        <v>10.1010101010101</v>
      </c>
    </row>
    <row r="176" spans="1:25">
      <c r="A176" t="s">
        <v>792</v>
      </c>
      <c r="B176" t="b">
        <f t="shared" si="10"/>
        <v>1</v>
      </c>
      <c r="C176" t="s">
        <v>792</v>
      </c>
      <c r="D176">
        <v>2025</v>
      </c>
      <c r="E176">
        <v>3</v>
      </c>
      <c r="F176" t="s">
        <v>2888</v>
      </c>
      <c r="I176" t="str">
        <f t="shared" si="11"/>
        <v>Metros Cuadrados</v>
      </c>
      <c r="J176" s="18">
        <v>1200</v>
      </c>
      <c r="M176">
        <v>1200</v>
      </c>
      <c r="N176">
        <v>1200</v>
      </c>
      <c r="Q176">
        <f t="shared" si="12"/>
        <v>1200</v>
      </c>
      <c r="R176">
        <v>1000</v>
      </c>
      <c r="U176">
        <f t="shared" si="13"/>
        <v>1000</v>
      </c>
      <c r="V176">
        <v>83.333333333333343</v>
      </c>
      <c r="Y176">
        <f t="shared" si="14"/>
        <v>83.333333333333343</v>
      </c>
    </row>
    <row r="177" spans="1:25">
      <c r="A177" t="s">
        <v>793</v>
      </c>
      <c r="B177" t="b">
        <f t="shared" si="10"/>
        <v>1</v>
      </c>
      <c r="C177" t="s">
        <v>793</v>
      </c>
      <c r="D177">
        <v>2025</v>
      </c>
      <c r="E177">
        <v>3</v>
      </c>
      <c r="F177" t="s">
        <v>2893</v>
      </c>
      <c r="I177" t="str">
        <f t="shared" si="11"/>
        <v>Kilómetro</v>
      </c>
      <c r="J177" s="18">
        <v>25</v>
      </c>
      <c r="M177">
        <v>25</v>
      </c>
      <c r="N177">
        <v>25</v>
      </c>
      <c r="Q177">
        <f t="shared" si="12"/>
        <v>25</v>
      </c>
      <c r="R177">
        <v>5</v>
      </c>
      <c r="U177">
        <f t="shared" si="13"/>
        <v>5</v>
      </c>
      <c r="V177">
        <v>20</v>
      </c>
      <c r="Y177">
        <f t="shared" si="14"/>
        <v>20</v>
      </c>
    </row>
    <row r="178" spans="1:25">
      <c r="A178" t="s">
        <v>794</v>
      </c>
      <c r="B178" t="b">
        <f t="shared" si="10"/>
        <v>1</v>
      </c>
      <c r="C178" t="s">
        <v>794</v>
      </c>
      <c r="D178">
        <v>2025</v>
      </c>
      <c r="E178">
        <v>3</v>
      </c>
      <c r="F178" t="s">
        <v>2891</v>
      </c>
      <c r="I178" t="str">
        <f t="shared" si="11"/>
        <v>Metros lineales</v>
      </c>
      <c r="J178" s="18">
        <v>105</v>
      </c>
      <c r="M178">
        <v>105</v>
      </c>
      <c r="N178">
        <v>105</v>
      </c>
      <c r="Q178">
        <f t="shared" si="12"/>
        <v>105</v>
      </c>
      <c r="R178">
        <v>0</v>
      </c>
      <c r="U178">
        <f t="shared" si="13"/>
        <v>0</v>
      </c>
      <c r="V178">
        <v>0</v>
      </c>
      <c r="Y178">
        <f t="shared" si="14"/>
        <v>0</v>
      </c>
    </row>
    <row r="179" spans="1:25">
      <c r="A179" t="s">
        <v>796</v>
      </c>
      <c r="B179" t="b">
        <f t="shared" si="10"/>
        <v>1</v>
      </c>
      <c r="C179" t="s">
        <v>796</v>
      </c>
      <c r="D179">
        <v>2025</v>
      </c>
      <c r="E179">
        <v>3</v>
      </c>
      <c r="F179" t="s">
        <v>2888</v>
      </c>
      <c r="I179" t="str">
        <f t="shared" si="11"/>
        <v>Metros Cuadrados</v>
      </c>
      <c r="J179" s="18">
        <v>3600</v>
      </c>
      <c r="M179">
        <v>3600</v>
      </c>
      <c r="N179">
        <v>3600</v>
      </c>
      <c r="Q179">
        <f t="shared" si="12"/>
        <v>3600</v>
      </c>
      <c r="R179">
        <v>3600</v>
      </c>
      <c r="U179">
        <f t="shared" si="13"/>
        <v>3600</v>
      </c>
      <c r="V179">
        <v>100</v>
      </c>
      <c r="Y179">
        <f t="shared" si="14"/>
        <v>100</v>
      </c>
    </row>
    <row r="180" spans="1:25">
      <c r="A180" t="s">
        <v>799</v>
      </c>
      <c r="B180" t="b">
        <f t="shared" si="10"/>
        <v>1</v>
      </c>
      <c r="C180" t="s">
        <v>799</v>
      </c>
      <c r="D180">
        <v>2025</v>
      </c>
      <c r="E180">
        <v>3</v>
      </c>
      <c r="F180" t="s">
        <v>2889</v>
      </c>
      <c r="I180" t="str">
        <f t="shared" si="11"/>
        <v>Piezas</v>
      </c>
      <c r="J180" s="18">
        <v>1</v>
      </c>
      <c r="M180">
        <v>1</v>
      </c>
      <c r="N180">
        <v>1</v>
      </c>
      <c r="Q180">
        <f t="shared" si="12"/>
        <v>1</v>
      </c>
      <c r="R180">
        <v>1</v>
      </c>
      <c r="U180">
        <f t="shared" si="13"/>
        <v>1</v>
      </c>
      <c r="V180">
        <v>100</v>
      </c>
      <c r="Y180">
        <f t="shared" si="14"/>
        <v>100</v>
      </c>
    </row>
    <row r="181" spans="1:25">
      <c r="A181" t="s">
        <v>807</v>
      </c>
      <c r="B181" t="b">
        <f t="shared" si="10"/>
        <v>1</v>
      </c>
      <c r="C181" t="s">
        <v>807</v>
      </c>
      <c r="D181">
        <v>2025</v>
      </c>
      <c r="E181">
        <v>3</v>
      </c>
      <c r="F181" t="s">
        <v>2889</v>
      </c>
      <c r="I181" t="str">
        <f t="shared" si="11"/>
        <v>Piezas</v>
      </c>
      <c r="J181" s="18">
        <v>440</v>
      </c>
      <c r="M181">
        <v>440</v>
      </c>
      <c r="N181">
        <v>440</v>
      </c>
      <c r="Q181">
        <f t="shared" si="12"/>
        <v>440</v>
      </c>
      <c r="R181">
        <v>440</v>
      </c>
      <c r="U181">
        <f t="shared" si="13"/>
        <v>440</v>
      </c>
      <c r="V181">
        <v>100</v>
      </c>
      <c r="Y181">
        <f t="shared" si="14"/>
        <v>100</v>
      </c>
    </row>
    <row r="182" spans="1:25">
      <c r="A182" t="s">
        <v>816</v>
      </c>
      <c r="B182" t="b">
        <f t="shared" si="10"/>
        <v>1</v>
      </c>
      <c r="C182" t="s">
        <v>816</v>
      </c>
      <c r="D182">
        <v>2025</v>
      </c>
      <c r="E182">
        <v>3</v>
      </c>
      <c r="F182" t="s">
        <v>2888</v>
      </c>
      <c r="I182" t="str">
        <f t="shared" si="11"/>
        <v>Metros Cuadrados</v>
      </c>
      <c r="J182" s="18">
        <v>22.5</v>
      </c>
      <c r="M182">
        <v>22.5</v>
      </c>
      <c r="N182">
        <v>22.5</v>
      </c>
      <c r="Q182">
        <f t="shared" si="12"/>
        <v>22.5</v>
      </c>
      <c r="R182">
        <v>2</v>
      </c>
      <c r="U182">
        <f t="shared" si="13"/>
        <v>2</v>
      </c>
      <c r="V182">
        <v>8.8888888888888893</v>
      </c>
      <c r="Y182">
        <f t="shared" si="14"/>
        <v>8.8888888888888893</v>
      </c>
    </row>
    <row r="183" spans="1:25">
      <c r="A183" t="s">
        <v>818</v>
      </c>
      <c r="B183" t="b">
        <f t="shared" si="10"/>
        <v>1</v>
      </c>
      <c r="C183" t="s">
        <v>818</v>
      </c>
      <c r="D183">
        <v>2025</v>
      </c>
      <c r="E183">
        <v>3</v>
      </c>
      <c r="F183" t="s">
        <v>2888</v>
      </c>
      <c r="I183" t="str">
        <f t="shared" si="11"/>
        <v>Metros Cuadrados</v>
      </c>
      <c r="J183" s="18">
        <v>27.3</v>
      </c>
      <c r="M183">
        <v>27.3</v>
      </c>
      <c r="N183">
        <v>27.3</v>
      </c>
      <c r="Q183">
        <f t="shared" si="12"/>
        <v>27.3</v>
      </c>
      <c r="R183">
        <v>13</v>
      </c>
      <c r="U183">
        <f t="shared" si="13"/>
        <v>13</v>
      </c>
      <c r="V183">
        <v>47.619047619047613</v>
      </c>
      <c r="Y183">
        <f t="shared" si="14"/>
        <v>47.619047619047613</v>
      </c>
    </row>
    <row r="184" spans="1:25">
      <c r="A184" t="s">
        <v>819</v>
      </c>
      <c r="B184" t="b">
        <f t="shared" si="10"/>
        <v>1</v>
      </c>
      <c r="C184" t="s">
        <v>819</v>
      </c>
      <c r="D184">
        <v>2025</v>
      </c>
      <c r="E184">
        <v>3</v>
      </c>
      <c r="F184" t="s">
        <v>2888</v>
      </c>
      <c r="I184" t="str">
        <f t="shared" si="11"/>
        <v>Metros Cuadrados</v>
      </c>
      <c r="J184" s="18">
        <v>2593</v>
      </c>
      <c r="M184">
        <v>2593</v>
      </c>
      <c r="N184">
        <v>2593</v>
      </c>
      <c r="Q184">
        <f t="shared" si="12"/>
        <v>2593</v>
      </c>
      <c r="R184">
        <v>0</v>
      </c>
      <c r="U184">
        <f t="shared" si="13"/>
        <v>0</v>
      </c>
      <c r="V184">
        <v>0</v>
      </c>
      <c r="Y184">
        <f t="shared" si="14"/>
        <v>0</v>
      </c>
    </row>
    <row r="185" spans="1:25">
      <c r="A185" t="s">
        <v>820</v>
      </c>
      <c r="B185" t="b">
        <f t="shared" si="10"/>
        <v>1</v>
      </c>
      <c r="C185" t="s">
        <v>820</v>
      </c>
      <c r="D185">
        <v>2025</v>
      </c>
      <c r="E185">
        <v>3</v>
      </c>
      <c r="F185" t="s">
        <v>2888</v>
      </c>
      <c r="I185" t="str">
        <f t="shared" si="11"/>
        <v>Metros Cuadrados</v>
      </c>
      <c r="J185" s="18">
        <v>22.5</v>
      </c>
      <c r="M185">
        <v>22.5</v>
      </c>
      <c r="N185">
        <v>22.5</v>
      </c>
      <c r="Q185">
        <f t="shared" si="12"/>
        <v>22.5</v>
      </c>
      <c r="R185">
        <v>8</v>
      </c>
      <c r="U185">
        <f t="shared" si="13"/>
        <v>8</v>
      </c>
      <c r="V185">
        <v>35.555555555555557</v>
      </c>
      <c r="Y185">
        <f t="shared" si="14"/>
        <v>35.555555555555557</v>
      </c>
    </row>
    <row r="186" spans="1:25">
      <c r="A186" t="s">
        <v>821</v>
      </c>
      <c r="B186" t="b">
        <f t="shared" si="10"/>
        <v>1</v>
      </c>
      <c r="C186" t="s">
        <v>821</v>
      </c>
      <c r="D186">
        <v>2025</v>
      </c>
      <c r="E186">
        <v>3</v>
      </c>
      <c r="F186" t="s">
        <v>2888</v>
      </c>
      <c r="I186" t="str">
        <f t="shared" si="11"/>
        <v>Metros Cuadrados</v>
      </c>
      <c r="J186" s="18">
        <v>22.5</v>
      </c>
      <c r="M186">
        <v>22.5</v>
      </c>
      <c r="N186">
        <v>22.5</v>
      </c>
      <c r="Q186">
        <f t="shared" si="12"/>
        <v>22.5</v>
      </c>
      <c r="R186">
        <v>5</v>
      </c>
      <c r="U186">
        <f t="shared" si="13"/>
        <v>5</v>
      </c>
      <c r="V186">
        <v>22.222222222222221</v>
      </c>
      <c r="Y186">
        <f t="shared" si="14"/>
        <v>22.222222222222221</v>
      </c>
    </row>
    <row r="187" spans="1:25">
      <c r="A187" t="s">
        <v>822</v>
      </c>
      <c r="B187" t="b">
        <f t="shared" si="10"/>
        <v>1</v>
      </c>
      <c r="C187" t="s">
        <v>822</v>
      </c>
      <c r="D187">
        <v>2025</v>
      </c>
      <c r="E187">
        <v>3</v>
      </c>
      <c r="F187" t="s">
        <v>2888</v>
      </c>
      <c r="I187" t="str">
        <f t="shared" si="11"/>
        <v>Metros Cuadrados</v>
      </c>
      <c r="J187" s="18">
        <v>27.3</v>
      </c>
      <c r="M187">
        <v>27.3</v>
      </c>
      <c r="N187">
        <v>27.3</v>
      </c>
      <c r="Q187">
        <f t="shared" si="12"/>
        <v>27.3</v>
      </c>
      <c r="R187">
        <v>1</v>
      </c>
      <c r="U187">
        <f t="shared" si="13"/>
        <v>1</v>
      </c>
      <c r="V187">
        <v>3.6630036630036633</v>
      </c>
      <c r="Y187">
        <f t="shared" si="14"/>
        <v>3.6630036630036633</v>
      </c>
    </row>
    <row r="188" spans="1:25">
      <c r="A188" t="s">
        <v>823</v>
      </c>
      <c r="B188" t="b">
        <f t="shared" si="10"/>
        <v>1</v>
      </c>
      <c r="C188" t="s">
        <v>823</v>
      </c>
      <c r="D188">
        <v>2025</v>
      </c>
      <c r="E188">
        <v>3</v>
      </c>
      <c r="F188" t="s">
        <v>2888</v>
      </c>
      <c r="I188" t="str">
        <f t="shared" si="11"/>
        <v>Metros Cuadrados</v>
      </c>
      <c r="J188" s="18">
        <v>27.3</v>
      </c>
      <c r="M188">
        <v>27.3</v>
      </c>
      <c r="N188">
        <v>27.3</v>
      </c>
      <c r="Q188">
        <f t="shared" si="12"/>
        <v>27.3</v>
      </c>
      <c r="R188">
        <v>13</v>
      </c>
      <c r="U188">
        <f t="shared" si="13"/>
        <v>13</v>
      </c>
      <c r="V188">
        <v>47.619047619047613</v>
      </c>
      <c r="Y188">
        <f t="shared" si="14"/>
        <v>47.619047619047613</v>
      </c>
    </row>
    <row r="189" spans="1:25">
      <c r="A189" t="s">
        <v>824</v>
      </c>
      <c r="B189" t="b">
        <f t="shared" si="10"/>
        <v>1</v>
      </c>
      <c r="C189" t="s">
        <v>824</v>
      </c>
      <c r="D189">
        <v>2025</v>
      </c>
      <c r="E189">
        <v>3</v>
      </c>
      <c r="F189" t="s">
        <v>2888</v>
      </c>
      <c r="I189" t="str">
        <f t="shared" si="11"/>
        <v>Metros Cuadrados</v>
      </c>
      <c r="J189" s="18">
        <v>27.3</v>
      </c>
      <c r="M189">
        <v>27.3</v>
      </c>
      <c r="N189">
        <v>27.3</v>
      </c>
      <c r="Q189">
        <f t="shared" si="12"/>
        <v>27.3</v>
      </c>
      <c r="R189">
        <v>2</v>
      </c>
      <c r="U189">
        <f t="shared" si="13"/>
        <v>2</v>
      </c>
      <c r="V189">
        <v>7.3260073260073266</v>
      </c>
      <c r="Y189">
        <f t="shared" si="14"/>
        <v>7.3260073260073266</v>
      </c>
    </row>
    <row r="190" spans="1:25">
      <c r="A190" t="s">
        <v>825</v>
      </c>
      <c r="B190" t="b">
        <f t="shared" si="10"/>
        <v>1</v>
      </c>
      <c r="C190" t="s">
        <v>825</v>
      </c>
      <c r="D190">
        <v>2025</v>
      </c>
      <c r="E190">
        <v>3</v>
      </c>
      <c r="F190" t="s">
        <v>2888</v>
      </c>
      <c r="I190" t="str">
        <f t="shared" si="11"/>
        <v>Metros Cuadrados</v>
      </c>
      <c r="J190" s="18">
        <v>820</v>
      </c>
      <c r="M190">
        <v>820</v>
      </c>
      <c r="N190">
        <v>820</v>
      </c>
      <c r="Q190">
        <f t="shared" si="12"/>
        <v>820</v>
      </c>
      <c r="R190">
        <v>80</v>
      </c>
      <c r="U190">
        <f t="shared" si="13"/>
        <v>80</v>
      </c>
      <c r="V190">
        <v>9.7560975609756095</v>
      </c>
      <c r="Y190">
        <f t="shared" si="14"/>
        <v>9.7560975609756095</v>
      </c>
    </row>
    <row r="191" spans="1:25">
      <c r="A191" t="s">
        <v>826</v>
      </c>
      <c r="B191" t="b">
        <f t="shared" si="10"/>
        <v>1</v>
      </c>
      <c r="C191" t="s">
        <v>826</v>
      </c>
      <c r="D191">
        <v>2025</v>
      </c>
      <c r="E191">
        <v>3</v>
      </c>
      <c r="F191" t="s">
        <v>2888</v>
      </c>
      <c r="I191" t="str">
        <f t="shared" si="11"/>
        <v>Metros Cuadrados</v>
      </c>
      <c r="J191" s="18">
        <v>2300</v>
      </c>
      <c r="M191">
        <v>2300</v>
      </c>
      <c r="N191">
        <v>2300</v>
      </c>
      <c r="Q191">
        <f t="shared" si="12"/>
        <v>2300</v>
      </c>
      <c r="R191">
        <v>0</v>
      </c>
      <c r="U191">
        <f t="shared" si="13"/>
        <v>0</v>
      </c>
      <c r="V191">
        <v>0</v>
      </c>
      <c r="Y191">
        <f t="shared" si="14"/>
        <v>0</v>
      </c>
    </row>
    <row r="192" spans="1:25">
      <c r="A192" t="s">
        <v>827</v>
      </c>
      <c r="B192" t="b">
        <f t="shared" si="10"/>
        <v>1</v>
      </c>
      <c r="C192" t="s">
        <v>827</v>
      </c>
      <c r="D192">
        <v>2025</v>
      </c>
      <c r="E192">
        <v>3</v>
      </c>
      <c r="F192" t="s">
        <v>2888</v>
      </c>
      <c r="I192" t="str">
        <f t="shared" si="11"/>
        <v>Metros Cuadrados</v>
      </c>
      <c r="J192" s="18">
        <v>27.3</v>
      </c>
      <c r="M192">
        <v>27.3</v>
      </c>
      <c r="N192">
        <v>27.3</v>
      </c>
      <c r="Q192">
        <f t="shared" si="12"/>
        <v>27.3</v>
      </c>
      <c r="R192">
        <v>13</v>
      </c>
      <c r="U192">
        <f t="shared" si="13"/>
        <v>13</v>
      </c>
      <c r="V192">
        <v>47.619047619047613</v>
      </c>
      <c r="Y192">
        <f t="shared" si="14"/>
        <v>47.619047619047613</v>
      </c>
    </row>
    <row r="193" spans="1:25">
      <c r="A193" t="s">
        <v>828</v>
      </c>
      <c r="B193" t="b">
        <f t="shared" si="10"/>
        <v>1</v>
      </c>
      <c r="C193" t="s">
        <v>828</v>
      </c>
      <c r="D193">
        <v>2025</v>
      </c>
      <c r="E193">
        <v>3</v>
      </c>
      <c r="F193" t="s">
        <v>2888</v>
      </c>
      <c r="I193" t="str">
        <f t="shared" si="11"/>
        <v>Metros Cuadrados</v>
      </c>
      <c r="J193" s="18">
        <v>27.3</v>
      </c>
      <c r="M193">
        <v>27.3</v>
      </c>
      <c r="N193">
        <v>27.3</v>
      </c>
      <c r="Q193">
        <f t="shared" si="12"/>
        <v>27.3</v>
      </c>
      <c r="R193">
        <v>2</v>
      </c>
      <c r="U193">
        <f t="shared" si="13"/>
        <v>2</v>
      </c>
      <c r="V193">
        <v>7.3260073260073266</v>
      </c>
      <c r="Y193">
        <f t="shared" si="14"/>
        <v>7.3260073260073266</v>
      </c>
    </row>
    <row r="194" spans="1:25">
      <c r="A194" t="s">
        <v>829</v>
      </c>
      <c r="B194" t="b">
        <f t="shared" si="10"/>
        <v>1</v>
      </c>
      <c r="C194" t="s">
        <v>829</v>
      </c>
      <c r="D194">
        <v>2025</v>
      </c>
      <c r="E194">
        <v>3</v>
      </c>
      <c r="F194" t="s">
        <v>2888</v>
      </c>
      <c r="I194" t="str">
        <f t="shared" si="11"/>
        <v>Metros Cuadrados</v>
      </c>
      <c r="J194" s="18">
        <v>27.3</v>
      </c>
      <c r="M194">
        <v>27.3</v>
      </c>
      <c r="N194">
        <v>27.3</v>
      </c>
      <c r="Q194">
        <f t="shared" si="12"/>
        <v>27.3</v>
      </c>
      <c r="R194">
        <v>10</v>
      </c>
      <c r="U194">
        <f t="shared" si="13"/>
        <v>10</v>
      </c>
      <c r="V194">
        <v>36.630036630036628</v>
      </c>
      <c r="Y194">
        <f t="shared" si="14"/>
        <v>36.630036630036628</v>
      </c>
    </row>
    <row r="195" spans="1:25">
      <c r="A195" t="s">
        <v>830</v>
      </c>
      <c r="B195" t="b">
        <f t="shared" ref="B195:B258" si="15">+A195=C195</f>
        <v>1</v>
      </c>
      <c r="C195" t="s">
        <v>830</v>
      </c>
      <c r="D195">
        <v>2025</v>
      </c>
      <c r="E195">
        <v>3</v>
      </c>
      <c r="F195" t="s">
        <v>2891</v>
      </c>
      <c r="I195" t="str">
        <f t="shared" ref="I195:I258" si="16">+F195</f>
        <v>Metros lineales</v>
      </c>
      <c r="J195" s="18">
        <v>80</v>
      </c>
      <c r="M195">
        <v>80</v>
      </c>
      <c r="N195">
        <v>80</v>
      </c>
      <c r="Q195">
        <f t="shared" ref="Q195:Q258" si="17">+N195</f>
        <v>80</v>
      </c>
      <c r="R195">
        <v>0</v>
      </c>
      <c r="U195">
        <f t="shared" ref="U195:U258" si="18">+R195</f>
        <v>0</v>
      </c>
      <c r="V195">
        <v>0</v>
      </c>
      <c r="Y195">
        <f t="shared" ref="Y195:Y258" si="19">+V195</f>
        <v>0</v>
      </c>
    </row>
    <row r="196" spans="1:25">
      <c r="A196" t="s">
        <v>832</v>
      </c>
      <c r="B196" t="b">
        <f t="shared" si="15"/>
        <v>1</v>
      </c>
      <c r="C196" t="s">
        <v>832</v>
      </c>
      <c r="D196">
        <v>2025</v>
      </c>
      <c r="E196">
        <v>3</v>
      </c>
      <c r="F196" t="s">
        <v>2889</v>
      </c>
      <c r="I196" t="str">
        <f t="shared" si="16"/>
        <v>Piezas</v>
      </c>
      <c r="J196" s="18">
        <v>1</v>
      </c>
      <c r="M196">
        <v>1</v>
      </c>
      <c r="N196">
        <v>1</v>
      </c>
      <c r="Q196">
        <f t="shared" si="17"/>
        <v>1</v>
      </c>
      <c r="R196">
        <v>0</v>
      </c>
      <c r="U196">
        <f t="shared" si="18"/>
        <v>0</v>
      </c>
      <c r="V196">
        <v>0</v>
      </c>
      <c r="Y196">
        <f t="shared" si="19"/>
        <v>0</v>
      </c>
    </row>
    <row r="197" spans="1:25">
      <c r="A197" t="s">
        <v>833</v>
      </c>
      <c r="B197" t="b">
        <f t="shared" si="15"/>
        <v>1</v>
      </c>
      <c r="C197" t="s">
        <v>833</v>
      </c>
      <c r="D197">
        <v>2025</v>
      </c>
      <c r="E197">
        <v>3</v>
      </c>
      <c r="F197" t="s">
        <v>2893</v>
      </c>
      <c r="I197" t="str">
        <f t="shared" si="16"/>
        <v>Kilómetro</v>
      </c>
      <c r="J197" s="18">
        <v>18</v>
      </c>
      <c r="M197">
        <v>18</v>
      </c>
      <c r="N197">
        <v>18</v>
      </c>
      <c r="Q197">
        <f t="shared" si="17"/>
        <v>18</v>
      </c>
      <c r="R197">
        <v>0</v>
      </c>
      <c r="U197">
        <f t="shared" si="18"/>
        <v>0</v>
      </c>
      <c r="V197">
        <v>0</v>
      </c>
      <c r="Y197">
        <f t="shared" si="19"/>
        <v>0</v>
      </c>
    </row>
    <row r="198" spans="1:25">
      <c r="A198" t="s">
        <v>834</v>
      </c>
      <c r="B198" t="b">
        <f t="shared" si="15"/>
        <v>1</v>
      </c>
      <c r="C198" t="s">
        <v>834</v>
      </c>
      <c r="D198">
        <v>2025</v>
      </c>
      <c r="E198">
        <v>3</v>
      </c>
      <c r="F198" t="s">
        <v>2891</v>
      </c>
      <c r="I198" t="str">
        <f t="shared" si="16"/>
        <v>Metros lineales</v>
      </c>
      <c r="J198" s="18">
        <v>80</v>
      </c>
      <c r="M198">
        <v>80</v>
      </c>
      <c r="N198">
        <v>80</v>
      </c>
      <c r="Q198">
        <f t="shared" si="17"/>
        <v>80</v>
      </c>
      <c r="R198">
        <v>0</v>
      </c>
      <c r="U198">
        <f t="shared" si="18"/>
        <v>0</v>
      </c>
      <c r="V198">
        <v>0</v>
      </c>
      <c r="Y198">
        <f t="shared" si="19"/>
        <v>0</v>
      </c>
    </row>
    <row r="199" spans="1:25">
      <c r="A199" t="s">
        <v>835</v>
      </c>
      <c r="B199" t="b">
        <f t="shared" si="15"/>
        <v>1</v>
      </c>
      <c r="C199" t="s">
        <v>835</v>
      </c>
      <c r="D199">
        <v>2025</v>
      </c>
      <c r="E199">
        <v>3</v>
      </c>
      <c r="F199" t="s">
        <v>2889</v>
      </c>
      <c r="I199" t="str">
        <f t="shared" si="16"/>
        <v>Piezas</v>
      </c>
      <c r="J199" s="18">
        <v>1</v>
      </c>
      <c r="M199">
        <v>1</v>
      </c>
      <c r="N199">
        <v>1</v>
      </c>
      <c r="Q199">
        <f t="shared" si="17"/>
        <v>1</v>
      </c>
      <c r="R199">
        <v>0</v>
      </c>
      <c r="U199">
        <f t="shared" si="18"/>
        <v>0</v>
      </c>
      <c r="V199">
        <v>0</v>
      </c>
      <c r="Y199">
        <f t="shared" si="19"/>
        <v>0</v>
      </c>
    </row>
    <row r="200" spans="1:25">
      <c r="A200" t="s">
        <v>836</v>
      </c>
      <c r="B200" t="b">
        <f t="shared" si="15"/>
        <v>1</v>
      </c>
      <c r="C200" t="s">
        <v>836</v>
      </c>
      <c r="D200">
        <v>2025</v>
      </c>
      <c r="E200">
        <v>3</v>
      </c>
      <c r="F200" t="s">
        <v>2893</v>
      </c>
      <c r="I200" t="str">
        <f t="shared" si="16"/>
        <v>Kilómetro</v>
      </c>
      <c r="J200" s="18">
        <v>5</v>
      </c>
      <c r="M200">
        <v>5</v>
      </c>
      <c r="N200">
        <v>5</v>
      </c>
      <c r="Q200">
        <f t="shared" si="17"/>
        <v>5</v>
      </c>
      <c r="R200">
        <v>0</v>
      </c>
      <c r="U200">
        <f t="shared" si="18"/>
        <v>0</v>
      </c>
      <c r="V200">
        <v>0</v>
      </c>
      <c r="Y200">
        <f t="shared" si="19"/>
        <v>0</v>
      </c>
    </row>
    <row r="201" spans="1:25">
      <c r="A201" t="s">
        <v>837</v>
      </c>
      <c r="B201" t="b">
        <f t="shared" si="15"/>
        <v>1</v>
      </c>
      <c r="C201" t="s">
        <v>837</v>
      </c>
      <c r="D201">
        <v>2025</v>
      </c>
      <c r="E201">
        <v>3</v>
      </c>
      <c r="F201" t="s">
        <v>2890</v>
      </c>
      <c r="I201" t="str">
        <f t="shared" si="16"/>
        <v>Metros cúbicos</v>
      </c>
      <c r="J201" s="18">
        <v>8000</v>
      </c>
      <c r="M201">
        <v>8000</v>
      </c>
      <c r="N201">
        <v>8000</v>
      </c>
      <c r="Q201">
        <f t="shared" si="17"/>
        <v>8000</v>
      </c>
      <c r="R201">
        <v>0</v>
      </c>
      <c r="U201">
        <f t="shared" si="18"/>
        <v>0</v>
      </c>
      <c r="V201">
        <v>0</v>
      </c>
      <c r="Y201">
        <f t="shared" si="19"/>
        <v>0</v>
      </c>
    </row>
    <row r="202" spans="1:25">
      <c r="A202" t="s">
        <v>838</v>
      </c>
      <c r="B202" t="b">
        <f t="shared" si="15"/>
        <v>1</v>
      </c>
      <c r="C202" t="s">
        <v>838</v>
      </c>
      <c r="D202">
        <v>2025</v>
      </c>
      <c r="E202">
        <v>3</v>
      </c>
      <c r="F202" t="s">
        <v>2889</v>
      </c>
      <c r="I202" t="str">
        <f t="shared" si="16"/>
        <v>Piezas</v>
      </c>
      <c r="J202" s="18">
        <v>1</v>
      </c>
      <c r="M202">
        <v>1</v>
      </c>
      <c r="N202">
        <v>1</v>
      </c>
      <c r="Q202">
        <f t="shared" si="17"/>
        <v>1</v>
      </c>
      <c r="R202">
        <v>0</v>
      </c>
      <c r="U202">
        <f t="shared" si="18"/>
        <v>0</v>
      </c>
      <c r="V202">
        <v>0</v>
      </c>
      <c r="Y202">
        <f t="shared" si="19"/>
        <v>0</v>
      </c>
    </row>
    <row r="203" spans="1:25">
      <c r="A203" t="s">
        <v>839</v>
      </c>
      <c r="B203" t="b">
        <f t="shared" si="15"/>
        <v>1</v>
      </c>
      <c r="C203" t="s">
        <v>839</v>
      </c>
      <c r="D203">
        <v>2025</v>
      </c>
      <c r="E203">
        <v>3</v>
      </c>
      <c r="F203" t="s">
        <v>2889</v>
      </c>
      <c r="I203" t="str">
        <f t="shared" si="16"/>
        <v>Piezas</v>
      </c>
      <c r="J203" s="18">
        <v>1</v>
      </c>
      <c r="M203">
        <v>1</v>
      </c>
      <c r="N203">
        <v>1</v>
      </c>
      <c r="Q203">
        <f t="shared" si="17"/>
        <v>1</v>
      </c>
      <c r="R203">
        <v>0</v>
      </c>
      <c r="U203">
        <f t="shared" si="18"/>
        <v>0</v>
      </c>
      <c r="V203">
        <v>0</v>
      </c>
      <c r="Y203">
        <f t="shared" si="19"/>
        <v>0</v>
      </c>
    </row>
    <row r="204" spans="1:25">
      <c r="A204" t="s">
        <v>840</v>
      </c>
      <c r="B204" t="b">
        <f t="shared" si="15"/>
        <v>1</v>
      </c>
      <c r="C204" t="s">
        <v>840</v>
      </c>
      <c r="D204">
        <v>2025</v>
      </c>
      <c r="E204">
        <v>3</v>
      </c>
      <c r="F204" t="s">
        <v>2889</v>
      </c>
      <c r="I204" t="str">
        <f t="shared" si="16"/>
        <v>Piezas</v>
      </c>
      <c r="J204" s="18">
        <v>120</v>
      </c>
      <c r="M204">
        <v>120</v>
      </c>
      <c r="N204">
        <v>120</v>
      </c>
      <c r="Q204">
        <f t="shared" si="17"/>
        <v>120</v>
      </c>
      <c r="R204">
        <v>0</v>
      </c>
      <c r="U204">
        <f t="shared" si="18"/>
        <v>0</v>
      </c>
      <c r="V204">
        <v>0</v>
      </c>
      <c r="Y204">
        <f t="shared" si="19"/>
        <v>0</v>
      </c>
    </row>
    <row r="205" spans="1:25">
      <c r="A205" t="s">
        <v>841</v>
      </c>
      <c r="B205" t="b">
        <f t="shared" si="15"/>
        <v>1</v>
      </c>
      <c r="C205" t="s">
        <v>841</v>
      </c>
      <c r="D205">
        <v>2025</v>
      </c>
      <c r="E205">
        <v>3</v>
      </c>
      <c r="F205" t="s">
        <v>2889</v>
      </c>
      <c r="I205" t="str">
        <f t="shared" si="16"/>
        <v>Piezas</v>
      </c>
      <c r="J205" s="18">
        <v>1</v>
      </c>
      <c r="M205">
        <v>1</v>
      </c>
      <c r="N205">
        <v>1</v>
      </c>
      <c r="Q205">
        <f t="shared" si="17"/>
        <v>1</v>
      </c>
      <c r="R205">
        <v>0</v>
      </c>
      <c r="U205">
        <f t="shared" si="18"/>
        <v>0</v>
      </c>
      <c r="V205">
        <v>0</v>
      </c>
      <c r="Y205">
        <f t="shared" si="19"/>
        <v>0</v>
      </c>
    </row>
    <row r="206" spans="1:25">
      <c r="A206" t="s">
        <v>842</v>
      </c>
      <c r="B206" t="b">
        <f t="shared" si="15"/>
        <v>1</v>
      </c>
      <c r="C206" t="s">
        <v>842</v>
      </c>
      <c r="D206">
        <v>2025</v>
      </c>
      <c r="E206">
        <v>3</v>
      </c>
      <c r="F206" t="s">
        <v>2891</v>
      </c>
      <c r="I206" t="str">
        <f t="shared" si="16"/>
        <v>Metros lineales</v>
      </c>
      <c r="J206" s="18">
        <v>90</v>
      </c>
      <c r="M206">
        <v>90</v>
      </c>
      <c r="N206">
        <v>90</v>
      </c>
      <c r="Q206">
        <f t="shared" si="17"/>
        <v>90</v>
      </c>
      <c r="R206">
        <v>0</v>
      </c>
      <c r="U206">
        <f t="shared" si="18"/>
        <v>0</v>
      </c>
      <c r="V206">
        <v>0</v>
      </c>
      <c r="Y206">
        <f t="shared" si="19"/>
        <v>0</v>
      </c>
    </row>
    <row r="207" spans="1:25">
      <c r="A207" t="s">
        <v>843</v>
      </c>
      <c r="B207" t="b">
        <f t="shared" si="15"/>
        <v>1</v>
      </c>
      <c r="C207" t="s">
        <v>843</v>
      </c>
      <c r="D207">
        <v>2025</v>
      </c>
      <c r="E207">
        <v>3</v>
      </c>
      <c r="F207" t="s">
        <v>2893</v>
      </c>
      <c r="I207" t="str">
        <f t="shared" si="16"/>
        <v>Kilómetro</v>
      </c>
      <c r="J207" s="18">
        <v>25.59</v>
      </c>
      <c r="M207">
        <v>25.59</v>
      </c>
      <c r="N207">
        <v>25.59</v>
      </c>
      <c r="Q207">
        <f t="shared" si="17"/>
        <v>25.59</v>
      </c>
      <c r="R207">
        <v>0</v>
      </c>
      <c r="U207">
        <f t="shared" si="18"/>
        <v>0</v>
      </c>
      <c r="V207">
        <v>0</v>
      </c>
      <c r="Y207">
        <f t="shared" si="19"/>
        <v>0</v>
      </c>
    </row>
    <row r="208" spans="1:25">
      <c r="A208" t="s">
        <v>844</v>
      </c>
      <c r="B208" t="b">
        <f t="shared" si="15"/>
        <v>1</v>
      </c>
      <c r="C208" t="s">
        <v>844</v>
      </c>
      <c r="D208">
        <v>2025</v>
      </c>
      <c r="E208">
        <v>3</v>
      </c>
      <c r="F208" t="s">
        <v>2889</v>
      </c>
      <c r="I208" t="str">
        <f t="shared" si="16"/>
        <v>Piezas</v>
      </c>
      <c r="J208" s="18">
        <v>7</v>
      </c>
      <c r="M208">
        <v>7</v>
      </c>
      <c r="N208">
        <v>7</v>
      </c>
      <c r="Q208">
        <f t="shared" si="17"/>
        <v>7</v>
      </c>
      <c r="R208">
        <v>0</v>
      </c>
      <c r="U208">
        <f t="shared" si="18"/>
        <v>0</v>
      </c>
      <c r="V208">
        <v>0</v>
      </c>
      <c r="Y208">
        <f t="shared" si="19"/>
        <v>0</v>
      </c>
    </row>
    <row r="209" spans="1:25">
      <c r="A209" t="s">
        <v>845</v>
      </c>
      <c r="B209" t="b">
        <f t="shared" si="15"/>
        <v>1</v>
      </c>
      <c r="C209" t="s">
        <v>845</v>
      </c>
      <c r="D209">
        <v>2025</v>
      </c>
      <c r="E209">
        <v>3</v>
      </c>
      <c r="F209" t="s">
        <v>2889</v>
      </c>
      <c r="I209" t="str">
        <f t="shared" si="16"/>
        <v>Piezas</v>
      </c>
      <c r="J209" s="18">
        <v>1</v>
      </c>
      <c r="M209">
        <v>1</v>
      </c>
      <c r="N209">
        <v>1</v>
      </c>
      <c r="Q209">
        <f t="shared" si="17"/>
        <v>1</v>
      </c>
      <c r="R209">
        <v>0</v>
      </c>
      <c r="U209">
        <f t="shared" si="18"/>
        <v>0</v>
      </c>
      <c r="V209">
        <v>0</v>
      </c>
      <c r="Y209">
        <f t="shared" si="19"/>
        <v>0</v>
      </c>
    </row>
    <row r="210" spans="1:25">
      <c r="A210" t="s">
        <v>846</v>
      </c>
      <c r="B210" t="b">
        <f t="shared" si="15"/>
        <v>1</v>
      </c>
      <c r="C210" t="s">
        <v>846</v>
      </c>
      <c r="D210">
        <v>2025</v>
      </c>
      <c r="E210">
        <v>3</v>
      </c>
      <c r="F210" t="s">
        <v>2893</v>
      </c>
      <c r="I210" t="str">
        <f t="shared" si="16"/>
        <v>Kilómetro</v>
      </c>
      <c r="J210" s="18">
        <v>10</v>
      </c>
      <c r="M210">
        <v>10</v>
      </c>
      <c r="N210">
        <v>10</v>
      </c>
      <c r="Q210">
        <f t="shared" si="17"/>
        <v>10</v>
      </c>
      <c r="R210">
        <v>0</v>
      </c>
      <c r="U210">
        <f t="shared" si="18"/>
        <v>0</v>
      </c>
      <c r="V210">
        <v>0</v>
      </c>
      <c r="Y210">
        <f t="shared" si="19"/>
        <v>0</v>
      </c>
    </row>
    <row r="211" spans="1:25">
      <c r="A211" t="s">
        <v>847</v>
      </c>
      <c r="B211" t="b">
        <f t="shared" si="15"/>
        <v>1</v>
      </c>
      <c r="C211" t="s">
        <v>847</v>
      </c>
      <c r="D211">
        <v>2025</v>
      </c>
      <c r="E211">
        <v>3</v>
      </c>
      <c r="F211" t="s">
        <v>2889</v>
      </c>
      <c r="I211" t="str">
        <f t="shared" si="16"/>
        <v>Piezas</v>
      </c>
      <c r="J211" s="18">
        <v>6</v>
      </c>
      <c r="M211">
        <v>6</v>
      </c>
      <c r="N211">
        <v>6</v>
      </c>
      <c r="Q211">
        <f t="shared" si="17"/>
        <v>6</v>
      </c>
      <c r="R211">
        <v>0</v>
      </c>
      <c r="U211">
        <f t="shared" si="18"/>
        <v>0</v>
      </c>
      <c r="V211">
        <v>0</v>
      </c>
      <c r="Y211">
        <f t="shared" si="19"/>
        <v>0</v>
      </c>
    </row>
    <row r="212" spans="1:25">
      <c r="A212" t="s">
        <v>848</v>
      </c>
      <c r="B212" t="b">
        <f t="shared" si="15"/>
        <v>1</v>
      </c>
      <c r="C212" t="s">
        <v>848</v>
      </c>
      <c r="D212">
        <v>2025</v>
      </c>
      <c r="E212">
        <v>3</v>
      </c>
      <c r="F212" t="s">
        <v>2890</v>
      </c>
      <c r="I212" t="str">
        <f t="shared" si="16"/>
        <v>Metros cúbicos</v>
      </c>
      <c r="J212" s="18">
        <v>12350</v>
      </c>
      <c r="M212">
        <v>12350</v>
      </c>
      <c r="N212">
        <v>12350</v>
      </c>
      <c r="Q212">
        <f t="shared" si="17"/>
        <v>12350</v>
      </c>
      <c r="R212">
        <v>0</v>
      </c>
      <c r="U212">
        <f t="shared" si="18"/>
        <v>0</v>
      </c>
      <c r="V212">
        <v>0</v>
      </c>
      <c r="Y212">
        <f t="shared" si="19"/>
        <v>0</v>
      </c>
    </row>
    <row r="213" spans="1:25">
      <c r="A213" t="s">
        <v>849</v>
      </c>
      <c r="B213" t="b">
        <f t="shared" si="15"/>
        <v>1</v>
      </c>
      <c r="C213" t="s">
        <v>849</v>
      </c>
      <c r="D213">
        <v>2025</v>
      </c>
      <c r="E213">
        <v>3</v>
      </c>
      <c r="F213" t="s">
        <v>2893</v>
      </c>
      <c r="I213" t="str">
        <f t="shared" si="16"/>
        <v>Kilómetro</v>
      </c>
      <c r="J213" s="18">
        <v>22</v>
      </c>
      <c r="M213">
        <v>22</v>
      </c>
      <c r="N213">
        <v>22</v>
      </c>
      <c r="Q213">
        <f t="shared" si="17"/>
        <v>22</v>
      </c>
      <c r="R213">
        <v>0</v>
      </c>
      <c r="U213">
        <f t="shared" si="18"/>
        <v>0</v>
      </c>
      <c r="V213">
        <v>0</v>
      </c>
      <c r="Y213">
        <f t="shared" si="19"/>
        <v>0</v>
      </c>
    </row>
    <row r="214" spans="1:25">
      <c r="A214" t="s">
        <v>850</v>
      </c>
      <c r="B214" t="b">
        <f t="shared" si="15"/>
        <v>1</v>
      </c>
      <c r="C214" t="s">
        <v>850</v>
      </c>
      <c r="D214">
        <v>2025</v>
      </c>
      <c r="E214">
        <v>3</v>
      </c>
      <c r="F214" t="s">
        <v>2889</v>
      </c>
      <c r="I214" t="str">
        <f t="shared" si="16"/>
        <v>Piezas</v>
      </c>
      <c r="J214" s="18">
        <v>1</v>
      </c>
      <c r="M214">
        <v>1</v>
      </c>
      <c r="N214">
        <v>1</v>
      </c>
      <c r="Q214">
        <f t="shared" si="17"/>
        <v>1</v>
      </c>
      <c r="R214">
        <v>0</v>
      </c>
      <c r="U214">
        <f t="shared" si="18"/>
        <v>0</v>
      </c>
      <c r="V214">
        <v>0</v>
      </c>
      <c r="Y214">
        <f t="shared" si="19"/>
        <v>0</v>
      </c>
    </row>
    <row r="215" spans="1:25">
      <c r="A215" t="s">
        <v>851</v>
      </c>
      <c r="B215" t="b">
        <f t="shared" si="15"/>
        <v>1</v>
      </c>
      <c r="C215" t="s">
        <v>851</v>
      </c>
      <c r="D215">
        <v>2025</v>
      </c>
      <c r="E215">
        <v>3</v>
      </c>
      <c r="F215" t="s">
        <v>2890</v>
      </c>
      <c r="I215" t="str">
        <f t="shared" si="16"/>
        <v>Metros cúbicos</v>
      </c>
      <c r="J215" s="18">
        <v>12000</v>
      </c>
      <c r="M215">
        <v>12000</v>
      </c>
      <c r="N215">
        <v>12000</v>
      </c>
      <c r="Q215">
        <f t="shared" si="17"/>
        <v>12000</v>
      </c>
      <c r="R215">
        <v>0</v>
      </c>
      <c r="U215">
        <f t="shared" si="18"/>
        <v>0</v>
      </c>
      <c r="V215">
        <v>0</v>
      </c>
      <c r="Y215">
        <f t="shared" si="19"/>
        <v>0</v>
      </c>
    </row>
    <row r="216" spans="1:25">
      <c r="A216" t="s">
        <v>852</v>
      </c>
      <c r="B216" t="b">
        <f t="shared" si="15"/>
        <v>1</v>
      </c>
      <c r="C216" t="s">
        <v>852</v>
      </c>
      <c r="D216">
        <v>2025</v>
      </c>
      <c r="E216">
        <v>3</v>
      </c>
      <c r="F216" t="s">
        <v>2889</v>
      </c>
      <c r="I216" t="str">
        <f t="shared" si="16"/>
        <v>Piezas</v>
      </c>
      <c r="J216" s="18">
        <v>1</v>
      </c>
      <c r="M216">
        <v>1</v>
      </c>
      <c r="N216">
        <v>1</v>
      </c>
      <c r="Q216">
        <f t="shared" si="17"/>
        <v>1</v>
      </c>
      <c r="R216">
        <v>0</v>
      </c>
      <c r="U216">
        <f t="shared" si="18"/>
        <v>0</v>
      </c>
      <c r="V216">
        <v>0</v>
      </c>
      <c r="Y216">
        <f t="shared" si="19"/>
        <v>0</v>
      </c>
    </row>
    <row r="217" spans="1:25">
      <c r="A217" t="s">
        <v>853</v>
      </c>
      <c r="B217" t="b">
        <f t="shared" si="15"/>
        <v>1</v>
      </c>
      <c r="C217" t="s">
        <v>853</v>
      </c>
      <c r="D217">
        <v>2025</v>
      </c>
      <c r="E217">
        <v>3</v>
      </c>
      <c r="F217" t="s">
        <v>2893</v>
      </c>
      <c r="I217" t="str">
        <f t="shared" si="16"/>
        <v>Kilómetro</v>
      </c>
      <c r="J217" s="18">
        <v>17.5</v>
      </c>
      <c r="M217">
        <v>17.5</v>
      </c>
      <c r="N217">
        <v>17.5</v>
      </c>
      <c r="Q217">
        <f t="shared" si="17"/>
        <v>17.5</v>
      </c>
      <c r="R217">
        <v>0</v>
      </c>
      <c r="U217">
        <f t="shared" si="18"/>
        <v>0</v>
      </c>
      <c r="V217">
        <v>0</v>
      </c>
      <c r="Y217">
        <f t="shared" si="19"/>
        <v>0</v>
      </c>
    </row>
    <row r="218" spans="1:25">
      <c r="A218" t="s">
        <v>854</v>
      </c>
      <c r="B218" t="b">
        <f t="shared" si="15"/>
        <v>1</v>
      </c>
      <c r="C218" t="s">
        <v>854</v>
      </c>
      <c r="D218">
        <v>2025</v>
      </c>
      <c r="E218">
        <v>3</v>
      </c>
      <c r="F218" t="s">
        <v>2891</v>
      </c>
      <c r="I218" t="str">
        <f t="shared" si="16"/>
        <v>Metros lineales</v>
      </c>
      <c r="J218" s="18">
        <v>100000</v>
      </c>
      <c r="M218">
        <v>100000</v>
      </c>
      <c r="N218">
        <v>100000</v>
      </c>
      <c r="Q218">
        <f t="shared" si="17"/>
        <v>100000</v>
      </c>
      <c r="R218">
        <v>0</v>
      </c>
      <c r="U218">
        <f t="shared" si="18"/>
        <v>0</v>
      </c>
      <c r="V218">
        <v>0</v>
      </c>
      <c r="Y218">
        <f t="shared" si="19"/>
        <v>0</v>
      </c>
    </row>
    <row r="219" spans="1:25">
      <c r="A219" t="s">
        <v>855</v>
      </c>
      <c r="B219" t="b">
        <f t="shared" si="15"/>
        <v>1</v>
      </c>
      <c r="C219" t="s">
        <v>855</v>
      </c>
      <c r="D219">
        <v>2025</v>
      </c>
      <c r="E219">
        <v>3</v>
      </c>
      <c r="F219" t="s">
        <v>2893</v>
      </c>
      <c r="I219" t="str">
        <f t="shared" si="16"/>
        <v>Kilómetro</v>
      </c>
      <c r="J219" s="18">
        <v>24</v>
      </c>
      <c r="M219">
        <v>24</v>
      </c>
      <c r="N219">
        <v>24</v>
      </c>
      <c r="Q219">
        <f t="shared" si="17"/>
        <v>24</v>
      </c>
      <c r="R219">
        <v>0</v>
      </c>
      <c r="U219">
        <f t="shared" si="18"/>
        <v>0</v>
      </c>
      <c r="V219">
        <v>0</v>
      </c>
      <c r="Y219">
        <f t="shared" si="19"/>
        <v>0</v>
      </c>
    </row>
    <row r="220" spans="1:25">
      <c r="A220" t="s">
        <v>856</v>
      </c>
      <c r="B220" t="b">
        <f t="shared" si="15"/>
        <v>1</v>
      </c>
      <c r="C220" t="s">
        <v>856</v>
      </c>
      <c r="D220">
        <v>2025</v>
      </c>
      <c r="E220">
        <v>3</v>
      </c>
      <c r="F220" t="s">
        <v>2893</v>
      </c>
      <c r="I220" t="str">
        <f t="shared" si="16"/>
        <v>Kilómetro</v>
      </c>
      <c r="J220" s="18">
        <v>20.14</v>
      </c>
      <c r="M220">
        <v>20.14</v>
      </c>
      <c r="N220">
        <v>20.14</v>
      </c>
      <c r="Q220">
        <f t="shared" si="17"/>
        <v>20.14</v>
      </c>
      <c r="R220">
        <v>0</v>
      </c>
      <c r="U220">
        <f t="shared" si="18"/>
        <v>0</v>
      </c>
      <c r="V220">
        <v>0</v>
      </c>
      <c r="Y220">
        <f t="shared" si="19"/>
        <v>0</v>
      </c>
    </row>
    <row r="221" spans="1:25">
      <c r="A221" t="s">
        <v>857</v>
      </c>
      <c r="B221" t="b">
        <f t="shared" si="15"/>
        <v>1</v>
      </c>
      <c r="C221" t="s">
        <v>857</v>
      </c>
      <c r="D221">
        <v>2025</v>
      </c>
      <c r="E221">
        <v>3</v>
      </c>
      <c r="F221" t="s">
        <v>2889</v>
      </c>
      <c r="I221" t="str">
        <f t="shared" si="16"/>
        <v>Piezas</v>
      </c>
      <c r="J221" s="18">
        <v>1</v>
      </c>
      <c r="M221">
        <v>1</v>
      </c>
      <c r="N221">
        <v>1</v>
      </c>
      <c r="Q221">
        <f t="shared" si="17"/>
        <v>1</v>
      </c>
      <c r="R221">
        <v>0</v>
      </c>
      <c r="U221">
        <f t="shared" si="18"/>
        <v>0</v>
      </c>
      <c r="V221">
        <v>0</v>
      </c>
      <c r="Y221">
        <f t="shared" si="19"/>
        <v>0</v>
      </c>
    </row>
    <row r="222" spans="1:25">
      <c r="A222" t="s">
        <v>858</v>
      </c>
      <c r="B222" t="b">
        <f t="shared" si="15"/>
        <v>1</v>
      </c>
      <c r="C222" t="s">
        <v>858</v>
      </c>
      <c r="D222">
        <v>2025</v>
      </c>
      <c r="E222">
        <v>3</v>
      </c>
      <c r="F222" t="s">
        <v>2893</v>
      </c>
      <c r="I222" t="str">
        <f t="shared" si="16"/>
        <v>Kilómetro</v>
      </c>
      <c r="J222" s="18">
        <v>16</v>
      </c>
      <c r="M222">
        <v>16</v>
      </c>
      <c r="N222">
        <v>16</v>
      </c>
      <c r="Q222">
        <f t="shared" si="17"/>
        <v>16</v>
      </c>
      <c r="R222">
        <v>0</v>
      </c>
      <c r="U222">
        <f t="shared" si="18"/>
        <v>0</v>
      </c>
      <c r="V222">
        <v>0</v>
      </c>
      <c r="Y222">
        <f t="shared" si="19"/>
        <v>0</v>
      </c>
    </row>
    <row r="223" spans="1:25">
      <c r="A223" t="s">
        <v>859</v>
      </c>
      <c r="B223" t="b">
        <f t="shared" si="15"/>
        <v>1</v>
      </c>
      <c r="C223" t="s">
        <v>859</v>
      </c>
      <c r="D223">
        <v>2025</v>
      </c>
      <c r="E223">
        <v>3</v>
      </c>
      <c r="F223" t="s">
        <v>2891</v>
      </c>
      <c r="I223" t="str">
        <f t="shared" si="16"/>
        <v>Metros lineales</v>
      </c>
      <c r="J223" s="18">
        <v>100000</v>
      </c>
      <c r="M223">
        <v>100000</v>
      </c>
      <c r="N223">
        <v>100000</v>
      </c>
      <c r="Q223">
        <f t="shared" si="17"/>
        <v>100000</v>
      </c>
      <c r="R223">
        <v>0</v>
      </c>
      <c r="U223">
        <f t="shared" si="18"/>
        <v>0</v>
      </c>
      <c r="V223">
        <v>0</v>
      </c>
      <c r="Y223">
        <f t="shared" si="19"/>
        <v>0</v>
      </c>
    </row>
    <row r="224" spans="1:25">
      <c r="A224" t="s">
        <v>860</v>
      </c>
      <c r="B224" t="b">
        <f t="shared" si="15"/>
        <v>1</v>
      </c>
      <c r="C224" t="s">
        <v>860</v>
      </c>
      <c r="D224">
        <v>2025</v>
      </c>
      <c r="E224">
        <v>3</v>
      </c>
      <c r="F224" t="s">
        <v>2889</v>
      </c>
      <c r="I224" t="str">
        <f t="shared" si="16"/>
        <v>Piezas</v>
      </c>
      <c r="J224" s="18">
        <v>1</v>
      </c>
      <c r="M224">
        <v>1</v>
      </c>
      <c r="N224">
        <v>1</v>
      </c>
      <c r="Q224">
        <f t="shared" si="17"/>
        <v>1</v>
      </c>
      <c r="R224">
        <v>0</v>
      </c>
      <c r="U224">
        <f t="shared" si="18"/>
        <v>0</v>
      </c>
      <c r="V224">
        <v>0</v>
      </c>
      <c r="Y224">
        <f t="shared" si="19"/>
        <v>0</v>
      </c>
    </row>
    <row r="225" spans="1:25">
      <c r="A225" t="s">
        <v>861</v>
      </c>
      <c r="B225" t="b">
        <f t="shared" si="15"/>
        <v>1</v>
      </c>
      <c r="C225" t="s">
        <v>861</v>
      </c>
      <c r="D225">
        <v>2025</v>
      </c>
      <c r="E225">
        <v>3</v>
      </c>
      <c r="F225" t="s">
        <v>2889</v>
      </c>
      <c r="I225" t="str">
        <f t="shared" si="16"/>
        <v>Piezas</v>
      </c>
      <c r="J225" s="18">
        <v>1</v>
      </c>
      <c r="M225">
        <v>1</v>
      </c>
      <c r="N225">
        <v>1</v>
      </c>
      <c r="Q225">
        <f t="shared" si="17"/>
        <v>1</v>
      </c>
      <c r="R225">
        <v>0</v>
      </c>
      <c r="U225">
        <f t="shared" si="18"/>
        <v>0</v>
      </c>
      <c r="V225">
        <v>0</v>
      </c>
      <c r="Y225">
        <f t="shared" si="19"/>
        <v>0</v>
      </c>
    </row>
    <row r="226" spans="1:25">
      <c r="A226" t="s">
        <v>862</v>
      </c>
      <c r="B226" t="b">
        <f t="shared" si="15"/>
        <v>1</v>
      </c>
      <c r="C226" t="s">
        <v>862</v>
      </c>
      <c r="D226">
        <v>2025</v>
      </c>
      <c r="E226">
        <v>3</v>
      </c>
      <c r="F226" t="s">
        <v>2893</v>
      </c>
      <c r="I226" t="str">
        <f t="shared" si="16"/>
        <v>Kilómetro</v>
      </c>
      <c r="J226" s="18">
        <v>26.33</v>
      </c>
      <c r="M226">
        <v>26.33</v>
      </c>
      <c r="N226">
        <v>26.33</v>
      </c>
      <c r="Q226">
        <f t="shared" si="17"/>
        <v>26.33</v>
      </c>
      <c r="R226">
        <v>0</v>
      </c>
      <c r="U226">
        <f t="shared" si="18"/>
        <v>0</v>
      </c>
      <c r="V226">
        <v>0</v>
      </c>
      <c r="Y226">
        <f t="shared" si="19"/>
        <v>0</v>
      </c>
    </row>
    <row r="227" spans="1:25">
      <c r="A227" t="s">
        <v>863</v>
      </c>
      <c r="B227" t="b">
        <f t="shared" si="15"/>
        <v>1</v>
      </c>
      <c r="C227" t="s">
        <v>863</v>
      </c>
      <c r="D227">
        <v>2025</v>
      </c>
      <c r="E227">
        <v>3</v>
      </c>
      <c r="F227" t="s">
        <v>2889</v>
      </c>
      <c r="I227" t="str">
        <f t="shared" si="16"/>
        <v>Piezas</v>
      </c>
      <c r="J227" s="18">
        <v>1</v>
      </c>
      <c r="M227">
        <v>1</v>
      </c>
      <c r="N227">
        <v>1</v>
      </c>
      <c r="Q227">
        <f t="shared" si="17"/>
        <v>1</v>
      </c>
      <c r="R227">
        <v>0</v>
      </c>
      <c r="U227">
        <f t="shared" si="18"/>
        <v>0</v>
      </c>
      <c r="V227">
        <v>0</v>
      </c>
      <c r="Y227">
        <f t="shared" si="19"/>
        <v>0</v>
      </c>
    </row>
    <row r="228" spans="1:25">
      <c r="A228" t="s">
        <v>864</v>
      </c>
      <c r="B228" t="b">
        <f t="shared" si="15"/>
        <v>1</v>
      </c>
      <c r="C228" t="s">
        <v>864</v>
      </c>
      <c r="D228">
        <v>2025</v>
      </c>
      <c r="E228">
        <v>3</v>
      </c>
      <c r="F228" t="s">
        <v>2893</v>
      </c>
      <c r="I228" t="str">
        <f t="shared" si="16"/>
        <v>Kilómetro</v>
      </c>
      <c r="J228" s="18">
        <v>17.5</v>
      </c>
      <c r="M228">
        <v>17.5</v>
      </c>
      <c r="N228">
        <v>17.5</v>
      </c>
      <c r="Q228">
        <f t="shared" si="17"/>
        <v>17.5</v>
      </c>
      <c r="R228">
        <v>0</v>
      </c>
      <c r="U228">
        <f t="shared" si="18"/>
        <v>0</v>
      </c>
      <c r="V228">
        <v>0</v>
      </c>
      <c r="Y228">
        <f t="shared" si="19"/>
        <v>0</v>
      </c>
    </row>
    <row r="229" spans="1:25">
      <c r="A229" t="s">
        <v>865</v>
      </c>
      <c r="B229" t="b">
        <f t="shared" si="15"/>
        <v>1</v>
      </c>
      <c r="C229" t="s">
        <v>865</v>
      </c>
      <c r="D229">
        <v>2025</v>
      </c>
      <c r="E229">
        <v>3</v>
      </c>
      <c r="F229" t="s">
        <v>2893</v>
      </c>
      <c r="I229" t="str">
        <f t="shared" si="16"/>
        <v>Kilómetro</v>
      </c>
      <c r="J229" s="18">
        <v>12.9</v>
      </c>
      <c r="M229">
        <v>12.9</v>
      </c>
      <c r="N229">
        <v>12.9</v>
      </c>
      <c r="Q229">
        <f t="shared" si="17"/>
        <v>12.9</v>
      </c>
      <c r="R229">
        <v>0</v>
      </c>
      <c r="U229">
        <f t="shared" si="18"/>
        <v>0</v>
      </c>
      <c r="V229">
        <v>0</v>
      </c>
      <c r="Y229">
        <f t="shared" si="19"/>
        <v>0</v>
      </c>
    </row>
    <row r="230" spans="1:25">
      <c r="A230" t="s">
        <v>866</v>
      </c>
      <c r="B230" t="b">
        <f t="shared" si="15"/>
        <v>1</v>
      </c>
      <c r="C230" t="s">
        <v>866</v>
      </c>
      <c r="D230">
        <v>2025</v>
      </c>
      <c r="E230">
        <v>3</v>
      </c>
      <c r="F230" t="s">
        <v>2890</v>
      </c>
      <c r="I230" t="str">
        <f t="shared" si="16"/>
        <v>Metros cúbicos</v>
      </c>
      <c r="J230" s="18">
        <v>7545</v>
      </c>
      <c r="M230">
        <v>7545</v>
      </c>
      <c r="N230">
        <v>7545</v>
      </c>
      <c r="Q230">
        <f t="shared" si="17"/>
        <v>7545</v>
      </c>
      <c r="R230">
        <v>0</v>
      </c>
      <c r="U230">
        <f t="shared" si="18"/>
        <v>0</v>
      </c>
      <c r="V230">
        <v>0</v>
      </c>
      <c r="Y230">
        <f t="shared" si="19"/>
        <v>0</v>
      </c>
    </row>
    <row r="231" spans="1:25">
      <c r="A231" t="s">
        <v>867</v>
      </c>
      <c r="B231" t="b">
        <f t="shared" si="15"/>
        <v>1</v>
      </c>
      <c r="C231" t="s">
        <v>867</v>
      </c>
      <c r="D231">
        <v>2025</v>
      </c>
      <c r="E231">
        <v>3</v>
      </c>
      <c r="F231" t="s">
        <v>2893</v>
      </c>
      <c r="I231" t="str">
        <f t="shared" si="16"/>
        <v>Kilómetro</v>
      </c>
      <c r="J231" s="18">
        <v>4.66</v>
      </c>
      <c r="M231">
        <v>4.66</v>
      </c>
      <c r="N231">
        <v>4.66</v>
      </c>
      <c r="Q231">
        <f t="shared" si="17"/>
        <v>4.66</v>
      </c>
      <c r="R231">
        <v>0</v>
      </c>
      <c r="U231">
        <f t="shared" si="18"/>
        <v>0</v>
      </c>
      <c r="V231">
        <v>0</v>
      </c>
      <c r="Y231">
        <f t="shared" si="19"/>
        <v>0</v>
      </c>
    </row>
    <row r="232" spans="1:25">
      <c r="A232" t="s">
        <v>868</v>
      </c>
      <c r="B232" t="b">
        <f t="shared" si="15"/>
        <v>1</v>
      </c>
      <c r="C232" t="s">
        <v>868</v>
      </c>
      <c r="D232">
        <v>2025</v>
      </c>
      <c r="E232">
        <v>3</v>
      </c>
      <c r="F232" t="s">
        <v>2889</v>
      </c>
      <c r="I232" t="str">
        <f t="shared" si="16"/>
        <v>Piezas</v>
      </c>
      <c r="J232" s="18">
        <v>1</v>
      </c>
      <c r="M232">
        <v>1</v>
      </c>
      <c r="N232">
        <v>1</v>
      </c>
      <c r="Q232">
        <f t="shared" si="17"/>
        <v>1</v>
      </c>
      <c r="R232">
        <v>0</v>
      </c>
      <c r="U232">
        <f t="shared" si="18"/>
        <v>0</v>
      </c>
      <c r="V232">
        <v>0</v>
      </c>
      <c r="Y232">
        <f t="shared" si="19"/>
        <v>0</v>
      </c>
    </row>
    <row r="233" spans="1:25">
      <c r="A233" t="s">
        <v>869</v>
      </c>
      <c r="B233" t="b">
        <f t="shared" si="15"/>
        <v>1</v>
      </c>
      <c r="C233" t="s">
        <v>869</v>
      </c>
      <c r="D233">
        <v>2025</v>
      </c>
      <c r="E233">
        <v>3</v>
      </c>
      <c r="F233" t="s">
        <v>2889</v>
      </c>
      <c r="I233" t="str">
        <f t="shared" si="16"/>
        <v>Piezas</v>
      </c>
      <c r="J233" s="18">
        <v>1</v>
      </c>
      <c r="M233">
        <v>1</v>
      </c>
      <c r="N233">
        <v>1</v>
      </c>
      <c r="Q233">
        <f t="shared" si="17"/>
        <v>1</v>
      </c>
      <c r="R233">
        <v>0</v>
      </c>
      <c r="U233">
        <f t="shared" si="18"/>
        <v>0</v>
      </c>
      <c r="V233">
        <v>0</v>
      </c>
      <c r="Y233">
        <f t="shared" si="19"/>
        <v>0</v>
      </c>
    </row>
    <row r="234" spans="1:25">
      <c r="A234" t="s">
        <v>870</v>
      </c>
      <c r="B234" t="b">
        <f t="shared" si="15"/>
        <v>1</v>
      </c>
      <c r="C234" t="s">
        <v>870</v>
      </c>
      <c r="D234">
        <v>2025</v>
      </c>
      <c r="E234">
        <v>3</v>
      </c>
      <c r="F234" t="s">
        <v>2889</v>
      </c>
      <c r="I234" t="str">
        <f t="shared" si="16"/>
        <v>Piezas</v>
      </c>
      <c r="J234" s="18">
        <v>6</v>
      </c>
      <c r="M234">
        <v>6</v>
      </c>
      <c r="N234">
        <v>6</v>
      </c>
      <c r="Q234">
        <f t="shared" si="17"/>
        <v>6</v>
      </c>
      <c r="R234">
        <v>0</v>
      </c>
      <c r="U234">
        <f t="shared" si="18"/>
        <v>0</v>
      </c>
      <c r="V234">
        <v>0</v>
      </c>
      <c r="Y234">
        <f t="shared" si="19"/>
        <v>0</v>
      </c>
    </row>
    <row r="235" spans="1:25">
      <c r="A235" t="s">
        <v>871</v>
      </c>
      <c r="B235" t="b">
        <f t="shared" si="15"/>
        <v>1</v>
      </c>
      <c r="C235" t="s">
        <v>871</v>
      </c>
      <c r="D235">
        <v>2025</v>
      </c>
      <c r="E235">
        <v>3</v>
      </c>
      <c r="F235" t="s">
        <v>2889</v>
      </c>
      <c r="I235" t="str">
        <f t="shared" si="16"/>
        <v>Piezas</v>
      </c>
      <c r="J235" s="18">
        <v>1</v>
      </c>
      <c r="M235">
        <v>1</v>
      </c>
      <c r="N235">
        <v>1</v>
      </c>
      <c r="Q235">
        <f t="shared" si="17"/>
        <v>1</v>
      </c>
      <c r="R235">
        <v>0</v>
      </c>
      <c r="U235">
        <f t="shared" si="18"/>
        <v>0</v>
      </c>
      <c r="V235">
        <v>0</v>
      </c>
      <c r="Y235">
        <f t="shared" si="19"/>
        <v>0</v>
      </c>
    </row>
    <row r="236" spans="1:25">
      <c r="A236" t="s">
        <v>874</v>
      </c>
      <c r="B236" t="b">
        <f t="shared" si="15"/>
        <v>1</v>
      </c>
      <c r="C236" t="s">
        <v>874</v>
      </c>
      <c r="D236">
        <v>2025</v>
      </c>
      <c r="E236">
        <v>3</v>
      </c>
      <c r="F236" t="s">
        <v>2889</v>
      </c>
      <c r="I236" t="str">
        <f t="shared" si="16"/>
        <v>Piezas</v>
      </c>
      <c r="J236" s="18">
        <v>1</v>
      </c>
      <c r="M236">
        <v>1</v>
      </c>
      <c r="N236">
        <v>1</v>
      </c>
      <c r="Q236">
        <f t="shared" si="17"/>
        <v>1</v>
      </c>
      <c r="R236">
        <v>0</v>
      </c>
      <c r="U236">
        <f t="shared" si="18"/>
        <v>0</v>
      </c>
      <c r="V236">
        <v>0</v>
      </c>
      <c r="Y236">
        <f t="shared" si="19"/>
        <v>0</v>
      </c>
    </row>
    <row r="237" spans="1:25">
      <c r="A237" t="s">
        <v>876</v>
      </c>
      <c r="B237" t="b">
        <f t="shared" si="15"/>
        <v>1</v>
      </c>
      <c r="C237" t="s">
        <v>876</v>
      </c>
      <c r="D237">
        <v>2025</v>
      </c>
      <c r="E237">
        <v>3</v>
      </c>
      <c r="F237" t="s">
        <v>2893</v>
      </c>
      <c r="I237" t="str">
        <f t="shared" si="16"/>
        <v>Kilómetro</v>
      </c>
      <c r="J237" s="18">
        <v>6.2</v>
      </c>
      <c r="M237">
        <v>6.2</v>
      </c>
      <c r="N237">
        <v>6.2</v>
      </c>
      <c r="Q237">
        <f t="shared" si="17"/>
        <v>6.2</v>
      </c>
      <c r="R237">
        <v>0</v>
      </c>
      <c r="U237">
        <f t="shared" si="18"/>
        <v>0</v>
      </c>
      <c r="V237">
        <v>0</v>
      </c>
      <c r="Y237">
        <f t="shared" si="19"/>
        <v>0</v>
      </c>
    </row>
    <row r="238" spans="1:25">
      <c r="A238" t="s">
        <v>877</v>
      </c>
      <c r="B238" t="b">
        <f t="shared" si="15"/>
        <v>1</v>
      </c>
      <c r="C238" t="s">
        <v>877</v>
      </c>
      <c r="D238">
        <v>2025</v>
      </c>
      <c r="E238">
        <v>3</v>
      </c>
      <c r="F238" t="s">
        <v>2889</v>
      </c>
      <c r="I238" t="str">
        <f t="shared" si="16"/>
        <v>Piezas</v>
      </c>
      <c r="J238" s="18">
        <v>85</v>
      </c>
      <c r="M238">
        <v>85</v>
      </c>
      <c r="N238">
        <v>85</v>
      </c>
      <c r="Q238">
        <f t="shared" si="17"/>
        <v>85</v>
      </c>
      <c r="R238">
        <v>0</v>
      </c>
      <c r="U238">
        <f t="shared" si="18"/>
        <v>0</v>
      </c>
      <c r="V238">
        <v>0</v>
      </c>
      <c r="Y238">
        <f t="shared" si="19"/>
        <v>0</v>
      </c>
    </row>
    <row r="239" spans="1:25">
      <c r="A239" t="s">
        <v>878</v>
      </c>
      <c r="B239" t="b">
        <f t="shared" si="15"/>
        <v>1</v>
      </c>
      <c r="C239" t="s">
        <v>878</v>
      </c>
      <c r="D239">
        <v>2025</v>
      </c>
      <c r="E239">
        <v>3</v>
      </c>
      <c r="F239" t="s">
        <v>2889</v>
      </c>
      <c r="I239" t="str">
        <f t="shared" si="16"/>
        <v>Piezas</v>
      </c>
      <c r="J239" s="18">
        <v>52</v>
      </c>
      <c r="M239">
        <v>52</v>
      </c>
      <c r="N239">
        <v>52</v>
      </c>
      <c r="Q239">
        <f t="shared" si="17"/>
        <v>52</v>
      </c>
      <c r="R239">
        <v>0</v>
      </c>
      <c r="U239">
        <f t="shared" si="18"/>
        <v>0</v>
      </c>
      <c r="V239">
        <v>0</v>
      </c>
      <c r="Y239">
        <f t="shared" si="19"/>
        <v>0</v>
      </c>
    </row>
    <row r="240" spans="1:25">
      <c r="A240" t="s">
        <v>879</v>
      </c>
      <c r="B240" t="b">
        <f t="shared" si="15"/>
        <v>1</v>
      </c>
      <c r="C240" t="s">
        <v>879</v>
      </c>
      <c r="D240">
        <v>2025</v>
      </c>
      <c r="E240">
        <v>3</v>
      </c>
      <c r="F240" t="s">
        <v>2889</v>
      </c>
      <c r="I240" t="str">
        <f t="shared" si="16"/>
        <v>Piezas</v>
      </c>
      <c r="J240" s="18">
        <v>1</v>
      </c>
      <c r="M240">
        <v>1</v>
      </c>
      <c r="N240">
        <v>1</v>
      </c>
      <c r="Q240">
        <f t="shared" si="17"/>
        <v>1</v>
      </c>
      <c r="R240">
        <v>0</v>
      </c>
      <c r="U240">
        <f t="shared" si="18"/>
        <v>0</v>
      </c>
      <c r="V240">
        <v>0</v>
      </c>
      <c r="Y240">
        <f t="shared" si="19"/>
        <v>0</v>
      </c>
    </row>
    <row r="241" spans="1:25">
      <c r="A241" t="s">
        <v>880</v>
      </c>
      <c r="B241" t="b">
        <f t="shared" si="15"/>
        <v>1</v>
      </c>
      <c r="C241" t="s">
        <v>880</v>
      </c>
      <c r="D241">
        <v>2025</v>
      </c>
      <c r="E241">
        <v>3</v>
      </c>
      <c r="F241" t="s">
        <v>2889</v>
      </c>
      <c r="I241" t="str">
        <f t="shared" si="16"/>
        <v>Piezas</v>
      </c>
      <c r="J241" s="18">
        <v>22</v>
      </c>
      <c r="M241">
        <v>22</v>
      </c>
      <c r="N241">
        <v>22</v>
      </c>
      <c r="Q241">
        <f t="shared" si="17"/>
        <v>22</v>
      </c>
      <c r="R241">
        <v>0</v>
      </c>
      <c r="U241">
        <f t="shared" si="18"/>
        <v>0</v>
      </c>
      <c r="V241">
        <v>0</v>
      </c>
      <c r="Y241">
        <f t="shared" si="19"/>
        <v>0</v>
      </c>
    </row>
    <row r="242" spans="1:25">
      <c r="A242" t="s">
        <v>881</v>
      </c>
      <c r="B242" t="b">
        <f t="shared" si="15"/>
        <v>1</v>
      </c>
      <c r="C242" t="s">
        <v>881</v>
      </c>
      <c r="D242">
        <v>2025</v>
      </c>
      <c r="E242">
        <v>3</v>
      </c>
      <c r="F242" t="s">
        <v>2888</v>
      </c>
      <c r="I242" t="str">
        <f t="shared" si="16"/>
        <v>Metros Cuadrados</v>
      </c>
      <c r="J242" s="18">
        <v>1260.43</v>
      </c>
      <c r="M242">
        <v>1260.43</v>
      </c>
      <c r="N242">
        <v>1260.43</v>
      </c>
      <c r="Q242">
        <f t="shared" si="17"/>
        <v>1260.43</v>
      </c>
      <c r="R242">
        <v>0</v>
      </c>
      <c r="U242">
        <f t="shared" si="18"/>
        <v>0</v>
      </c>
      <c r="V242">
        <v>0</v>
      </c>
      <c r="Y242">
        <f t="shared" si="19"/>
        <v>0</v>
      </c>
    </row>
    <row r="243" spans="1:25">
      <c r="A243" t="s">
        <v>889</v>
      </c>
      <c r="B243" t="b">
        <f t="shared" si="15"/>
        <v>1</v>
      </c>
      <c r="C243" t="s">
        <v>889</v>
      </c>
      <c r="D243">
        <v>2025</v>
      </c>
      <c r="E243">
        <v>3</v>
      </c>
      <c r="F243" t="s">
        <v>2891</v>
      </c>
      <c r="I243" t="str">
        <f t="shared" si="16"/>
        <v>Metros lineales</v>
      </c>
      <c r="J243" s="18">
        <v>209.39</v>
      </c>
      <c r="M243">
        <v>209.39</v>
      </c>
      <c r="N243">
        <v>209.39</v>
      </c>
      <c r="Q243">
        <f t="shared" si="17"/>
        <v>209.39</v>
      </c>
      <c r="R243">
        <v>0</v>
      </c>
      <c r="U243">
        <f t="shared" si="18"/>
        <v>0</v>
      </c>
      <c r="V243">
        <v>0</v>
      </c>
      <c r="Y243">
        <f t="shared" si="19"/>
        <v>0</v>
      </c>
    </row>
    <row r="244" spans="1:25">
      <c r="A244" t="s">
        <v>896</v>
      </c>
      <c r="B244" t="b">
        <f t="shared" si="15"/>
        <v>1</v>
      </c>
      <c r="C244" t="s">
        <v>896</v>
      </c>
      <c r="D244">
        <v>2025</v>
      </c>
      <c r="E244">
        <v>3</v>
      </c>
      <c r="F244" t="s">
        <v>2891</v>
      </c>
      <c r="I244" t="str">
        <f t="shared" si="16"/>
        <v>Metros lineales</v>
      </c>
      <c r="J244" s="18">
        <v>62.41</v>
      </c>
      <c r="M244">
        <v>62.41</v>
      </c>
      <c r="N244">
        <v>62.41</v>
      </c>
      <c r="Q244">
        <f t="shared" si="17"/>
        <v>62.41</v>
      </c>
      <c r="R244">
        <v>0</v>
      </c>
      <c r="U244">
        <f t="shared" si="18"/>
        <v>0</v>
      </c>
      <c r="V244">
        <v>0</v>
      </c>
      <c r="Y244">
        <f t="shared" si="19"/>
        <v>0</v>
      </c>
    </row>
    <row r="245" spans="1:25">
      <c r="A245" t="s">
        <v>904</v>
      </c>
      <c r="B245" t="b">
        <f t="shared" si="15"/>
        <v>1</v>
      </c>
      <c r="C245" t="s">
        <v>904</v>
      </c>
      <c r="D245">
        <v>2025</v>
      </c>
      <c r="E245">
        <v>3</v>
      </c>
      <c r="F245" t="s">
        <v>2893</v>
      </c>
      <c r="I245" t="str">
        <f t="shared" si="16"/>
        <v>Kilómetro</v>
      </c>
      <c r="J245" s="18">
        <v>37.9</v>
      </c>
      <c r="M245">
        <v>37.9</v>
      </c>
      <c r="N245">
        <v>37.9</v>
      </c>
      <c r="Q245">
        <f t="shared" si="17"/>
        <v>37.9</v>
      </c>
      <c r="R245">
        <v>0</v>
      </c>
      <c r="U245">
        <f t="shared" si="18"/>
        <v>0</v>
      </c>
      <c r="V245">
        <v>0</v>
      </c>
      <c r="Y245">
        <f t="shared" si="19"/>
        <v>0</v>
      </c>
    </row>
    <row r="246" spans="1:25">
      <c r="A246" t="s">
        <v>905</v>
      </c>
      <c r="B246" t="b">
        <f t="shared" si="15"/>
        <v>1</v>
      </c>
      <c r="C246" t="s">
        <v>905</v>
      </c>
      <c r="D246">
        <v>2025</v>
      </c>
      <c r="E246">
        <v>3</v>
      </c>
      <c r="F246" t="s">
        <v>2889</v>
      </c>
      <c r="I246" t="str">
        <f t="shared" si="16"/>
        <v>Piezas</v>
      </c>
      <c r="J246" s="18">
        <v>64</v>
      </c>
      <c r="M246">
        <v>64</v>
      </c>
      <c r="N246">
        <v>64</v>
      </c>
      <c r="Q246">
        <f t="shared" si="17"/>
        <v>64</v>
      </c>
      <c r="R246">
        <v>0</v>
      </c>
      <c r="U246">
        <f t="shared" si="18"/>
        <v>0</v>
      </c>
      <c r="V246">
        <v>0</v>
      </c>
      <c r="Y246">
        <f t="shared" si="19"/>
        <v>0</v>
      </c>
    </row>
    <row r="247" spans="1:25">
      <c r="A247" t="s">
        <v>906</v>
      </c>
      <c r="B247" t="b">
        <f t="shared" si="15"/>
        <v>1</v>
      </c>
      <c r="C247" t="s">
        <v>906</v>
      </c>
      <c r="D247">
        <v>2025</v>
      </c>
      <c r="E247">
        <v>3</v>
      </c>
      <c r="F247" t="s">
        <v>2891</v>
      </c>
      <c r="I247" t="str">
        <f t="shared" si="16"/>
        <v>Metros lineales</v>
      </c>
      <c r="J247" s="18">
        <v>32.200000000000003</v>
      </c>
      <c r="M247">
        <v>32.200000000000003</v>
      </c>
      <c r="N247">
        <v>32.200000000000003</v>
      </c>
      <c r="Q247">
        <f t="shared" si="17"/>
        <v>32.200000000000003</v>
      </c>
      <c r="R247">
        <v>0</v>
      </c>
      <c r="U247">
        <f t="shared" si="18"/>
        <v>0</v>
      </c>
      <c r="V247">
        <v>0</v>
      </c>
      <c r="Y247">
        <f t="shared" si="19"/>
        <v>0</v>
      </c>
    </row>
    <row r="248" spans="1:25">
      <c r="A248" t="s">
        <v>907</v>
      </c>
      <c r="B248" t="b">
        <f t="shared" si="15"/>
        <v>1</v>
      </c>
      <c r="C248" t="s">
        <v>907</v>
      </c>
      <c r="D248">
        <v>2025</v>
      </c>
      <c r="E248">
        <v>3</v>
      </c>
      <c r="F248" t="s">
        <v>2893</v>
      </c>
      <c r="I248" t="str">
        <f t="shared" si="16"/>
        <v>Kilómetro</v>
      </c>
      <c r="J248" s="18">
        <v>27.3</v>
      </c>
      <c r="M248">
        <v>27.3</v>
      </c>
      <c r="N248">
        <v>27.3</v>
      </c>
      <c r="Q248">
        <f t="shared" si="17"/>
        <v>27.3</v>
      </c>
      <c r="R248">
        <v>0</v>
      </c>
      <c r="U248">
        <f t="shared" si="18"/>
        <v>0</v>
      </c>
      <c r="V248">
        <v>0</v>
      </c>
      <c r="Y248">
        <f t="shared" si="19"/>
        <v>0</v>
      </c>
    </row>
    <row r="249" spans="1:25">
      <c r="A249" t="s">
        <v>908</v>
      </c>
      <c r="B249" t="b">
        <f t="shared" si="15"/>
        <v>1</v>
      </c>
      <c r="C249" t="s">
        <v>908</v>
      </c>
      <c r="D249">
        <v>2025</v>
      </c>
      <c r="E249">
        <v>3</v>
      </c>
      <c r="F249" t="s">
        <v>2891</v>
      </c>
      <c r="I249" t="str">
        <f t="shared" si="16"/>
        <v>Metros lineales</v>
      </c>
      <c r="J249" s="18">
        <v>244.13</v>
      </c>
      <c r="M249">
        <v>244.13</v>
      </c>
      <c r="N249">
        <v>244.13</v>
      </c>
      <c r="Q249">
        <f t="shared" si="17"/>
        <v>244.13</v>
      </c>
      <c r="R249">
        <v>0</v>
      </c>
      <c r="U249">
        <f t="shared" si="18"/>
        <v>0</v>
      </c>
      <c r="V249">
        <v>0</v>
      </c>
      <c r="Y249">
        <f t="shared" si="19"/>
        <v>0</v>
      </c>
    </row>
    <row r="250" spans="1:25">
      <c r="A250" t="s">
        <v>910</v>
      </c>
      <c r="B250" t="b">
        <f t="shared" si="15"/>
        <v>1</v>
      </c>
      <c r="C250" t="s">
        <v>910</v>
      </c>
      <c r="D250">
        <v>2025</v>
      </c>
      <c r="E250">
        <v>3</v>
      </c>
      <c r="F250" t="s">
        <v>2888</v>
      </c>
      <c r="I250" t="str">
        <f t="shared" si="16"/>
        <v>Metros Cuadrados</v>
      </c>
      <c r="J250" s="18">
        <v>31500</v>
      </c>
      <c r="M250">
        <v>31500</v>
      </c>
      <c r="N250">
        <v>31500</v>
      </c>
      <c r="Q250">
        <f t="shared" si="17"/>
        <v>31500</v>
      </c>
      <c r="R250">
        <v>0</v>
      </c>
      <c r="U250">
        <f t="shared" si="18"/>
        <v>0</v>
      </c>
      <c r="V250">
        <v>0</v>
      </c>
      <c r="Y250">
        <f t="shared" si="19"/>
        <v>0</v>
      </c>
    </row>
    <row r="251" spans="1:25">
      <c r="A251" t="s">
        <v>911</v>
      </c>
      <c r="B251" t="b">
        <f t="shared" si="15"/>
        <v>1</v>
      </c>
      <c r="C251" t="s">
        <v>911</v>
      </c>
      <c r="D251">
        <v>2025</v>
      </c>
      <c r="E251">
        <v>3</v>
      </c>
      <c r="F251" t="s">
        <v>2888</v>
      </c>
      <c r="I251" t="str">
        <f t="shared" si="16"/>
        <v>Metros Cuadrados</v>
      </c>
      <c r="J251" s="18">
        <v>480</v>
      </c>
      <c r="M251">
        <v>480</v>
      </c>
      <c r="N251">
        <v>480</v>
      </c>
      <c r="Q251">
        <f t="shared" si="17"/>
        <v>480</v>
      </c>
      <c r="R251">
        <v>0</v>
      </c>
      <c r="U251">
        <f t="shared" si="18"/>
        <v>0</v>
      </c>
      <c r="V251">
        <v>0</v>
      </c>
      <c r="Y251">
        <f t="shared" si="19"/>
        <v>0</v>
      </c>
    </row>
    <row r="252" spans="1:25">
      <c r="A252" t="s">
        <v>913</v>
      </c>
      <c r="B252" t="b">
        <f t="shared" si="15"/>
        <v>1</v>
      </c>
      <c r="C252" t="s">
        <v>913</v>
      </c>
      <c r="D252">
        <v>2025</v>
      </c>
      <c r="E252">
        <v>3</v>
      </c>
      <c r="F252" t="s">
        <v>2889</v>
      </c>
      <c r="I252" t="str">
        <f t="shared" si="16"/>
        <v>Piezas</v>
      </c>
      <c r="J252" s="18">
        <v>12</v>
      </c>
      <c r="M252">
        <v>12</v>
      </c>
      <c r="N252">
        <v>12</v>
      </c>
      <c r="Q252">
        <f t="shared" si="17"/>
        <v>12</v>
      </c>
      <c r="R252">
        <v>4</v>
      </c>
      <c r="U252">
        <f t="shared" si="18"/>
        <v>4</v>
      </c>
      <c r="V252">
        <v>33.333333333333329</v>
      </c>
      <c r="Y252">
        <f t="shared" si="19"/>
        <v>33.333333333333329</v>
      </c>
    </row>
    <row r="253" spans="1:25">
      <c r="A253" t="s">
        <v>917</v>
      </c>
      <c r="B253" t="b">
        <f t="shared" si="15"/>
        <v>1</v>
      </c>
      <c r="C253" t="s">
        <v>917</v>
      </c>
      <c r="D253">
        <v>2025</v>
      </c>
      <c r="E253">
        <v>3</v>
      </c>
      <c r="F253" t="s">
        <v>2889</v>
      </c>
      <c r="I253" t="str">
        <f t="shared" si="16"/>
        <v>Piezas</v>
      </c>
      <c r="J253" s="18">
        <v>1</v>
      </c>
      <c r="M253">
        <v>1</v>
      </c>
      <c r="N253">
        <v>1</v>
      </c>
      <c r="Q253">
        <f t="shared" si="17"/>
        <v>1</v>
      </c>
      <c r="R253">
        <v>0.6</v>
      </c>
      <c r="U253">
        <f t="shared" si="18"/>
        <v>0.6</v>
      </c>
      <c r="V253">
        <v>60</v>
      </c>
      <c r="Y253">
        <f t="shared" si="19"/>
        <v>60</v>
      </c>
    </row>
    <row r="254" spans="1:25">
      <c r="A254" t="s">
        <v>918</v>
      </c>
      <c r="B254" t="b">
        <f t="shared" si="15"/>
        <v>1</v>
      </c>
      <c r="C254" t="s">
        <v>918</v>
      </c>
      <c r="D254">
        <v>2025</v>
      </c>
      <c r="E254">
        <v>3</v>
      </c>
      <c r="F254" t="s">
        <v>2888</v>
      </c>
      <c r="I254" t="str">
        <f t="shared" si="16"/>
        <v>Metros Cuadrados</v>
      </c>
      <c r="J254" s="18">
        <v>1470</v>
      </c>
      <c r="M254">
        <v>1470</v>
      </c>
      <c r="N254">
        <v>1470</v>
      </c>
      <c r="Q254">
        <f t="shared" si="17"/>
        <v>1470</v>
      </c>
      <c r="R254">
        <v>500</v>
      </c>
      <c r="U254">
        <f t="shared" si="18"/>
        <v>500</v>
      </c>
      <c r="V254">
        <v>34.013605442176868</v>
      </c>
      <c r="Y254">
        <f t="shared" si="19"/>
        <v>34.013605442176868</v>
      </c>
    </row>
    <row r="255" spans="1:25">
      <c r="A255" t="s">
        <v>919</v>
      </c>
      <c r="B255" t="b">
        <f t="shared" si="15"/>
        <v>1</v>
      </c>
      <c r="C255" t="s">
        <v>919</v>
      </c>
      <c r="D255">
        <v>2025</v>
      </c>
      <c r="E255">
        <v>3</v>
      </c>
      <c r="F255" t="s">
        <v>2891</v>
      </c>
      <c r="I255" t="str">
        <f t="shared" si="16"/>
        <v>Metros lineales</v>
      </c>
      <c r="J255" s="18">
        <v>250</v>
      </c>
      <c r="M255">
        <v>250</v>
      </c>
      <c r="N255">
        <v>250</v>
      </c>
      <c r="Q255">
        <f t="shared" si="17"/>
        <v>250</v>
      </c>
      <c r="R255">
        <v>100</v>
      </c>
      <c r="U255">
        <f t="shared" si="18"/>
        <v>100</v>
      </c>
      <c r="V255">
        <v>40</v>
      </c>
      <c r="Y255">
        <f t="shared" si="19"/>
        <v>40</v>
      </c>
    </row>
    <row r="256" spans="1:25">
      <c r="A256" t="s">
        <v>920</v>
      </c>
      <c r="B256" t="b">
        <f t="shared" si="15"/>
        <v>1</v>
      </c>
      <c r="C256" t="s">
        <v>920</v>
      </c>
      <c r="D256">
        <v>2025</v>
      </c>
      <c r="E256">
        <v>3</v>
      </c>
      <c r="F256" t="s">
        <v>2891</v>
      </c>
      <c r="I256" t="str">
        <f t="shared" si="16"/>
        <v>Metros lineales</v>
      </c>
      <c r="J256" s="18">
        <v>250</v>
      </c>
      <c r="M256">
        <v>250</v>
      </c>
      <c r="N256">
        <v>250</v>
      </c>
      <c r="Q256">
        <f t="shared" si="17"/>
        <v>250</v>
      </c>
      <c r="R256">
        <v>120</v>
      </c>
      <c r="U256">
        <f t="shared" si="18"/>
        <v>120</v>
      </c>
      <c r="V256">
        <v>48</v>
      </c>
      <c r="Y256">
        <f t="shared" si="19"/>
        <v>48</v>
      </c>
    </row>
    <row r="257" spans="1:25">
      <c r="A257" t="s">
        <v>921</v>
      </c>
      <c r="B257" t="b">
        <f t="shared" si="15"/>
        <v>1</v>
      </c>
      <c r="C257" t="s">
        <v>921</v>
      </c>
      <c r="D257">
        <v>2025</v>
      </c>
      <c r="E257">
        <v>3</v>
      </c>
      <c r="F257" t="s">
        <v>2889</v>
      </c>
      <c r="I257" t="str">
        <f t="shared" si="16"/>
        <v>Piezas</v>
      </c>
      <c r="J257" s="18">
        <v>1</v>
      </c>
      <c r="M257">
        <v>1</v>
      </c>
      <c r="N257">
        <v>1</v>
      </c>
      <c r="Q257">
        <f t="shared" si="17"/>
        <v>1</v>
      </c>
      <c r="R257">
        <v>0.6</v>
      </c>
      <c r="U257">
        <f t="shared" si="18"/>
        <v>0.6</v>
      </c>
      <c r="V257">
        <v>60</v>
      </c>
      <c r="Y257">
        <f t="shared" si="19"/>
        <v>60</v>
      </c>
    </row>
    <row r="258" spans="1:25">
      <c r="A258" t="s">
        <v>922</v>
      </c>
      <c r="B258" t="b">
        <f t="shared" si="15"/>
        <v>1</v>
      </c>
      <c r="C258" t="s">
        <v>922</v>
      </c>
      <c r="D258">
        <v>2025</v>
      </c>
      <c r="E258">
        <v>3</v>
      </c>
      <c r="F258" t="s">
        <v>2889</v>
      </c>
      <c r="I258" t="str">
        <f t="shared" si="16"/>
        <v>Piezas</v>
      </c>
      <c r="J258" s="18">
        <v>12</v>
      </c>
      <c r="M258">
        <v>12</v>
      </c>
      <c r="N258">
        <v>12</v>
      </c>
      <c r="Q258">
        <f t="shared" si="17"/>
        <v>12</v>
      </c>
      <c r="R258">
        <v>3</v>
      </c>
      <c r="U258">
        <f t="shared" si="18"/>
        <v>3</v>
      </c>
      <c r="V258">
        <v>25</v>
      </c>
      <c r="Y258">
        <f t="shared" si="19"/>
        <v>25</v>
      </c>
    </row>
    <row r="259" spans="1:25">
      <c r="A259" t="s">
        <v>923</v>
      </c>
      <c r="B259" t="b">
        <f t="shared" ref="B259:B322" si="20">+A259=C259</f>
        <v>1</v>
      </c>
      <c r="C259" t="s">
        <v>923</v>
      </c>
      <c r="D259">
        <v>2025</v>
      </c>
      <c r="E259">
        <v>3</v>
      </c>
      <c r="F259" t="s">
        <v>2888</v>
      </c>
      <c r="I259" t="str">
        <f t="shared" ref="I259:I322" si="21">+F259</f>
        <v>Metros Cuadrados</v>
      </c>
      <c r="J259" s="18">
        <v>2100</v>
      </c>
      <c r="M259">
        <v>2100</v>
      </c>
      <c r="N259">
        <v>2100</v>
      </c>
      <c r="Q259">
        <f t="shared" ref="Q259:Q322" si="22">+N259</f>
        <v>2100</v>
      </c>
      <c r="R259">
        <v>1800</v>
      </c>
      <c r="U259">
        <f t="shared" ref="U259:U322" si="23">+R259</f>
        <v>1800</v>
      </c>
      <c r="V259">
        <v>85.714285714285708</v>
      </c>
      <c r="Y259">
        <f t="shared" ref="Y259:Y322" si="24">+V259</f>
        <v>85.714285714285708</v>
      </c>
    </row>
    <row r="260" spans="1:25">
      <c r="A260" t="s">
        <v>925</v>
      </c>
      <c r="B260" t="b">
        <f t="shared" si="20"/>
        <v>1</v>
      </c>
      <c r="C260" t="s">
        <v>925</v>
      </c>
      <c r="D260">
        <v>2025</v>
      </c>
      <c r="E260">
        <v>3</v>
      </c>
      <c r="F260" t="s">
        <v>2888</v>
      </c>
      <c r="I260" t="str">
        <f t="shared" si="21"/>
        <v>Metros Cuadrados</v>
      </c>
      <c r="J260" s="18">
        <v>5867</v>
      </c>
      <c r="M260">
        <v>5867</v>
      </c>
      <c r="N260">
        <v>5867</v>
      </c>
      <c r="Q260">
        <f t="shared" si="22"/>
        <v>5867</v>
      </c>
      <c r="R260">
        <v>5867</v>
      </c>
      <c r="U260">
        <f t="shared" si="23"/>
        <v>5867</v>
      </c>
      <c r="V260">
        <v>100</v>
      </c>
      <c r="Y260">
        <f t="shared" si="24"/>
        <v>100</v>
      </c>
    </row>
    <row r="261" spans="1:25">
      <c r="A261" t="s">
        <v>926</v>
      </c>
      <c r="B261" t="b">
        <f t="shared" si="20"/>
        <v>1</v>
      </c>
      <c r="C261" t="s">
        <v>926</v>
      </c>
      <c r="D261">
        <v>2025</v>
      </c>
      <c r="E261">
        <v>3</v>
      </c>
      <c r="F261" t="s">
        <v>2889</v>
      </c>
      <c r="I261" t="str">
        <f t="shared" si="21"/>
        <v>Piezas</v>
      </c>
      <c r="J261" s="18">
        <v>8</v>
      </c>
      <c r="M261">
        <v>8</v>
      </c>
      <c r="N261">
        <v>8</v>
      </c>
      <c r="Q261">
        <f t="shared" si="22"/>
        <v>8</v>
      </c>
      <c r="R261">
        <v>5</v>
      </c>
      <c r="U261">
        <f t="shared" si="23"/>
        <v>5</v>
      </c>
      <c r="V261">
        <v>62.5</v>
      </c>
      <c r="Y261">
        <f t="shared" si="24"/>
        <v>62.5</v>
      </c>
    </row>
    <row r="262" spans="1:25">
      <c r="A262" t="s">
        <v>927</v>
      </c>
      <c r="B262" t="b">
        <f t="shared" si="20"/>
        <v>1</v>
      </c>
      <c r="C262" t="s">
        <v>927</v>
      </c>
      <c r="D262">
        <v>2025</v>
      </c>
      <c r="E262">
        <v>3</v>
      </c>
      <c r="F262" t="s">
        <v>2888</v>
      </c>
      <c r="I262" t="str">
        <f t="shared" si="21"/>
        <v>Metros Cuadrados</v>
      </c>
      <c r="J262" s="18">
        <v>120.77</v>
      </c>
      <c r="M262">
        <v>120.77</v>
      </c>
      <c r="N262">
        <v>120.77</v>
      </c>
      <c r="Q262">
        <f t="shared" si="22"/>
        <v>120.77</v>
      </c>
      <c r="R262">
        <v>40</v>
      </c>
      <c r="U262">
        <f t="shared" si="23"/>
        <v>40</v>
      </c>
      <c r="V262">
        <v>33.120808147718805</v>
      </c>
      <c r="Y262">
        <f t="shared" si="24"/>
        <v>33.120808147718805</v>
      </c>
    </row>
    <row r="263" spans="1:25">
      <c r="A263" t="s">
        <v>928</v>
      </c>
      <c r="B263" t="b">
        <f t="shared" si="20"/>
        <v>1</v>
      </c>
      <c r="C263" t="s">
        <v>928</v>
      </c>
      <c r="D263">
        <v>2025</v>
      </c>
      <c r="E263">
        <v>3</v>
      </c>
      <c r="F263" t="s">
        <v>2888</v>
      </c>
      <c r="I263" t="str">
        <f t="shared" si="21"/>
        <v>Metros Cuadrados</v>
      </c>
      <c r="J263" s="18">
        <v>351.36</v>
      </c>
      <c r="M263">
        <v>351.36</v>
      </c>
      <c r="N263">
        <v>351.36</v>
      </c>
      <c r="Q263">
        <f t="shared" si="22"/>
        <v>351.36</v>
      </c>
      <c r="R263">
        <v>117.12</v>
      </c>
      <c r="U263">
        <f t="shared" si="23"/>
        <v>117.12</v>
      </c>
      <c r="V263">
        <v>33.333333333333329</v>
      </c>
      <c r="Y263">
        <f t="shared" si="24"/>
        <v>33.333333333333329</v>
      </c>
    </row>
    <row r="264" spans="1:25">
      <c r="A264" t="s">
        <v>930</v>
      </c>
      <c r="B264" t="b">
        <f t="shared" si="20"/>
        <v>1</v>
      </c>
      <c r="C264" t="s">
        <v>930</v>
      </c>
      <c r="D264">
        <v>2025</v>
      </c>
      <c r="E264">
        <v>3</v>
      </c>
      <c r="F264" t="s">
        <v>2888</v>
      </c>
      <c r="I264" t="str">
        <f t="shared" si="21"/>
        <v>Metros Cuadrados</v>
      </c>
      <c r="J264" s="18">
        <v>351.36</v>
      </c>
      <c r="M264">
        <v>351.36</v>
      </c>
      <c r="N264">
        <v>351.36</v>
      </c>
      <c r="Q264">
        <f t="shared" si="22"/>
        <v>351.36</v>
      </c>
      <c r="R264">
        <v>175.68</v>
      </c>
      <c r="U264">
        <f t="shared" si="23"/>
        <v>175.68</v>
      </c>
      <c r="V264">
        <v>50</v>
      </c>
      <c r="Y264">
        <f t="shared" si="24"/>
        <v>50</v>
      </c>
    </row>
    <row r="265" spans="1:25">
      <c r="A265" t="s">
        <v>931</v>
      </c>
      <c r="B265" t="b">
        <f t="shared" si="20"/>
        <v>1</v>
      </c>
      <c r="C265" t="s">
        <v>931</v>
      </c>
      <c r="D265">
        <v>2025</v>
      </c>
      <c r="E265">
        <v>3</v>
      </c>
      <c r="F265" t="s">
        <v>2889</v>
      </c>
      <c r="I265" t="str">
        <f t="shared" si="21"/>
        <v>Piezas</v>
      </c>
      <c r="J265" s="18">
        <v>42</v>
      </c>
      <c r="M265">
        <v>42</v>
      </c>
      <c r="N265">
        <v>42</v>
      </c>
      <c r="Q265">
        <f t="shared" si="22"/>
        <v>42</v>
      </c>
      <c r="R265">
        <v>25.2</v>
      </c>
      <c r="U265">
        <f t="shared" si="23"/>
        <v>25.2</v>
      </c>
      <c r="V265">
        <v>60</v>
      </c>
      <c r="Y265">
        <f t="shared" si="24"/>
        <v>60</v>
      </c>
    </row>
    <row r="266" spans="1:25">
      <c r="A266" t="s">
        <v>932</v>
      </c>
      <c r="B266" t="b">
        <f t="shared" si="20"/>
        <v>1</v>
      </c>
      <c r="C266" t="s">
        <v>932</v>
      </c>
      <c r="D266">
        <v>2025</v>
      </c>
      <c r="E266">
        <v>3</v>
      </c>
      <c r="F266" t="s">
        <v>2888</v>
      </c>
      <c r="I266" t="str">
        <f t="shared" si="21"/>
        <v>Metros Cuadrados</v>
      </c>
      <c r="J266" s="18">
        <v>493</v>
      </c>
      <c r="M266">
        <v>493</v>
      </c>
      <c r="N266">
        <v>493</v>
      </c>
      <c r="Q266">
        <f t="shared" si="22"/>
        <v>493</v>
      </c>
      <c r="R266">
        <v>493</v>
      </c>
      <c r="U266">
        <f t="shared" si="23"/>
        <v>493</v>
      </c>
      <c r="V266">
        <v>100</v>
      </c>
      <c r="Y266">
        <f t="shared" si="24"/>
        <v>100</v>
      </c>
    </row>
    <row r="267" spans="1:25">
      <c r="A267" t="s">
        <v>933</v>
      </c>
      <c r="B267" t="b">
        <f t="shared" si="20"/>
        <v>1</v>
      </c>
      <c r="C267" t="s">
        <v>933</v>
      </c>
      <c r="D267">
        <v>2025</v>
      </c>
      <c r="E267">
        <v>3</v>
      </c>
      <c r="F267" t="s">
        <v>2888</v>
      </c>
      <c r="I267" t="str">
        <f t="shared" si="21"/>
        <v>Metros Cuadrados</v>
      </c>
      <c r="J267" s="18">
        <v>891.55</v>
      </c>
      <c r="M267">
        <v>891.55</v>
      </c>
      <c r="N267">
        <v>891.55</v>
      </c>
      <c r="Q267">
        <f t="shared" si="22"/>
        <v>891.55</v>
      </c>
      <c r="R267">
        <v>0</v>
      </c>
      <c r="U267">
        <f t="shared" si="23"/>
        <v>0</v>
      </c>
      <c r="V267">
        <v>0</v>
      </c>
      <c r="Y267">
        <f t="shared" si="24"/>
        <v>0</v>
      </c>
    </row>
    <row r="268" spans="1:25">
      <c r="A268" t="s">
        <v>936</v>
      </c>
      <c r="B268" t="b">
        <f t="shared" si="20"/>
        <v>1</v>
      </c>
      <c r="C268" t="s">
        <v>936</v>
      </c>
      <c r="D268">
        <v>2025</v>
      </c>
      <c r="E268">
        <v>3</v>
      </c>
      <c r="F268" t="s">
        <v>2890</v>
      </c>
      <c r="I268" t="str">
        <f t="shared" si="21"/>
        <v>Metros cúbicos</v>
      </c>
      <c r="J268" s="18">
        <v>102.73</v>
      </c>
      <c r="M268">
        <v>102.73</v>
      </c>
      <c r="N268">
        <v>102.73</v>
      </c>
      <c r="Q268">
        <f t="shared" si="22"/>
        <v>102.73</v>
      </c>
      <c r="R268">
        <v>0</v>
      </c>
      <c r="U268">
        <f t="shared" si="23"/>
        <v>0</v>
      </c>
      <c r="V268">
        <v>0</v>
      </c>
      <c r="Y268">
        <f t="shared" si="24"/>
        <v>0</v>
      </c>
    </row>
    <row r="269" spans="1:25">
      <c r="A269" t="s">
        <v>937</v>
      </c>
      <c r="B269" t="b">
        <f t="shared" si="20"/>
        <v>1</v>
      </c>
      <c r="C269" t="s">
        <v>937</v>
      </c>
      <c r="D269">
        <v>2025</v>
      </c>
      <c r="E269">
        <v>3</v>
      </c>
      <c r="F269" t="s">
        <v>2888</v>
      </c>
      <c r="I269" t="str">
        <f t="shared" si="21"/>
        <v>Metros Cuadrados</v>
      </c>
      <c r="J269" s="18">
        <v>1654.95</v>
      </c>
      <c r="M269">
        <v>1654.95</v>
      </c>
      <c r="N269">
        <v>1654.95</v>
      </c>
      <c r="Q269">
        <f t="shared" si="22"/>
        <v>1654.95</v>
      </c>
      <c r="R269">
        <v>0</v>
      </c>
      <c r="U269">
        <f t="shared" si="23"/>
        <v>0</v>
      </c>
      <c r="V269">
        <v>0</v>
      </c>
      <c r="Y269">
        <f t="shared" si="24"/>
        <v>0</v>
      </c>
    </row>
    <row r="270" spans="1:25">
      <c r="A270" t="s">
        <v>938</v>
      </c>
      <c r="B270" t="b">
        <f t="shared" si="20"/>
        <v>1</v>
      </c>
      <c r="C270" t="s">
        <v>938</v>
      </c>
      <c r="D270">
        <v>2025</v>
      </c>
      <c r="E270">
        <v>3</v>
      </c>
      <c r="F270" t="s">
        <v>2888</v>
      </c>
      <c r="I270" t="str">
        <f t="shared" si="21"/>
        <v>Metros Cuadrados</v>
      </c>
      <c r="J270" s="18">
        <v>102</v>
      </c>
      <c r="M270">
        <v>102</v>
      </c>
      <c r="N270">
        <v>102</v>
      </c>
      <c r="Q270">
        <f t="shared" si="22"/>
        <v>102</v>
      </c>
      <c r="R270">
        <v>0</v>
      </c>
      <c r="U270">
        <f t="shared" si="23"/>
        <v>0</v>
      </c>
      <c r="V270">
        <v>0</v>
      </c>
      <c r="Y270">
        <f t="shared" si="24"/>
        <v>0</v>
      </c>
    </row>
    <row r="271" spans="1:25">
      <c r="A271" t="s">
        <v>939</v>
      </c>
      <c r="B271" t="b">
        <f t="shared" si="20"/>
        <v>1</v>
      </c>
      <c r="C271" t="s">
        <v>939</v>
      </c>
      <c r="D271">
        <v>2025</v>
      </c>
      <c r="E271">
        <v>3</v>
      </c>
      <c r="F271" t="s">
        <v>2888</v>
      </c>
      <c r="I271" t="str">
        <f t="shared" si="21"/>
        <v>Metros Cuadrados</v>
      </c>
      <c r="J271" s="18">
        <v>517.66</v>
      </c>
      <c r="M271">
        <v>517.66</v>
      </c>
      <c r="N271">
        <v>517.66</v>
      </c>
      <c r="Q271">
        <f t="shared" si="22"/>
        <v>517.66</v>
      </c>
      <c r="R271">
        <v>0</v>
      </c>
      <c r="U271">
        <f t="shared" si="23"/>
        <v>0</v>
      </c>
      <c r="V271">
        <v>0</v>
      </c>
      <c r="Y271">
        <f t="shared" si="24"/>
        <v>0</v>
      </c>
    </row>
    <row r="272" spans="1:25">
      <c r="A272" t="s">
        <v>940</v>
      </c>
      <c r="B272" t="b">
        <f t="shared" si="20"/>
        <v>1</v>
      </c>
      <c r="C272" t="s">
        <v>940</v>
      </c>
      <c r="D272">
        <v>2025</v>
      </c>
      <c r="E272">
        <v>3</v>
      </c>
      <c r="F272" t="s">
        <v>2888</v>
      </c>
      <c r="I272" t="str">
        <f t="shared" si="21"/>
        <v>Metros Cuadrados</v>
      </c>
      <c r="J272" s="18">
        <v>1204.07</v>
      </c>
      <c r="M272">
        <v>1204.07</v>
      </c>
      <c r="N272">
        <v>1204.07</v>
      </c>
      <c r="Q272">
        <f t="shared" si="22"/>
        <v>1204.07</v>
      </c>
      <c r="R272">
        <v>0</v>
      </c>
      <c r="U272">
        <f t="shared" si="23"/>
        <v>0</v>
      </c>
      <c r="V272">
        <v>0</v>
      </c>
      <c r="Y272">
        <f t="shared" si="24"/>
        <v>0</v>
      </c>
    </row>
    <row r="273" spans="1:25">
      <c r="A273" t="s">
        <v>941</v>
      </c>
      <c r="B273" t="b">
        <f t="shared" si="20"/>
        <v>1</v>
      </c>
      <c r="C273" t="s">
        <v>941</v>
      </c>
      <c r="D273">
        <v>2025</v>
      </c>
      <c r="E273">
        <v>3</v>
      </c>
      <c r="F273" t="s">
        <v>2888</v>
      </c>
      <c r="I273" t="str">
        <f t="shared" si="21"/>
        <v>Metros Cuadrados</v>
      </c>
      <c r="J273" s="18">
        <v>2959.23</v>
      </c>
      <c r="M273">
        <v>2959.23</v>
      </c>
      <c r="N273">
        <v>2959.23</v>
      </c>
      <c r="Q273">
        <f t="shared" si="22"/>
        <v>2959.23</v>
      </c>
      <c r="R273">
        <v>0</v>
      </c>
      <c r="U273">
        <f t="shared" si="23"/>
        <v>0</v>
      </c>
      <c r="V273">
        <v>0</v>
      </c>
      <c r="Y273">
        <f t="shared" si="24"/>
        <v>0</v>
      </c>
    </row>
    <row r="274" spans="1:25">
      <c r="A274" t="s">
        <v>942</v>
      </c>
      <c r="B274" t="b">
        <f t="shared" si="20"/>
        <v>1</v>
      </c>
      <c r="C274" t="s">
        <v>942</v>
      </c>
      <c r="D274">
        <v>2025</v>
      </c>
      <c r="E274">
        <v>3</v>
      </c>
      <c r="F274" t="s">
        <v>2888</v>
      </c>
      <c r="I274" t="str">
        <f t="shared" si="21"/>
        <v>Metros Cuadrados</v>
      </c>
      <c r="J274" s="18">
        <v>1220.93</v>
      </c>
      <c r="M274">
        <v>1220.93</v>
      </c>
      <c r="N274">
        <v>1220.93</v>
      </c>
      <c r="Q274">
        <f t="shared" si="22"/>
        <v>1220.93</v>
      </c>
      <c r="R274">
        <v>0</v>
      </c>
      <c r="U274">
        <f t="shared" si="23"/>
        <v>0</v>
      </c>
      <c r="V274">
        <v>0</v>
      </c>
      <c r="Y274">
        <f t="shared" si="24"/>
        <v>0</v>
      </c>
    </row>
    <row r="275" spans="1:25">
      <c r="A275" t="s">
        <v>943</v>
      </c>
      <c r="B275" t="b">
        <f t="shared" si="20"/>
        <v>1</v>
      </c>
      <c r="C275" t="s">
        <v>943</v>
      </c>
      <c r="D275">
        <v>2025</v>
      </c>
      <c r="E275">
        <v>3</v>
      </c>
      <c r="F275" t="s">
        <v>2888</v>
      </c>
      <c r="I275" t="str">
        <f t="shared" si="21"/>
        <v>Metros Cuadrados</v>
      </c>
      <c r="J275" s="18">
        <v>273</v>
      </c>
      <c r="M275">
        <v>273</v>
      </c>
      <c r="N275">
        <v>273</v>
      </c>
      <c r="Q275">
        <f t="shared" si="22"/>
        <v>273</v>
      </c>
      <c r="R275">
        <v>0</v>
      </c>
      <c r="U275">
        <f t="shared" si="23"/>
        <v>0</v>
      </c>
      <c r="V275">
        <v>0</v>
      </c>
      <c r="Y275">
        <f t="shared" si="24"/>
        <v>0</v>
      </c>
    </row>
    <row r="276" spans="1:25">
      <c r="A276" t="s">
        <v>944</v>
      </c>
      <c r="B276" t="b">
        <f t="shared" si="20"/>
        <v>1</v>
      </c>
      <c r="C276" t="s">
        <v>944</v>
      </c>
      <c r="D276">
        <v>2025</v>
      </c>
      <c r="E276">
        <v>3</v>
      </c>
      <c r="F276" t="s">
        <v>2888</v>
      </c>
      <c r="I276" t="str">
        <f t="shared" si="21"/>
        <v>Metros Cuadrados</v>
      </c>
      <c r="J276" s="18">
        <v>782.2</v>
      </c>
      <c r="M276">
        <v>782.2</v>
      </c>
      <c r="N276">
        <v>782.2</v>
      </c>
      <c r="Q276">
        <f t="shared" si="22"/>
        <v>782.2</v>
      </c>
      <c r="R276">
        <v>0</v>
      </c>
      <c r="U276">
        <f t="shared" si="23"/>
        <v>0</v>
      </c>
      <c r="V276">
        <v>0</v>
      </c>
      <c r="Y276">
        <f t="shared" si="24"/>
        <v>0</v>
      </c>
    </row>
    <row r="277" spans="1:25">
      <c r="A277" t="s">
        <v>945</v>
      </c>
      <c r="B277" t="b">
        <f t="shared" si="20"/>
        <v>1</v>
      </c>
      <c r="C277" t="s">
        <v>945</v>
      </c>
      <c r="D277">
        <v>2025</v>
      </c>
      <c r="E277">
        <v>3</v>
      </c>
      <c r="F277" t="s">
        <v>2888</v>
      </c>
      <c r="I277" t="str">
        <f t="shared" si="21"/>
        <v>Metros Cuadrados</v>
      </c>
      <c r="J277" s="18">
        <v>4000</v>
      </c>
      <c r="M277">
        <v>4000</v>
      </c>
      <c r="N277">
        <v>4000</v>
      </c>
      <c r="Q277">
        <f t="shared" si="22"/>
        <v>4000</v>
      </c>
      <c r="R277">
        <v>0</v>
      </c>
      <c r="U277">
        <f t="shared" si="23"/>
        <v>0</v>
      </c>
      <c r="V277">
        <v>0</v>
      </c>
      <c r="Y277">
        <f t="shared" si="24"/>
        <v>0</v>
      </c>
    </row>
    <row r="278" spans="1:25">
      <c r="A278" t="s">
        <v>946</v>
      </c>
      <c r="B278" t="b">
        <f t="shared" si="20"/>
        <v>1</v>
      </c>
      <c r="C278" t="s">
        <v>946</v>
      </c>
      <c r="D278">
        <v>2025</v>
      </c>
      <c r="E278">
        <v>3</v>
      </c>
      <c r="F278" t="s">
        <v>2889</v>
      </c>
      <c r="I278" t="str">
        <f t="shared" si="21"/>
        <v>Piezas</v>
      </c>
      <c r="J278" s="18">
        <v>2</v>
      </c>
      <c r="M278">
        <v>2</v>
      </c>
      <c r="N278">
        <v>2</v>
      </c>
      <c r="Q278">
        <f t="shared" si="22"/>
        <v>2</v>
      </c>
      <c r="R278">
        <v>0</v>
      </c>
      <c r="U278">
        <f t="shared" si="23"/>
        <v>0</v>
      </c>
      <c r="V278">
        <v>0</v>
      </c>
      <c r="Y278">
        <f t="shared" si="24"/>
        <v>0</v>
      </c>
    </row>
    <row r="279" spans="1:25">
      <c r="A279" t="s">
        <v>947</v>
      </c>
      <c r="B279" t="b">
        <f t="shared" si="20"/>
        <v>1</v>
      </c>
      <c r="C279" t="s">
        <v>947</v>
      </c>
      <c r="D279">
        <v>2025</v>
      </c>
      <c r="E279">
        <v>3</v>
      </c>
      <c r="F279" t="s">
        <v>2888</v>
      </c>
      <c r="I279" t="str">
        <f t="shared" si="21"/>
        <v>Metros Cuadrados</v>
      </c>
      <c r="J279" s="18">
        <v>279.83999999999997</v>
      </c>
      <c r="M279">
        <v>279.83999999999997</v>
      </c>
      <c r="N279">
        <v>279.83999999999997</v>
      </c>
      <c r="Q279">
        <f t="shared" si="22"/>
        <v>279.83999999999997</v>
      </c>
      <c r="R279">
        <v>0</v>
      </c>
      <c r="U279">
        <f t="shared" si="23"/>
        <v>0</v>
      </c>
      <c r="V279">
        <v>0</v>
      </c>
      <c r="Y279">
        <f t="shared" si="24"/>
        <v>0</v>
      </c>
    </row>
    <row r="280" spans="1:25">
      <c r="A280" t="s">
        <v>948</v>
      </c>
      <c r="B280" t="b">
        <f t="shared" si="20"/>
        <v>1</v>
      </c>
      <c r="C280" t="s">
        <v>948</v>
      </c>
      <c r="D280">
        <v>2025</v>
      </c>
      <c r="E280">
        <v>3</v>
      </c>
      <c r="F280" t="s">
        <v>2891</v>
      </c>
      <c r="I280" t="str">
        <f t="shared" si="21"/>
        <v>Metros lineales</v>
      </c>
      <c r="J280" s="18">
        <v>557.4</v>
      </c>
      <c r="M280">
        <v>557.4</v>
      </c>
      <c r="N280">
        <v>557.4</v>
      </c>
      <c r="Q280">
        <f t="shared" si="22"/>
        <v>557.4</v>
      </c>
      <c r="R280">
        <v>0</v>
      </c>
      <c r="U280">
        <f t="shared" si="23"/>
        <v>0</v>
      </c>
      <c r="V280">
        <v>0</v>
      </c>
      <c r="Y280">
        <f t="shared" si="24"/>
        <v>0</v>
      </c>
    </row>
    <row r="281" spans="1:25">
      <c r="A281" t="s">
        <v>949</v>
      </c>
      <c r="B281" t="b">
        <f t="shared" si="20"/>
        <v>1</v>
      </c>
      <c r="C281" t="s">
        <v>949</v>
      </c>
      <c r="D281">
        <v>2025</v>
      </c>
      <c r="E281">
        <v>3</v>
      </c>
      <c r="F281" t="s">
        <v>2888</v>
      </c>
      <c r="I281" t="str">
        <f t="shared" si="21"/>
        <v>Metros Cuadrados</v>
      </c>
      <c r="J281" s="18">
        <v>199.62</v>
      </c>
      <c r="M281">
        <v>199.62</v>
      </c>
      <c r="N281">
        <v>199.62</v>
      </c>
      <c r="Q281">
        <f t="shared" si="22"/>
        <v>199.62</v>
      </c>
      <c r="R281">
        <v>0</v>
      </c>
      <c r="U281">
        <f t="shared" si="23"/>
        <v>0</v>
      </c>
      <c r="V281">
        <v>0</v>
      </c>
      <c r="Y281">
        <f t="shared" si="24"/>
        <v>0</v>
      </c>
    </row>
    <row r="282" spans="1:25">
      <c r="A282" t="s">
        <v>950</v>
      </c>
      <c r="B282" t="b">
        <f t="shared" si="20"/>
        <v>1</v>
      </c>
      <c r="C282" t="s">
        <v>950</v>
      </c>
      <c r="D282">
        <v>2025</v>
      </c>
      <c r="E282">
        <v>3</v>
      </c>
      <c r="F282" t="s">
        <v>2888</v>
      </c>
      <c r="I282" t="str">
        <f t="shared" si="21"/>
        <v>Metros Cuadrados</v>
      </c>
      <c r="J282" s="18">
        <v>646.96</v>
      </c>
      <c r="M282">
        <v>646.96</v>
      </c>
      <c r="N282">
        <v>646.96</v>
      </c>
      <c r="Q282">
        <f t="shared" si="22"/>
        <v>646.96</v>
      </c>
      <c r="R282">
        <v>0</v>
      </c>
      <c r="U282">
        <f t="shared" si="23"/>
        <v>0</v>
      </c>
      <c r="V282">
        <v>0</v>
      </c>
      <c r="Y282">
        <f t="shared" si="24"/>
        <v>0</v>
      </c>
    </row>
    <row r="283" spans="1:25">
      <c r="A283" t="s">
        <v>951</v>
      </c>
      <c r="B283" t="b">
        <f t="shared" si="20"/>
        <v>1</v>
      </c>
      <c r="C283" t="s">
        <v>951</v>
      </c>
      <c r="D283">
        <v>2025</v>
      </c>
      <c r="E283">
        <v>3</v>
      </c>
      <c r="F283" t="s">
        <v>2889</v>
      </c>
      <c r="I283" t="str">
        <f t="shared" si="21"/>
        <v>Piezas</v>
      </c>
      <c r="J283" s="18">
        <v>1</v>
      </c>
      <c r="M283">
        <v>1</v>
      </c>
      <c r="N283">
        <v>1</v>
      </c>
      <c r="Q283">
        <f t="shared" si="22"/>
        <v>1</v>
      </c>
      <c r="R283">
        <v>0</v>
      </c>
      <c r="U283">
        <f t="shared" si="23"/>
        <v>0</v>
      </c>
      <c r="V283">
        <v>0</v>
      </c>
      <c r="Y283">
        <f t="shared" si="24"/>
        <v>0</v>
      </c>
    </row>
    <row r="284" spans="1:25">
      <c r="A284" t="s">
        <v>952</v>
      </c>
      <c r="B284" t="b">
        <f t="shared" si="20"/>
        <v>1</v>
      </c>
      <c r="C284" t="s">
        <v>952</v>
      </c>
      <c r="D284">
        <v>2025</v>
      </c>
      <c r="E284">
        <v>3</v>
      </c>
      <c r="F284" t="s">
        <v>2888</v>
      </c>
      <c r="I284" t="str">
        <f t="shared" si="21"/>
        <v>Metros Cuadrados</v>
      </c>
      <c r="J284" s="18">
        <v>517.66</v>
      </c>
      <c r="M284">
        <v>517.66</v>
      </c>
      <c r="N284">
        <v>517.66</v>
      </c>
      <c r="Q284">
        <f t="shared" si="22"/>
        <v>517.66</v>
      </c>
      <c r="R284">
        <v>0</v>
      </c>
      <c r="U284">
        <f t="shared" si="23"/>
        <v>0</v>
      </c>
      <c r="V284">
        <v>0</v>
      </c>
      <c r="Y284">
        <f t="shared" si="24"/>
        <v>0</v>
      </c>
    </row>
    <row r="285" spans="1:25">
      <c r="A285" t="s">
        <v>953</v>
      </c>
      <c r="B285" t="b">
        <f t="shared" si="20"/>
        <v>1</v>
      </c>
      <c r="C285" t="s">
        <v>953</v>
      </c>
      <c r="D285">
        <v>2025</v>
      </c>
      <c r="E285">
        <v>3</v>
      </c>
      <c r="F285" t="s">
        <v>2889</v>
      </c>
      <c r="I285" t="str">
        <f t="shared" si="21"/>
        <v>Piezas</v>
      </c>
      <c r="J285" s="18">
        <v>3</v>
      </c>
      <c r="M285">
        <v>3</v>
      </c>
      <c r="N285">
        <v>3</v>
      </c>
      <c r="Q285">
        <f t="shared" si="22"/>
        <v>3</v>
      </c>
      <c r="R285">
        <v>0</v>
      </c>
      <c r="U285">
        <f t="shared" si="23"/>
        <v>0</v>
      </c>
      <c r="V285">
        <v>0</v>
      </c>
      <c r="Y285">
        <f t="shared" si="24"/>
        <v>0</v>
      </c>
    </row>
    <row r="286" spans="1:25">
      <c r="A286" t="s">
        <v>954</v>
      </c>
      <c r="B286" t="b">
        <f t="shared" si="20"/>
        <v>1</v>
      </c>
      <c r="C286" t="s">
        <v>954</v>
      </c>
      <c r="D286">
        <v>2025</v>
      </c>
      <c r="E286">
        <v>3</v>
      </c>
      <c r="F286" t="s">
        <v>2889</v>
      </c>
      <c r="I286" t="str">
        <f t="shared" si="21"/>
        <v>Piezas</v>
      </c>
      <c r="J286" s="18">
        <v>60</v>
      </c>
      <c r="M286">
        <v>60</v>
      </c>
      <c r="N286">
        <v>60</v>
      </c>
      <c r="Q286">
        <f t="shared" si="22"/>
        <v>60</v>
      </c>
      <c r="R286">
        <v>0</v>
      </c>
      <c r="U286">
        <f t="shared" si="23"/>
        <v>0</v>
      </c>
      <c r="V286">
        <v>0</v>
      </c>
      <c r="Y286">
        <f t="shared" si="24"/>
        <v>0</v>
      </c>
    </row>
    <row r="287" spans="1:25">
      <c r="A287" t="s">
        <v>956</v>
      </c>
      <c r="B287" t="b">
        <f t="shared" si="20"/>
        <v>1</v>
      </c>
      <c r="C287" t="s">
        <v>956</v>
      </c>
      <c r="D287">
        <v>2025</v>
      </c>
      <c r="E287">
        <v>3</v>
      </c>
      <c r="F287" t="s">
        <v>2891</v>
      </c>
      <c r="I287" t="str">
        <f t="shared" si="21"/>
        <v>Metros lineales</v>
      </c>
      <c r="J287" s="18">
        <v>794.5</v>
      </c>
      <c r="M287">
        <v>794.5</v>
      </c>
      <c r="N287">
        <v>794.5</v>
      </c>
      <c r="Q287">
        <f t="shared" si="22"/>
        <v>794.5</v>
      </c>
      <c r="R287">
        <v>238.35</v>
      </c>
      <c r="U287">
        <f t="shared" si="23"/>
        <v>238.35</v>
      </c>
      <c r="V287">
        <v>30</v>
      </c>
      <c r="Y287">
        <f t="shared" si="24"/>
        <v>30</v>
      </c>
    </row>
    <row r="288" spans="1:25">
      <c r="A288" t="s">
        <v>957</v>
      </c>
      <c r="B288" t="b">
        <f t="shared" si="20"/>
        <v>1</v>
      </c>
      <c r="C288" t="s">
        <v>957</v>
      </c>
      <c r="D288">
        <v>2025</v>
      </c>
      <c r="E288">
        <v>3</v>
      </c>
      <c r="F288" t="s">
        <v>2891</v>
      </c>
      <c r="I288" t="str">
        <f t="shared" si="21"/>
        <v>Metros lineales</v>
      </c>
      <c r="J288" s="18">
        <v>130</v>
      </c>
      <c r="M288">
        <v>130</v>
      </c>
      <c r="N288">
        <v>130</v>
      </c>
      <c r="Q288">
        <f t="shared" si="22"/>
        <v>130</v>
      </c>
      <c r="R288">
        <v>0</v>
      </c>
      <c r="U288">
        <f t="shared" si="23"/>
        <v>0</v>
      </c>
      <c r="V288">
        <v>0</v>
      </c>
      <c r="Y288">
        <f t="shared" si="24"/>
        <v>0</v>
      </c>
    </row>
    <row r="289" spans="1:25">
      <c r="A289" t="s">
        <v>958</v>
      </c>
      <c r="B289" t="b">
        <f t="shared" si="20"/>
        <v>1</v>
      </c>
      <c r="C289" t="s">
        <v>958</v>
      </c>
      <c r="D289">
        <v>2025</v>
      </c>
      <c r="E289">
        <v>3</v>
      </c>
      <c r="F289" t="s">
        <v>2891</v>
      </c>
      <c r="I289" t="str">
        <f t="shared" si="21"/>
        <v>Metros lineales</v>
      </c>
      <c r="J289" s="18">
        <v>759</v>
      </c>
      <c r="M289">
        <v>759</v>
      </c>
      <c r="N289">
        <v>759</v>
      </c>
      <c r="Q289">
        <f t="shared" si="22"/>
        <v>759</v>
      </c>
      <c r="R289">
        <v>0</v>
      </c>
      <c r="U289">
        <f t="shared" si="23"/>
        <v>0</v>
      </c>
      <c r="V289">
        <v>0</v>
      </c>
      <c r="Y289">
        <f t="shared" si="24"/>
        <v>0</v>
      </c>
    </row>
    <row r="290" spans="1:25">
      <c r="A290" t="s">
        <v>959</v>
      </c>
      <c r="B290" t="b">
        <f t="shared" si="20"/>
        <v>1</v>
      </c>
      <c r="C290" t="s">
        <v>959</v>
      </c>
      <c r="D290">
        <v>2025</v>
      </c>
      <c r="E290">
        <v>3</v>
      </c>
      <c r="F290" t="s">
        <v>2889</v>
      </c>
      <c r="I290" t="str">
        <f t="shared" si="21"/>
        <v>Piezas</v>
      </c>
      <c r="J290" s="18">
        <v>40</v>
      </c>
      <c r="M290">
        <v>40</v>
      </c>
      <c r="N290">
        <v>40</v>
      </c>
      <c r="Q290">
        <f t="shared" si="22"/>
        <v>40</v>
      </c>
      <c r="R290">
        <v>0</v>
      </c>
      <c r="U290">
        <f t="shared" si="23"/>
        <v>0</v>
      </c>
      <c r="V290">
        <v>0</v>
      </c>
      <c r="Y290">
        <f t="shared" si="24"/>
        <v>0</v>
      </c>
    </row>
    <row r="291" spans="1:25">
      <c r="A291" t="s">
        <v>960</v>
      </c>
      <c r="B291" t="b">
        <f t="shared" si="20"/>
        <v>1</v>
      </c>
      <c r="C291" t="s">
        <v>960</v>
      </c>
      <c r="D291">
        <v>2025</v>
      </c>
      <c r="E291">
        <v>3</v>
      </c>
      <c r="F291" t="s">
        <v>2891</v>
      </c>
      <c r="I291" t="str">
        <f t="shared" si="21"/>
        <v>Metros lineales</v>
      </c>
      <c r="J291" s="18">
        <v>350</v>
      </c>
      <c r="M291">
        <v>350</v>
      </c>
      <c r="N291">
        <v>350</v>
      </c>
      <c r="Q291">
        <f t="shared" si="22"/>
        <v>350</v>
      </c>
      <c r="R291">
        <v>52.5</v>
      </c>
      <c r="U291">
        <f t="shared" si="23"/>
        <v>52.5</v>
      </c>
      <c r="V291">
        <v>15</v>
      </c>
      <c r="Y291">
        <f t="shared" si="24"/>
        <v>15</v>
      </c>
    </row>
    <row r="292" spans="1:25">
      <c r="A292" t="s">
        <v>962</v>
      </c>
      <c r="B292" t="b">
        <f t="shared" si="20"/>
        <v>1</v>
      </c>
      <c r="C292" t="s">
        <v>962</v>
      </c>
      <c r="D292">
        <v>2025</v>
      </c>
      <c r="E292">
        <v>3</v>
      </c>
      <c r="F292" t="s">
        <v>2891</v>
      </c>
      <c r="I292" t="str">
        <f t="shared" si="21"/>
        <v>Metros lineales</v>
      </c>
      <c r="J292" s="18">
        <v>110</v>
      </c>
      <c r="M292">
        <v>110</v>
      </c>
      <c r="N292">
        <v>110</v>
      </c>
      <c r="Q292">
        <f t="shared" si="22"/>
        <v>110</v>
      </c>
      <c r="R292">
        <v>49.5</v>
      </c>
      <c r="U292">
        <f t="shared" si="23"/>
        <v>49.5</v>
      </c>
      <c r="V292">
        <v>45</v>
      </c>
      <c r="Y292">
        <f t="shared" si="24"/>
        <v>45</v>
      </c>
    </row>
    <row r="293" spans="1:25">
      <c r="A293" t="s">
        <v>963</v>
      </c>
      <c r="B293" t="b">
        <f t="shared" si="20"/>
        <v>1</v>
      </c>
      <c r="C293" t="s">
        <v>963</v>
      </c>
      <c r="D293">
        <v>2025</v>
      </c>
      <c r="E293">
        <v>3</v>
      </c>
      <c r="F293" t="s">
        <v>2888</v>
      </c>
      <c r="I293" t="str">
        <f t="shared" si="21"/>
        <v>Metros Cuadrados</v>
      </c>
      <c r="J293" s="18">
        <v>952.43</v>
      </c>
      <c r="M293">
        <v>952.43</v>
      </c>
      <c r="N293">
        <v>952.43</v>
      </c>
      <c r="Q293">
        <f t="shared" si="22"/>
        <v>952.43</v>
      </c>
      <c r="R293">
        <v>0</v>
      </c>
      <c r="U293">
        <f t="shared" si="23"/>
        <v>0</v>
      </c>
      <c r="V293">
        <v>0</v>
      </c>
      <c r="Y293">
        <f t="shared" si="24"/>
        <v>0</v>
      </c>
    </row>
    <row r="294" spans="1:25">
      <c r="A294" t="s">
        <v>965</v>
      </c>
      <c r="B294" t="b">
        <f t="shared" si="20"/>
        <v>1</v>
      </c>
      <c r="C294" t="s">
        <v>965</v>
      </c>
      <c r="D294">
        <v>2025</v>
      </c>
      <c r="E294">
        <v>3</v>
      </c>
      <c r="F294" t="s">
        <v>2889</v>
      </c>
      <c r="I294" t="str">
        <f t="shared" si="21"/>
        <v>Piezas</v>
      </c>
      <c r="J294" s="18">
        <v>1</v>
      </c>
      <c r="M294">
        <v>1</v>
      </c>
      <c r="N294">
        <v>1</v>
      </c>
      <c r="Q294">
        <f t="shared" si="22"/>
        <v>1</v>
      </c>
      <c r="R294">
        <v>0</v>
      </c>
      <c r="U294">
        <f t="shared" si="23"/>
        <v>0</v>
      </c>
      <c r="V294">
        <v>0</v>
      </c>
      <c r="Y294">
        <f t="shared" si="24"/>
        <v>0</v>
      </c>
    </row>
    <row r="295" spans="1:25">
      <c r="A295" t="s">
        <v>966</v>
      </c>
      <c r="B295" t="b">
        <f t="shared" si="20"/>
        <v>1</v>
      </c>
      <c r="C295" t="s">
        <v>966</v>
      </c>
      <c r="D295">
        <v>2025</v>
      </c>
      <c r="E295">
        <v>3</v>
      </c>
      <c r="F295" t="s">
        <v>2891</v>
      </c>
      <c r="I295" t="str">
        <f t="shared" si="21"/>
        <v>Metros lineales</v>
      </c>
      <c r="J295" s="18">
        <v>519.46</v>
      </c>
      <c r="M295">
        <v>519.46</v>
      </c>
      <c r="N295">
        <v>519.46</v>
      </c>
      <c r="Q295">
        <f t="shared" si="22"/>
        <v>519.46</v>
      </c>
      <c r="R295">
        <v>60</v>
      </c>
      <c r="U295">
        <f t="shared" si="23"/>
        <v>60</v>
      </c>
      <c r="V295">
        <v>11.550456243021598</v>
      </c>
      <c r="Y295">
        <f t="shared" si="24"/>
        <v>11.550456243021598</v>
      </c>
    </row>
    <row r="296" spans="1:25">
      <c r="A296" t="s">
        <v>967</v>
      </c>
      <c r="B296" t="b">
        <f t="shared" si="20"/>
        <v>1</v>
      </c>
      <c r="C296" t="s">
        <v>967</v>
      </c>
      <c r="D296">
        <v>2025</v>
      </c>
      <c r="E296">
        <v>3</v>
      </c>
      <c r="F296" t="s">
        <v>2888</v>
      </c>
      <c r="I296" t="str">
        <f t="shared" si="21"/>
        <v>Metros Cuadrados</v>
      </c>
      <c r="J296" s="18">
        <v>1704</v>
      </c>
      <c r="M296">
        <v>1704</v>
      </c>
      <c r="N296">
        <v>1704</v>
      </c>
      <c r="Q296">
        <f t="shared" si="22"/>
        <v>1704</v>
      </c>
      <c r="R296">
        <v>20</v>
      </c>
      <c r="U296">
        <f t="shared" si="23"/>
        <v>20</v>
      </c>
      <c r="V296">
        <v>1.1737089201877933</v>
      </c>
      <c r="Y296">
        <f t="shared" si="24"/>
        <v>1.1737089201877933</v>
      </c>
    </row>
    <row r="297" spans="1:25">
      <c r="A297" t="s">
        <v>968</v>
      </c>
      <c r="B297" t="b">
        <f t="shared" si="20"/>
        <v>1</v>
      </c>
      <c r="C297" t="s">
        <v>968</v>
      </c>
      <c r="D297">
        <v>2025</v>
      </c>
      <c r="E297">
        <v>3</v>
      </c>
      <c r="F297" t="s">
        <v>2888</v>
      </c>
      <c r="I297" t="str">
        <f t="shared" si="21"/>
        <v>Metros Cuadrados</v>
      </c>
      <c r="J297" s="18">
        <v>1680.56</v>
      </c>
      <c r="M297">
        <v>1680.56</v>
      </c>
      <c r="N297">
        <v>1680.56</v>
      </c>
      <c r="Q297">
        <f t="shared" si="22"/>
        <v>1680.56</v>
      </c>
      <c r="R297">
        <v>0</v>
      </c>
      <c r="U297">
        <f t="shared" si="23"/>
        <v>0</v>
      </c>
      <c r="V297">
        <v>0</v>
      </c>
      <c r="Y297">
        <f t="shared" si="24"/>
        <v>0</v>
      </c>
    </row>
    <row r="298" spans="1:25">
      <c r="A298" t="s">
        <v>969</v>
      </c>
      <c r="B298" t="b">
        <f t="shared" si="20"/>
        <v>1</v>
      </c>
      <c r="C298" t="s">
        <v>969</v>
      </c>
      <c r="D298">
        <v>2025</v>
      </c>
      <c r="E298">
        <v>3</v>
      </c>
      <c r="F298" t="s">
        <v>2891</v>
      </c>
      <c r="I298" t="str">
        <f t="shared" si="21"/>
        <v>Metros lineales</v>
      </c>
      <c r="J298" s="18">
        <v>470.55</v>
      </c>
      <c r="M298">
        <v>470.55</v>
      </c>
      <c r="N298">
        <v>470.55</v>
      </c>
      <c r="Q298">
        <f t="shared" si="22"/>
        <v>470.55</v>
      </c>
      <c r="R298">
        <v>10</v>
      </c>
      <c r="U298">
        <f t="shared" si="23"/>
        <v>10</v>
      </c>
      <c r="V298">
        <v>2.1251726702794604</v>
      </c>
      <c r="Y298">
        <f t="shared" si="24"/>
        <v>2.1251726702794604</v>
      </c>
    </row>
    <row r="299" spans="1:25">
      <c r="A299" t="s">
        <v>970</v>
      </c>
      <c r="B299" t="b">
        <f t="shared" si="20"/>
        <v>1</v>
      </c>
      <c r="C299" t="s">
        <v>970</v>
      </c>
      <c r="D299">
        <v>2025</v>
      </c>
      <c r="E299">
        <v>3</v>
      </c>
      <c r="F299" t="s">
        <v>2888</v>
      </c>
      <c r="I299" t="str">
        <f t="shared" si="21"/>
        <v>Metros Cuadrados</v>
      </c>
      <c r="J299" s="18">
        <v>5000</v>
      </c>
      <c r="M299">
        <v>5000</v>
      </c>
      <c r="N299">
        <v>5000</v>
      </c>
      <c r="Q299">
        <f t="shared" si="22"/>
        <v>5000</v>
      </c>
      <c r="R299">
        <v>0</v>
      </c>
      <c r="U299">
        <f t="shared" si="23"/>
        <v>0</v>
      </c>
      <c r="V299">
        <v>0</v>
      </c>
      <c r="Y299">
        <f t="shared" si="24"/>
        <v>0</v>
      </c>
    </row>
    <row r="300" spans="1:25">
      <c r="A300" t="s">
        <v>973</v>
      </c>
      <c r="B300" t="b">
        <f t="shared" si="20"/>
        <v>1</v>
      </c>
      <c r="C300" t="s">
        <v>973</v>
      </c>
      <c r="D300">
        <v>2025</v>
      </c>
      <c r="E300">
        <v>3</v>
      </c>
      <c r="F300" t="s">
        <v>2888</v>
      </c>
      <c r="I300" t="str">
        <f t="shared" si="21"/>
        <v>Metros Cuadrados</v>
      </c>
      <c r="J300" s="18">
        <v>451</v>
      </c>
      <c r="M300">
        <v>451</v>
      </c>
      <c r="N300">
        <v>451</v>
      </c>
      <c r="Q300">
        <f t="shared" si="22"/>
        <v>451</v>
      </c>
      <c r="R300">
        <v>0</v>
      </c>
      <c r="U300">
        <f t="shared" si="23"/>
        <v>0</v>
      </c>
      <c r="V300">
        <v>0</v>
      </c>
      <c r="Y300">
        <f t="shared" si="24"/>
        <v>0</v>
      </c>
    </row>
    <row r="301" spans="1:25">
      <c r="A301" t="s">
        <v>980</v>
      </c>
      <c r="B301" t="b">
        <f t="shared" si="20"/>
        <v>1</v>
      </c>
      <c r="C301" t="s">
        <v>980</v>
      </c>
      <c r="D301">
        <v>2025</v>
      </c>
      <c r="E301">
        <v>3</v>
      </c>
      <c r="F301" t="s">
        <v>2890</v>
      </c>
      <c r="I301" t="str">
        <f t="shared" si="21"/>
        <v>Metros cúbicos</v>
      </c>
      <c r="J301" s="18">
        <v>42.45</v>
      </c>
      <c r="M301">
        <v>42.45</v>
      </c>
      <c r="N301">
        <v>42.45</v>
      </c>
      <c r="Q301">
        <f t="shared" si="22"/>
        <v>42.45</v>
      </c>
      <c r="R301">
        <v>0</v>
      </c>
      <c r="U301">
        <f t="shared" si="23"/>
        <v>0</v>
      </c>
      <c r="V301">
        <v>0</v>
      </c>
      <c r="Y301">
        <f t="shared" si="24"/>
        <v>0</v>
      </c>
    </row>
    <row r="302" spans="1:25">
      <c r="A302" t="s">
        <v>981</v>
      </c>
      <c r="B302" t="b">
        <f t="shared" si="20"/>
        <v>1</v>
      </c>
      <c r="C302" t="s">
        <v>981</v>
      </c>
      <c r="D302">
        <v>2025</v>
      </c>
      <c r="E302">
        <v>3</v>
      </c>
      <c r="F302" t="s">
        <v>2889</v>
      </c>
      <c r="I302" t="str">
        <f t="shared" si="21"/>
        <v>Piezas</v>
      </c>
      <c r="J302" s="18">
        <v>9</v>
      </c>
      <c r="M302">
        <v>9</v>
      </c>
      <c r="N302">
        <v>9</v>
      </c>
      <c r="Q302">
        <f t="shared" si="22"/>
        <v>9</v>
      </c>
      <c r="R302">
        <v>0</v>
      </c>
      <c r="U302">
        <f t="shared" si="23"/>
        <v>0</v>
      </c>
      <c r="V302">
        <v>0</v>
      </c>
      <c r="Y302">
        <f t="shared" si="24"/>
        <v>0</v>
      </c>
    </row>
    <row r="303" spans="1:25">
      <c r="A303" t="s">
        <v>982</v>
      </c>
      <c r="B303" t="b">
        <f t="shared" si="20"/>
        <v>1</v>
      </c>
      <c r="C303" t="s">
        <v>982</v>
      </c>
      <c r="D303">
        <v>2025</v>
      </c>
      <c r="E303">
        <v>3</v>
      </c>
      <c r="F303" t="s">
        <v>2890</v>
      </c>
      <c r="I303" t="str">
        <f t="shared" si="21"/>
        <v>Metros cúbicos</v>
      </c>
      <c r="J303" s="18">
        <v>37.35</v>
      </c>
      <c r="M303">
        <v>37.35</v>
      </c>
      <c r="N303">
        <v>37.35</v>
      </c>
      <c r="Q303">
        <f t="shared" si="22"/>
        <v>37.35</v>
      </c>
      <c r="R303">
        <v>0</v>
      </c>
      <c r="U303">
        <f t="shared" si="23"/>
        <v>0</v>
      </c>
      <c r="V303">
        <v>0</v>
      </c>
      <c r="Y303">
        <f t="shared" si="24"/>
        <v>0</v>
      </c>
    </row>
    <row r="304" spans="1:25">
      <c r="A304" t="s">
        <v>983</v>
      </c>
      <c r="B304" t="b">
        <f t="shared" si="20"/>
        <v>1</v>
      </c>
      <c r="C304" t="s">
        <v>983</v>
      </c>
      <c r="D304">
        <v>2025</v>
      </c>
      <c r="E304">
        <v>3</v>
      </c>
      <c r="F304" t="s">
        <v>2889</v>
      </c>
      <c r="I304" t="str">
        <f t="shared" si="21"/>
        <v>Piezas</v>
      </c>
      <c r="J304" s="18">
        <v>7</v>
      </c>
      <c r="M304">
        <v>7</v>
      </c>
      <c r="N304">
        <v>7</v>
      </c>
      <c r="Q304">
        <f t="shared" si="22"/>
        <v>7</v>
      </c>
      <c r="R304">
        <v>0</v>
      </c>
      <c r="U304">
        <f t="shared" si="23"/>
        <v>0</v>
      </c>
      <c r="V304">
        <v>0</v>
      </c>
      <c r="Y304">
        <f t="shared" si="24"/>
        <v>0</v>
      </c>
    </row>
    <row r="305" spans="1:25">
      <c r="A305" t="s">
        <v>984</v>
      </c>
      <c r="B305" t="b">
        <f t="shared" si="20"/>
        <v>1</v>
      </c>
      <c r="C305" t="s">
        <v>984</v>
      </c>
      <c r="D305">
        <v>2025</v>
      </c>
      <c r="E305">
        <v>3</v>
      </c>
      <c r="F305" t="s">
        <v>2891</v>
      </c>
      <c r="I305" t="str">
        <f t="shared" si="21"/>
        <v>Metros lineales</v>
      </c>
      <c r="J305" s="18">
        <v>8000</v>
      </c>
      <c r="M305">
        <v>8000</v>
      </c>
      <c r="N305">
        <v>8000</v>
      </c>
      <c r="Q305">
        <f t="shared" si="22"/>
        <v>8000</v>
      </c>
      <c r="R305">
        <v>0</v>
      </c>
      <c r="U305">
        <f t="shared" si="23"/>
        <v>0</v>
      </c>
      <c r="V305">
        <v>0</v>
      </c>
      <c r="Y305">
        <f t="shared" si="24"/>
        <v>0</v>
      </c>
    </row>
    <row r="306" spans="1:25">
      <c r="A306" t="s">
        <v>985</v>
      </c>
      <c r="B306" t="b">
        <f t="shared" si="20"/>
        <v>1</v>
      </c>
      <c r="C306" t="s">
        <v>985</v>
      </c>
      <c r="D306">
        <v>2025</v>
      </c>
      <c r="E306">
        <v>3</v>
      </c>
      <c r="F306" t="s">
        <v>2890</v>
      </c>
      <c r="I306" t="str">
        <f t="shared" si="21"/>
        <v>Metros cúbicos</v>
      </c>
      <c r="J306" s="18">
        <v>231.1</v>
      </c>
      <c r="M306">
        <v>231.1</v>
      </c>
      <c r="N306">
        <v>231.1</v>
      </c>
      <c r="Q306">
        <f t="shared" si="22"/>
        <v>231.1</v>
      </c>
      <c r="R306">
        <v>0</v>
      </c>
      <c r="U306">
        <f t="shared" si="23"/>
        <v>0</v>
      </c>
      <c r="V306">
        <v>0</v>
      </c>
      <c r="Y306">
        <f t="shared" si="24"/>
        <v>0</v>
      </c>
    </row>
    <row r="307" spans="1:25">
      <c r="A307" t="s">
        <v>986</v>
      </c>
      <c r="B307" t="b">
        <f t="shared" si="20"/>
        <v>1</v>
      </c>
      <c r="C307" t="s">
        <v>986</v>
      </c>
      <c r="D307">
        <v>2025</v>
      </c>
      <c r="E307">
        <v>3</v>
      </c>
      <c r="F307" t="s">
        <v>2890</v>
      </c>
      <c r="I307" t="str">
        <f t="shared" si="21"/>
        <v>Metros cúbicos</v>
      </c>
      <c r="J307" s="18">
        <v>39.9</v>
      </c>
      <c r="M307">
        <v>39.9</v>
      </c>
      <c r="N307">
        <v>39.9</v>
      </c>
      <c r="Q307">
        <f t="shared" si="22"/>
        <v>39.9</v>
      </c>
      <c r="R307">
        <v>0</v>
      </c>
      <c r="U307">
        <f t="shared" si="23"/>
        <v>0</v>
      </c>
      <c r="V307">
        <v>0</v>
      </c>
      <c r="Y307">
        <f t="shared" si="24"/>
        <v>0</v>
      </c>
    </row>
    <row r="308" spans="1:25">
      <c r="A308" t="s">
        <v>987</v>
      </c>
      <c r="B308" t="b">
        <f t="shared" si="20"/>
        <v>1</v>
      </c>
      <c r="C308" t="s">
        <v>987</v>
      </c>
      <c r="D308">
        <v>2025</v>
      </c>
      <c r="E308">
        <v>3</v>
      </c>
      <c r="F308" t="s">
        <v>2890</v>
      </c>
      <c r="I308" t="str">
        <f t="shared" si="21"/>
        <v>Metros cúbicos</v>
      </c>
      <c r="J308" s="18">
        <v>26.25</v>
      </c>
      <c r="M308">
        <v>26.25</v>
      </c>
      <c r="N308">
        <v>26.25</v>
      </c>
      <c r="Q308">
        <f t="shared" si="22"/>
        <v>26.25</v>
      </c>
      <c r="R308">
        <v>0</v>
      </c>
      <c r="U308">
        <f t="shared" si="23"/>
        <v>0</v>
      </c>
      <c r="V308">
        <v>0</v>
      </c>
      <c r="Y308">
        <f t="shared" si="24"/>
        <v>0</v>
      </c>
    </row>
    <row r="309" spans="1:25">
      <c r="A309" t="s">
        <v>988</v>
      </c>
      <c r="B309" t="b">
        <f t="shared" si="20"/>
        <v>1</v>
      </c>
      <c r="C309" t="s">
        <v>988</v>
      </c>
      <c r="D309">
        <v>2025</v>
      </c>
      <c r="E309">
        <v>3</v>
      </c>
      <c r="F309" t="s">
        <v>2890</v>
      </c>
      <c r="I309" t="str">
        <f t="shared" si="21"/>
        <v>Metros cúbicos</v>
      </c>
      <c r="J309" s="18">
        <v>129.53</v>
      </c>
      <c r="M309">
        <v>129.53</v>
      </c>
      <c r="N309">
        <v>129.53</v>
      </c>
      <c r="Q309">
        <f t="shared" si="22"/>
        <v>129.53</v>
      </c>
      <c r="R309">
        <v>0</v>
      </c>
      <c r="U309">
        <f t="shared" si="23"/>
        <v>0</v>
      </c>
      <c r="V309">
        <v>0</v>
      </c>
      <c r="Y309">
        <f t="shared" si="24"/>
        <v>0</v>
      </c>
    </row>
    <row r="310" spans="1:25">
      <c r="A310" t="s">
        <v>989</v>
      </c>
      <c r="B310" t="b">
        <f t="shared" si="20"/>
        <v>1</v>
      </c>
      <c r="C310" t="s">
        <v>989</v>
      </c>
      <c r="D310">
        <v>2025</v>
      </c>
      <c r="E310">
        <v>3</v>
      </c>
      <c r="F310" t="s">
        <v>2891</v>
      </c>
      <c r="I310" t="str">
        <f t="shared" si="21"/>
        <v>Metros lineales</v>
      </c>
      <c r="J310" s="18">
        <v>3500</v>
      </c>
      <c r="M310">
        <v>3500</v>
      </c>
      <c r="N310">
        <v>3500</v>
      </c>
      <c r="Q310">
        <f t="shared" si="22"/>
        <v>3500</v>
      </c>
      <c r="R310">
        <v>0</v>
      </c>
      <c r="U310">
        <f t="shared" si="23"/>
        <v>0</v>
      </c>
      <c r="V310">
        <v>0</v>
      </c>
      <c r="Y310">
        <f t="shared" si="24"/>
        <v>0</v>
      </c>
    </row>
    <row r="311" spans="1:25">
      <c r="A311" t="s">
        <v>990</v>
      </c>
      <c r="B311" t="b">
        <f t="shared" si="20"/>
        <v>1</v>
      </c>
      <c r="C311" t="s">
        <v>990</v>
      </c>
      <c r="D311">
        <v>2025</v>
      </c>
      <c r="E311">
        <v>3</v>
      </c>
      <c r="F311" t="s">
        <v>2889</v>
      </c>
      <c r="I311" t="str">
        <f t="shared" si="21"/>
        <v>Piezas</v>
      </c>
      <c r="J311" s="18">
        <v>24</v>
      </c>
      <c r="M311">
        <v>24</v>
      </c>
      <c r="N311">
        <v>24</v>
      </c>
      <c r="Q311">
        <f t="shared" si="22"/>
        <v>24</v>
      </c>
      <c r="R311">
        <v>0</v>
      </c>
      <c r="U311">
        <f t="shared" si="23"/>
        <v>0</v>
      </c>
      <c r="V311">
        <v>0</v>
      </c>
      <c r="Y311">
        <f t="shared" si="24"/>
        <v>0</v>
      </c>
    </row>
    <row r="312" spans="1:25">
      <c r="A312" t="s">
        <v>994</v>
      </c>
      <c r="B312" t="b">
        <f t="shared" si="20"/>
        <v>1</v>
      </c>
      <c r="C312" t="s">
        <v>994</v>
      </c>
      <c r="D312">
        <v>2025</v>
      </c>
      <c r="E312">
        <v>3</v>
      </c>
      <c r="F312" t="s">
        <v>2888</v>
      </c>
      <c r="I312" t="str">
        <f t="shared" si="21"/>
        <v>Metros Cuadrados</v>
      </c>
      <c r="J312" s="18">
        <v>1</v>
      </c>
      <c r="M312">
        <v>1</v>
      </c>
      <c r="N312">
        <v>1</v>
      </c>
      <c r="Q312">
        <f t="shared" si="22"/>
        <v>1</v>
      </c>
      <c r="R312">
        <v>0</v>
      </c>
      <c r="U312">
        <f t="shared" si="23"/>
        <v>0</v>
      </c>
      <c r="V312">
        <v>0</v>
      </c>
      <c r="Y312">
        <f t="shared" si="24"/>
        <v>0</v>
      </c>
    </row>
    <row r="313" spans="1:25">
      <c r="A313" t="s">
        <v>995</v>
      </c>
      <c r="B313" t="b">
        <f t="shared" si="20"/>
        <v>1</v>
      </c>
      <c r="C313" t="s">
        <v>995</v>
      </c>
      <c r="D313">
        <v>2025</v>
      </c>
      <c r="E313">
        <v>3</v>
      </c>
      <c r="F313" t="s">
        <v>2889</v>
      </c>
      <c r="I313" t="str">
        <f t="shared" si="21"/>
        <v>Piezas</v>
      </c>
      <c r="J313" s="18">
        <v>1</v>
      </c>
      <c r="M313">
        <v>1</v>
      </c>
      <c r="N313">
        <v>1</v>
      </c>
      <c r="Q313">
        <f t="shared" si="22"/>
        <v>1</v>
      </c>
      <c r="R313">
        <v>0</v>
      </c>
      <c r="U313">
        <f t="shared" si="23"/>
        <v>0</v>
      </c>
      <c r="V313">
        <v>0</v>
      </c>
      <c r="Y313">
        <f t="shared" si="24"/>
        <v>0</v>
      </c>
    </row>
    <row r="314" spans="1:25">
      <c r="A314" t="s">
        <v>1002</v>
      </c>
      <c r="B314" t="b">
        <f t="shared" si="20"/>
        <v>1</v>
      </c>
      <c r="C314" t="s">
        <v>1002</v>
      </c>
      <c r="D314">
        <v>2025</v>
      </c>
      <c r="E314">
        <v>3</v>
      </c>
      <c r="F314" t="s">
        <v>2889</v>
      </c>
      <c r="I314" t="str">
        <f t="shared" si="21"/>
        <v>Piezas</v>
      </c>
      <c r="J314" s="18">
        <v>1</v>
      </c>
      <c r="M314">
        <v>1</v>
      </c>
      <c r="N314">
        <v>1</v>
      </c>
      <c r="Q314">
        <f t="shared" si="22"/>
        <v>1</v>
      </c>
      <c r="R314">
        <v>0.25</v>
      </c>
      <c r="U314">
        <f t="shared" si="23"/>
        <v>0.25</v>
      </c>
      <c r="V314">
        <v>25</v>
      </c>
      <c r="Y314">
        <f t="shared" si="24"/>
        <v>25</v>
      </c>
    </row>
    <row r="315" spans="1:25">
      <c r="A315" t="s">
        <v>1004</v>
      </c>
      <c r="B315" t="b">
        <f t="shared" si="20"/>
        <v>1</v>
      </c>
      <c r="C315" t="s">
        <v>1004</v>
      </c>
      <c r="D315">
        <v>2025</v>
      </c>
      <c r="E315">
        <v>3</v>
      </c>
      <c r="F315" t="s">
        <v>2888</v>
      </c>
      <c r="I315" t="str">
        <f t="shared" si="21"/>
        <v>Metros Cuadrados</v>
      </c>
      <c r="J315" s="18">
        <v>1193.01</v>
      </c>
      <c r="M315">
        <v>1193.01</v>
      </c>
      <c r="N315">
        <v>1193.01</v>
      </c>
      <c r="Q315">
        <f t="shared" si="22"/>
        <v>1193.01</v>
      </c>
      <c r="R315">
        <v>15</v>
      </c>
      <c r="U315">
        <f t="shared" si="23"/>
        <v>15</v>
      </c>
      <c r="V315">
        <v>1.2573239117861543</v>
      </c>
      <c r="Y315">
        <f t="shared" si="24"/>
        <v>1.2573239117861543</v>
      </c>
    </row>
    <row r="316" spans="1:25">
      <c r="A316" t="s">
        <v>1006</v>
      </c>
      <c r="B316" t="b">
        <f t="shared" si="20"/>
        <v>1</v>
      </c>
      <c r="C316" t="s">
        <v>1006</v>
      </c>
      <c r="D316">
        <v>2025</v>
      </c>
      <c r="E316">
        <v>3</v>
      </c>
      <c r="F316" t="s">
        <v>2888</v>
      </c>
      <c r="I316" t="str">
        <f t="shared" si="21"/>
        <v>Metros Cuadrados</v>
      </c>
      <c r="J316" s="18">
        <v>256.24</v>
      </c>
      <c r="M316">
        <v>256.24</v>
      </c>
      <c r="N316">
        <v>256.24</v>
      </c>
      <c r="Q316">
        <f t="shared" si="22"/>
        <v>256.24</v>
      </c>
      <c r="R316">
        <v>0</v>
      </c>
      <c r="U316">
        <f t="shared" si="23"/>
        <v>0</v>
      </c>
      <c r="V316">
        <v>0</v>
      </c>
      <c r="Y316">
        <f t="shared" si="24"/>
        <v>0</v>
      </c>
    </row>
    <row r="317" spans="1:25">
      <c r="A317" t="s">
        <v>1008</v>
      </c>
      <c r="B317" t="b">
        <f t="shared" si="20"/>
        <v>1</v>
      </c>
      <c r="C317" t="s">
        <v>1008</v>
      </c>
      <c r="D317">
        <v>2025</v>
      </c>
      <c r="E317">
        <v>3</v>
      </c>
      <c r="F317" t="s">
        <v>2888</v>
      </c>
      <c r="I317" t="str">
        <f t="shared" si="21"/>
        <v>Metros Cuadrados</v>
      </c>
      <c r="J317" s="18">
        <v>619.85</v>
      </c>
      <c r="M317">
        <v>619.85</v>
      </c>
      <c r="N317">
        <v>619.85</v>
      </c>
      <c r="Q317">
        <f t="shared" si="22"/>
        <v>619.85</v>
      </c>
      <c r="R317">
        <v>0</v>
      </c>
      <c r="U317">
        <f t="shared" si="23"/>
        <v>0</v>
      </c>
      <c r="V317">
        <v>0</v>
      </c>
      <c r="Y317">
        <f t="shared" si="24"/>
        <v>0</v>
      </c>
    </row>
    <row r="318" spans="1:25">
      <c r="A318" t="s">
        <v>1009</v>
      </c>
      <c r="B318" t="b">
        <f t="shared" si="20"/>
        <v>1</v>
      </c>
      <c r="C318" t="s">
        <v>1009</v>
      </c>
      <c r="D318">
        <v>2025</v>
      </c>
      <c r="E318">
        <v>3</v>
      </c>
      <c r="F318" t="s">
        <v>2888</v>
      </c>
      <c r="I318" t="str">
        <f t="shared" si="21"/>
        <v>Metros Cuadrados</v>
      </c>
      <c r="J318" s="18">
        <v>739.12</v>
      </c>
      <c r="M318">
        <v>739.12</v>
      </c>
      <c r="N318">
        <v>739.12</v>
      </c>
      <c r="Q318">
        <f t="shared" si="22"/>
        <v>739.12</v>
      </c>
      <c r="R318">
        <v>0</v>
      </c>
      <c r="U318">
        <f t="shared" si="23"/>
        <v>0</v>
      </c>
      <c r="V318">
        <v>0</v>
      </c>
      <c r="Y318">
        <f t="shared" si="24"/>
        <v>0</v>
      </c>
    </row>
    <row r="319" spans="1:25">
      <c r="A319" t="s">
        <v>1010</v>
      </c>
      <c r="B319" t="b">
        <f t="shared" si="20"/>
        <v>1</v>
      </c>
      <c r="C319" t="s">
        <v>1010</v>
      </c>
      <c r="D319">
        <v>2025</v>
      </c>
      <c r="E319">
        <v>3</v>
      </c>
      <c r="F319" t="s">
        <v>2888</v>
      </c>
      <c r="I319" t="str">
        <f t="shared" si="21"/>
        <v>Metros Cuadrados</v>
      </c>
      <c r="J319" s="18">
        <v>299.22000000000003</v>
      </c>
      <c r="M319">
        <v>299.22000000000003</v>
      </c>
      <c r="N319">
        <v>299.22000000000003</v>
      </c>
      <c r="Q319">
        <f t="shared" si="22"/>
        <v>299.22000000000003</v>
      </c>
      <c r="R319">
        <v>0</v>
      </c>
      <c r="U319">
        <f t="shared" si="23"/>
        <v>0</v>
      </c>
      <c r="V319">
        <v>0</v>
      </c>
      <c r="Y319">
        <f t="shared" si="24"/>
        <v>0</v>
      </c>
    </row>
    <row r="320" spans="1:25">
      <c r="A320" t="s">
        <v>1011</v>
      </c>
      <c r="B320" t="b">
        <f t="shared" si="20"/>
        <v>1</v>
      </c>
      <c r="C320" t="s">
        <v>1011</v>
      </c>
      <c r="D320">
        <v>2025</v>
      </c>
      <c r="E320">
        <v>3</v>
      </c>
      <c r="F320" t="s">
        <v>2888</v>
      </c>
      <c r="I320" t="str">
        <f t="shared" si="21"/>
        <v>Metros Cuadrados</v>
      </c>
      <c r="J320" s="18">
        <v>460</v>
      </c>
      <c r="M320">
        <v>460</v>
      </c>
      <c r="N320">
        <v>460</v>
      </c>
      <c r="Q320">
        <f t="shared" si="22"/>
        <v>460</v>
      </c>
      <c r="R320">
        <v>420</v>
      </c>
      <c r="U320">
        <f t="shared" si="23"/>
        <v>420</v>
      </c>
      <c r="V320">
        <v>91.304347826086953</v>
      </c>
      <c r="Y320">
        <f t="shared" si="24"/>
        <v>91.304347826086953</v>
      </c>
    </row>
    <row r="321" spans="1:25">
      <c r="A321" t="s">
        <v>1014</v>
      </c>
      <c r="B321" t="b">
        <f t="shared" si="20"/>
        <v>1</v>
      </c>
      <c r="C321" t="s">
        <v>1014</v>
      </c>
      <c r="D321">
        <v>2025</v>
      </c>
      <c r="E321">
        <v>3</v>
      </c>
      <c r="F321" t="s">
        <v>2891</v>
      </c>
      <c r="I321" t="str">
        <f t="shared" si="21"/>
        <v>Metros lineales</v>
      </c>
      <c r="J321" s="18">
        <v>507</v>
      </c>
      <c r="M321">
        <v>507</v>
      </c>
      <c r="N321">
        <v>507</v>
      </c>
      <c r="Q321">
        <f t="shared" si="22"/>
        <v>507</v>
      </c>
      <c r="R321">
        <v>0</v>
      </c>
      <c r="U321">
        <f t="shared" si="23"/>
        <v>0</v>
      </c>
      <c r="V321">
        <v>0</v>
      </c>
      <c r="Y321">
        <f t="shared" si="24"/>
        <v>0</v>
      </c>
    </row>
    <row r="322" spans="1:25">
      <c r="A322" t="s">
        <v>1015</v>
      </c>
      <c r="B322" t="b">
        <f t="shared" si="20"/>
        <v>1</v>
      </c>
      <c r="C322" t="s">
        <v>1015</v>
      </c>
      <c r="D322">
        <v>2025</v>
      </c>
      <c r="E322">
        <v>3</v>
      </c>
      <c r="F322" t="s">
        <v>2889</v>
      </c>
      <c r="I322" t="str">
        <f t="shared" si="21"/>
        <v>Piezas</v>
      </c>
      <c r="J322" s="18">
        <v>1</v>
      </c>
      <c r="M322">
        <v>1</v>
      </c>
      <c r="N322">
        <v>1</v>
      </c>
      <c r="Q322">
        <f t="shared" si="22"/>
        <v>1</v>
      </c>
      <c r="R322">
        <v>0.9</v>
      </c>
      <c r="U322">
        <f t="shared" si="23"/>
        <v>0.9</v>
      </c>
      <c r="V322">
        <v>90</v>
      </c>
      <c r="Y322">
        <f t="shared" si="24"/>
        <v>90</v>
      </c>
    </row>
    <row r="323" spans="1:25">
      <c r="A323" t="s">
        <v>1017</v>
      </c>
      <c r="B323" t="b">
        <f t="shared" ref="B323:B386" si="25">+A323=C323</f>
        <v>1</v>
      </c>
      <c r="C323" t="s">
        <v>1017</v>
      </c>
      <c r="D323">
        <v>2025</v>
      </c>
      <c r="E323">
        <v>3</v>
      </c>
      <c r="F323" t="s">
        <v>2888</v>
      </c>
      <c r="I323" t="str">
        <f t="shared" ref="I323:I386" si="26">+F323</f>
        <v>Metros Cuadrados</v>
      </c>
      <c r="J323" s="18">
        <v>938</v>
      </c>
      <c r="M323">
        <v>938</v>
      </c>
      <c r="N323">
        <v>938</v>
      </c>
      <c r="Q323">
        <f t="shared" ref="Q323:Q386" si="27">+N323</f>
        <v>938</v>
      </c>
      <c r="R323">
        <v>0</v>
      </c>
      <c r="U323">
        <f t="shared" ref="U323:U386" si="28">+R323</f>
        <v>0</v>
      </c>
      <c r="V323">
        <v>0</v>
      </c>
      <c r="Y323">
        <f t="shared" ref="Y323:Y386" si="29">+V323</f>
        <v>0</v>
      </c>
    </row>
    <row r="324" spans="1:25">
      <c r="A324" t="s">
        <v>1018</v>
      </c>
      <c r="B324" t="b">
        <f t="shared" si="25"/>
        <v>1</v>
      </c>
      <c r="C324" t="s">
        <v>1018</v>
      </c>
      <c r="D324">
        <v>2025</v>
      </c>
      <c r="E324">
        <v>3</v>
      </c>
      <c r="F324" t="s">
        <v>2893</v>
      </c>
      <c r="I324" t="str">
        <f t="shared" si="26"/>
        <v>Kilómetro</v>
      </c>
      <c r="J324" s="18">
        <v>23.4</v>
      </c>
      <c r="M324">
        <v>23.4</v>
      </c>
      <c r="N324">
        <v>23.4</v>
      </c>
      <c r="Q324">
        <f t="shared" si="27"/>
        <v>23.4</v>
      </c>
      <c r="R324">
        <v>0</v>
      </c>
      <c r="U324">
        <f t="shared" si="28"/>
        <v>0</v>
      </c>
      <c r="V324">
        <v>0</v>
      </c>
      <c r="Y324">
        <f t="shared" si="29"/>
        <v>0</v>
      </c>
    </row>
    <row r="325" spans="1:25">
      <c r="A325" t="s">
        <v>1019</v>
      </c>
      <c r="B325" t="b">
        <f t="shared" si="25"/>
        <v>1</v>
      </c>
      <c r="C325" t="s">
        <v>1019</v>
      </c>
      <c r="D325">
        <v>2025</v>
      </c>
      <c r="E325">
        <v>3</v>
      </c>
      <c r="F325" t="s">
        <v>2889</v>
      </c>
      <c r="I325" t="str">
        <f t="shared" si="26"/>
        <v>Piezas</v>
      </c>
      <c r="J325" s="18">
        <v>1</v>
      </c>
      <c r="M325">
        <v>1</v>
      </c>
      <c r="N325">
        <v>1</v>
      </c>
      <c r="Q325">
        <f t="shared" si="27"/>
        <v>1</v>
      </c>
      <c r="R325">
        <v>0.95</v>
      </c>
      <c r="U325">
        <f t="shared" si="28"/>
        <v>0.95</v>
      </c>
      <c r="V325">
        <v>95</v>
      </c>
      <c r="Y325">
        <f t="shared" si="29"/>
        <v>95</v>
      </c>
    </row>
    <row r="326" spans="1:25">
      <c r="A326" t="s">
        <v>1020</v>
      </c>
      <c r="B326" t="b">
        <f t="shared" si="25"/>
        <v>1</v>
      </c>
      <c r="C326" t="s">
        <v>1020</v>
      </c>
      <c r="D326">
        <v>2025</v>
      </c>
      <c r="E326">
        <v>3</v>
      </c>
      <c r="F326" t="s">
        <v>2889</v>
      </c>
      <c r="I326" t="str">
        <f t="shared" si="26"/>
        <v>Piezas</v>
      </c>
      <c r="J326" s="18">
        <v>1</v>
      </c>
      <c r="M326">
        <v>1</v>
      </c>
      <c r="N326">
        <v>1</v>
      </c>
      <c r="Q326">
        <f t="shared" si="27"/>
        <v>1</v>
      </c>
      <c r="R326">
        <v>0</v>
      </c>
      <c r="U326">
        <f t="shared" si="28"/>
        <v>0</v>
      </c>
      <c r="V326">
        <v>0</v>
      </c>
      <c r="Y326">
        <f t="shared" si="29"/>
        <v>0</v>
      </c>
    </row>
    <row r="327" spans="1:25">
      <c r="A327" t="s">
        <v>1021</v>
      </c>
      <c r="B327" t="b">
        <f t="shared" si="25"/>
        <v>1</v>
      </c>
      <c r="C327" t="s">
        <v>1021</v>
      </c>
      <c r="D327">
        <v>2025</v>
      </c>
      <c r="E327">
        <v>3</v>
      </c>
      <c r="F327" t="s">
        <v>2893</v>
      </c>
      <c r="I327" t="str">
        <f t="shared" si="26"/>
        <v>Kilómetro</v>
      </c>
      <c r="J327" s="18">
        <v>20.5</v>
      </c>
      <c r="M327">
        <v>20.5</v>
      </c>
      <c r="N327">
        <v>20.5</v>
      </c>
      <c r="Q327">
        <f t="shared" si="27"/>
        <v>20.5</v>
      </c>
      <c r="R327">
        <v>0</v>
      </c>
      <c r="U327">
        <f t="shared" si="28"/>
        <v>0</v>
      </c>
      <c r="V327">
        <v>0</v>
      </c>
      <c r="Y327">
        <f t="shared" si="29"/>
        <v>0</v>
      </c>
    </row>
    <row r="328" spans="1:25">
      <c r="A328" t="s">
        <v>1022</v>
      </c>
      <c r="B328" t="b">
        <f t="shared" si="25"/>
        <v>1</v>
      </c>
      <c r="C328" t="s">
        <v>1022</v>
      </c>
      <c r="D328">
        <v>2025</v>
      </c>
      <c r="E328">
        <v>3</v>
      </c>
      <c r="F328" t="s">
        <v>2888</v>
      </c>
      <c r="I328" t="str">
        <f t="shared" si="26"/>
        <v>Metros Cuadrados</v>
      </c>
      <c r="J328" s="18">
        <v>122</v>
      </c>
      <c r="M328">
        <v>122</v>
      </c>
      <c r="N328">
        <v>122</v>
      </c>
      <c r="Q328">
        <f t="shared" si="27"/>
        <v>122</v>
      </c>
      <c r="R328">
        <v>0</v>
      </c>
      <c r="U328">
        <f t="shared" si="28"/>
        <v>0</v>
      </c>
      <c r="V328">
        <v>0</v>
      </c>
      <c r="Y328">
        <f t="shared" si="29"/>
        <v>0</v>
      </c>
    </row>
    <row r="329" spans="1:25">
      <c r="A329" t="s">
        <v>1023</v>
      </c>
      <c r="B329" t="b">
        <f t="shared" si="25"/>
        <v>1</v>
      </c>
      <c r="C329" t="s">
        <v>1023</v>
      </c>
      <c r="D329">
        <v>2025</v>
      </c>
      <c r="E329">
        <v>3</v>
      </c>
      <c r="F329" t="s">
        <v>2893</v>
      </c>
      <c r="I329" t="str">
        <f t="shared" si="26"/>
        <v>Kilómetro</v>
      </c>
      <c r="J329" s="18">
        <v>15.44</v>
      </c>
      <c r="M329">
        <v>15.44</v>
      </c>
      <c r="N329">
        <v>15.44</v>
      </c>
      <c r="Q329">
        <f t="shared" si="27"/>
        <v>15.44</v>
      </c>
      <c r="R329">
        <v>0</v>
      </c>
      <c r="U329">
        <f t="shared" si="28"/>
        <v>0</v>
      </c>
      <c r="V329">
        <v>0</v>
      </c>
      <c r="Y329">
        <f t="shared" si="29"/>
        <v>0</v>
      </c>
    </row>
    <row r="330" spans="1:25">
      <c r="A330" t="s">
        <v>1024</v>
      </c>
      <c r="B330" t="b">
        <f t="shared" si="25"/>
        <v>1</v>
      </c>
      <c r="C330" t="s">
        <v>1024</v>
      </c>
      <c r="D330">
        <v>2025</v>
      </c>
      <c r="E330">
        <v>3</v>
      </c>
      <c r="F330" t="s">
        <v>2889</v>
      </c>
      <c r="I330" t="str">
        <f t="shared" si="26"/>
        <v>Piezas</v>
      </c>
      <c r="J330" s="18">
        <v>1</v>
      </c>
      <c r="M330">
        <v>1</v>
      </c>
      <c r="N330">
        <v>1</v>
      </c>
      <c r="Q330">
        <f t="shared" si="27"/>
        <v>1</v>
      </c>
      <c r="R330">
        <v>0</v>
      </c>
      <c r="U330">
        <f t="shared" si="28"/>
        <v>0</v>
      </c>
      <c r="V330">
        <v>0</v>
      </c>
      <c r="Y330">
        <f t="shared" si="29"/>
        <v>0</v>
      </c>
    </row>
    <row r="331" spans="1:25">
      <c r="A331" t="s">
        <v>1027</v>
      </c>
      <c r="B331" t="b">
        <f t="shared" si="25"/>
        <v>1</v>
      </c>
      <c r="C331" t="s">
        <v>1027</v>
      </c>
      <c r="D331">
        <v>2025</v>
      </c>
      <c r="E331">
        <v>3</v>
      </c>
      <c r="F331" t="s">
        <v>2889</v>
      </c>
      <c r="I331" t="str">
        <f t="shared" si="26"/>
        <v>Piezas</v>
      </c>
      <c r="J331" s="18">
        <v>1</v>
      </c>
      <c r="M331">
        <v>1</v>
      </c>
      <c r="N331">
        <v>1</v>
      </c>
      <c r="Q331">
        <f t="shared" si="27"/>
        <v>1</v>
      </c>
      <c r="R331">
        <v>0</v>
      </c>
      <c r="U331">
        <f t="shared" si="28"/>
        <v>0</v>
      </c>
      <c r="V331">
        <v>0</v>
      </c>
      <c r="Y331">
        <f t="shared" si="29"/>
        <v>0</v>
      </c>
    </row>
    <row r="332" spans="1:25">
      <c r="A332" t="s">
        <v>1028</v>
      </c>
      <c r="B332" t="b">
        <f t="shared" si="25"/>
        <v>1</v>
      </c>
      <c r="C332" t="s">
        <v>1028</v>
      </c>
      <c r="D332">
        <v>2025</v>
      </c>
      <c r="E332">
        <v>3</v>
      </c>
      <c r="F332" t="s">
        <v>2889</v>
      </c>
      <c r="I332" t="str">
        <f t="shared" si="26"/>
        <v>Piezas</v>
      </c>
      <c r="J332" s="18">
        <v>1</v>
      </c>
      <c r="M332">
        <v>1</v>
      </c>
      <c r="N332">
        <v>1</v>
      </c>
      <c r="Q332">
        <f t="shared" si="27"/>
        <v>1</v>
      </c>
      <c r="R332">
        <v>0</v>
      </c>
      <c r="U332">
        <f t="shared" si="28"/>
        <v>0</v>
      </c>
      <c r="V332">
        <v>0</v>
      </c>
      <c r="Y332">
        <f t="shared" si="29"/>
        <v>0</v>
      </c>
    </row>
    <row r="333" spans="1:25">
      <c r="A333" t="s">
        <v>1029</v>
      </c>
      <c r="B333" t="b">
        <f t="shared" si="25"/>
        <v>1</v>
      </c>
      <c r="C333" t="s">
        <v>1029</v>
      </c>
      <c r="D333">
        <v>2025</v>
      </c>
      <c r="E333">
        <v>3</v>
      </c>
      <c r="F333" t="s">
        <v>2889</v>
      </c>
      <c r="I333" t="str">
        <f t="shared" si="26"/>
        <v>Piezas</v>
      </c>
      <c r="J333" s="18">
        <v>1</v>
      </c>
      <c r="M333">
        <v>1</v>
      </c>
      <c r="N333">
        <v>1</v>
      </c>
      <c r="Q333">
        <f t="shared" si="27"/>
        <v>1</v>
      </c>
      <c r="R333">
        <v>0</v>
      </c>
      <c r="U333">
        <f t="shared" si="28"/>
        <v>0</v>
      </c>
      <c r="V333">
        <v>0</v>
      </c>
      <c r="Y333">
        <f t="shared" si="29"/>
        <v>0</v>
      </c>
    </row>
    <row r="334" spans="1:25">
      <c r="A334" t="s">
        <v>1030</v>
      </c>
      <c r="B334" t="b">
        <f t="shared" si="25"/>
        <v>1</v>
      </c>
      <c r="C334" t="s">
        <v>1030</v>
      </c>
      <c r="D334">
        <v>2025</v>
      </c>
      <c r="E334">
        <v>3</v>
      </c>
      <c r="F334" t="s">
        <v>2889</v>
      </c>
      <c r="I334" t="str">
        <f t="shared" si="26"/>
        <v>Piezas</v>
      </c>
      <c r="J334" s="18">
        <v>1</v>
      </c>
      <c r="M334">
        <v>1</v>
      </c>
      <c r="N334">
        <v>1</v>
      </c>
      <c r="Q334">
        <f t="shared" si="27"/>
        <v>1</v>
      </c>
      <c r="R334">
        <v>0</v>
      </c>
      <c r="U334">
        <f t="shared" si="28"/>
        <v>0</v>
      </c>
      <c r="V334">
        <v>0</v>
      </c>
      <c r="Y334">
        <f t="shared" si="29"/>
        <v>0</v>
      </c>
    </row>
    <row r="335" spans="1:25">
      <c r="A335" t="s">
        <v>1031</v>
      </c>
      <c r="B335" t="b">
        <f t="shared" si="25"/>
        <v>1</v>
      </c>
      <c r="C335" t="s">
        <v>1031</v>
      </c>
      <c r="D335">
        <v>2025</v>
      </c>
      <c r="E335">
        <v>3</v>
      </c>
      <c r="F335" t="s">
        <v>2889</v>
      </c>
      <c r="I335" t="str">
        <f t="shared" si="26"/>
        <v>Piezas</v>
      </c>
      <c r="J335" s="18">
        <v>1</v>
      </c>
      <c r="M335">
        <v>1</v>
      </c>
      <c r="N335">
        <v>1</v>
      </c>
      <c r="Q335">
        <f t="shared" si="27"/>
        <v>1</v>
      </c>
      <c r="R335">
        <v>0</v>
      </c>
      <c r="U335">
        <f t="shared" si="28"/>
        <v>0</v>
      </c>
      <c r="V335">
        <v>0</v>
      </c>
      <c r="Y335">
        <f t="shared" si="29"/>
        <v>0</v>
      </c>
    </row>
    <row r="336" spans="1:25">
      <c r="A336" t="s">
        <v>1032</v>
      </c>
      <c r="B336" t="b">
        <f t="shared" si="25"/>
        <v>1</v>
      </c>
      <c r="C336" t="s">
        <v>1032</v>
      </c>
      <c r="D336">
        <v>2025</v>
      </c>
      <c r="E336">
        <v>3</v>
      </c>
      <c r="F336" t="s">
        <v>2889</v>
      </c>
      <c r="I336" t="str">
        <f t="shared" si="26"/>
        <v>Piezas</v>
      </c>
      <c r="J336" s="18">
        <v>1</v>
      </c>
      <c r="M336">
        <v>1</v>
      </c>
      <c r="N336">
        <v>1</v>
      </c>
      <c r="Q336">
        <f t="shared" si="27"/>
        <v>1</v>
      </c>
      <c r="R336">
        <v>0</v>
      </c>
      <c r="U336">
        <f t="shared" si="28"/>
        <v>0</v>
      </c>
      <c r="V336">
        <v>0</v>
      </c>
      <c r="Y336">
        <f t="shared" si="29"/>
        <v>0</v>
      </c>
    </row>
    <row r="337" spans="1:25">
      <c r="A337" t="s">
        <v>1033</v>
      </c>
      <c r="B337" t="b">
        <f t="shared" si="25"/>
        <v>1</v>
      </c>
      <c r="C337" t="s">
        <v>1033</v>
      </c>
      <c r="D337">
        <v>2025</v>
      </c>
      <c r="E337">
        <v>3</v>
      </c>
      <c r="F337" t="s">
        <v>2889</v>
      </c>
      <c r="I337" t="str">
        <f t="shared" si="26"/>
        <v>Piezas</v>
      </c>
      <c r="J337" s="18">
        <v>1</v>
      </c>
      <c r="M337">
        <v>1</v>
      </c>
      <c r="N337">
        <v>1</v>
      </c>
      <c r="Q337">
        <f t="shared" si="27"/>
        <v>1</v>
      </c>
      <c r="R337">
        <v>0</v>
      </c>
      <c r="U337">
        <f t="shared" si="28"/>
        <v>0</v>
      </c>
      <c r="V337">
        <v>0</v>
      </c>
      <c r="Y337">
        <f t="shared" si="29"/>
        <v>0</v>
      </c>
    </row>
    <row r="338" spans="1:25">
      <c r="A338" t="s">
        <v>1034</v>
      </c>
      <c r="B338" t="b">
        <f t="shared" si="25"/>
        <v>1</v>
      </c>
      <c r="C338" t="s">
        <v>1034</v>
      </c>
      <c r="D338">
        <v>2025</v>
      </c>
      <c r="E338">
        <v>3</v>
      </c>
      <c r="F338" t="s">
        <v>2889</v>
      </c>
      <c r="I338" t="str">
        <f t="shared" si="26"/>
        <v>Piezas</v>
      </c>
      <c r="J338" s="18">
        <v>16</v>
      </c>
      <c r="M338">
        <v>16</v>
      </c>
      <c r="N338">
        <v>16</v>
      </c>
      <c r="Q338">
        <f t="shared" si="27"/>
        <v>16</v>
      </c>
      <c r="R338">
        <v>0</v>
      </c>
      <c r="U338">
        <f t="shared" si="28"/>
        <v>0</v>
      </c>
      <c r="V338">
        <v>0</v>
      </c>
      <c r="Y338">
        <f t="shared" si="29"/>
        <v>0</v>
      </c>
    </row>
    <row r="339" spans="1:25">
      <c r="A339" t="s">
        <v>1035</v>
      </c>
      <c r="B339" t="b">
        <f t="shared" si="25"/>
        <v>1</v>
      </c>
      <c r="C339" t="s">
        <v>1035</v>
      </c>
      <c r="D339">
        <v>2025</v>
      </c>
      <c r="E339">
        <v>3</v>
      </c>
      <c r="F339" t="s">
        <v>2889</v>
      </c>
      <c r="I339" t="str">
        <f t="shared" si="26"/>
        <v>Piezas</v>
      </c>
      <c r="J339" s="18">
        <v>1</v>
      </c>
      <c r="M339">
        <v>1</v>
      </c>
      <c r="N339">
        <v>1</v>
      </c>
      <c r="Q339">
        <f t="shared" si="27"/>
        <v>1</v>
      </c>
      <c r="R339">
        <v>0</v>
      </c>
      <c r="U339">
        <f t="shared" si="28"/>
        <v>0</v>
      </c>
      <c r="V339">
        <v>0</v>
      </c>
      <c r="Y339">
        <f t="shared" si="29"/>
        <v>0</v>
      </c>
    </row>
    <row r="340" spans="1:25">
      <c r="A340" t="s">
        <v>1036</v>
      </c>
      <c r="B340" t="b">
        <f t="shared" si="25"/>
        <v>1</v>
      </c>
      <c r="C340" t="s">
        <v>1036</v>
      </c>
      <c r="D340">
        <v>2025</v>
      </c>
      <c r="E340">
        <v>3</v>
      </c>
      <c r="F340" t="s">
        <v>2889</v>
      </c>
      <c r="I340" t="str">
        <f t="shared" si="26"/>
        <v>Piezas</v>
      </c>
      <c r="J340" s="18">
        <v>1</v>
      </c>
      <c r="M340">
        <v>1</v>
      </c>
      <c r="N340">
        <v>1</v>
      </c>
      <c r="Q340">
        <f t="shared" si="27"/>
        <v>1</v>
      </c>
      <c r="R340">
        <v>0</v>
      </c>
      <c r="U340">
        <f t="shared" si="28"/>
        <v>0</v>
      </c>
      <c r="V340">
        <v>0</v>
      </c>
      <c r="Y340">
        <f t="shared" si="29"/>
        <v>0</v>
      </c>
    </row>
    <row r="341" spans="1:25">
      <c r="A341" t="s">
        <v>1037</v>
      </c>
      <c r="B341" t="b">
        <f t="shared" si="25"/>
        <v>1</v>
      </c>
      <c r="C341" t="s">
        <v>1037</v>
      </c>
      <c r="D341">
        <v>2025</v>
      </c>
      <c r="E341">
        <v>3</v>
      </c>
      <c r="F341" t="s">
        <v>2889</v>
      </c>
      <c r="I341" t="str">
        <f t="shared" si="26"/>
        <v>Piezas</v>
      </c>
      <c r="J341" s="18">
        <v>1</v>
      </c>
      <c r="M341">
        <v>1</v>
      </c>
      <c r="N341">
        <v>1</v>
      </c>
      <c r="Q341">
        <f t="shared" si="27"/>
        <v>1</v>
      </c>
      <c r="R341">
        <v>0</v>
      </c>
      <c r="U341">
        <f t="shared" si="28"/>
        <v>0</v>
      </c>
      <c r="V341">
        <v>0</v>
      </c>
      <c r="Y341">
        <f t="shared" si="29"/>
        <v>0</v>
      </c>
    </row>
    <row r="342" spans="1:25">
      <c r="A342" t="s">
        <v>1038</v>
      </c>
      <c r="B342" t="b">
        <f t="shared" si="25"/>
        <v>1</v>
      </c>
      <c r="C342" t="s">
        <v>1038</v>
      </c>
      <c r="D342">
        <v>2025</v>
      </c>
      <c r="E342">
        <v>3</v>
      </c>
      <c r="F342" t="s">
        <v>2889</v>
      </c>
      <c r="I342" t="str">
        <f t="shared" si="26"/>
        <v>Piezas</v>
      </c>
      <c r="J342" s="18">
        <v>1</v>
      </c>
      <c r="M342">
        <v>1</v>
      </c>
      <c r="N342">
        <v>1</v>
      </c>
      <c r="Q342">
        <f t="shared" si="27"/>
        <v>1</v>
      </c>
      <c r="R342">
        <v>0</v>
      </c>
      <c r="U342">
        <f t="shared" si="28"/>
        <v>0</v>
      </c>
      <c r="V342">
        <v>0</v>
      </c>
      <c r="Y342">
        <f t="shared" si="29"/>
        <v>0</v>
      </c>
    </row>
    <row r="343" spans="1:25">
      <c r="A343" t="s">
        <v>1039</v>
      </c>
      <c r="B343" t="b">
        <f t="shared" si="25"/>
        <v>1</v>
      </c>
      <c r="C343" t="s">
        <v>1039</v>
      </c>
      <c r="D343">
        <v>2025</v>
      </c>
      <c r="E343">
        <v>3</v>
      </c>
      <c r="F343" t="s">
        <v>2889</v>
      </c>
      <c r="I343" t="str">
        <f t="shared" si="26"/>
        <v>Piezas</v>
      </c>
      <c r="J343" s="18">
        <v>1</v>
      </c>
      <c r="M343">
        <v>1</v>
      </c>
      <c r="N343">
        <v>1</v>
      </c>
      <c r="Q343">
        <f t="shared" si="27"/>
        <v>1</v>
      </c>
      <c r="R343">
        <v>0</v>
      </c>
      <c r="U343">
        <f t="shared" si="28"/>
        <v>0</v>
      </c>
      <c r="V343">
        <v>0</v>
      </c>
      <c r="Y343">
        <f t="shared" si="29"/>
        <v>0</v>
      </c>
    </row>
    <row r="344" spans="1:25">
      <c r="A344" t="s">
        <v>1040</v>
      </c>
      <c r="B344" t="b">
        <f t="shared" si="25"/>
        <v>1</v>
      </c>
      <c r="C344" t="s">
        <v>1040</v>
      </c>
      <c r="D344">
        <v>2025</v>
      </c>
      <c r="E344">
        <v>3</v>
      </c>
      <c r="F344" t="s">
        <v>2889</v>
      </c>
      <c r="I344" t="str">
        <f t="shared" si="26"/>
        <v>Piezas</v>
      </c>
      <c r="J344" s="18">
        <v>1</v>
      </c>
      <c r="M344">
        <v>1</v>
      </c>
      <c r="N344">
        <v>1</v>
      </c>
      <c r="Q344">
        <f t="shared" si="27"/>
        <v>1</v>
      </c>
      <c r="R344">
        <v>0</v>
      </c>
      <c r="U344">
        <f t="shared" si="28"/>
        <v>0</v>
      </c>
      <c r="V344">
        <v>0</v>
      </c>
      <c r="Y344">
        <f t="shared" si="29"/>
        <v>0</v>
      </c>
    </row>
    <row r="345" spans="1:25">
      <c r="A345" t="s">
        <v>1041</v>
      </c>
      <c r="B345" t="b">
        <f t="shared" si="25"/>
        <v>1</v>
      </c>
      <c r="C345" t="s">
        <v>1041</v>
      </c>
      <c r="D345">
        <v>2025</v>
      </c>
      <c r="E345">
        <v>3</v>
      </c>
      <c r="F345" t="s">
        <v>2891</v>
      </c>
      <c r="I345" t="str">
        <f t="shared" si="26"/>
        <v>Metros lineales</v>
      </c>
      <c r="J345" s="18">
        <v>90</v>
      </c>
      <c r="M345">
        <v>90</v>
      </c>
      <c r="N345">
        <v>90</v>
      </c>
      <c r="Q345">
        <f t="shared" si="27"/>
        <v>90</v>
      </c>
      <c r="R345">
        <v>28.53</v>
      </c>
      <c r="U345">
        <f t="shared" si="28"/>
        <v>28.53</v>
      </c>
      <c r="V345">
        <v>31.7</v>
      </c>
      <c r="Y345">
        <f t="shared" si="29"/>
        <v>31.7</v>
      </c>
    </row>
    <row r="346" spans="1:25">
      <c r="A346" t="s">
        <v>1044</v>
      </c>
      <c r="B346" t="b">
        <f t="shared" si="25"/>
        <v>1</v>
      </c>
      <c r="C346" t="s">
        <v>1044</v>
      </c>
      <c r="D346">
        <v>2025</v>
      </c>
      <c r="E346">
        <v>3</v>
      </c>
      <c r="F346" t="s">
        <v>2893</v>
      </c>
      <c r="I346" t="str">
        <f t="shared" si="26"/>
        <v>Kilómetro</v>
      </c>
      <c r="J346" s="18">
        <v>35</v>
      </c>
      <c r="M346">
        <v>35</v>
      </c>
      <c r="N346">
        <v>35</v>
      </c>
      <c r="Q346">
        <f t="shared" si="27"/>
        <v>35</v>
      </c>
      <c r="R346">
        <v>0</v>
      </c>
      <c r="U346">
        <f t="shared" si="28"/>
        <v>0</v>
      </c>
      <c r="V346">
        <v>0</v>
      </c>
      <c r="Y346">
        <f t="shared" si="29"/>
        <v>0</v>
      </c>
    </row>
    <row r="347" spans="1:25">
      <c r="A347" t="s">
        <v>1045</v>
      </c>
      <c r="B347" t="b">
        <f t="shared" si="25"/>
        <v>1</v>
      </c>
      <c r="C347" t="s">
        <v>1045</v>
      </c>
      <c r="D347">
        <v>2025</v>
      </c>
      <c r="E347">
        <v>3</v>
      </c>
      <c r="F347" t="s">
        <v>2889</v>
      </c>
      <c r="I347" t="str">
        <f t="shared" si="26"/>
        <v>Piezas</v>
      </c>
      <c r="J347" s="18">
        <v>5</v>
      </c>
      <c r="M347">
        <v>5</v>
      </c>
      <c r="N347">
        <v>5</v>
      </c>
      <c r="Q347">
        <f t="shared" si="27"/>
        <v>5</v>
      </c>
      <c r="R347">
        <v>0</v>
      </c>
      <c r="U347">
        <f t="shared" si="28"/>
        <v>0</v>
      </c>
      <c r="V347">
        <v>0</v>
      </c>
      <c r="Y347">
        <f t="shared" si="29"/>
        <v>0</v>
      </c>
    </row>
    <row r="348" spans="1:25">
      <c r="A348" t="s">
        <v>1046</v>
      </c>
      <c r="B348" t="b">
        <f t="shared" si="25"/>
        <v>1</v>
      </c>
      <c r="C348" t="s">
        <v>1046</v>
      </c>
      <c r="D348">
        <v>2025</v>
      </c>
      <c r="E348">
        <v>3</v>
      </c>
      <c r="F348" t="s">
        <v>2889</v>
      </c>
      <c r="I348" t="str">
        <f t="shared" si="26"/>
        <v>Piezas</v>
      </c>
      <c r="J348" s="18">
        <v>11</v>
      </c>
      <c r="M348">
        <v>11</v>
      </c>
      <c r="N348">
        <v>11</v>
      </c>
      <c r="Q348">
        <f t="shared" si="27"/>
        <v>11</v>
      </c>
      <c r="R348">
        <v>4</v>
      </c>
      <c r="U348">
        <f t="shared" si="28"/>
        <v>4</v>
      </c>
      <c r="V348">
        <v>36.363636363636367</v>
      </c>
      <c r="Y348">
        <f t="shared" si="29"/>
        <v>36.363636363636367</v>
      </c>
    </row>
    <row r="349" spans="1:25">
      <c r="A349" t="s">
        <v>1053</v>
      </c>
      <c r="B349" t="b">
        <f t="shared" si="25"/>
        <v>1</v>
      </c>
      <c r="C349" t="s">
        <v>1053</v>
      </c>
      <c r="D349">
        <v>2025</v>
      </c>
      <c r="E349">
        <v>3</v>
      </c>
      <c r="F349" t="s">
        <v>2888</v>
      </c>
      <c r="I349" t="str">
        <f t="shared" si="26"/>
        <v>Metros Cuadrados</v>
      </c>
      <c r="J349" s="18">
        <v>7.84</v>
      </c>
      <c r="M349">
        <v>7.84</v>
      </c>
      <c r="N349">
        <v>7.84</v>
      </c>
      <c r="Q349">
        <f t="shared" si="27"/>
        <v>7.84</v>
      </c>
      <c r="R349">
        <v>0</v>
      </c>
      <c r="U349">
        <f t="shared" si="28"/>
        <v>0</v>
      </c>
      <c r="V349">
        <v>0</v>
      </c>
      <c r="Y349">
        <f t="shared" si="29"/>
        <v>0</v>
      </c>
    </row>
    <row r="350" spans="1:25">
      <c r="A350" t="s">
        <v>1054</v>
      </c>
      <c r="B350" t="b">
        <f t="shared" si="25"/>
        <v>1</v>
      </c>
      <c r="C350" t="s">
        <v>1054</v>
      </c>
      <c r="D350">
        <v>2025</v>
      </c>
      <c r="E350">
        <v>3</v>
      </c>
      <c r="F350" t="s">
        <v>2889</v>
      </c>
      <c r="I350" t="str">
        <f t="shared" si="26"/>
        <v>Piezas</v>
      </c>
      <c r="J350" s="18">
        <v>1</v>
      </c>
      <c r="M350">
        <v>1</v>
      </c>
      <c r="N350">
        <v>1</v>
      </c>
      <c r="Q350">
        <f t="shared" si="27"/>
        <v>1</v>
      </c>
      <c r="R350">
        <v>1</v>
      </c>
      <c r="U350">
        <f t="shared" si="28"/>
        <v>1</v>
      </c>
      <c r="V350">
        <v>100</v>
      </c>
      <c r="Y350">
        <f t="shared" si="29"/>
        <v>100</v>
      </c>
    </row>
    <row r="351" spans="1:25">
      <c r="A351" t="s">
        <v>1055</v>
      </c>
      <c r="B351" t="b">
        <f t="shared" si="25"/>
        <v>1</v>
      </c>
      <c r="C351" t="s">
        <v>1055</v>
      </c>
      <c r="D351">
        <v>2025</v>
      </c>
      <c r="E351">
        <v>3</v>
      </c>
      <c r="F351" t="s">
        <v>2891</v>
      </c>
      <c r="I351" t="str">
        <f t="shared" si="26"/>
        <v>Metros lineales</v>
      </c>
      <c r="J351" s="18">
        <v>150</v>
      </c>
      <c r="M351">
        <v>150</v>
      </c>
      <c r="N351">
        <v>150</v>
      </c>
      <c r="Q351">
        <f t="shared" si="27"/>
        <v>150</v>
      </c>
      <c r="R351">
        <v>150</v>
      </c>
      <c r="U351">
        <f t="shared" si="28"/>
        <v>150</v>
      </c>
      <c r="V351">
        <v>100</v>
      </c>
      <c r="Y351">
        <f t="shared" si="29"/>
        <v>100</v>
      </c>
    </row>
    <row r="352" spans="1:25">
      <c r="A352" t="s">
        <v>1056</v>
      </c>
      <c r="B352" t="b">
        <f t="shared" si="25"/>
        <v>1</v>
      </c>
      <c r="C352" t="s">
        <v>1056</v>
      </c>
      <c r="D352">
        <v>2025</v>
      </c>
      <c r="E352">
        <v>3</v>
      </c>
      <c r="F352" t="s">
        <v>2890</v>
      </c>
      <c r="I352" t="str">
        <f t="shared" si="26"/>
        <v>Metros cúbicos</v>
      </c>
      <c r="J352" s="18">
        <v>18.5</v>
      </c>
      <c r="M352">
        <v>18.5</v>
      </c>
      <c r="N352">
        <v>18.5</v>
      </c>
      <c r="Q352">
        <f t="shared" si="27"/>
        <v>18.5</v>
      </c>
      <c r="R352">
        <v>0</v>
      </c>
      <c r="U352">
        <f t="shared" si="28"/>
        <v>0</v>
      </c>
      <c r="V352">
        <v>0</v>
      </c>
      <c r="Y352">
        <f t="shared" si="29"/>
        <v>0</v>
      </c>
    </row>
    <row r="353" spans="1:25">
      <c r="A353" t="s">
        <v>1057</v>
      </c>
      <c r="B353" t="b">
        <f t="shared" si="25"/>
        <v>1</v>
      </c>
      <c r="C353" t="s">
        <v>1057</v>
      </c>
      <c r="D353">
        <v>2025</v>
      </c>
      <c r="E353">
        <v>3</v>
      </c>
      <c r="F353" t="s">
        <v>2893</v>
      </c>
      <c r="I353" t="str">
        <f t="shared" si="26"/>
        <v>Kilómetro</v>
      </c>
      <c r="J353" s="18">
        <v>48</v>
      </c>
      <c r="M353">
        <v>48</v>
      </c>
      <c r="N353">
        <v>48</v>
      </c>
      <c r="Q353">
        <f t="shared" si="27"/>
        <v>48</v>
      </c>
      <c r="R353">
        <v>0</v>
      </c>
      <c r="U353">
        <f t="shared" si="28"/>
        <v>0</v>
      </c>
      <c r="V353">
        <v>0</v>
      </c>
      <c r="Y353">
        <f t="shared" si="29"/>
        <v>0</v>
      </c>
    </row>
    <row r="354" spans="1:25">
      <c r="A354" t="s">
        <v>1058</v>
      </c>
      <c r="B354" t="b">
        <f t="shared" si="25"/>
        <v>1</v>
      </c>
      <c r="C354" t="s">
        <v>1058</v>
      </c>
      <c r="D354">
        <v>2025</v>
      </c>
      <c r="E354">
        <v>3</v>
      </c>
      <c r="F354" t="s">
        <v>2889</v>
      </c>
      <c r="I354" t="str">
        <f t="shared" si="26"/>
        <v>Piezas</v>
      </c>
      <c r="J354" s="18">
        <v>1</v>
      </c>
      <c r="M354">
        <v>1</v>
      </c>
      <c r="N354">
        <v>1</v>
      </c>
      <c r="Q354">
        <f t="shared" si="27"/>
        <v>1</v>
      </c>
      <c r="R354">
        <v>0</v>
      </c>
      <c r="U354">
        <f t="shared" si="28"/>
        <v>0</v>
      </c>
      <c r="V354">
        <v>0</v>
      </c>
      <c r="Y354">
        <f t="shared" si="29"/>
        <v>0</v>
      </c>
    </row>
    <row r="355" spans="1:25">
      <c r="A355" t="s">
        <v>1060</v>
      </c>
      <c r="B355" t="b">
        <f t="shared" si="25"/>
        <v>1</v>
      </c>
      <c r="C355" t="s">
        <v>1060</v>
      </c>
      <c r="D355">
        <v>2025</v>
      </c>
      <c r="E355">
        <v>3</v>
      </c>
      <c r="F355" t="s">
        <v>2889</v>
      </c>
      <c r="I355" t="str">
        <f t="shared" si="26"/>
        <v>Piezas</v>
      </c>
      <c r="J355" s="18">
        <v>1</v>
      </c>
      <c r="M355">
        <v>1</v>
      </c>
      <c r="N355">
        <v>1</v>
      </c>
      <c r="Q355">
        <f t="shared" si="27"/>
        <v>1</v>
      </c>
      <c r="R355">
        <v>0</v>
      </c>
      <c r="U355">
        <f t="shared" si="28"/>
        <v>0</v>
      </c>
      <c r="V355">
        <v>0</v>
      </c>
      <c r="Y355">
        <f t="shared" si="29"/>
        <v>0</v>
      </c>
    </row>
    <row r="356" spans="1:25">
      <c r="A356" t="s">
        <v>1061</v>
      </c>
      <c r="B356" t="b">
        <f t="shared" si="25"/>
        <v>1</v>
      </c>
      <c r="C356" t="s">
        <v>1061</v>
      </c>
      <c r="D356">
        <v>2025</v>
      </c>
      <c r="E356">
        <v>3</v>
      </c>
      <c r="F356" t="s">
        <v>2891</v>
      </c>
      <c r="I356" t="str">
        <f t="shared" si="26"/>
        <v>Metros lineales</v>
      </c>
      <c r="J356" s="18">
        <v>48</v>
      </c>
      <c r="M356">
        <v>48</v>
      </c>
      <c r="N356">
        <v>48</v>
      </c>
      <c r="Q356">
        <f t="shared" si="27"/>
        <v>48</v>
      </c>
      <c r="R356">
        <v>0</v>
      </c>
      <c r="U356">
        <f t="shared" si="28"/>
        <v>0</v>
      </c>
      <c r="V356">
        <v>0</v>
      </c>
      <c r="Y356">
        <f t="shared" si="29"/>
        <v>0</v>
      </c>
    </row>
    <row r="357" spans="1:25">
      <c r="A357" t="s">
        <v>1062</v>
      </c>
      <c r="B357" t="b">
        <f t="shared" si="25"/>
        <v>1</v>
      </c>
      <c r="C357" t="s">
        <v>1062</v>
      </c>
      <c r="D357">
        <v>2025</v>
      </c>
      <c r="E357">
        <v>3</v>
      </c>
      <c r="F357" t="s">
        <v>2888</v>
      </c>
      <c r="I357" t="str">
        <f t="shared" si="26"/>
        <v>Metros Cuadrados</v>
      </c>
      <c r="J357" s="18">
        <v>13650</v>
      </c>
      <c r="M357">
        <v>13650</v>
      </c>
      <c r="N357">
        <v>13650</v>
      </c>
      <c r="Q357">
        <f t="shared" si="27"/>
        <v>13650</v>
      </c>
      <c r="R357">
        <v>2500</v>
      </c>
      <c r="U357">
        <f t="shared" si="28"/>
        <v>2500</v>
      </c>
      <c r="V357">
        <v>18.315018315018314</v>
      </c>
      <c r="Y357">
        <f t="shared" si="29"/>
        <v>18.315018315018314</v>
      </c>
    </row>
    <row r="358" spans="1:25">
      <c r="A358" t="s">
        <v>1064</v>
      </c>
      <c r="B358" t="b">
        <f t="shared" si="25"/>
        <v>1</v>
      </c>
      <c r="C358" t="s">
        <v>1064</v>
      </c>
      <c r="D358">
        <v>2025</v>
      </c>
      <c r="E358">
        <v>3</v>
      </c>
      <c r="F358" t="s">
        <v>2888</v>
      </c>
      <c r="I358" t="str">
        <f t="shared" si="26"/>
        <v>Metros Cuadrados</v>
      </c>
      <c r="J358" s="18">
        <v>42300</v>
      </c>
      <c r="M358">
        <v>42300</v>
      </c>
      <c r="N358">
        <v>42300</v>
      </c>
      <c r="Q358">
        <f t="shared" si="27"/>
        <v>42300</v>
      </c>
      <c r="R358">
        <v>20000</v>
      </c>
      <c r="U358">
        <f t="shared" si="28"/>
        <v>20000</v>
      </c>
      <c r="V358">
        <v>47.281323877068559</v>
      </c>
      <c r="Y358">
        <f t="shared" si="29"/>
        <v>47.281323877068559</v>
      </c>
    </row>
    <row r="359" spans="1:25">
      <c r="A359" t="s">
        <v>1065</v>
      </c>
      <c r="B359" t="b">
        <f t="shared" si="25"/>
        <v>1</v>
      </c>
      <c r="C359" t="s">
        <v>1065</v>
      </c>
      <c r="D359">
        <v>2025</v>
      </c>
      <c r="E359">
        <v>3</v>
      </c>
      <c r="F359" t="s">
        <v>2893</v>
      </c>
      <c r="I359" t="str">
        <f t="shared" si="26"/>
        <v>Kilómetro</v>
      </c>
      <c r="J359" s="18">
        <v>16</v>
      </c>
      <c r="M359">
        <v>16</v>
      </c>
      <c r="N359">
        <v>16</v>
      </c>
      <c r="Q359">
        <f t="shared" si="27"/>
        <v>16</v>
      </c>
      <c r="R359">
        <v>4</v>
      </c>
      <c r="U359">
        <f t="shared" si="28"/>
        <v>4</v>
      </c>
      <c r="V359">
        <v>25</v>
      </c>
      <c r="Y359">
        <f t="shared" si="29"/>
        <v>25</v>
      </c>
    </row>
    <row r="360" spans="1:25">
      <c r="A360" t="s">
        <v>1066</v>
      </c>
      <c r="B360" t="b">
        <f t="shared" si="25"/>
        <v>1</v>
      </c>
      <c r="C360" t="s">
        <v>1066</v>
      </c>
      <c r="D360">
        <v>2025</v>
      </c>
      <c r="E360">
        <v>3</v>
      </c>
      <c r="F360" t="s">
        <v>2891</v>
      </c>
      <c r="I360" t="str">
        <f t="shared" si="26"/>
        <v>Metros lineales</v>
      </c>
      <c r="J360" s="18">
        <v>250</v>
      </c>
      <c r="M360">
        <v>250</v>
      </c>
      <c r="N360">
        <v>250</v>
      </c>
      <c r="Q360">
        <f t="shared" si="27"/>
        <v>250</v>
      </c>
      <c r="R360">
        <v>100</v>
      </c>
      <c r="U360">
        <f t="shared" si="28"/>
        <v>100</v>
      </c>
      <c r="V360">
        <v>40</v>
      </c>
      <c r="Y360">
        <f t="shared" si="29"/>
        <v>40</v>
      </c>
    </row>
    <row r="361" spans="1:25">
      <c r="A361" t="s">
        <v>1067</v>
      </c>
      <c r="B361" t="b">
        <f t="shared" si="25"/>
        <v>1</v>
      </c>
      <c r="C361" t="s">
        <v>1067</v>
      </c>
      <c r="D361">
        <v>2025</v>
      </c>
      <c r="E361">
        <v>3</v>
      </c>
      <c r="F361" t="s">
        <v>2888</v>
      </c>
      <c r="I361" t="str">
        <f t="shared" si="26"/>
        <v>Metros Cuadrados</v>
      </c>
      <c r="J361" s="18">
        <v>24</v>
      </c>
      <c r="M361">
        <v>24</v>
      </c>
      <c r="N361">
        <v>24</v>
      </c>
      <c r="Q361">
        <f t="shared" si="27"/>
        <v>24</v>
      </c>
      <c r="R361">
        <v>12</v>
      </c>
      <c r="U361">
        <f t="shared" si="28"/>
        <v>12</v>
      </c>
      <c r="V361">
        <v>50</v>
      </c>
      <c r="Y361">
        <f t="shared" si="29"/>
        <v>50</v>
      </c>
    </row>
    <row r="362" spans="1:25">
      <c r="A362" t="s">
        <v>1068</v>
      </c>
      <c r="B362" t="b">
        <f t="shared" si="25"/>
        <v>1</v>
      </c>
      <c r="C362" t="s">
        <v>1068</v>
      </c>
      <c r="D362">
        <v>2025</v>
      </c>
      <c r="E362">
        <v>3</v>
      </c>
      <c r="F362" t="s">
        <v>2889</v>
      </c>
      <c r="I362" t="str">
        <f t="shared" si="26"/>
        <v>Piezas</v>
      </c>
      <c r="J362" s="18">
        <v>365</v>
      </c>
      <c r="M362">
        <v>365</v>
      </c>
      <c r="N362">
        <v>365</v>
      </c>
      <c r="Q362">
        <f t="shared" si="27"/>
        <v>365</v>
      </c>
      <c r="R362">
        <v>180</v>
      </c>
      <c r="U362">
        <f t="shared" si="28"/>
        <v>180</v>
      </c>
      <c r="V362">
        <v>49.315068493150683</v>
      </c>
      <c r="Y362">
        <f t="shared" si="29"/>
        <v>49.315068493150683</v>
      </c>
    </row>
    <row r="363" spans="1:25">
      <c r="A363" t="s">
        <v>1069</v>
      </c>
      <c r="B363" t="b">
        <f t="shared" si="25"/>
        <v>1</v>
      </c>
      <c r="C363" t="s">
        <v>1069</v>
      </c>
      <c r="D363">
        <v>2025</v>
      </c>
      <c r="E363">
        <v>3</v>
      </c>
      <c r="F363" t="s">
        <v>2888</v>
      </c>
      <c r="I363" t="str">
        <f t="shared" si="26"/>
        <v>Metros Cuadrados</v>
      </c>
      <c r="J363" s="18">
        <v>10430</v>
      </c>
      <c r="M363">
        <v>10430</v>
      </c>
      <c r="N363">
        <v>10430</v>
      </c>
      <c r="Q363">
        <f t="shared" si="27"/>
        <v>10430</v>
      </c>
      <c r="R363">
        <v>2000</v>
      </c>
      <c r="U363">
        <f t="shared" si="28"/>
        <v>2000</v>
      </c>
      <c r="V363">
        <v>19.175455417066157</v>
      </c>
      <c r="Y363">
        <f t="shared" si="29"/>
        <v>19.175455417066157</v>
      </c>
    </row>
    <row r="364" spans="1:25">
      <c r="A364" t="s">
        <v>1070</v>
      </c>
      <c r="B364" t="b">
        <f t="shared" si="25"/>
        <v>1</v>
      </c>
      <c r="C364" t="s">
        <v>1070</v>
      </c>
      <c r="D364">
        <v>2025</v>
      </c>
      <c r="E364">
        <v>3</v>
      </c>
      <c r="F364" t="s">
        <v>2888</v>
      </c>
      <c r="I364" t="str">
        <f t="shared" si="26"/>
        <v>Metros Cuadrados</v>
      </c>
      <c r="J364" s="18">
        <v>24</v>
      </c>
      <c r="M364">
        <v>24</v>
      </c>
      <c r="N364">
        <v>24</v>
      </c>
      <c r="Q364">
        <f t="shared" si="27"/>
        <v>24</v>
      </c>
      <c r="R364">
        <v>12</v>
      </c>
      <c r="U364">
        <f t="shared" si="28"/>
        <v>12</v>
      </c>
      <c r="V364">
        <v>50</v>
      </c>
      <c r="Y364">
        <f t="shared" si="29"/>
        <v>50</v>
      </c>
    </row>
    <row r="365" spans="1:25">
      <c r="A365" t="s">
        <v>1071</v>
      </c>
      <c r="B365" t="b">
        <f t="shared" si="25"/>
        <v>1</v>
      </c>
      <c r="C365" t="s">
        <v>1071</v>
      </c>
      <c r="D365">
        <v>2025</v>
      </c>
      <c r="E365">
        <v>3</v>
      </c>
      <c r="F365" t="s">
        <v>2888</v>
      </c>
      <c r="I365" t="str">
        <f t="shared" si="26"/>
        <v>Metros Cuadrados</v>
      </c>
      <c r="J365" s="18">
        <v>10500</v>
      </c>
      <c r="M365">
        <v>10500</v>
      </c>
      <c r="N365">
        <v>10500</v>
      </c>
      <c r="Q365">
        <f t="shared" si="27"/>
        <v>10500</v>
      </c>
      <c r="R365">
        <v>3000</v>
      </c>
      <c r="U365">
        <f t="shared" si="28"/>
        <v>3000</v>
      </c>
      <c r="V365">
        <v>28.571428571428569</v>
      </c>
      <c r="Y365">
        <f t="shared" si="29"/>
        <v>28.571428571428569</v>
      </c>
    </row>
    <row r="366" spans="1:25">
      <c r="A366" t="s">
        <v>1072</v>
      </c>
      <c r="B366" t="b">
        <f t="shared" si="25"/>
        <v>1</v>
      </c>
      <c r="C366" t="s">
        <v>1072</v>
      </c>
      <c r="D366">
        <v>2025</v>
      </c>
      <c r="E366">
        <v>3</v>
      </c>
      <c r="F366" t="s">
        <v>2888</v>
      </c>
      <c r="I366" t="str">
        <f t="shared" si="26"/>
        <v>Metros Cuadrados</v>
      </c>
      <c r="J366" s="18">
        <v>77000</v>
      </c>
      <c r="M366">
        <v>77000</v>
      </c>
      <c r="N366">
        <v>77000</v>
      </c>
      <c r="Q366">
        <f t="shared" si="27"/>
        <v>77000</v>
      </c>
      <c r="R366">
        <v>20000</v>
      </c>
      <c r="U366">
        <f t="shared" si="28"/>
        <v>20000</v>
      </c>
      <c r="V366">
        <v>25.97402597402597</v>
      </c>
      <c r="Y366">
        <f t="shared" si="29"/>
        <v>25.97402597402597</v>
      </c>
    </row>
    <row r="367" spans="1:25">
      <c r="A367" t="s">
        <v>1073</v>
      </c>
      <c r="B367" t="b">
        <f t="shared" si="25"/>
        <v>1</v>
      </c>
      <c r="C367" t="s">
        <v>1073</v>
      </c>
      <c r="D367">
        <v>2025</v>
      </c>
      <c r="E367">
        <v>3</v>
      </c>
      <c r="F367" t="s">
        <v>2891</v>
      </c>
      <c r="I367" t="str">
        <f t="shared" si="26"/>
        <v>Metros lineales</v>
      </c>
      <c r="J367" s="18">
        <v>110</v>
      </c>
      <c r="M367">
        <v>110</v>
      </c>
      <c r="N367">
        <v>110</v>
      </c>
      <c r="Q367">
        <f t="shared" si="27"/>
        <v>110</v>
      </c>
      <c r="R367">
        <v>0</v>
      </c>
      <c r="U367">
        <f t="shared" si="28"/>
        <v>0</v>
      </c>
      <c r="V367">
        <v>0</v>
      </c>
      <c r="Y367">
        <f t="shared" si="29"/>
        <v>0</v>
      </c>
    </row>
    <row r="368" spans="1:25">
      <c r="A368" t="s">
        <v>1075</v>
      </c>
      <c r="B368" t="b">
        <f t="shared" si="25"/>
        <v>1</v>
      </c>
      <c r="C368" t="s">
        <v>1075</v>
      </c>
      <c r="D368">
        <v>2025</v>
      </c>
      <c r="E368">
        <v>3</v>
      </c>
      <c r="F368" t="s">
        <v>2888</v>
      </c>
      <c r="I368" t="str">
        <f t="shared" si="26"/>
        <v>Metros Cuadrados</v>
      </c>
      <c r="J368" s="18">
        <v>435.6</v>
      </c>
      <c r="M368">
        <v>435.6</v>
      </c>
      <c r="N368">
        <v>435.6</v>
      </c>
      <c r="Q368">
        <f t="shared" si="27"/>
        <v>435.6</v>
      </c>
      <c r="R368">
        <v>0</v>
      </c>
      <c r="U368">
        <f t="shared" si="28"/>
        <v>0</v>
      </c>
      <c r="V368">
        <v>0</v>
      </c>
      <c r="Y368">
        <f t="shared" si="29"/>
        <v>0</v>
      </c>
    </row>
    <row r="369" spans="1:25">
      <c r="A369" t="s">
        <v>1076</v>
      </c>
      <c r="B369" t="b">
        <f t="shared" si="25"/>
        <v>1</v>
      </c>
      <c r="C369" t="s">
        <v>1076</v>
      </c>
      <c r="D369">
        <v>2025</v>
      </c>
      <c r="E369">
        <v>3</v>
      </c>
      <c r="F369" t="s">
        <v>2891</v>
      </c>
      <c r="I369" t="str">
        <f t="shared" si="26"/>
        <v>Metros lineales</v>
      </c>
      <c r="J369" s="18">
        <v>600</v>
      </c>
      <c r="M369">
        <v>600</v>
      </c>
      <c r="N369">
        <v>600</v>
      </c>
      <c r="Q369">
        <f t="shared" si="27"/>
        <v>600</v>
      </c>
      <c r="R369">
        <v>0</v>
      </c>
      <c r="U369">
        <f t="shared" si="28"/>
        <v>0</v>
      </c>
      <c r="V369">
        <v>0</v>
      </c>
      <c r="Y369">
        <f t="shared" si="29"/>
        <v>0</v>
      </c>
    </row>
    <row r="370" spans="1:25">
      <c r="A370" t="s">
        <v>1077</v>
      </c>
      <c r="B370" t="b">
        <f t="shared" si="25"/>
        <v>1</v>
      </c>
      <c r="C370" t="s">
        <v>1077</v>
      </c>
      <c r="D370">
        <v>2025</v>
      </c>
      <c r="E370">
        <v>3</v>
      </c>
      <c r="F370" t="s">
        <v>2889</v>
      </c>
      <c r="I370" t="str">
        <f t="shared" si="26"/>
        <v>Piezas</v>
      </c>
      <c r="J370" s="18">
        <v>620</v>
      </c>
      <c r="M370">
        <v>620</v>
      </c>
      <c r="N370">
        <v>620</v>
      </c>
      <c r="Q370">
        <f t="shared" si="27"/>
        <v>620</v>
      </c>
      <c r="R370">
        <v>0</v>
      </c>
      <c r="U370">
        <f t="shared" si="28"/>
        <v>0</v>
      </c>
      <c r="V370">
        <v>0</v>
      </c>
      <c r="Y370">
        <f t="shared" si="29"/>
        <v>0</v>
      </c>
    </row>
    <row r="371" spans="1:25">
      <c r="A371" t="s">
        <v>1078</v>
      </c>
      <c r="B371" t="b">
        <f t="shared" si="25"/>
        <v>1</v>
      </c>
      <c r="C371" t="s">
        <v>1078</v>
      </c>
      <c r="D371">
        <v>2025</v>
      </c>
      <c r="E371">
        <v>3</v>
      </c>
      <c r="F371" t="s">
        <v>2889</v>
      </c>
      <c r="I371" t="str">
        <f t="shared" si="26"/>
        <v>Piezas</v>
      </c>
      <c r="J371" s="18">
        <v>1</v>
      </c>
      <c r="M371">
        <v>1</v>
      </c>
      <c r="N371">
        <v>1</v>
      </c>
      <c r="Q371">
        <f t="shared" si="27"/>
        <v>1</v>
      </c>
      <c r="R371">
        <v>0</v>
      </c>
      <c r="U371">
        <f t="shared" si="28"/>
        <v>0</v>
      </c>
      <c r="V371">
        <v>0</v>
      </c>
      <c r="Y371">
        <f t="shared" si="29"/>
        <v>0</v>
      </c>
    </row>
    <row r="372" spans="1:25">
      <c r="A372" t="s">
        <v>1079</v>
      </c>
      <c r="B372" t="b">
        <f t="shared" si="25"/>
        <v>1</v>
      </c>
      <c r="C372" t="s">
        <v>1079</v>
      </c>
      <c r="D372">
        <v>2025</v>
      </c>
      <c r="E372">
        <v>3</v>
      </c>
      <c r="F372" t="s">
        <v>2891</v>
      </c>
      <c r="I372" t="str">
        <f t="shared" si="26"/>
        <v>Metros lineales</v>
      </c>
      <c r="J372" s="18">
        <v>485</v>
      </c>
      <c r="M372">
        <v>485</v>
      </c>
      <c r="N372">
        <v>485</v>
      </c>
      <c r="Q372">
        <f t="shared" si="27"/>
        <v>485</v>
      </c>
      <c r="R372">
        <v>440</v>
      </c>
      <c r="U372">
        <f t="shared" si="28"/>
        <v>440</v>
      </c>
      <c r="V372">
        <v>90.721649484536087</v>
      </c>
      <c r="Y372">
        <f t="shared" si="29"/>
        <v>90.721649484536087</v>
      </c>
    </row>
    <row r="373" spans="1:25">
      <c r="A373" t="s">
        <v>1080</v>
      </c>
      <c r="B373" t="b">
        <f t="shared" si="25"/>
        <v>1</v>
      </c>
      <c r="C373" t="s">
        <v>1080</v>
      </c>
      <c r="D373">
        <v>2025</v>
      </c>
      <c r="E373">
        <v>3</v>
      </c>
      <c r="F373" t="s">
        <v>2888</v>
      </c>
      <c r="I373" t="str">
        <f t="shared" si="26"/>
        <v>Metros Cuadrados</v>
      </c>
      <c r="J373" s="18">
        <v>2903.64</v>
      </c>
      <c r="M373">
        <v>2903.64</v>
      </c>
      <c r="N373">
        <v>2903.64</v>
      </c>
      <c r="Q373">
        <f t="shared" si="27"/>
        <v>2903.64</v>
      </c>
      <c r="R373">
        <v>1161.45</v>
      </c>
      <c r="U373">
        <f t="shared" si="28"/>
        <v>1161.45</v>
      </c>
      <c r="V373">
        <v>39.999793362813577</v>
      </c>
      <c r="Y373">
        <f t="shared" si="29"/>
        <v>39.999793362813577</v>
      </c>
    </row>
    <row r="374" spans="1:25">
      <c r="A374" t="s">
        <v>1082</v>
      </c>
      <c r="B374" t="b">
        <f t="shared" si="25"/>
        <v>1</v>
      </c>
      <c r="C374" t="s">
        <v>1082</v>
      </c>
      <c r="D374">
        <v>2025</v>
      </c>
      <c r="E374">
        <v>3</v>
      </c>
      <c r="F374" t="s">
        <v>2889</v>
      </c>
      <c r="I374" t="str">
        <f t="shared" si="26"/>
        <v>Piezas</v>
      </c>
      <c r="J374" s="18">
        <v>1</v>
      </c>
      <c r="M374">
        <v>1</v>
      </c>
      <c r="N374">
        <v>1</v>
      </c>
      <c r="Q374">
        <f t="shared" si="27"/>
        <v>1</v>
      </c>
      <c r="R374">
        <v>0</v>
      </c>
      <c r="U374">
        <f t="shared" si="28"/>
        <v>0</v>
      </c>
      <c r="V374">
        <v>0</v>
      </c>
      <c r="Y374">
        <f t="shared" si="29"/>
        <v>0</v>
      </c>
    </row>
    <row r="375" spans="1:25">
      <c r="A375" t="s">
        <v>1085</v>
      </c>
      <c r="B375" t="b">
        <f t="shared" si="25"/>
        <v>1</v>
      </c>
      <c r="C375" t="s">
        <v>1085</v>
      </c>
      <c r="D375">
        <v>2025</v>
      </c>
      <c r="E375">
        <v>3</v>
      </c>
      <c r="F375" t="s">
        <v>2888</v>
      </c>
      <c r="I375" t="str">
        <f t="shared" si="26"/>
        <v>Metros Cuadrados</v>
      </c>
      <c r="J375" s="18">
        <v>342.45</v>
      </c>
      <c r="M375">
        <v>342.45</v>
      </c>
      <c r="N375">
        <v>342.45</v>
      </c>
      <c r="Q375">
        <f t="shared" si="27"/>
        <v>342.45</v>
      </c>
      <c r="R375">
        <v>150</v>
      </c>
      <c r="U375">
        <f t="shared" si="28"/>
        <v>150</v>
      </c>
      <c r="V375">
        <v>43.802014892685065</v>
      </c>
      <c r="Y375">
        <f t="shared" si="29"/>
        <v>43.802014892685065</v>
      </c>
    </row>
    <row r="376" spans="1:25">
      <c r="A376" t="s">
        <v>1093</v>
      </c>
      <c r="B376" t="b">
        <f t="shared" si="25"/>
        <v>1</v>
      </c>
      <c r="C376" t="s">
        <v>1093</v>
      </c>
      <c r="D376">
        <v>2025</v>
      </c>
      <c r="E376">
        <v>3</v>
      </c>
      <c r="F376" t="s">
        <v>2888</v>
      </c>
      <c r="I376" t="str">
        <f t="shared" si="26"/>
        <v>Metros Cuadrados</v>
      </c>
      <c r="J376" s="18">
        <v>1060.54</v>
      </c>
      <c r="M376">
        <v>1060.54</v>
      </c>
      <c r="N376">
        <v>1060.54</v>
      </c>
      <c r="Q376">
        <f t="shared" si="27"/>
        <v>1060.54</v>
      </c>
      <c r="R376">
        <v>1060.54</v>
      </c>
      <c r="U376">
        <f t="shared" si="28"/>
        <v>1060.54</v>
      </c>
      <c r="V376">
        <v>100</v>
      </c>
      <c r="Y376">
        <f t="shared" si="29"/>
        <v>100</v>
      </c>
    </row>
    <row r="377" spans="1:25">
      <c r="A377" t="s">
        <v>1094</v>
      </c>
      <c r="B377" t="b">
        <f t="shared" si="25"/>
        <v>1</v>
      </c>
      <c r="C377" t="s">
        <v>1094</v>
      </c>
      <c r="D377">
        <v>2025</v>
      </c>
      <c r="E377">
        <v>3</v>
      </c>
      <c r="F377" t="s">
        <v>2888</v>
      </c>
      <c r="I377" t="str">
        <f t="shared" si="26"/>
        <v>Metros Cuadrados</v>
      </c>
      <c r="J377" s="18">
        <v>803.7</v>
      </c>
      <c r="M377">
        <v>803.7</v>
      </c>
      <c r="N377">
        <v>803.7</v>
      </c>
      <c r="Q377">
        <f t="shared" si="27"/>
        <v>803.7</v>
      </c>
      <c r="R377">
        <v>300</v>
      </c>
      <c r="U377">
        <f t="shared" si="28"/>
        <v>300</v>
      </c>
      <c r="V377">
        <v>37.327360955580438</v>
      </c>
      <c r="Y377">
        <f t="shared" si="29"/>
        <v>37.327360955580438</v>
      </c>
    </row>
    <row r="378" spans="1:25">
      <c r="A378" t="s">
        <v>1095</v>
      </c>
      <c r="B378" t="b">
        <f t="shared" si="25"/>
        <v>1</v>
      </c>
      <c r="C378" t="s">
        <v>1095</v>
      </c>
      <c r="D378">
        <v>2025</v>
      </c>
      <c r="E378">
        <v>3</v>
      </c>
      <c r="F378" t="s">
        <v>2889</v>
      </c>
      <c r="I378" t="str">
        <f t="shared" si="26"/>
        <v>Piezas</v>
      </c>
      <c r="J378" s="18">
        <v>285</v>
      </c>
      <c r="M378">
        <v>285</v>
      </c>
      <c r="N378">
        <v>285</v>
      </c>
      <c r="Q378">
        <f t="shared" si="27"/>
        <v>285</v>
      </c>
      <c r="R378">
        <v>281</v>
      </c>
      <c r="U378">
        <f t="shared" si="28"/>
        <v>281</v>
      </c>
      <c r="V378">
        <v>98.596491228070164</v>
      </c>
      <c r="Y378">
        <f t="shared" si="29"/>
        <v>98.596491228070164</v>
      </c>
    </row>
    <row r="379" spans="1:25">
      <c r="A379" t="s">
        <v>1096</v>
      </c>
      <c r="B379" t="b">
        <f t="shared" si="25"/>
        <v>1</v>
      </c>
      <c r="C379" t="s">
        <v>1096</v>
      </c>
      <c r="D379">
        <v>2025</v>
      </c>
      <c r="E379">
        <v>3</v>
      </c>
      <c r="F379" t="s">
        <v>2889</v>
      </c>
      <c r="I379" t="str">
        <f t="shared" si="26"/>
        <v>Piezas</v>
      </c>
      <c r="J379" s="18">
        <v>1</v>
      </c>
      <c r="M379">
        <v>1</v>
      </c>
      <c r="N379">
        <v>1</v>
      </c>
      <c r="Q379">
        <f t="shared" si="27"/>
        <v>1</v>
      </c>
      <c r="R379">
        <v>1</v>
      </c>
      <c r="U379">
        <f t="shared" si="28"/>
        <v>1</v>
      </c>
      <c r="V379">
        <v>100</v>
      </c>
      <c r="Y379">
        <f t="shared" si="29"/>
        <v>100</v>
      </c>
    </row>
    <row r="380" spans="1:25">
      <c r="A380" t="s">
        <v>1097</v>
      </c>
      <c r="B380" t="b">
        <f t="shared" si="25"/>
        <v>1</v>
      </c>
      <c r="C380" t="s">
        <v>1097</v>
      </c>
      <c r="D380">
        <v>2025</v>
      </c>
      <c r="E380">
        <v>3</v>
      </c>
      <c r="F380" t="s">
        <v>2888</v>
      </c>
      <c r="I380" t="str">
        <f t="shared" si="26"/>
        <v>Metros Cuadrados</v>
      </c>
      <c r="J380" s="18">
        <v>1100.04</v>
      </c>
      <c r="M380">
        <v>1100.04</v>
      </c>
      <c r="N380">
        <v>1100.04</v>
      </c>
      <c r="Q380">
        <f t="shared" si="27"/>
        <v>1100.04</v>
      </c>
      <c r="R380">
        <v>800</v>
      </c>
      <c r="U380">
        <f t="shared" si="28"/>
        <v>800</v>
      </c>
      <c r="V380">
        <v>72.724628195338354</v>
      </c>
      <c r="Y380">
        <f t="shared" si="29"/>
        <v>72.724628195338354</v>
      </c>
    </row>
    <row r="381" spans="1:25">
      <c r="A381" t="s">
        <v>1098</v>
      </c>
      <c r="B381" t="b">
        <f t="shared" si="25"/>
        <v>1</v>
      </c>
      <c r="C381" t="s">
        <v>1098</v>
      </c>
      <c r="D381">
        <v>2025</v>
      </c>
      <c r="E381">
        <v>3</v>
      </c>
      <c r="F381" t="s">
        <v>2891</v>
      </c>
      <c r="I381" t="str">
        <f t="shared" si="26"/>
        <v>Metros lineales</v>
      </c>
      <c r="J381" s="18">
        <v>345.48</v>
      </c>
      <c r="M381">
        <v>345.48</v>
      </c>
      <c r="N381">
        <v>345.48</v>
      </c>
      <c r="Q381">
        <f t="shared" si="27"/>
        <v>345.48</v>
      </c>
      <c r="R381">
        <v>75</v>
      </c>
      <c r="U381">
        <f t="shared" si="28"/>
        <v>75</v>
      </c>
      <c r="V381">
        <v>21.708926710663423</v>
      </c>
      <c r="Y381">
        <f t="shared" si="29"/>
        <v>21.708926710663423</v>
      </c>
    </row>
    <row r="382" spans="1:25">
      <c r="A382" t="s">
        <v>1101</v>
      </c>
      <c r="B382" t="b">
        <f t="shared" si="25"/>
        <v>1</v>
      </c>
      <c r="C382" t="s">
        <v>1101</v>
      </c>
      <c r="D382">
        <v>2025</v>
      </c>
      <c r="E382">
        <v>3</v>
      </c>
      <c r="F382" t="s">
        <v>2889</v>
      </c>
      <c r="I382" t="str">
        <f t="shared" si="26"/>
        <v>Piezas</v>
      </c>
      <c r="J382" s="18">
        <v>30</v>
      </c>
      <c r="M382">
        <v>30</v>
      </c>
      <c r="N382">
        <v>30</v>
      </c>
      <c r="Q382">
        <f t="shared" si="27"/>
        <v>30</v>
      </c>
      <c r="R382">
        <v>25</v>
      </c>
      <c r="U382">
        <f t="shared" si="28"/>
        <v>25</v>
      </c>
      <c r="V382">
        <v>83.333333333333343</v>
      </c>
      <c r="Y382">
        <f t="shared" si="29"/>
        <v>83.333333333333343</v>
      </c>
    </row>
    <row r="383" spans="1:25">
      <c r="A383" t="s">
        <v>1102</v>
      </c>
      <c r="B383" t="b">
        <f t="shared" si="25"/>
        <v>1</v>
      </c>
      <c r="C383" t="s">
        <v>1102</v>
      </c>
      <c r="D383">
        <v>2025</v>
      </c>
      <c r="E383">
        <v>3</v>
      </c>
      <c r="F383" t="s">
        <v>2888</v>
      </c>
      <c r="I383" t="str">
        <f t="shared" si="26"/>
        <v>Metros Cuadrados</v>
      </c>
      <c r="J383" s="18">
        <v>2162</v>
      </c>
      <c r="M383">
        <v>2162</v>
      </c>
      <c r="N383">
        <v>2162</v>
      </c>
      <c r="Q383">
        <f t="shared" si="27"/>
        <v>2162</v>
      </c>
      <c r="R383">
        <v>216</v>
      </c>
      <c r="U383">
        <f t="shared" si="28"/>
        <v>216</v>
      </c>
      <c r="V383">
        <v>9.990749306197964</v>
      </c>
      <c r="Y383">
        <f t="shared" si="29"/>
        <v>9.990749306197964</v>
      </c>
    </row>
    <row r="384" spans="1:25">
      <c r="A384" t="s">
        <v>1111</v>
      </c>
      <c r="B384" t="b">
        <f t="shared" si="25"/>
        <v>1</v>
      </c>
      <c r="C384" t="s">
        <v>1111</v>
      </c>
      <c r="D384">
        <v>2025</v>
      </c>
      <c r="E384">
        <v>3</v>
      </c>
      <c r="F384" t="s">
        <v>2888</v>
      </c>
      <c r="I384" t="str">
        <f t="shared" si="26"/>
        <v>Metros Cuadrados</v>
      </c>
      <c r="J384" s="18">
        <v>48067.66</v>
      </c>
      <c r="M384">
        <v>48067.66</v>
      </c>
      <c r="N384">
        <v>48067.66</v>
      </c>
      <c r="Q384">
        <f t="shared" si="27"/>
        <v>48067.66</v>
      </c>
      <c r="R384">
        <v>4500</v>
      </c>
      <c r="U384">
        <f t="shared" si="28"/>
        <v>4500</v>
      </c>
      <c r="V384">
        <v>9.361803757453556</v>
      </c>
      <c r="Y384">
        <f t="shared" si="29"/>
        <v>9.361803757453556</v>
      </c>
    </row>
    <row r="385" spans="1:25">
      <c r="A385" t="s">
        <v>1112</v>
      </c>
      <c r="B385" t="b">
        <f t="shared" si="25"/>
        <v>1</v>
      </c>
      <c r="C385" t="s">
        <v>1112</v>
      </c>
      <c r="D385">
        <v>2025</v>
      </c>
      <c r="E385">
        <v>3</v>
      </c>
      <c r="F385" t="s">
        <v>2888</v>
      </c>
      <c r="I385" t="str">
        <f t="shared" si="26"/>
        <v>Metros Cuadrados</v>
      </c>
      <c r="J385" s="18">
        <v>518</v>
      </c>
      <c r="M385">
        <v>518</v>
      </c>
      <c r="N385">
        <v>518</v>
      </c>
      <c r="Q385">
        <f t="shared" si="27"/>
        <v>518</v>
      </c>
      <c r="R385">
        <v>0</v>
      </c>
      <c r="U385">
        <f t="shared" si="28"/>
        <v>0</v>
      </c>
      <c r="V385">
        <v>0</v>
      </c>
      <c r="Y385">
        <f t="shared" si="29"/>
        <v>0</v>
      </c>
    </row>
    <row r="386" spans="1:25">
      <c r="A386" t="s">
        <v>1113</v>
      </c>
      <c r="B386" t="b">
        <f t="shared" si="25"/>
        <v>1</v>
      </c>
      <c r="C386" t="s">
        <v>1113</v>
      </c>
      <c r="D386">
        <v>2025</v>
      </c>
      <c r="E386">
        <v>3</v>
      </c>
      <c r="F386" t="s">
        <v>2888</v>
      </c>
      <c r="I386" t="str">
        <f t="shared" si="26"/>
        <v>Metros Cuadrados</v>
      </c>
      <c r="J386" s="18">
        <v>518</v>
      </c>
      <c r="M386">
        <v>518</v>
      </c>
      <c r="N386">
        <v>518</v>
      </c>
      <c r="Q386">
        <f t="shared" si="27"/>
        <v>518</v>
      </c>
      <c r="R386">
        <v>0</v>
      </c>
      <c r="U386">
        <f t="shared" si="28"/>
        <v>0</v>
      </c>
      <c r="V386">
        <v>0</v>
      </c>
      <c r="Y386">
        <f t="shared" si="29"/>
        <v>0</v>
      </c>
    </row>
    <row r="387" spans="1:25">
      <c r="A387" t="s">
        <v>1114</v>
      </c>
      <c r="B387" t="b">
        <f t="shared" ref="B387:B450" si="30">+A387=C387</f>
        <v>1</v>
      </c>
      <c r="C387" t="s">
        <v>1114</v>
      </c>
      <c r="D387">
        <v>2025</v>
      </c>
      <c r="E387">
        <v>3</v>
      </c>
      <c r="F387" t="s">
        <v>2888</v>
      </c>
      <c r="I387" t="str">
        <f t="shared" ref="I387:I450" si="31">+F387</f>
        <v>Metros Cuadrados</v>
      </c>
      <c r="J387" s="18">
        <v>647</v>
      </c>
      <c r="M387">
        <v>647</v>
      </c>
      <c r="N387">
        <v>647</v>
      </c>
      <c r="Q387">
        <f t="shared" ref="Q387:Q450" si="32">+N387</f>
        <v>647</v>
      </c>
      <c r="R387">
        <v>0</v>
      </c>
      <c r="U387">
        <f t="shared" ref="U387:U450" si="33">+R387</f>
        <v>0</v>
      </c>
      <c r="V387">
        <v>0</v>
      </c>
      <c r="Y387">
        <f t="shared" ref="Y387:Y450" si="34">+V387</f>
        <v>0</v>
      </c>
    </row>
    <row r="388" spans="1:25">
      <c r="A388" t="s">
        <v>1115</v>
      </c>
      <c r="B388" t="b">
        <f t="shared" si="30"/>
        <v>1</v>
      </c>
      <c r="C388" t="s">
        <v>1115</v>
      </c>
      <c r="D388">
        <v>2025</v>
      </c>
      <c r="E388">
        <v>3</v>
      </c>
      <c r="F388" t="s">
        <v>2894</v>
      </c>
      <c r="I388" t="str">
        <f t="shared" si="31"/>
        <v>Vehículos</v>
      </c>
      <c r="J388" s="18">
        <v>10</v>
      </c>
      <c r="M388">
        <v>10</v>
      </c>
      <c r="N388">
        <v>10</v>
      </c>
      <c r="Q388">
        <f t="shared" si="32"/>
        <v>10</v>
      </c>
      <c r="R388">
        <v>0</v>
      </c>
      <c r="U388">
        <f t="shared" si="33"/>
        <v>0</v>
      </c>
      <c r="V388">
        <v>0</v>
      </c>
      <c r="Y388">
        <f t="shared" si="34"/>
        <v>0</v>
      </c>
    </row>
    <row r="389" spans="1:25">
      <c r="A389" t="s">
        <v>1116</v>
      </c>
      <c r="B389" t="b">
        <f t="shared" si="30"/>
        <v>1</v>
      </c>
      <c r="C389" t="s">
        <v>1116</v>
      </c>
      <c r="D389">
        <v>2025</v>
      </c>
      <c r="E389">
        <v>3</v>
      </c>
      <c r="F389" t="s">
        <v>2889</v>
      </c>
      <c r="I389" t="str">
        <f t="shared" si="31"/>
        <v>Piezas</v>
      </c>
      <c r="J389" s="18">
        <v>500</v>
      </c>
      <c r="M389">
        <v>500</v>
      </c>
      <c r="N389">
        <v>500</v>
      </c>
      <c r="Q389">
        <f t="shared" si="32"/>
        <v>500</v>
      </c>
      <c r="R389">
        <v>0</v>
      </c>
      <c r="U389">
        <f t="shared" si="33"/>
        <v>0</v>
      </c>
      <c r="V389">
        <v>0</v>
      </c>
      <c r="Y389">
        <f t="shared" si="34"/>
        <v>0</v>
      </c>
    </row>
    <row r="390" spans="1:25">
      <c r="A390" t="s">
        <v>1117</v>
      </c>
      <c r="B390" t="b">
        <f t="shared" si="30"/>
        <v>1</v>
      </c>
      <c r="C390" t="s">
        <v>1117</v>
      </c>
      <c r="D390">
        <v>2025</v>
      </c>
      <c r="E390">
        <v>3</v>
      </c>
      <c r="F390" t="s">
        <v>2895</v>
      </c>
      <c r="I390" t="str">
        <f t="shared" si="31"/>
        <v>Lote</v>
      </c>
      <c r="J390" s="18">
        <v>1</v>
      </c>
      <c r="M390">
        <v>1</v>
      </c>
      <c r="N390">
        <v>1</v>
      </c>
      <c r="Q390">
        <f t="shared" si="32"/>
        <v>1</v>
      </c>
      <c r="R390">
        <v>0</v>
      </c>
      <c r="U390">
        <f t="shared" si="33"/>
        <v>0</v>
      </c>
      <c r="V390">
        <v>0</v>
      </c>
      <c r="Y390">
        <f t="shared" si="34"/>
        <v>0</v>
      </c>
    </row>
    <row r="391" spans="1:25">
      <c r="A391" t="s">
        <v>1118</v>
      </c>
      <c r="B391" t="b">
        <f t="shared" si="30"/>
        <v>1</v>
      </c>
      <c r="C391" t="s">
        <v>1118</v>
      </c>
      <c r="D391">
        <v>2025</v>
      </c>
      <c r="E391">
        <v>3</v>
      </c>
      <c r="F391" t="s">
        <v>2896</v>
      </c>
      <c r="I391" t="str">
        <f t="shared" si="31"/>
        <v>PROGRAMA(S)</v>
      </c>
      <c r="J391" s="18">
        <v>1</v>
      </c>
      <c r="M391">
        <v>1</v>
      </c>
      <c r="N391">
        <v>1</v>
      </c>
      <c r="Q391">
        <f t="shared" si="32"/>
        <v>1</v>
      </c>
      <c r="R391">
        <v>0</v>
      </c>
      <c r="U391">
        <f t="shared" si="33"/>
        <v>0</v>
      </c>
      <c r="V391">
        <v>0</v>
      </c>
      <c r="Y391">
        <f t="shared" si="34"/>
        <v>0</v>
      </c>
    </row>
    <row r="392" spans="1:25">
      <c r="A392" t="s">
        <v>1119</v>
      </c>
      <c r="B392" t="b">
        <f t="shared" si="30"/>
        <v>1</v>
      </c>
      <c r="C392" t="s">
        <v>1119</v>
      </c>
      <c r="D392">
        <v>2025</v>
      </c>
      <c r="E392">
        <v>3</v>
      </c>
      <c r="F392" t="s">
        <v>2896</v>
      </c>
      <c r="I392" t="str">
        <f t="shared" si="31"/>
        <v>PROGRAMA(S)</v>
      </c>
      <c r="J392" s="18">
        <v>1</v>
      </c>
      <c r="M392">
        <v>1</v>
      </c>
      <c r="N392">
        <v>1</v>
      </c>
      <c r="Q392">
        <f t="shared" si="32"/>
        <v>1</v>
      </c>
      <c r="R392">
        <v>0</v>
      </c>
      <c r="U392">
        <f t="shared" si="33"/>
        <v>0</v>
      </c>
      <c r="V392">
        <v>0</v>
      </c>
      <c r="Y392">
        <f t="shared" si="34"/>
        <v>0</v>
      </c>
    </row>
    <row r="393" spans="1:25">
      <c r="A393" t="s">
        <v>1120</v>
      </c>
      <c r="B393" t="b">
        <f t="shared" si="30"/>
        <v>1</v>
      </c>
      <c r="C393" t="s">
        <v>1120</v>
      </c>
      <c r="D393">
        <v>2025</v>
      </c>
      <c r="E393">
        <v>3</v>
      </c>
      <c r="F393" t="s">
        <v>2896</v>
      </c>
      <c r="I393" t="str">
        <f t="shared" si="31"/>
        <v>PROGRAMA(S)</v>
      </c>
      <c r="J393" s="18">
        <v>1</v>
      </c>
      <c r="M393">
        <v>1</v>
      </c>
      <c r="N393">
        <v>1</v>
      </c>
      <c r="Q393">
        <f t="shared" si="32"/>
        <v>1</v>
      </c>
      <c r="R393">
        <v>0</v>
      </c>
      <c r="U393">
        <f t="shared" si="33"/>
        <v>0</v>
      </c>
      <c r="V393">
        <v>0</v>
      </c>
      <c r="Y393">
        <f t="shared" si="34"/>
        <v>0</v>
      </c>
    </row>
    <row r="394" spans="1:25">
      <c r="A394" t="s">
        <v>1121</v>
      </c>
      <c r="B394" t="b">
        <f t="shared" si="30"/>
        <v>1</v>
      </c>
      <c r="C394" t="s">
        <v>1121</v>
      </c>
      <c r="D394">
        <v>2025</v>
      </c>
      <c r="E394">
        <v>3</v>
      </c>
      <c r="F394" t="s">
        <v>2896</v>
      </c>
      <c r="I394" t="str">
        <f t="shared" si="31"/>
        <v>PROGRAMA(S)</v>
      </c>
      <c r="J394" s="18">
        <v>1</v>
      </c>
      <c r="M394">
        <v>1</v>
      </c>
      <c r="N394">
        <v>1</v>
      </c>
      <c r="Q394">
        <f t="shared" si="32"/>
        <v>1</v>
      </c>
      <c r="R394">
        <v>0</v>
      </c>
      <c r="U394">
        <f t="shared" si="33"/>
        <v>0</v>
      </c>
      <c r="V394">
        <v>0</v>
      </c>
      <c r="Y394">
        <f t="shared" si="34"/>
        <v>0</v>
      </c>
    </row>
    <row r="395" spans="1:25">
      <c r="A395" t="s">
        <v>1122</v>
      </c>
      <c r="B395" t="b">
        <f t="shared" si="30"/>
        <v>1</v>
      </c>
      <c r="C395" t="s">
        <v>1122</v>
      </c>
      <c r="D395">
        <v>2025</v>
      </c>
      <c r="E395">
        <v>3</v>
      </c>
      <c r="F395" t="s">
        <v>2894</v>
      </c>
      <c r="I395" t="str">
        <f t="shared" si="31"/>
        <v>Vehículos</v>
      </c>
      <c r="J395" s="18">
        <v>18</v>
      </c>
      <c r="M395">
        <v>18</v>
      </c>
      <c r="N395">
        <v>18</v>
      </c>
      <c r="Q395">
        <f t="shared" si="32"/>
        <v>18</v>
      </c>
      <c r="R395">
        <v>18</v>
      </c>
      <c r="U395">
        <f t="shared" si="33"/>
        <v>18</v>
      </c>
      <c r="V395">
        <v>100</v>
      </c>
      <c r="Y395">
        <f t="shared" si="34"/>
        <v>100</v>
      </c>
    </row>
    <row r="396" spans="1:25">
      <c r="A396" t="s">
        <v>1123</v>
      </c>
      <c r="B396" t="b">
        <f t="shared" si="30"/>
        <v>1</v>
      </c>
      <c r="C396" t="s">
        <v>1123</v>
      </c>
      <c r="D396">
        <v>2025</v>
      </c>
      <c r="E396">
        <v>3</v>
      </c>
      <c r="F396" t="s">
        <v>2894</v>
      </c>
      <c r="I396" t="str">
        <f t="shared" si="31"/>
        <v>Vehículos</v>
      </c>
      <c r="J396" s="18">
        <v>1</v>
      </c>
      <c r="M396">
        <v>1</v>
      </c>
      <c r="N396">
        <v>1</v>
      </c>
      <c r="Q396">
        <f t="shared" si="32"/>
        <v>1</v>
      </c>
      <c r="R396">
        <v>0</v>
      </c>
      <c r="U396">
        <f t="shared" si="33"/>
        <v>0</v>
      </c>
      <c r="V396">
        <v>0</v>
      </c>
      <c r="Y396">
        <f t="shared" si="34"/>
        <v>0</v>
      </c>
    </row>
    <row r="397" spans="1:25">
      <c r="A397" t="s">
        <v>1124</v>
      </c>
      <c r="B397" t="b">
        <f t="shared" si="30"/>
        <v>1</v>
      </c>
      <c r="C397" t="s">
        <v>1124</v>
      </c>
      <c r="D397">
        <v>2025</v>
      </c>
      <c r="E397">
        <v>3</v>
      </c>
      <c r="F397" t="s">
        <v>2894</v>
      </c>
      <c r="I397" t="str">
        <f t="shared" si="31"/>
        <v>Vehículos</v>
      </c>
      <c r="J397" s="18">
        <v>2</v>
      </c>
      <c r="M397">
        <v>2</v>
      </c>
      <c r="N397">
        <v>2</v>
      </c>
      <c r="Q397">
        <f t="shared" si="32"/>
        <v>2</v>
      </c>
      <c r="R397">
        <v>2</v>
      </c>
      <c r="U397">
        <f t="shared" si="33"/>
        <v>2</v>
      </c>
      <c r="V397">
        <v>100</v>
      </c>
      <c r="Y397">
        <f t="shared" si="34"/>
        <v>100</v>
      </c>
    </row>
    <row r="398" spans="1:25">
      <c r="A398" t="s">
        <v>1125</v>
      </c>
      <c r="B398" t="b">
        <f t="shared" si="30"/>
        <v>1</v>
      </c>
      <c r="C398" t="s">
        <v>1125</v>
      </c>
      <c r="D398">
        <v>2025</v>
      </c>
      <c r="E398">
        <v>3</v>
      </c>
      <c r="F398" t="s">
        <v>2894</v>
      </c>
      <c r="I398" t="str">
        <f t="shared" si="31"/>
        <v>Vehículos</v>
      </c>
      <c r="J398" s="18">
        <v>8</v>
      </c>
      <c r="M398">
        <v>8</v>
      </c>
      <c r="N398">
        <v>8</v>
      </c>
      <c r="Q398">
        <f t="shared" si="32"/>
        <v>8</v>
      </c>
      <c r="R398">
        <v>0</v>
      </c>
      <c r="U398">
        <f t="shared" si="33"/>
        <v>0</v>
      </c>
      <c r="V398">
        <v>0</v>
      </c>
      <c r="Y398">
        <f t="shared" si="34"/>
        <v>0</v>
      </c>
    </row>
    <row r="399" spans="1:25">
      <c r="A399" t="s">
        <v>1126</v>
      </c>
      <c r="B399" t="b">
        <f t="shared" si="30"/>
        <v>1</v>
      </c>
      <c r="C399" t="s">
        <v>1126</v>
      </c>
      <c r="D399">
        <v>2025</v>
      </c>
      <c r="E399">
        <v>3</v>
      </c>
      <c r="F399" t="s">
        <v>2894</v>
      </c>
      <c r="I399" t="str">
        <f t="shared" si="31"/>
        <v>Vehículos</v>
      </c>
      <c r="J399" s="18">
        <v>7</v>
      </c>
      <c r="M399">
        <v>7</v>
      </c>
      <c r="N399">
        <v>7</v>
      </c>
      <c r="Q399">
        <f t="shared" si="32"/>
        <v>7</v>
      </c>
      <c r="R399">
        <v>7</v>
      </c>
      <c r="U399">
        <f t="shared" si="33"/>
        <v>7</v>
      </c>
      <c r="V399">
        <v>100</v>
      </c>
      <c r="Y399">
        <f t="shared" si="34"/>
        <v>100</v>
      </c>
    </row>
    <row r="400" spans="1:25">
      <c r="A400" t="s">
        <v>1127</v>
      </c>
      <c r="B400" t="b">
        <f t="shared" si="30"/>
        <v>1</v>
      </c>
      <c r="C400" t="s">
        <v>1127</v>
      </c>
      <c r="D400">
        <v>2025</v>
      </c>
      <c r="E400">
        <v>3</v>
      </c>
      <c r="F400" t="s">
        <v>2894</v>
      </c>
      <c r="I400" t="str">
        <f t="shared" si="31"/>
        <v>Vehículos</v>
      </c>
      <c r="J400" s="18">
        <v>1</v>
      </c>
      <c r="M400">
        <v>1</v>
      </c>
      <c r="N400">
        <v>1</v>
      </c>
      <c r="Q400">
        <f t="shared" si="32"/>
        <v>1</v>
      </c>
      <c r="R400">
        <v>1</v>
      </c>
      <c r="U400">
        <f t="shared" si="33"/>
        <v>1</v>
      </c>
      <c r="V400">
        <v>100</v>
      </c>
      <c r="Y400">
        <f t="shared" si="34"/>
        <v>100</v>
      </c>
    </row>
    <row r="401" spans="1:25">
      <c r="A401" t="s">
        <v>1128</v>
      </c>
      <c r="B401" t="b">
        <f t="shared" si="30"/>
        <v>1</v>
      </c>
      <c r="C401" t="s">
        <v>1128</v>
      </c>
      <c r="D401">
        <v>2025</v>
      </c>
      <c r="E401">
        <v>3</v>
      </c>
      <c r="F401" t="s">
        <v>2889</v>
      </c>
      <c r="I401" t="str">
        <f t="shared" si="31"/>
        <v>Piezas</v>
      </c>
      <c r="J401" s="18">
        <v>682</v>
      </c>
      <c r="M401">
        <v>682</v>
      </c>
      <c r="N401">
        <v>682</v>
      </c>
      <c r="Q401">
        <f t="shared" si="32"/>
        <v>682</v>
      </c>
      <c r="R401">
        <v>682</v>
      </c>
      <c r="U401">
        <f t="shared" si="33"/>
        <v>682</v>
      </c>
      <c r="V401">
        <v>100</v>
      </c>
      <c r="Y401">
        <f t="shared" si="34"/>
        <v>100</v>
      </c>
    </row>
    <row r="402" spans="1:25">
      <c r="A402" t="s">
        <v>1129</v>
      </c>
      <c r="B402" t="b">
        <f t="shared" si="30"/>
        <v>1</v>
      </c>
      <c r="C402" t="s">
        <v>1129</v>
      </c>
      <c r="D402">
        <v>2025</v>
      </c>
      <c r="E402">
        <v>3</v>
      </c>
      <c r="F402" t="s">
        <v>2894</v>
      </c>
      <c r="I402" t="str">
        <f t="shared" si="31"/>
        <v>Vehículos</v>
      </c>
      <c r="J402" s="18">
        <v>52</v>
      </c>
      <c r="M402">
        <v>52</v>
      </c>
      <c r="N402">
        <v>52</v>
      </c>
      <c r="Q402">
        <f t="shared" si="32"/>
        <v>52</v>
      </c>
      <c r="R402">
        <v>0</v>
      </c>
      <c r="U402">
        <f t="shared" si="33"/>
        <v>0</v>
      </c>
      <c r="V402">
        <v>0</v>
      </c>
      <c r="Y402">
        <f t="shared" si="34"/>
        <v>0</v>
      </c>
    </row>
    <row r="403" spans="1:25">
      <c r="A403" t="s">
        <v>1130</v>
      </c>
      <c r="B403" t="b">
        <f t="shared" si="30"/>
        <v>1</v>
      </c>
      <c r="C403" t="s">
        <v>1130</v>
      </c>
      <c r="D403">
        <v>2025</v>
      </c>
      <c r="E403">
        <v>3</v>
      </c>
      <c r="F403" t="s">
        <v>2888</v>
      </c>
      <c r="I403" t="str">
        <f t="shared" si="31"/>
        <v>Metros Cuadrados</v>
      </c>
      <c r="J403" s="18">
        <v>15776.67</v>
      </c>
      <c r="M403">
        <v>15776.67</v>
      </c>
      <c r="N403">
        <v>15776.67</v>
      </c>
      <c r="Q403">
        <f t="shared" si="32"/>
        <v>15776.67</v>
      </c>
      <c r="R403">
        <v>10535</v>
      </c>
      <c r="U403">
        <f t="shared" si="33"/>
        <v>10535</v>
      </c>
      <c r="V403">
        <v>66.775815175192236</v>
      </c>
      <c r="Y403">
        <f t="shared" si="34"/>
        <v>66.775815175192236</v>
      </c>
    </row>
    <row r="404" spans="1:25">
      <c r="A404" t="s">
        <v>1131</v>
      </c>
      <c r="B404" t="b">
        <f t="shared" si="30"/>
        <v>1</v>
      </c>
      <c r="C404" t="s">
        <v>1131</v>
      </c>
      <c r="D404">
        <v>2025</v>
      </c>
      <c r="E404">
        <v>3</v>
      </c>
      <c r="F404" t="s">
        <v>2888</v>
      </c>
      <c r="I404" t="str">
        <f t="shared" si="31"/>
        <v>Metros Cuadrados</v>
      </c>
      <c r="J404" s="18">
        <v>15776.67</v>
      </c>
      <c r="M404">
        <v>15776.67</v>
      </c>
      <c r="N404">
        <v>15776.67</v>
      </c>
      <c r="Q404">
        <f t="shared" si="32"/>
        <v>15776.67</v>
      </c>
      <c r="R404">
        <v>9560</v>
      </c>
      <c r="U404">
        <f t="shared" si="33"/>
        <v>9560</v>
      </c>
      <c r="V404">
        <v>60.595803803971307</v>
      </c>
      <c r="Y404">
        <f t="shared" si="34"/>
        <v>60.595803803971307</v>
      </c>
    </row>
    <row r="405" spans="1:25">
      <c r="A405" t="s">
        <v>1132</v>
      </c>
      <c r="B405" t="b">
        <f t="shared" si="30"/>
        <v>1</v>
      </c>
      <c r="C405" t="s">
        <v>1132</v>
      </c>
      <c r="D405">
        <v>2025</v>
      </c>
      <c r="E405">
        <v>3</v>
      </c>
      <c r="F405" t="s">
        <v>2894</v>
      </c>
      <c r="I405" t="str">
        <f t="shared" si="31"/>
        <v>Vehículos</v>
      </c>
      <c r="J405" s="18">
        <v>2</v>
      </c>
      <c r="M405">
        <v>2</v>
      </c>
      <c r="N405">
        <v>2</v>
      </c>
      <c r="Q405">
        <f t="shared" si="32"/>
        <v>2</v>
      </c>
      <c r="R405">
        <v>2</v>
      </c>
      <c r="U405">
        <f t="shared" si="33"/>
        <v>2</v>
      </c>
      <c r="V405">
        <v>100</v>
      </c>
      <c r="Y405">
        <f t="shared" si="34"/>
        <v>100</v>
      </c>
    </row>
    <row r="406" spans="1:25">
      <c r="A406" t="s">
        <v>1133</v>
      </c>
      <c r="B406" t="b">
        <f t="shared" si="30"/>
        <v>1</v>
      </c>
      <c r="C406" t="s">
        <v>1133</v>
      </c>
      <c r="D406">
        <v>2025</v>
      </c>
      <c r="E406">
        <v>3</v>
      </c>
      <c r="F406" t="s">
        <v>2894</v>
      </c>
      <c r="I406" t="str">
        <f t="shared" si="31"/>
        <v>Vehículos</v>
      </c>
      <c r="J406" s="18">
        <v>100</v>
      </c>
      <c r="M406">
        <v>100</v>
      </c>
      <c r="N406">
        <v>100</v>
      </c>
      <c r="Q406">
        <f t="shared" si="32"/>
        <v>100</v>
      </c>
      <c r="R406">
        <v>100</v>
      </c>
      <c r="U406">
        <f t="shared" si="33"/>
        <v>100</v>
      </c>
      <c r="V406">
        <v>100</v>
      </c>
      <c r="Y406">
        <f t="shared" si="34"/>
        <v>100</v>
      </c>
    </row>
    <row r="407" spans="1:25">
      <c r="A407" t="s">
        <v>1134</v>
      </c>
      <c r="B407" t="b">
        <f t="shared" si="30"/>
        <v>1</v>
      </c>
      <c r="C407" t="s">
        <v>1134</v>
      </c>
      <c r="D407">
        <v>2025</v>
      </c>
      <c r="E407">
        <v>3</v>
      </c>
      <c r="F407" t="s">
        <v>2894</v>
      </c>
      <c r="I407" t="str">
        <f t="shared" si="31"/>
        <v>Vehículos</v>
      </c>
      <c r="J407" s="18">
        <v>4</v>
      </c>
      <c r="M407">
        <v>4</v>
      </c>
      <c r="N407">
        <v>4</v>
      </c>
      <c r="Q407">
        <f t="shared" si="32"/>
        <v>4</v>
      </c>
      <c r="R407">
        <v>4</v>
      </c>
      <c r="U407">
        <f t="shared" si="33"/>
        <v>4</v>
      </c>
      <c r="V407">
        <v>100</v>
      </c>
      <c r="Y407">
        <f t="shared" si="34"/>
        <v>100</v>
      </c>
    </row>
    <row r="408" spans="1:25">
      <c r="A408" t="s">
        <v>1135</v>
      </c>
      <c r="B408" t="b">
        <f t="shared" si="30"/>
        <v>1</v>
      </c>
      <c r="C408" t="s">
        <v>1135</v>
      </c>
      <c r="D408">
        <v>2025</v>
      </c>
      <c r="E408">
        <v>3</v>
      </c>
      <c r="F408" t="s">
        <v>2894</v>
      </c>
      <c r="I408" t="str">
        <f t="shared" si="31"/>
        <v>Vehículos</v>
      </c>
      <c r="J408" s="18">
        <v>1</v>
      </c>
      <c r="M408">
        <v>1</v>
      </c>
      <c r="N408">
        <v>1</v>
      </c>
      <c r="Q408">
        <f t="shared" si="32"/>
        <v>1</v>
      </c>
      <c r="R408">
        <v>1</v>
      </c>
      <c r="U408">
        <f t="shared" si="33"/>
        <v>1</v>
      </c>
      <c r="V408">
        <v>100</v>
      </c>
      <c r="Y408">
        <f t="shared" si="34"/>
        <v>100</v>
      </c>
    </row>
    <row r="409" spans="1:25">
      <c r="A409" t="s">
        <v>1136</v>
      </c>
      <c r="B409" t="b">
        <f t="shared" si="30"/>
        <v>1</v>
      </c>
      <c r="C409" t="s">
        <v>1136</v>
      </c>
      <c r="D409">
        <v>2025</v>
      </c>
      <c r="E409">
        <v>3</v>
      </c>
      <c r="F409" t="s">
        <v>2894</v>
      </c>
      <c r="I409" t="str">
        <f t="shared" si="31"/>
        <v>Vehículos</v>
      </c>
      <c r="J409" s="18">
        <v>1</v>
      </c>
      <c r="M409">
        <v>1</v>
      </c>
      <c r="N409">
        <v>1</v>
      </c>
      <c r="Q409">
        <f t="shared" si="32"/>
        <v>1</v>
      </c>
      <c r="R409">
        <v>1</v>
      </c>
      <c r="U409">
        <f t="shared" si="33"/>
        <v>1</v>
      </c>
      <c r="V409">
        <v>100</v>
      </c>
      <c r="Y409">
        <f t="shared" si="34"/>
        <v>100</v>
      </c>
    </row>
    <row r="410" spans="1:25">
      <c r="A410" t="s">
        <v>1137</v>
      </c>
      <c r="B410" t="b">
        <f t="shared" si="30"/>
        <v>1</v>
      </c>
      <c r="C410" t="s">
        <v>1137</v>
      </c>
      <c r="D410">
        <v>2025</v>
      </c>
      <c r="E410">
        <v>3</v>
      </c>
      <c r="F410" t="s">
        <v>2888</v>
      </c>
      <c r="I410" t="str">
        <f t="shared" si="31"/>
        <v>Metros Cuadrados</v>
      </c>
      <c r="J410" s="18">
        <v>640</v>
      </c>
      <c r="M410">
        <v>640</v>
      </c>
      <c r="N410">
        <v>640</v>
      </c>
      <c r="Q410">
        <f t="shared" si="32"/>
        <v>640</v>
      </c>
      <c r="R410">
        <v>256</v>
      </c>
      <c r="U410">
        <f t="shared" si="33"/>
        <v>256</v>
      </c>
      <c r="V410">
        <v>40</v>
      </c>
      <c r="Y410">
        <f t="shared" si="34"/>
        <v>40</v>
      </c>
    </row>
    <row r="411" spans="1:25">
      <c r="A411" t="s">
        <v>1138</v>
      </c>
      <c r="B411" t="b">
        <f t="shared" si="30"/>
        <v>1</v>
      </c>
      <c r="C411" t="s">
        <v>1138</v>
      </c>
      <c r="D411">
        <v>2025</v>
      </c>
      <c r="E411">
        <v>3</v>
      </c>
      <c r="F411" t="s">
        <v>2889</v>
      </c>
      <c r="I411" t="str">
        <f t="shared" si="31"/>
        <v>Piezas</v>
      </c>
      <c r="J411" s="18">
        <v>500</v>
      </c>
      <c r="M411">
        <v>500</v>
      </c>
      <c r="N411">
        <v>500</v>
      </c>
      <c r="Q411">
        <f t="shared" si="32"/>
        <v>500</v>
      </c>
      <c r="R411">
        <v>0</v>
      </c>
      <c r="U411">
        <f t="shared" si="33"/>
        <v>0</v>
      </c>
      <c r="V411">
        <v>0</v>
      </c>
      <c r="Y411">
        <f t="shared" si="34"/>
        <v>0</v>
      </c>
    </row>
    <row r="412" spans="1:25">
      <c r="A412" t="s">
        <v>1139</v>
      </c>
      <c r="B412" t="b">
        <f t="shared" si="30"/>
        <v>1</v>
      </c>
      <c r="C412" t="s">
        <v>1139</v>
      </c>
      <c r="D412">
        <v>2025</v>
      </c>
      <c r="E412">
        <v>3</v>
      </c>
      <c r="F412" t="s">
        <v>2889</v>
      </c>
      <c r="I412" t="str">
        <f t="shared" si="31"/>
        <v>Piezas</v>
      </c>
      <c r="J412" s="18">
        <v>350</v>
      </c>
      <c r="M412">
        <v>350</v>
      </c>
      <c r="N412">
        <v>350</v>
      </c>
      <c r="Q412">
        <f t="shared" si="32"/>
        <v>350</v>
      </c>
      <c r="R412">
        <v>0</v>
      </c>
      <c r="U412">
        <f t="shared" si="33"/>
        <v>0</v>
      </c>
      <c r="V412">
        <v>0</v>
      </c>
      <c r="Y412">
        <f t="shared" si="34"/>
        <v>0</v>
      </c>
    </row>
    <row r="413" spans="1:25">
      <c r="A413" t="s">
        <v>1140</v>
      </c>
      <c r="B413" t="b">
        <f t="shared" si="30"/>
        <v>1</v>
      </c>
      <c r="C413" t="s">
        <v>1140</v>
      </c>
      <c r="D413">
        <v>2025</v>
      </c>
      <c r="E413">
        <v>3</v>
      </c>
      <c r="F413" t="s">
        <v>2889</v>
      </c>
      <c r="I413" t="str">
        <f t="shared" si="31"/>
        <v>Piezas</v>
      </c>
      <c r="J413" s="18">
        <v>1050</v>
      </c>
      <c r="M413">
        <v>1050</v>
      </c>
      <c r="N413">
        <v>1050</v>
      </c>
      <c r="Q413">
        <f t="shared" si="32"/>
        <v>1050</v>
      </c>
      <c r="R413">
        <v>0</v>
      </c>
      <c r="U413">
        <f t="shared" si="33"/>
        <v>0</v>
      </c>
      <c r="V413">
        <v>0</v>
      </c>
      <c r="Y413">
        <f t="shared" si="34"/>
        <v>0</v>
      </c>
    </row>
    <row r="414" spans="1:25">
      <c r="A414" t="s">
        <v>1141</v>
      </c>
      <c r="B414" t="b">
        <f t="shared" si="30"/>
        <v>1</v>
      </c>
      <c r="C414" t="s">
        <v>1141</v>
      </c>
      <c r="D414">
        <v>2025</v>
      </c>
      <c r="E414">
        <v>3</v>
      </c>
      <c r="F414" t="s">
        <v>2890</v>
      </c>
      <c r="I414" t="str">
        <f t="shared" si="31"/>
        <v>Metros cúbicos</v>
      </c>
      <c r="J414" s="18">
        <v>100</v>
      </c>
      <c r="M414">
        <v>100</v>
      </c>
      <c r="N414">
        <v>100</v>
      </c>
      <c r="Q414">
        <f t="shared" si="32"/>
        <v>100</v>
      </c>
      <c r="R414">
        <v>0</v>
      </c>
      <c r="U414">
        <f t="shared" si="33"/>
        <v>0</v>
      </c>
      <c r="V414">
        <v>0</v>
      </c>
      <c r="Y414">
        <f t="shared" si="34"/>
        <v>0</v>
      </c>
    </row>
    <row r="415" spans="1:25">
      <c r="A415" t="s">
        <v>1142</v>
      </c>
      <c r="B415" t="b">
        <f t="shared" si="30"/>
        <v>1</v>
      </c>
      <c r="C415" t="s">
        <v>1142</v>
      </c>
      <c r="D415">
        <v>2025</v>
      </c>
      <c r="E415">
        <v>3</v>
      </c>
      <c r="F415" t="s">
        <v>2890</v>
      </c>
      <c r="I415" t="str">
        <f t="shared" si="31"/>
        <v>Metros cúbicos</v>
      </c>
      <c r="J415" s="18">
        <v>84</v>
      </c>
      <c r="M415">
        <v>84</v>
      </c>
      <c r="N415">
        <v>84</v>
      </c>
      <c r="Q415">
        <f t="shared" si="32"/>
        <v>84</v>
      </c>
      <c r="R415">
        <v>21</v>
      </c>
      <c r="U415">
        <f t="shared" si="33"/>
        <v>21</v>
      </c>
      <c r="V415">
        <v>25</v>
      </c>
      <c r="Y415">
        <f t="shared" si="34"/>
        <v>25</v>
      </c>
    </row>
    <row r="416" spans="1:25">
      <c r="A416" t="s">
        <v>1143</v>
      </c>
      <c r="B416" t="b">
        <f t="shared" si="30"/>
        <v>1</v>
      </c>
      <c r="C416" t="s">
        <v>1143</v>
      </c>
      <c r="D416">
        <v>2025</v>
      </c>
      <c r="E416">
        <v>3</v>
      </c>
      <c r="F416" t="s">
        <v>2890</v>
      </c>
      <c r="I416" t="str">
        <f t="shared" si="31"/>
        <v>Metros cúbicos</v>
      </c>
      <c r="J416" s="18">
        <v>145</v>
      </c>
      <c r="M416">
        <v>145</v>
      </c>
      <c r="N416">
        <v>145</v>
      </c>
      <c r="Q416">
        <f t="shared" si="32"/>
        <v>145</v>
      </c>
      <c r="R416">
        <v>27</v>
      </c>
      <c r="U416">
        <f t="shared" si="33"/>
        <v>27</v>
      </c>
      <c r="V416">
        <v>18.620689655172416</v>
      </c>
      <c r="Y416">
        <f t="shared" si="34"/>
        <v>18.620689655172416</v>
      </c>
    </row>
    <row r="417" spans="1:25">
      <c r="A417" t="s">
        <v>1144</v>
      </c>
      <c r="B417" t="b">
        <f t="shared" si="30"/>
        <v>1</v>
      </c>
      <c r="C417" t="s">
        <v>1144</v>
      </c>
      <c r="D417">
        <v>2025</v>
      </c>
      <c r="E417">
        <v>3</v>
      </c>
      <c r="F417" t="s">
        <v>2890</v>
      </c>
      <c r="I417" t="str">
        <f t="shared" si="31"/>
        <v>Metros cúbicos</v>
      </c>
      <c r="J417" s="18">
        <v>589</v>
      </c>
      <c r="M417">
        <v>589</v>
      </c>
      <c r="N417">
        <v>589</v>
      </c>
      <c r="Q417">
        <f t="shared" si="32"/>
        <v>589</v>
      </c>
      <c r="R417">
        <v>0</v>
      </c>
      <c r="U417">
        <f t="shared" si="33"/>
        <v>0</v>
      </c>
      <c r="V417">
        <v>0</v>
      </c>
      <c r="Y417">
        <f t="shared" si="34"/>
        <v>0</v>
      </c>
    </row>
    <row r="418" spans="1:25">
      <c r="A418" t="s">
        <v>1145</v>
      </c>
      <c r="B418" t="b">
        <f t="shared" si="30"/>
        <v>1</v>
      </c>
      <c r="C418" t="s">
        <v>1145</v>
      </c>
      <c r="D418">
        <v>2025</v>
      </c>
      <c r="E418">
        <v>3</v>
      </c>
      <c r="F418" t="s">
        <v>2890</v>
      </c>
      <c r="I418" t="str">
        <f t="shared" si="31"/>
        <v>Metros cúbicos</v>
      </c>
      <c r="J418" s="18">
        <v>146</v>
      </c>
      <c r="M418">
        <v>146</v>
      </c>
      <c r="N418">
        <v>146</v>
      </c>
      <c r="Q418">
        <f t="shared" si="32"/>
        <v>146</v>
      </c>
      <c r="R418">
        <v>21</v>
      </c>
      <c r="U418">
        <f t="shared" si="33"/>
        <v>21</v>
      </c>
      <c r="V418">
        <v>14.383561643835616</v>
      </c>
      <c r="Y418">
        <f t="shared" si="34"/>
        <v>14.383561643835616</v>
      </c>
    </row>
    <row r="419" spans="1:25">
      <c r="A419" t="s">
        <v>1146</v>
      </c>
      <c r="B419" t="b">
        <f t="shared" si="30"/>
        <v>1</v>
      </c>
      <c r="C419" t="s">
        <v>1146</v>
      </c>
      <c r="D419">
        <v>2025</v>
      </c>
      <c r="E419">
        <v>3</v>
      </c>
      <c r="F419" t="s">
        <v>2888</v>
      </c>
      <c r="I419" t="str">
        <f t="shared" si="31"/>
        <v>Metros Cuadrados</v>
      </c>
      <c r="J419" s="18">
        <v>640</v>
      </c>
      <c r="M419">
        <v>640</v>
      </c>
      <c r="N419">
        <v>640</v>
      </c>
      <c r="Q419">
        <f t="shared" si="32"/>
        <v>640</v>
      </c>
      <c r="R419">
        <v>256</v>
      </c>
      <c r="U419">
        <f t="shared" si="33"/>
        <v>256</v>
      </c>
      <c r="V419">
        <v>40</v>
      </c>
      <c r="Y419">
        <f t="shared" si="34"/>
        <v>40</v>
      </c>
    </row>
    <row r="420" spans="1:25">
      <c r="A420" t="s">
        <v>1147</v>
      </c>
      <c r="B420" t="b">
        <f t="shared" si="30"/>
        <v>1</v>
      </c>
      <c r="C420" t="s">
        <v>1147</v>
      </c>
      <c r="D420">
        <v>2025</v>
      </c>
      <c r="E420">
        <v>3</v>
      </c>
      <c r="F420" t="s">
        <v>2888</v>
      </c>
      <c r="I420" t="str">
        <f t="shared" si="31"/>
        <v>Metros Cuadrados</v>
      </c>
      <c r="J420" s="18">
        <v>8160</v>
      </c>
      <c r="M420">
        <v>8160</v>
      </c>
      <c r="N420">
        <v>8160</v>
      </c>
      <c r="Q420">
        <f t="shared" si="32"/>
        <v>8160</v>
      </c>
      <c r="R420">
        <v>8160</v>
      </c>
      <c r="U420">
        <f t="shared" si="33"/>
        <v>8160</v>
      </c>
      <c r="V420">
        <v>100</v>
      </c>
      <c r="Y420">
        <f t="shared" si="34"/>
        <v>100</v>
      </c>
    </row>
    <row r="421" spans="1:25">
      <c r="A421" t="s">
        <v>1148</v>
      </c>
      <c r="B421" t="b">
        <f t="shared" si="30"/>
        <v>1</v>
      </c>
      <c r="C421" t="s">
        <v>1148</v>
      </c>
      <c r="D421">
        <v>2025</v>
      </c>
      <c r="E421">
        <v>3</v>
      </c>
      <c r="F421" t="s">
        <v>2889</v>
      </c>
      <c r="I421" t="str">
        <f t="shared" si="31"/>
        <v>Piezas</v>
      </c>
      <c r="J421" s="18">
        <v>6</v>
      </c>
      <c r="M421">
        <v>6</v>
      </c>
      <c r="N421">
        <v>6</v>
      </c>
      <c r="Q421">
        <f t="shared" si="32"/>
        <v>6</v>
      </c>
      <c r="R421">
        <v>0</v>
      </c>
      <c r="U421">
        <f t="shared" si="33"/>
        <v>0</v>
      </c>
      <c r="V421">
        <v>0</v>
      </c>
      <c r="Y421">
        <f t="shared" si="34"/>
        <v>0</v>
      </c>
    </row>
    <row r="422" spans="1:25">
      <c r="A422" t="s">
        <v>1149</v>
      </c>
      <c r="B422" t="b">
        <f t="shared" si="30"/>
        <v>1</v>
      </c>
      <c r="C422" t="s">
        <v>1149</v>
      </c>
      <c r="D422">
        <v>2025</v>
      </c>
      <c r="E422">
        <v>3</v>
      </c>
      <c r="F422" t="s">
        <v>2888</v>
      </c>
      <c r="I422" t="str">
        <f t="shared" si="31"/>
        <v>Metros Cuadrados</v>
      </c>
      <c r="J422" s="18">
        <v>6152</v>
      </c>
      <c r="M422">
        <v>6152</v>
      </c>
      <c r="N422">
        <v>6152</v>
      </c>
      <c r="Q422">
        <f t="shared" si="32"/>
        <v>6152</v>
      </c>
      <c r="R422">
        <v>6152</v>
      </c>
      <c r="U422">
        <f t="shared" si="33"/>
        <v>6152</v>
      </c>
      <c r="V422">
        <v>100</v>
      </c>
      <c r="Y422">
        <f t="shared" si="34"/>
        <v>100</v>
      </c>
    </row>
    <row r="423" spans="1:25">
      <c r="A423" t="s">
        <v>1150</v>
      </c>
      <c r="B423" t="b">
        <f t="shared" si="30"/>
        <v>1</v>
      </c>
      <c r="C423" t="s">
        <v>1150</v>
      </c>
      <c r="D423">
        <v>2025</v>
      </c>
      <c r="E423">
        <v>3</v>
      </c>
      <c r="F423" t="s">
        <v>2888</v>
      </c>
      <c r="I423" t="str">
        <f t="shared" si="31"/>
        <v>Metros Cuadrados</v>
      </c>
      <c r="J423" s="18">
        <v>134</v>
      </c>
      <c r="M423">
        <v>134</v>
      </c>
      <c r="N423">
        <v>134</v>
      </c>
      <c r="Q423">
        <f t="shared" si="32"/>
        <v>134</v>
      </c>
      <c r="R423">
        <v>0</v>
      </c>
      <c r="U423">
        <f t="shared" si="33"/>
        <v>0</v>
      </c>
      <c r="V423">
        <v>0</v>
      </c>
      <c r="Y423">
        <f t="shared" si="34"/>
        <v>0</v>
      </c>
    </row>
    <row r="424" spans="1:25">
      <c r="A424" t="s">
        <v>1151</v>
      </c>
      <c r="B424" t="b">
        <f t="shared" si="30"/>
        <v>1</v>
      </c>
      <c r="C424" t="s">
        <v>1151</v>
      </c>
      <c r="D424">
        <v>2025</v>
      </c>
      <c r="E424">
        <v>3</v>
      </c>
      <c r="F424" t="s">
        <v>2888</v>
      </c>
      <c r="I424" t="str">
        <f t="shared" si="31"/>
        <v>Metros Cuadrados</v>
      </c>
      <c r="J424" s="18">
        <v>3619.76</v>
      </c>
      <c r="M424">
        <v>3619.76</v>
      </c>
      <c r="N424">
        <v>3619.76</v>
      </c>
      <c r="Q424">
        <f t="shared" si="32"/>
        <v>3619.76</v>
      </c>
      <c r="R424">
        <v>3619.76</v>
      </c>
      <c r="U424">
        <f t="shared" si="33"/>
        <v>3619.76</v>
      </c>
      <c r="V424">
        <v>100</v>
      </c>
      <c r="Y424">
        <f t="shared" si="34"/>
        <v>100</v>
      </c>
    </row>
    <row r="425" spans="1:25">
      <c r="A425" t="s">
        <v>1152</v>
      </c>
      <c r="B425" t="b">
        <f t="shared" si="30"/>
        <v>1</v>
      </c>
      <c r="C425" t="s">
        <v>1152</v>
      </c>
      <c r="D425">
        <v>2025</v>
      </c>
      <c r="E425">
        <v>3</v>
      </c>
      <c r="F425" t="s">
        <v>2888</v>
      </c>
      <c r="I425" t="str">
        <f t="shared" si="31"/>
        <v>Metros Cuadrados</v>
      </c>
      <c r="J425" s="18">
        <v>2600</v>
      </c>
      <c r="M425">
        <v>2600</v>
      </c>
      <c r="N425">
        <v>2600</v>
      </c>
      <c r="Q425">
        <f t="shared" si="32"/>
        <v>2600</v>
      </c>
      <c r="R425">
        <v>1032</v>
      </c>
      <c r="U425">
        <f t="shared" si="33"/>
        <v>1032</v>
      </c>
      <c r="V425">
        <v>39.692307692307693</v>
      </c>
      <c r="Y425">
        <f t="shared" si="34"/>
        <v>39.692307692307693</v>
      </c>
    </row>
    <row r="426" spans="1:25">
      <c r="A426" t="s">
        <v>1153</v>
      </c>
      <c r="B426" t="b">
        <f t="shared" si="30"/>
        <v>1</v>
      </c>
      <c r="C426" t="s">
        <v>1153</v>
      </c>
      <c r="D426">
        <v>2025</v>
      </c>
      <c r="E426">
        <v>3</v>
      </c>
      <c r="F426" t="s">
        <v>2888</v>
      </c>
      <c r="I426" t="str">
        <f t="shared" si="31"/>
        <v>Metros Cuadrados</v>
      </c>
      <c r="J426" s="18">
        <v>6385.33</v>
      </c>
      <c r="M426">
        <v>6385.33</v>
      </c>
      <c r="N426">
        <v>6385.33</v>
      </c>
      <c r="Q426">
        <f t="shared" si="32"/>
        <v>6385.33</v>
      </c>
      <c r="R426">
        <v>6385.33</v>
      </c>
      <c r="U426">
        <f t="shared" si="33"/>
        <v>6385.33</v>
      </c>
      <c r="V426">
        <v>100</v>
      </c>
      <c r="Y426">
        <f t="shared" si="34"/>
        <v>100</v>
      </c>
    </row>
    <row r="427" spans="1:25">
      <c r="A427" t="s">
        <v>1154</v>
      </c>
      <c r="B427" t="b">
        <f t="shared" si="30"/>
        <v>1</v>
      </c>
      <c r="C427" t="s">
        <v>1154</v>
      </c>
      <c r="D427">
        <v>2025</v>
      </c>
      <c r="E427">
        <v>3</v>
      </c>
      <c r="F427" t="s">
        <v>2888</v>
      </c>
      <c r="I427" t="str">
        <f t="shared" si="31"/>
        <v>Metros Cuadrados</v>
      </c>
      <c r="J427" s="18">
        <v>1785</v>
      </c>
      <c r="M427">
        <v>1785</v>
      </c>
      <c r="N427">
        <v>1785</v>
      </c>
      <c r="Q427">
        <f t="shared" si="32"/>
        <v>1785</v>
      </c>
      <c r="R427">
        <v>1785</v>
      </c>
      <c r="U427">
        <f t="shared" si="33"/>
        <v>1785</v>
      </c>
      <c r="V427">
        <v>100</v>
      </c>
      <c r="Y427">
        <f t="shared" si="34"/>
        <v>100</v>
      </c>
    </row>
    <row r="428" spans="1:25">
      <c r="A428" t="s">
        <v>1155</v>
      </c>
      <c r="B428" t="b">
        <f t="shared" si="30"/>
        <v>1</v>
      </c>
      <c r="C428" t="s">
        <v>1155</v>
      </c>
      <c r="D428">
        <v>2025</v>
      </c>
      <c r="E428">
        <v>3</v>
      </c>
      <c r="F428" t="s">
        <v>2888</v>
      </c>
      <c r="I428" t="str">
        <f t="shared" si="31"/>
        <v>Metros Cuadrados</v>
      </c>
      <c r="J428" s="18">
        <v>7875</v>
      </c>
      <c r="M428">
        <v>7875</v>
      </c>
      <c r="N428">
        <v>7875</v>
      </c>
      <c r="Q428">
        <f t="shared" si="32"/>
        <v>7875</v>
      </c>
      <c r="R428">
        <v>7875</v>
      </c>
      <c r="U428">
        <f t="shared" si="33"/>
        <v>7875</v>
      </c>
      <c r="V428">
        <v>100</v>
      </c>
      <c r="Y428">
        <f t="shared" si="34"/>
        <v>100</v>
      </c>
    </row>
    <row r="429" spans="1:25">
      <c r="A429" t="s">
        <v>1156</v>
      </c>
      <c r="B429" t="b">
        <f t="shared" si="30"/>
        <v>1</v>
      </c>
      <c r="C429" t="s">
        <v>1156</v>
      </c>
      <c r="D429">
        <v>2025</v>
      </c>
      <c r="E429">
        <v>3</v>
      </c>
      <c r="F429" t="s">
        <v>2888</v>
      </c>
      <c r="I429" t="str">
        <f t="shared" si="31"/>
        <v>Metros Cuadrados</v>
      </c>
      <c r="J429" s="18">
        <v>550.87</v>
      </c>
      <c r="M429">
        <v>550.87</v>
      </c>
      <c r="N429">
        <v>550.87</v>
      </c>
      <c r="Q429">
        <f t="shared" si="32"/>
        <v>550.87</v>
      </c>
      <c r="R429">
        <v>0</v>
      </c>
      <c r="U429">
        <f t="shared" si="33"/>
        <v>0</v>
      </c>
      <c r="V429">
        <v>0</v>
      </c>
      <c r="Y429">
        <f t="shared" si="34"/>
        <v>0</v>
      </c>
    </row>
    <row r="430" spans="1:25">
      <c r="A430" t="s">
        <v>1157</v>
      </c>
      <c r="B430" t="b">
        <f t="shared" si="30"/>
        <v>1</v>
      </c>
      <c r="C430" t="s">
        <v>1157</v>
      </c>
      <c r="D430">
        <v>2025</v>
      </c>
      <c r="E430">
        <v>3</v>
      </c>
      <c r="F430" t="s">
        <v>2895</v>
      </c>
      <c r="I430" t="str">
        <f t="shared" si="31"/>
        <v>Lote</v>
      </c>
      <c r="J430" s="18">
        <v>16</v>
      </c>
      <c r="M430">
        <v>16</v>
      </c>
      <c r="N430">
        <v>16</v>
      </c>
      <c r="Q430">
        <f t="shared" si="32"/>
        <v>16</v>
      </c>
      <c r="R430">
        <v>0</v>
      </c>
      <c r="U430">
        <f t="shared" si="33"/>
        <v>0</v>
      </c>
      <c r="V430">
        <v>0</v>
      </c>
      <c r="Y430">
        <f t="shared" si="34"/>
        <v>0</v>
      </c>
    </row>
    <row r="431" spans="1:25">
      <c r="A431" t="s">
        <v>1158</v>
      </c>
      <c r="B431" t="b">
        <f t="shared" si="30"/>
        <v>1</v>
      </c>
      <c r="C431" t="s">
        <v>1158</v>
      </c>
      <c r="D431">
        <v>2025</v>
      </c>
      <c r="E431">
        <v>3</v>
      </c>
      <c r="F431" t="s">
        <v>2891</v>
      </c>
      <c r="I431" t="str">
        <f t="shared" si="31"/>
        <v>Metros lineales</v>
      </c>
      <c r="J431" s="18">
        <v>260</v>
      </c>
      <c r="M431">
        <v>260</v>
      </c>
      <c r="N431">
        <v>260</v>
      </c>
      <c r="Q431">
        <f t="shared" si="32"/>
        <v>260</v>
      </c>
      <c r="R431">
        <v>104</v>
      </c>
      <c r="U431">
        <f t="shared" si="33"/>
        <v>104</v>
      </c>
      <c r="V431">
        <v>40</v>
      </c>
      <c r="Y431">
        <f t="shared" si="34"/>
        <v>40</v>
      </c>
    </row>
    <row r="432" spans="1:25">
      <c r="A432" t="s">
        <v>1160</v>
      </c>
      <c r="B432" t="b">
        <f t="shared" si="30"/>
        <v>1</v>
      </c>
      <c r="C432" t="s">
        <v>1160</v>
      </c>
      <c r="D432">
        <v>2025</v>
      </c>
      <c r="E432">
        <v>3</v>
      </c>
      <c r="F432" t="s">
        <v>2888</v>
      </c>
      <c r="I432" t="str">
        <f t="shared" si="31"/>
        <v>Metros Cuadrados</v>
      </c>
      <c r="J432" s="18">
        <v>5315.56</v>
      </c>
      <c r="M432">
        <v>5315.56</v>
      </c>
      <c r="N432">
        <v>5315.56</v>
      </c>
      <c r="Q432">
        <f t="shared" si="32"/>
        <v>5315.56</v>
      </c>
      <c r="R432">
        <v>5315.56</v>
      </c>
      <c r="U432">
        <f t="shared" si="33"/>
        <v>5315.56</v>
      </c>
      <c r="V432">
        <v>100</v>
      </c>
      <c r="Y432">
        <f t="shared" si="34"/>
        <v>100</v>
      </c>
    </row>
    <row r="433" spans="1:25">
      <c r="A433" t="s">
        <v>1161</v>
      </c>
      <c r="B433" t="b">
        <f t="shared" si="30"/>
        <v>1</v>
      </c>
      <c r="C433" t="s">
        <v>1161</v>
      </c>
      <c r="D433">
        <v>2025</v>
      </c>
      <c r="E433">
        <v>3</v>
      </c>
      <c r="F433" t="s">
        <v>2888</v>
      </c>
      <c r="I433" t="str">
        <f t="shared" si="31"/>
        <v>Metros Cuadrados</v>
      </c>
      <c r="J433" s="18">
        <v>19660</v>
      </c>
      <c r="M433">
        <v>19660</v>
      </c>
      <c r="N433">
        <v>19660</v>
      </c>
      <c r="Q433">
        <f t="shared" si="32"/>
        <v>19660</v>
      </c>
      <c r="R433">
        <v>19660</v>
      </c>
      <c r="U433">
        <f t="shared" si="33"/>
        <v>19660</v>
      </c>
      <c r="V433">
        <v>100</v>
      </c>
      <c r="Y433">
        <f t="shared" si="34"/>
        <v>100</v>
      </c>
    </row>
    <row r="434" spans="1:25">
      <c r="A434" t="s">
        <v>1162</v>
      </c>
      <c r="B434" t="b">
        <f t="shared" si="30"/>
        <v>1</v>
      </c>
      <c r="C434" t="s">
        <v>1162</v>
      </c>
      <c r="D434">
        <v>2025</v>
      </c>
      <c r="E434">
        <v>3</v>
      </c>
      <c r="F434" t="s">
        <v>2888</v>
      </c>
      <c r="I434" t="str">
        <f t="shared" si="31"/>
        <v>Metros Cuadrados</v>
      </c>
      <c r="J434" s="18">
        <v>330.48</v>
      </c>
      <c r="M434">
        <v>330.48</v>
      </c>
      <c r="N434">
        <v>330.48</v>
      </c>
      <c r="Q434">
        <f t="shared" si="32"/>
        <v>330.48</v>
      </c>
      <c r="R434">
        <v>0</v>
      </c>
      <c r="U434">
        <f t="shared" si="33"/>
        <v>0</v>
      </c>
      <c r="V434">
        <v>0</v>
      </c>
      <c r="Y434">
        <f t="shared" si="34"/>
        <v>0</v>
      </c>
    </row>
    <row r="435" spans="1:25">
      <c r="A435" t="s">
        <v>1163</v>
      </c>
      <c r="B435" t="b">
        <f t="shared" si="30"/>
        <v>1</v>
      </c>
      <c r="C435" t="s">
        <v>1163</v>
      </c>
      <c r="D435">
        <v>2025</v>
      </c>
      <c r="E435">
        <v>3</v>
      </c>
      <c r="F435" t="s">
        <v>2888</v>
      </c>
      <c r="I435" t="str">
        <f t="shared" si="31"/>
        <v>Metros Cuadrados</v>
      </c>
      <c r="J435" s="18">
        <v>1274.32</v>
      </c>
      <c r="M435">
        <v>1274.32</v>
      </c>
      <c r="N435">
        <v>1274.32</v>
      </c>
      <c r="Q435">
        <f t="shared" si="32"/>
        <v>1274.32</v>
      </c>
      <c r="R435">
        <v>0</v>
      </c>
      <c r="U435">
        <f t="shared" si="33"/>
        <v>0</v>
      </c>
      <c r="V435">
        <v>0</v>
      </c>
      <c r="Y435">
        <f t="shared" si="34"/>
        <v>0</v>
      </c>
    </row>
    <row r="436" spans="1:25">
      <c r="A436" t="s">
        <v>1164</v>
      </c>
      <c r="B436" t="b">
        <f t="shared" si="30"/>
        <v>1</v>
      </c>
      <c r="C436" t="s">
        <v>1164</v>
      </c>
      <c r="D436">
        <v>2025</v>
      </c>
      <c r="E436">
        <v>3</v>
      </c>
      <c r="F436" t="s">
        <v>2889</v>
      </c>
      <c r="I436" t="str">
        <f t="shared" si="31"/>
        <v>Piezas</v>
      </c>
      <c r="J436" s="18">
        <v>40</v>
      </c>
      <c r="M436">
        <v>40</v>
      </c>
      <c r="N436">
        <v>40</v>
      </c>
      <c r="Q436">
        <f t="shared" si="32"/>
        <v>40</v>
      </c>
      <c r="R436">
        <v>0</v>
      </c>
      <c r="U436">
        <f t="shared" si="33"/>
        <v>0</v>
      </c>
      <c r="V436">
        <v>0</v>
      </c>
      <c r="Y436">
        <f t="shared" si="34"/>
        <v>0</v>
      </c>
    </row>
    <row r="437" spans="1:25">
      <c r="A437" t="s">
        <v>1165</v>
      </c>
      <c r="B437" t="b">
        <f t="shared" si="30"/>
        <v>1</v>
      </c>
      <c r="C437" t="s">
        <v>1165</v>
      </c>
      <c r="D437">
        <v>2025</v>
      </c>
      <c r="E437">
        <v>3</v>
      </c>
      <c r="F437" t="s">
        <v>2889</v>
      </c>
      <c r="I437" t="str">
        <f t="shared" si="31"/>
        <v>Piezas</v>
      </c>
      <c r="J437" s="18">
        <v>200</v>
      </c>
      <c r="M437">
        <v>200</v>
      </c>
      <c r="N437">
        <v>200</v>
      </c>
      <c r="Q437">
        <f t="shared" si="32"/>
        <v>200</v>
      </c>
      <c r="R437">
        <v>0</v>
      </c>
      <c r="U437">
        <f t="shared" si="33"/>
        <v>0</v>
      </c>
      <c r="V437">
        <v>0</v>
      </c>
      <c r="Y437">
        <f t="shared" si="34"/>
        <v>0</v>
      </c>
    </row>
    <row r="438" spans="1:25">
      <c r="A438" t="s">
        <v>1166</v>
      </c>
      <c r="B438" t="b">
        <f t="shared" si="30"/>
        <v>1</v>
      </c>
      <c r="C438" t="s">
        <v>1166</v>
      </c>
      <c r="D438">
        <v>2025</v>
      </c>
      <c r="E438">
        <v>3</v>
      </c>
      <c r="F438" t="s">
        <v>2892</v>
      </c>
      <c r="I438" t="str">
        <f t="shared" si="31"/>
        <v>Computadoras</v>
      </c>
      <c r="J438" s="18">
        <v>53</v>
      </c>
      <c r="M438">
        <v>53</v>
      </c>
      <c r="N438">
        <v>53</v>
      </c>
      <c r="Q438">
        <f t="shared" si="32"/>
        <v>53</v>
      </c>
      <c r="R438">
        <v>0</v>
      </c>
      <c r="U438">
        <f t="shared" si="33"/>
        <v>0</v>
      </c>
      <c r="V438">
        <v>0</v>
      </c>
      <c r="Y438">
        <f t="shared" si="34"/>
        <v>0</v>
      </c>
    </row>
    <row r="439" spans="1:25">
      <c r="A439" t="s">
        <v>1167</v>
      </c>
      <c r="B439" t="b">
        <f t="shared" si="30"/>
        <v>1</v>
      </c>
      <c r="C439" t="s">
        <v>1167</v>
      </c>
      <c r="D439">
        <v>2025</v>
      </c>
      <c r="E439">
        <v>3</v>
      </c>
      <c r="F439" t="s">
        <v>2889</v>
      </c>
      <c r="I439" t="str">
        <f t="shared" si="31"/>
        <v>Piezas</v>
      </c>
      <c r="J439" s="18">
        <v>6</v>
      </c>
      <c r="M439">
        <v>6</v>
      </c>
      <c r="N439">
        <v>6</v>
      </c>
      <c r="Q439">
        <f t="shared" si="32"/>
        <v>6</v>
      </c>
      <c r="R439">
        <v>0</v>
      </c>
      <c r="U439">
        <f t="shared" si="33"/>
        <v>0</v>
      </c>
      <c r="V439">
        <v>0</v>
      </c>
      <c r="Y439">
        <f t="shared" si="34"/>
        <v>0</v>
      </c>
    </row>
    <row r="440" spans="1:25">
      <c r="A440" t="s">
        <v>1170</v>
      </c>
      <c r="B440" t="b">
        <f t="shared" si="30"/>
        <v>1</v>
      </c>
      <c r="C440" t="s">
        <v>1170</v>
      </c>
      <c r="D440">
        <v>2025</v>
      </c>
      <c r="E440">
        <v>3</v>
      </c>
      <c r="F440" t="s">
        <v>2889</v>
      </c>
      <c r="I440" t="str">
        <f t="shared" si="31"/>
        <v>Piezas</v>
      </c>
      <c r="J440" s="18">
        <v>12</v>
      </c>
      <c r="M440">
        <v>12</v>
      </c>
      <c r="N440">
        <v>12</v>
      </c>
      <c r="Q440">
        <f t="shared" si="32"/>
        <v>12</v>
      </c>
      <c r="R440">
        <v>0</v>
      </c>
      <c r="U440">
        <f t="shared" si="33"/>
        <v>0</v>
      </c>
      <c r="V440">
        <v>0</v>
      </c>
      <c r="Y440">
        <f t="shared" si="34"/>
        <v>0</v>
      </c>
    </row>
    <row r="441" spans="1:25">
      <c r="A441" t="s">
        <v>1171</v>
      </c>
      <c r="B441" t="b">
        <f t="shared" si="30"/>
        <v>1</v>
      </c>
      <c r="C441" t="s">
        <v>1171</v>
      </c>
      <c r="D441">
        <v>2025</v>
      </c>
      <c r="E441">
        <v>3</v>
      </c>
      <c r="F441" t="s">
        <v>2897</v>
      </c>
      <c r="I441" t="str">
        <f t="shared" si="31"/>
        <v>PROYECTO(S)</v>
      </c>
      <c r="J441" s="18">
        <v>1</v>
      </c>
      <c r="M441">
        <v>1</v>
      </c>
      <c r="N441">
        <v>1</v>
      </c>
      <c r="Q441">
        <f t="shared" si="32"/>
        <v>1</v>
      </c>
      <c r="R441">
        <v>0</v>
      </c>
      <c r="U441">
        <f t="shared" si="33"/>
        <v>0</v>
      </c>
      <c r="V441">
        <v>0</v>
      </c>
      <c r="Y441">
        <f t="shared" si="34"/>
        <v>0</v>
      </c>
    </row>
    <row r="442" spans="1:25">
      <c r="A442" t="s">
        <v>1172</v>
      </c>
      <c r="B442" t="b">
        <f t="shared" si="30"/>
        <v>1</v>
      </c>
      <c r="C442" t="s">
        <v>1172</v>
      </c>
      <c r="D442">
        <v>2025</v>
      </c>
      <c r="E442">
        <v>3</v>
      </c>
      <c r="F442" t="s">
        <v>2888</v>
      </c>
      <c r="I442" t="str">
        <f t="shared" si="31"/>
        <v>Metros Cuadrados</v>
      </c>
      <c r="J442" s="18">
        <v>100</v>
      </c>
      <c r="M442">
        <v>100</v>
      </c>
      <c r="N442">
        <v>100</v>
      </c>
      <c r="Q442">
        <f t="shared" si="32"/>
        <v>100</v>
      </c>
      <c r="R442">
        <v>0</v>
      </c>
      <c r="U442">
        <f t="shared" si="33"/>
        <v>0</v>
      </c>
      <c r="V442">
        <v>0</v>
      </c>
      <c r="Y442">
        <f t="shared" si="34"/>
        <v>0</v>
      </c>
    </row>
    <row r="443" spans="1:25">
      <c r="A443" t="s">
        <v>1174</v>
      </c>
      <c r="B443" t="b">
        <f t="shared" si="30"/>
        <v>1</v>
      </c>
      <c r="C443" t="s">
        <v>1174</v>
      </c>
      <c r="D443">
        <v>2025</v>
      </c>
      <c r="E443">
        <v>3</v>
      </c>
      <c r="F443" t="s">
        <v>2892</v>
      </c>
      <c r="I443" t="str">
        <f t="shared" si="31"/>
        <v>Computadoras</v>
      </c>
      <c r="J443" s="18">
        <v>67</v>
      </c>
      <c r="M443">
        <v>67</v>
      </c>
      <c r="N443">
        <v>67</v>
      </c>
      <c r="Q443">
        <f t="shared" si="32"/>
        <v>67</v>
      </c>
      <c r="R443">
        <v>0</v>
      </c>
      <c r="U443">
        <f t="shared" si="33"/>
        <v>0</v>
      </c>
      <c r="V443">
        <v>0</v>
      </c>
      <c r="Y443">
        <f t="shared" si="34"/>
        <v>0</v>
      </c>
    </row>
    <row r="444" spans="1:25">
      <c r="A444" t="s">
        <v>1175</v>
      </c>
      <c r="B444" t="b">
        <f t="shared" si="30"/>
        <v>1</v>
      </c>
      <c r="C444" t="s">
        <v>1175</v>
      </c>
      <c r="D444">
        <v>2025</v>
      </c>
      <c r="E444">
        <v>3</v>
      </c>
      <c r="F444" t="s">
        <v>2892</v>
      </c>
      <c r="I444" t="str">
        <f t="shared" si="31"/>
        <v>Computadoras</v>
      </c>
      <c r="J444" s="18">
        <v>55</v>
      </c>
      <c r="M444">
        <v>55</v>
      </c>
      <c r="N444">
        <v>55</v>
      </c>
      <c r="Q444">
        <f t="shared" si="32"/>
        <v>55</v>
      </c>
      <c r="R444">
        <v>0</v>
      </c>
      <c r="U444">
        <f t="shared" si="33"/>
        <v>0</v>
      </c>
      <c r="V444">
        <v>0</v>
      </c>
      <c r="Y444">
        <f t="shared" si="34"/>
        <v>0</v>
      </c>
    </row>
    <row r="445" spans="1:25">
      <c r="A445" t="s">
        <v>1176</v>
      </c>
      <c r="B445" t="b">
        <f t="shared" si="30"/>
        <v>1</v>
      </c>
      <c r="C445" t="s">
        <v>1176</v>
      </c>
      <c r="D445">
        <v>2025</v>
      </c>
      <c r="E445">
        <v>3</v>
      </c>
      <c r="F445" t="s">
        <v>2891</v>
      </c>
      <c r="I445" t="str">
        <f t="shared" si="31"/>
        <v>Metros lineales</v>
      </c>
      <c r="J445" s="18">
        <v>1</v>
      </c>
      <c r="M445">
        <v>1</v>
      </c>
      <c r="N445">
        <v>1</v>
      </c>
      <c r="Q445">
        <f t="shared" si="32"/>
        <v>1</v>
      </c>
      <c r="R445">
        <v>0.32</v>
      </c>
      <c r="U445">
        <f t="shared" si="33"/>
        <v>0.32</v>
      </c>
      <c r="V445">
        <v>32</v>
      </c>
      <c r="Y445">
        <f t="shared" si="34"/>
        <v>32</v>
      </c>
    </row>
    <row r="446" spans="1:25">
      <c r="A446" t="s">
        <v>1178</v>
      </c>
      <c r="B446" t="b">
        <f t="shared" si="30"/>
        <v>1</v>
      </c>
      <c r="C446" t="s">
        <v>1178</v>
      </c>
      <c r="D446">
        <v>2025</v>
      </c>
      <c r="E446">
        <v>3</v>
      </c>
      <c r="F446" t="s">
        <v>2888</v>
      </c>
      <c r="I446" t="str">
        <f t="shared" si="31"/>
        <v>Metros Cuadrados</v>
      </c>
      <c r="J446" s="18">
        <v>70</v>
      </c>
      <c r="M446">
        <v>70</v>
      </c>
      <c r="N446">
        <v>70</v>
      </c>
      <c r="Q446">
        <f t="shared" si="32"/>
        <v>70</v>
      </c>
      <c r="R446">
        <v>0</v>
      </c>
      <c r="U446">
        <f t="shared" si="33"/>
        <v>0</v>
      </c>
      <c r="V446">
        <v>0</v>
      </c>
      <c r="Y446">
        <f t="shared" si="34"/>
        <v>0</v>
      </c>
    </row>
    <row r="447" spans="1:25">
      <c r="A447" t="s">
        <v>1180</v>
      </c>
      <c r="B447" t="b">
        <f t="shared" si="30"/>
        <v>1</v>
      </c>
      <c r="C447" t="s">
        <v>1180</v>
      </c>
      <c r="D447">
        <v>2025</v>
      </c>
      <c r="E447">
        <v>3</v>
      </c>
      <c r="F447" t="s">
        <v>2888</v>
      </c>
      <c r="I447" t="str">
        <f t="shared" si="31"/>
        <v>Metros Cuadrados</v>
      </c>
      <c r="J447" s="18">
        <v>174</v>
      </c>
      <c r="M447">
        <v>174</v>
      </c>
      <c r="N447">
        <v>174</v>
      </c>
      <c r="Q447">
        <f t="shared" si="32"/>
        <v>174</v>
      </c>
      <c r="R447">
        <v>174</v>
      </c>
      <c r="U447">
        <f t="shared" si="33"/>
        <v>174</v>
      </c>
      <c r="V447">
        <v>100</v>
      </c>
      <c r="Y447">
        <f t="shared" si="34"/>
        <v>100</v>
      </c>
    </row>
    <row r="448" spans="1:25">
      <c r="A448" t="s">
        <v>1181</v>
      </c>
      <c r="B448" t="b">
        <f t="shared" si="30"/>
        <v>1</v>
      </c>
      <c r="C448" t="s">
        <v>1181</v>
      </c>
      <c r="D448">
        <v>2025</v>
      </c>
      <c r="E448">
        <v>3</v>
      </c>
      <c r="F448" t="s">
        <v>2888</v>
      </c>
      <c r="I448" t="str">
        <f t="shared" si="31"/>
        <v>Metros Cuadrados</v>
      </c>
      <c r="J448" s="18">
        <v>80</v>
      </c>
      <c r="M448">
        <v>80</v>
      </c>
      <c r="N448">
        <v>80</v>
      </c>
      <c r="Q448">
        <f t="shared" si="32"/>
        <v>80</v>
      </c>
      <c r="R448">
        <v>80</v>
      </c>
      <c r="U448">
        <f t="shared" si="33"/>
        <v>80</v>
      </c>
      <c r="V448">
        <v>100</v>
      </c>
      <c r="Y448">
        <f t="shared" si="34"/>
        <v>100</v>
      </c>
    </row>
    <row r="449" spans="1:25">
      <c r="A449" t="s">
        <v>1182</v>
      </c>
      <c r="B449" t="b">
        <f t="shared" si="30"/>
        <v>1</v>
      </c>
      <c r="C449" t="s">
        <v>1182</v>
      </c>
      <c r="D449">
        <v>2025</v>
      </c>
      <c r="E449">
        <v>3</v>
      </c>
      <c r="F449" t="s">
        <v>2891</v>
      </c>
      <c r="I449" t="str">
        <f t="shared" si="31"/>
        <v>Metros lineales</v>
      </c>
      <c r="J449" s="18">
        <v>55</v>
      </c>
      <c r="M449">
        <v>55</v>
      </c>
      <c r="N449">
        <v>55</v>
      </c>
      <c r="Q449">
        <f t="shared" si="32"/>
        <v>55</v>
      </c>
      <c r="R449">
        <v>0</v>
      </c>
      <c r="U449">
        <f t="shared" si="33"/>
        <v>0</v>
      </c>
      <c r="V449">
        <v>0</v>
      </c>
      <c r="Y449">
        <f t="shared" si="34"/>
        <v>0</v>
      </c>
    </row>
    <row r="450" spans="1:25">
      <c r="A450" t="s">
        <v>1184</v>
      </c>
      <c r="B450" t="b">
        <f t="shared" si="30"/>
        <v>1</v>
      </c>
      <c r="C450" t="s">
        <v>1184</v>
      </c>
      <c r="D450">
        <v>2025</v>
      </c>
      <c r="E450">
        <v>3</v>
      </c>
      <c r="F450" t="s">
        <v>2888</v>
      </c>
      <c r="I450" t="str">
        <f t="shared" si="31"/>
        <v>Metros Cuadrados</v>
      </c>
      <c r="J450" s="18">
        <v>198</v>
      </c>
      <c r="M450">
        <v>198</v>
      </c>
      <c r="N450">
        <v>198</v>
      </c>
      <c r="Q450">
        <f t="shared" si="32"/>
        <v>198</v>
      </c>
      <c r="R450">
        <v>0</v>
      </c>
      <c r="U450">
        <f t="shared" si="33"/>
        <v>0</v>
      </c>
      <c r="V450">
        <v>0</v>
      </c>
      <c r="Y450">
        <f t="shared" si="34"/>
        <v>0</v>
      </c>
    </row>
    <row r="451" spans="1:25">
      <c r="A451" t="s">
        <v>1185</v>
      </c>
      <c r="B451" t="b">
        <f t="shared" ref="B451:B514" si="35">+A451=C451</f>
        <v>1</v>
      </c>
      <c r="C451" t="s">
        <v>1185</v>
      </c>
      <c r="D451">
        <v>2025</v>
      </c>
      <c r="E451">
        <v>3</v>
      </c>
      <c r="F451" t="s">
        <v>2889</v>
      </c>
      <c r="I451" t="str">
        <f t="shared" ref="I451:I514" si="36">+F451</f>
        <v>Piezas</v>
      </c>
      <c r="J451" s="18">
        <v>120</v>
      </c>
      <c r="M451">
        <v>120</v>
      </c>
      <c r="N451">
        <v>120</v>
      </c>
      <c r="Q451">
        <f t="shared" ref="Q451:Q514" si="37">+N451</f>
        <v>120</v>
      </c>
      <c r="R451">
        <v>100</v>
      </c>
      <c r="U451">
        <f t="shared" ref="U451:U514" si="38">+R451</f>
        <v>100</v>
      </c>
      <c r="V451">
        <v>83.333333333333343</v>
      </c>
      <c r="Y451">
        <f t="shared" ref="Y451:Y514" si="39">+V451</f>
        <v>83.333333333333343</v>
      </c>
    </row>
    <row r="452" spans="1:25">
      <c r="A452" t="s">
        <v>1186</v>
      </c>
      <c r="B452" t="b">
        <f t="shared" si="35"/>
        <v>1</v>
      </c>
      <c r="C452" t="s">
        <v>1186</v>
      </c>
      <c r="D452">
        <v>2025</v>
      </c>
      <c r="E452">
        <v>3</v>
      </c>
      <c r="F452" t="s">
        <v>2888</v>
      </c>
      <c r="I452" t="str">
        <f t="shared" si="36"/>
        <v>Metros Cuadrados</v>
      </c>
      <c r="J452" s="18">
        <v>72.5</v>
      </c>
      <c r="M452">
        <v>72.5</v>
      </c>
      <c r="N452">
        <v>72.5</v>
      </c>
      <c r="Q452">
        <f t="shared" si="37"/>
        <v>72.5</v>
      </c>
      <c r="R452">
        <v>65</v>
      </c>
      <c r="U452">
        <f t="shared" si="38"/>
        <v>65</v>
      </c>
      <c r="V452">
        <v>89.65517241379311</v>
      </c>
      <c r="Y452">
        <f t="shared" si="39"/>
        <v>89.65517241379311</v>
      </c>
    </row>
    <row r="453" spans="1:25">
      <c r="A453" t="s">
        <v>1187</v>
      </c>
      <c r="B453" t="b">
        <f t="shared" si="35"/>
        <v>1</v>
      </c>
      <c r="C453" t="s">
        <v>1187</v>
      </c>
      <c r="D453">
        <v>2025</v>
      </c>
      <c r="E453">
        <v>3</v>
      </c>
      <c r="F453" t="s">
        <v>2889</v>
      </c>
      <c r="I453" t="str">
        <f t="shared" si="36"/>
        <v>Piezas</v>
      </c>
      <c r="J453" s="18">
        <v>11</v>
      </c>
      <c r="M453">
        <v>11</v>
      </c>
      <c r="N453">
        <v>11</v>
      </c>
      <c r="Q453">
        <f t="shared" si="37"/>
        <v>11</v>
      </c>
      <c r="R453">
        <v>0</v>
      </c>
      <c r="U453">
        <f t="shared" si="38"/>
        <v>0</v>
      </c>
      <c r="V453">
        <v>0</v>
      </c>
      <c r="Y453">
        <f t="shared" si="39"/>
        <v>0</v>
      </c>
    </row>
    <row r="454" spans="1:25">
      <c r="A454" t="s">
        <v>1189</v>
      </c>
      <c r="B454" t="b">
        <f t="shared" si="35"/>
        <v>1</v>
      </c>
      <c r="C454" t="s">
        <v>1189</v>
      </c>
      <c r="D454">
        <v>2025</v>
      </c>
      <c r="E454">
        <v>3</v>
      </c>
      <c r="F454" t="s">
        <v>2888</v>
      </c>
      <c r="I454" t="str">
        <f t="shared" si="36"/>
        <v>Metros Cuadrados</v>
      </c>
      <c r="J454" s="18">
        <v>500</v>
      </c>
      <c r="M454">
        <v>500</v>
      </c>
      <c r="N454">
        <v>500</v>
      </c>
      <c r="Q454">
        <f t="shared" si="37"/>
        <v>500</v>
      </c>
      <c r="R454">
        <v>500</v>
      </c>
      <c r="U454">
        <f t="shared" si="38"/>
        <v>500</v>
      </c>
      <c r="V454">
        <v>100</v>
      </c>
      <c r="Y454">
        <f t="shared" si="39"/>
        <v>100</v>
      </c>
    </row>
    <row r="455" spans="1:25">
      <c r="A455" t="s">
        <v>1190</v>
      </c>
      <c r="B455" t="b">
        <f t="shared" si="35"/>
        <v>1</v>
      </c>
      <c r="C455" t="s">
        <v>1190</v>
      </c>
      <c r="D455">
        <v>2025</v>
      </c>
      <c r="E455">
        <v>3</v>
      </c>
      <c r="F455" t="s">
        <v>2888</v>
      </c>
      <c r="I455" t="str">
        <f t="shared" si="36"/>
        <v>Metros Cuadrados</v>
      </c>
      <c r="J455" s="18">
        <v>420</v>
      </c>
      <c r="M455">
        <v>420</v>
      </c>
      <c r="N455">
        <v>420</v>
      </c>
      <c r="Q455">
        <f t="shared" si="37"/>
        <v>420</v>
      </c>
      <c r="R455">
        <v>380</v>
      </c>
      <c r="U455">
        <f t="shared" si="38"/>
        <v>380</v>
      </c>
      <c r="V455">
        <v>90.476190476190482</v>
      </c>
      <c r="Y455">
        <f t="shared" si="39"/>
        <v>90.476190476190482</v>
      </c>
    </row>
    <row r="456" spans="1:25">
      <c r="A456" t="s">
        <v>1191</v>
      </c>
      <c r="B456" t="b">
        <f t="shared" si="35"/>
        <v>1</v>
      </c>
      <c r="C456" t="s">
        <v>1191</v>
      </c>
      <c r="D456">
        <v>2025</v>
      </c>
      <c r="E456">
        <v>3</v>
      </c>
      <c r="F456" t="s">
        <v>2891</v>
      </c>
      <c r="I456" t="str">
        <f t="shared" si="36"/>
        <v>Metros lineales</v>
      </c>
      <c r="J456" s="18">
        <v>33793.15</v>
      </c>
      <c r="M456">
        <v>33793.15</v>
      </c>
      <c r="N456">
        <v>33793.15</v>
      </c>
      <c r="Q456">
        <f t="shared" si="37"/>
        <v>33793.15</v>
      </c>
      <c r="R456">
        <v>28000</v>
      </c>
      <c r="U456">
        <f t="shared" si="38"/>
        <v>28000</v>
      </c>
      <c r="V456">
        <v>82.857028717358389</v>
      </c>
      <c r="Y456">
        <f t="shared" si="39"/>
        <v>82.857028717358389</v>
      </c>
    </row>
    <row r="457" spans="1:25">
      <c r="A457" t="s">
        <v>1192</v>
      </c>
      <c r="B457" t="b">
        <f t="shared" si="35"/>
        <v>1</v>
      </c>
      <c r="C457" t="s">
        <v>1192</v>
      </c>
      <c r="D457">
        <v>2025</v>
      </c>
      <c r="E457">
        <v>3</v>
      </c>
      <c r="F457" t="s">
        <v>2891</v>
      </c>
      <c r="I457" t="str">
        <f t="shared" si="36"/>
        <v>Metros lineales</v>
      </c>
      <c r="J457" s="18">
        <v>160</v>
      </c>
      <c r="M457">
        <v>160</v>
      </c>
      <c r="N457">
        <v>160</v>
      </c>
      <c r="Q457">
        <f t="shared" si="37"/>
        <v>160</v>
      </c>
      <c r="R457">
        <v>0</v>
      </c>
      <c r="U457">
        <f t="shared" si="38"/>
        <v>0</v>
      </c>
      <c r="V457">
        <v>0</v>
      </c>
      <c r="Y457">
        <f t="shared" si="39"/>
        <v>0</v>
      </c>
    </row>
    <row r="458" spans="1:25">
      <c r="A458" t="s">
        <v>1193</v>
      </c>
      <c r="B458" t="b">
        <f t="shared" si="35"/>
        <v>1</v>
      </c>
      <c r="C458" t="s">
        <v>1193</v>
      </c>
      <c r="D458">
        <v>2025</v>
      </c>
      <c r="E458">
        <v>3</v>
      </c>
      <c r="F458" t="s">
        <v>2888</v>
      </c>
      <c r="I458" t="str">
        <f t="shared" si="36"/>
        <v>Metros Cuadrados</v>
      </c>
      <c r="J458" s="18">
        <v>2600.12</v>
      </c>
      <c r="M458">
        <v>2600.12</v>
      </c>
      <c r="N458">
        <v>2600.12</v>
      </c>
      <c r="Q458">
        <f t="shared" si="37"/>
        <v>2600.12</v>
      </c>
      <c r="R458">
        <v>1200</v>
      </c>
      <c r="U458">
        <f t="shared" si="38"/>
        <v>1200</v>
      </c>
      <c r="V458">
        <v>46.151716074642714</v>
      </c>
      <c r="Y458">
        <f t="shared" si="39"/>
        <v>46.151716074642714</v>
      </c>
    </row>
    <row r="459" spans="1:25">
      <c r="A459" t="s">
        <v>1194</v>
      </c>
      <c r="B459" t="b">
        <f t="shared" si="35"/>
        <v>1</v>
      </c>
      <c r="C459" t="s">
        <v>1194</v>
      </c>
      <c r="D459">
        <v>2025</v>
      </c>
      <c r="E459">
        <v>3</v>
      </c>
      <c r="F459" t="s">
        <v>2891</v>
      </c>
      <c r="I459" t="str">
        <f t="shared" si="36"/>
        <v>Metros lineales</v>
      </c>
      <c r="J459" s="18">
        <v>1127</v>
      </c>
      <c r="M459">
        <v>1127</v>
      </c>
      <c r="N459">
        <v>1127</v>
      </c>
      <c r="Q459">
        <f t="shared" si="37"/>
        <v>1127</v>
      </c>
      <c r="R459">
        <v>900</v>
      </c>
      <c r="U459">
        <f t="shared" si="38"/>
        <v>900</v>
      </c>
      <c r="V459">
        <v>79.858030168589181</v>
      </c>
      <c r="Y459">
        <f t="shared" si="39"/>
        <v>79.858030168589181</v>
      </c>
    </row>
    <row r="460" spans="1:25">
      <c r="A460" t="s">
        <v>1195</v>
      </c>
      <c r="B460" t="b">
        <f t="shared" si="35"/>
        <v>1</v>
      </c>
      <c r="C460" t="s">
        <v>1195</v>
      </c>
      <c r="D460">
        <v>2025</v>
      </c>
      <c r="E460">
        <v>3</v>
      </c>
      <c r="F460" t="s">
        <v>2891</v>
      </c>
      <c r="I460" t="str">
        <f t="shared" si="36"/>
        <v>Metros lineales</v>
      </c>
      <c r="J460" s="18">
        <v>1446</v>
      </c>
      <c r="M460">
        <v>1446</v>
      </c>
      <c r="N460">
        <v>1446</v>
      </c>
      <c r="Q460">
        <f t="shared" si="37"/>
        <v>1446</v>
      </c>
      <c r="R460">
        <v>1100</v>
      </c>
      <c r="U460">
        <f t="shared" si="38"/>
        <v>1100</v>
      </c>
      <c r="V460">
        <v>76.07192254495159</v>
      </c>
      <c r="Y460">
        <f t="shared" si="39"/>
        <v>76.07192254495159</v>
      </c>
    </row>
    <row r="461" spans="1:25">
      <c r="A461" t="s">
        <v>1196</v>
      </c>
      <c r="B461" t="b">
        <f t="shared" si="35"/>
        <v>1</v>
      </c>
      <c r="C461" t="s">
        <v>1196</v>
      </c>
      <c r="D461">
        <v>2025</v>
      </c>
      <c r="E461">
        <v>3</v>
      </c>
      <c r="F461" t="s">
        <v>2891</v>
      </c>
      <c r="I461" t="str">
        <f t="shared" si="36"/>
        <v>Metros lineales</v>
      </c>
      <c r="J461" s="18">
        <v>2196.64</v>
      </c>
      <c r="M461">
        <v>2196.64</v>
      </c>
      <c r="N461">
        <v>2196.64</v>
      </c>
      <c r="Q461">
        <f t="shared" si="37"/>
        <v>2196.64</v>
      </c>
      <c r="R461">
        <v>300</v>
      </c>
      <c r="U461">
        <f t="shared" si="38"/>
        <v>300</v>
      </c>
      <c r="V461">
        <v>13.657221938961323</v>
      </c>
      <c r="Y461">
        <f t="shared" si="39"/>
        <v>13.657221938961323</v>
      </c>
    </row>
    <row r="462" spans="1:25">
      <c r="A462" t="s">
        <v>1197</v>
      </c>
      <c r="B462" t="b">
        <f t="shared" si="35"/>
        <v>1</v>
      </c>
      <c r="C462" t="s">
        <v>1197</v>
      </c>
      <c r="D462">
        <v>2025</v>
      </c>
      <c r="E462">
        <v>3</v>
      </c>
      <c r="F462" t="s">
        <v>2888</v>
      </c>
      <c r="I462" t="str">
        <f t="shared" si="36"/>
        <v>Metros Cuadrados</v>
      </c>
      <c r="J462" s="18">
        <v>800.1</v>
      </c>
      <c r="M462">
        <v>800.1</v>
      </c>
      <c r="N462">
        <v>800.1</v>
      </c>
      <c r="Q462">
        <f t="shared" si="37"/>
        <v>800.1</v>
      </c>
      <c r="R462">
        <v>0</v>
      </c>
      <c r="U462">
        <f t="shared" si="38"/>
        <v>0</v>
      </c>
      <c r="V462">
        <v>0</v>
      </c>
      <c r="Y462">
        <f t="shared" si="39"/>
        <v>0</v>
      </c>
    </row>
    <row r="463" spans="1:25">
      <c r="A463" t="s">
        <v>1198</v>
      </c>
      <c r="B463" t="b">
        <f t="shared" si="35"/>
        <v>1</v>
      </c>
      <c r="C463" t="s">
        <v>1198</v>
      </c>
      <c r="D463">
        <v>2025</v>
      </c>
      <c r="E463">
        <v>3</v>
      </c>
      <c r="F463" t="s">
        <v>2891</v>
      </c>
      <c r="I463" t="str">
        <f t="shared" si="36"/>
        <v>Metros lineales</v>
      </c>
      <c r="J463" s="18">
        <v>1485</v>
      </c>
      <c r="M463">
        <v>1485</v>
      </c>
      <c r="N463">
        <v>1485</v>
      </c>
      <c r="Q463">
        <f t="shared" si="37"/>
        <v>1485</v>
      </c>
      <c r="R463">
        <v>1200</v>
      </c>
      <c r="U463">
        <f t="shared" si="38"/>
        <v>1200</v>
      </c>
      <c r="V463">
        <v>80.808080808080803</v>
      </c>
      <c r="Y463">
        <f t="shared" si="39"/>
        <v>80.808080808080803</v>
      </c>
    </row>
    <row r="464" spans="1:25">
      <c r="A464" t="s">
        <v>1199</v>
      </c>
      <c r="B464" t="b">
        <f t="shared" si="35"/>
        <v>1</v>
      </c>
      <c r="C464" t="s">
        <v>1199</v>
      </c>
      <c r="D464">
        <v>2025</v>
      </c>
      <c r="E464">
        <v>3</v>
      </c>
      <c r="F464" t="s">
        <v>2889</v>
      </c>
      <c r="I464" t="str">
        <f t="shared" si="36"/>
        <v>Piezas</v>
      </c>
      <c r="J464" s="18">
        <v>13</v>
      </c>
      <c r="M464">
        <v>13</v>
      </c>
      <c r="N464">
        <v>13</v>
      </c>
      <c r="Q464">
        <f t="shared" si="37"/>
        <v>13</v>
      </c>
      <c r="R464">
        <v>10</v>
      </c>
      <c r="U464">
        <f t="shared" si="38"/>
        <v>10</v>
      </c>
      <c r="V464">
        <v>76.923076923076934</v>
      </c>
      <c r="Y464">
        <f t="shared" si="39"/>
        <v>76.923076923076934</v>
      </c>
    </row>
    <row r="465" spans="1:25">
      <c r="A465" t="s">
        <v>1200</v>
      </c>
      <c r="B465" t="b">
        <f t="shared" si="35"/>
        <v>1</v>
      </c>
      <c r="C465" t="s">
        <v>1200</v>
      </c>
      <c r="D465">
        <v>2025</v>
      </c>
      <c r="E465">
        <v>3</v>
      </c>
      <c r="F465" t="s">
        <v>2889</v>
      </c>
      <c r="I465" t="str">
        <f t="shared" si="36"/>
        <v>Piezas</v>
      </c>
      <c r="J465" s="18">
        <v>1</v>
      </c>
      <c r="M465">
        <v>1</v>
      </c>
      <c r="N465">
        <v>1</v>
      </c>
      <c r="Q465">
        <f t="shared" si="37"/>
        <v>1</v>
      </c>
      <c r="R465">
        <v>0</v>
      </c>
      <c r="U465">
        <f t="shared" si="38"/>
        <v>0</v>
      </c>
      <c r="V465">
        <v>0</v>
      </c>
      <c r="Y465">
        <f t="shared" si="39"/>
        <v>0</v>
      </c>
    </row>
    <row r="466" spans="1:25">
      <c r="A466" t="s">
        <v>1202</v>
      </c>
      <c r="B466" t="b">
        <f t="shared" si="35"/>
        <v>1</v>
      </c>
      <c r="C466" t="s">
        <v>1202</v>
      </c>
      <c r="D466">
        <v>2025</v>
      </c>
      <c r="E466">
        <v>3</v>
      </c>
      <c r="F466" t="s">
        <v>2889</v>
      </c>
      <c r="I466" t="str">
        <f t="shared" si="36"/>
        <v>Piezas</v>
      </c>
      <c r="J466" s="18">
        <v>1</v>
      </c>
      <c r="M466">
        <v>1</v>
      </c>
      <c r="N466">
        <v>1</v>
      </c>
      <c r="Q466">
        <f t="shared" si="37"/>
        <v>1</v>
      </c>
      <c r="R466">
        <v>0</v>
      </c>
      <c r="U466">
        <f t="shared" si="38"/>
        <v>0</v>
      </c>
      <c r="V466">
        <v>0</v>
      </c>
      <c r="Y466">
        <f t="shared" si="39"/>
        <v>0</v>
      </c>
    </row>
    <row r="467" spans="1:25">
      <c r="A467" t="s">
        <v>1203</v>
      </c>
      <c r="B467" t="b">
        <f t="shared" si="35"/>
        <v>1</v>
      </c>
      <c r="C467" t="s">
        <v>1203</v>
      </c>
      <c r="D467">
        <v>2025</v>
      </c>
      <c r="E467">
        <v>3</v>
      </c>
      <c r="F467" t="s">
        <v>2888</v>
      </c>
      <c r="I467" t="str">
        <f t="shared" si="36"/>
        <v>Metros Cuadrados</v>
      </c>
      <c r="J467" s="18">
        <v>540</v>
      </c>
      <c r="M467">
        <v>540</v>
      </c>
      <c r="N467">
        <v>540</v>
      </c>
      <c r="Q467">
        <f t="shared" si="37"/>
        <v>540</v>
      </c>
      <c r="R467">
        <v>0</v>
      </c>
      <c r="U467">
        <f t="shared" si="38"/>
        <v>0</v>
      </c>
      <c r="V467">
        <v>0</v>
      </c>
      <c r="Y467">
        <f t="shared" si="39"/>
        <v>0</v>
      </c>
    </row>
    <row r="468" spans="1:25">
      <c r="A468" t="s">
        <v>1204</v>
      </c>
      <c r="B468" t="b">
        <f t="shared" si="35"/>
        <v>1</v>
      </c>
      <c r="C468" t="s">
        <v>1204</v>
      </c>
      <c r="D468">
        <v>2025</v>
      </c>
      <c r="E468">
        <v>3</v>
      </c>
      <c r="F468" t="s">
        <v>2888</v>
      </c>
      <c r="I468" t="str">
        <f t="shared" si="36"/>
        <v>Metros Cuadrados</v>
      </c>
      <c r="J468" s="18">
        <v>150</v>
      </c>
      <c r="M468">
        <v>150</v>
      </c>
      <c r="N468">
        <v>150</v>
      </c>
      <c r="Q468">
        <f t="shared" si="37"/>
        <v>150</v>
      </c>
      <c r="R468">
        <v>0</v>
      </c>
      <c r="U468">
        <f t="shared" si="38"/>
        <v>0</v>
      </c>
      <c r="V468">
        <v>0</v>
      </c>
      <c r="Y468">
        <f t="shared" si="39"/>
        <v>0</v>
      </c>
    </row>
    <row r="469" spans="1:25">
      <c r="A469" t="s">
        <v>1205</v>
      </c>
      <c r="B469" t="b">
        <f t="shared" si="35"/>
        <v>1</v>
      </c>
      <c r="C469" t="s">
        <v>1205</v>
      </c>
      <c r="D469">
        <v>2025</v>
      </c>
      <c r="E469">
        <v>3</v>
      </c>
      <c r="F469" t="s">
        <v>2888</v>
      </c>
      <c r="I469" t="str">
        <f t="shared" si="36"/>
        <v>Metros Cuadrados</v>
      </c>
      <c r="J469" s="18">
        <v>540</v>
      </c>
      <c r="M469">
        <v>540</v>
      </c>
      <c r="N469">
        <v>540</v>
      </c>
      <c r="Q469">
        <f t="shared" si="37"/>
        <v>540</v>
      </c>
      <c r="R469">
        <v>0</v>
      </c>
      <c r="U469">
        <f t="shared" si="38"/>
        <v>0</v>
      </c>
      <c r="V469">
        <v>0</v>
      </c>
      <c r="Y469">
        <f t="shared" si="39"/>
        <v>0</v>
      </c>
    </row>
    <row r="470" spans="1:25">
      <c r="A470" t="s">
        <v>1206</v>
      </c>
      <c r="B470" t="b">
        <f t="shared" si="35"/>
        <v>1</v>
      </c>
      <c r="C470" t="s">
        <v>1206</v>
      </c>
      <c r="D470">
        <v>2025</v>
      </c>
      <c r="E470">
        <v>3</v>
      </c>
      <c r="F470" t="s">
        <v>2888</v>
      </c>
      <c r="I470" t="str">
        <f t="shared" si="36"/>
        <v>Metros Cuadrados</v>
      </c>
      <c r="J470" s="18">
        <v>540</v>
      </c>
      <c r="M470">
        <v>540</v>
      </c>
      <c r="N470">
        <v>540</v>
      </c>
      <c r="Q470">
        <f t="shared" si="37"/>
        <v>540</v>
      </c>
      <c r="R470">
        <v>0</v>
      </c>
      <c r="U470">
        <f t="shared" si="38"/>
        <v>0</v>
      </c>
      <c r="V470">
        <v>0</v>
      </c>
      <c r="Y470">
        <f t="shared" si="39"/>
        <v>0</v>
      </c>
    </row>
    <row r="471" spans="1:25">
      <c r="A471" t="s">
        <v>1207</v>
      </c>
      <c r="B471" t="b">
        <f t="shared" si="35"/>
        <v>1</v>
      </c>
      <c r="C471" t="s">
        <v>1207</v>
      </c>
      <c r="D471">
        <v>2025</v>
      </c>
      <c r="E471">
        <v>3</v>
      </c>
      <c r="F471" t="s">
        <v>2889</v>
      </c>
      <c r="I471" t="str">
        <f t="shared" si="36"/>
        <v>Piezas</v>
      </c>
      <c r="J471" s="18">
        <v>1</v>
      </c>
      <c r="M471">
        <v>1</v>
      </c>
      <c r="N471">
        <v>1</v>
      </c>
      <c r="Q471">
        <f t="shared" si="37"/>
        <v>1</v>
      </c>
      <c r="R471">
        <v>0</v>
      </c>
      <c r="U471">
        <f t="shared" si="38"/>
        <v>0</v>
      </c>
      <c r="V471">
        <v>0</v>
      </c>
      <c r="Y471">
        <f t="shared" si="39"/>
        <v>0</v>
      </c>
    </row>
    <row r="472" spans="1:25">
      <c r="A472" t="s">
        <v>1210</v>
      </c>
      <c r="B472" t="b">
        <f t="shared" si="35"/>
        <v>1</v>
      </c>
      <c r="C472" t="s">
        <v>1210</v>
      </c>
      <c r="D472">
        <v>2025</v>
      </c>
      <c r="E472">
        <v>3</v>
      </c>
      <c r="F472" t="s">
        <v>2889</v>
      </c>
      <c r="I472" t="str">
        <f t="shared" si="36"/>
        <v>Piezas</v>
      </c>
      <c r="J472" s="18">
        <v>2</v>
      </c>
      <c r="M472">
        <v>2</v>
      </c>
      <c r="N472">
        <v>2</v>
      </c>
      <c r="Q472">
        <f t="shared" si="37"/>
        <v>2</v>
      </c>
      <c r="R472">
        <v>1.4</v>
      </c>
      <c r="U472">
        <f t="shared" si="38"/>
        <v>1.4</v>
      </c>
      <c r="V472">
        <v>70</v>
      </c>
      <c r="Y472">
        <f t="shared" si="39"/>
        <v>70</v>
      </c>
    </row>
    <row r="473" spans="1:25">
      <c r="A473" t="s">
        <v>1211</v>
      </c>
      <c r="B473" t="b">
        <f t="shared" si="35"/>
        <v>1</v>
      </c>
      <c r="C473" t="s">
        <v>1211</v>
      </c>
      <c r="D473">
        <v>2025</v>
      </c>
      <c r="E473">
        <v>3</v>
      </c>
      <c r="F473" t="s">
        <v>2889</v>
      </c>
      <c r="I473" t="str">
        <f t="shared" si="36"/>
        <v>Piezas</v>
      </c>
      <c r="J473" s="18">
        <v>6</v>
      </c>
      <c r="M473">
        <v>6</v>
      </c>
      <c r="N473">
        <v>6</v>
      </c>
      <c r="Q473">
        <f t="shared" si="37"/>
        <v>6</v>
      </c>
      <c r="R473">
        <v>4</v>
      </c>
      <c r="U473">
        <f t="shared" si="38"/>
        <v>4</v>
      </c>
      <c r="V473">
        <v>66.666666666666657</v>
      </c>
      <c r="Y473">
        <f t="shared" si="39"/>
        <v>66.666666666666657</v>
      </c>
    </row>
    <row r="474" spans="1:25">
      <c r="A474" t="s">
        <v>1212</v>
      </c>
      <c r="B474" t="b">
        <f t="shared" si="35"/>
        <v>1</v>
      </c>
      <c r="C474" t="s">
        <v>1212</v>
      </c>
      <c r="D474">
        <v>2025</v>
      </c>
      <c r="E474">
        <v>3</v>
      </c>
      <c r="F474" t="s">
        <v>2889</v>
      </c>
      <c r="I474" t="str">
        <f t="shared" si="36"/>
        <v>Piezas</v>
      </c>
      <c r="J474" s="18">
        <v>1</v>
      </c>
      <c r="M474">
        <v>1</v>
      </c>
      <c r="N474">
        <v>1</v>
      </c>
      <c r="Q474">
        <f t="shared" si="37"/>
        <v>1</v>
      </c>
      <c r="R474">
        <v>0.7</v>
      </c>
      <c r="U474">
        <f t="shared" si="38"/>
        <v>0.7</v>
      </c>
      <c r="V474">
        <v>70</v>
      </c>
      <c r="Y474">
        <f t="shared" si="39"/>
        <v>70</v>
      </c>
    </row>
    <row r="475" spans="1:25">
      <c r="A475" t="s">
        <v>1213</v>
      </c>
      <c r="B475" t="b">
        <f t="shared" si="35"/>
        <v>1</v>
      </c>
      <c r="C475" t="s">
        <v>1213</v>
      </c>
      <c r="D475">
        <v>2025</v>
      </c>
      <c r="E475">
        <v>3</v>
      </c>
      <c r="F475" t="s">
        <v>2889</v>
      </c>
      <c r="I475" t="str">
        <f t="shared" si="36"/>
        <v>Piezas</v>
      </c>
      <c r="J475" s="18">
        <v>3</v>
      </c>
      <c r="M475">
        <v>3</v>
      </c>
      <c r="N475">
        <v>3</v>
      </c>
      <c r="Q475">
        <f t="shared" si="37"/>
        <v>3</v>
      </c>
      <c r="R475">
        <v>2.2999999999999998</v>
      </c>
      <c r="U475">
        <f t="shared" si="38"/>
        <v>2.2999999999999998</v>
      </c>
      <c r="V475">
        <v>76.666666666666657</v>
      </c>
      <c r="Y475">
        <f t="shared" si="39"/>
        <v>76.666666666666657</v>
      </c>
    </row>
    <row r="476" spans="1:25">
      <c r="A476" t="s">
        <v>1214</v>
      </c>
      <c r="B476" t="b">
        <f t="shared" si="35"/>
        <v>1</v>
      </c>
      <c r="C476" t="s">
        <v>1214</v>
      </c>
      <c r="D476">
        <v>2025</v>
      </c>
      <c r="E476">
        <v>3</v>
      </c>
      <c r="F476" t="s">
        <v>2889</v>
      </c>
      <c r="I476" t="str">
        <f t="shared" si="36"/>
        <v>Piezas</v>
      </c>
      <c r="J476" s="18">
        <v>1</v>
      </c>
      <c r="M476">
        <v>1</v>
      </c>
      <c r="N476">
        <v>1</v>
      </c>
      <c r="Q476">
        <f t="shared" si="37"/>
        <v>1</v>
      </c>
      <c r="R476">
        <v>0.7</v>
      </c>
      <c r="U476">
        <f t="shared" si="38"/>
        <v>0.7</v>
      </c>
      <c r="V476">
        <v>70</v>
      </c>
      <c r="Y476">
        <f t="shared" si="39"/>
        <v>70</v>
      </c>
    </row>
    <row r="477" spans="1:25">
      <c r="A477" t="s">
        <v>1215</v>
      </c>
      <c r="B477" t="b">
        <f t="shared" si="35"/>
        <v>1</v>
      </c>
      <c r="C477" t="s">
        <v>1215</v>
      </c>
      <c r="D477">
        <v>2025</v>
      </c>
      <c r="E477">
        <v>3</v>
      </c>
      <c r="F477" t="s">
        <v>2889</v>
      </c>
      <c r="I477" t="str">
        <f t="shared" si="36"/>
        <v>Piezas</v>
      </c>
      <c r="J477" s="18">
        <v>1</v>
      </c>
      <c r="M477">
        <v>1</v>
      </c>
      <c r="N477">
        <v>1</v>
      </c>
      <c r="Q477">
        <f t="shared" si="37"/>
        <v>1</v>
      </c>
      <c r="R477">
        <v>0</v>
      </c>
      <c r="U477">
        <f t="shared" si="38"/>
        <v>0</v>
      </c>
      <c r="V477">
        <v>0</v>
      </c>
      <c r="Y477">
        <f t="shared" si="39"/>
        <v>0</v>
      </c>
    </row>
    <row r="478" spans="1:25">
      <c r="A478" t="s">
        <v>1216</v>
      </c>
      <c r="B478" t="b">
        <f t="shared" si="35"/>
        <v>1</v>
      </c>
      <c r="C478" t="s">
        <v>1216</v>
      </c>
      <c r="D478">
        <v>2025</v>
      </c>
      <c r="E478">
        <v>3</v>
      </c>
      <c r="F478" t="s">
        <v>2889</v>
      </c>
      <c r="I478" t="str">
        <f t="shared" si="36"/>
        <v>Piezas</v>
      </c>
      <c r="J478" s="18">
        <v>1</v>
      </c>
      <c r="M478">
        <v>1</v>
      </c>
      <c r="N478">
        <v>1</v>
      </c>
      <c r="Q478">
        <f t="shared" si="37"/>
        <v>1</v>
      </c>
      <c r="R478">
        <v>0.9</v>
      </c>
      <c r="U478">
        <f t="shared" si="38"/>
        <v>0.9</v>
      </c>
      <c r="V478">
        <v>90</v>
      </c>
      <c r="Y478">
        <f t="shared" si="39"/>
        <v>90</v>
      </c>
    </row>
    <row r="479" spans="1:25">
      <c r="A479" t="s">
        <v>1217</v>
      </c>
      <c r="B479" t="b">
        <f t="shared" si="35"/>
        <v>1</v>
      </c>
      <c r="C479" t="s">
        <v>1217</v>
      </c>
      <c r="D479">
        <v>2025</v>
      </c>
      <c r="E479">
        <v>3</v>
      </c>
      <c r="F479" t="s">
        <v>2889</v>
      </c>
      <c r="I479" t="str">
        <f t="shared" si="36"/>
        <v>Piezas</v>
      </c>
      <c r="J479" s="18">
        <v>1</v>
      </c>
      <c r="M479">
        <v>1</v>
      </c>
      <c r="N479">
        <v>1</v>
      </c>
      <c r="Q479">
        <f t="shared" si="37"/>
        <v>1</v>
      </c>
      <c r="R479">
        <v>0</v>
      </c>
      <c r="U479">
        <f t="shared" si="38"/>
        <v>0</v>
      </c>
      <c r="V479">
        <v>0</v>
      </c>
      <c r="Y479">
        <f t="shared" si="39"/>
        <v>0</v>
      </c>
    </row>
    <row r="480" spans="1:25">
      <c r="A480" t="s">
        <v>1218</v>
      </c>
      <c r="B480" t="b">
        <f t="shared" si="35"/>
        <v>1</v>
      </c>
      <c r="C480" t="s">
        <v>1218</v>
      </c>
      <c r="D480">
        <v>2025</v>
      </c>
      <c r="E480">
        <v>3</v>
      </c>
      <c r="F480" t="s">
        <v>2889</v>
      </c>
      <c r="I480" t="str">
        <f t="shared" si="36"/>
        <v>Piezas</v>
      </c>
      <c r="J480" s="18">
        <v>4</v>
      </c>
      <c r="M480">
        <v>4</v>
      </c>
      <c r="N480">
        <v>4</v>
      </c>
      <c r="Q480">
        <f t="shared" si="37"/>
        <v>4</v>
      </c>
      <c r="R480">
        <v>3</v>
      </c>
      <c r="U480">
        <f t="shared" si="38"/>
        <v>3</v>
      </c>
      <c r="V480">
        <v>75</v>
      </c>
      <c r="Y480">
        <f t="shared" si="39"/>
        <v>75</v>
      </c>
    </row>
    <row r="481" spans="1:25">
      <c r="A481" t="s">
        <v>1219</v>
      </c>
      <c r="B481" t="b">
        <f t="shared" si="35"/>
        <v>1</v>
      </c>
      <c r="C481" t="s">
        <v>1219</v>
      </c>
      <c r="D481">
        <v>2025</v>
      </c>
      <c r="E481">
        <v>3</v>
      </c>
      <c r="F481" t="s">
        <v>2889</v>
      </c>
      <c r="I481" t="str">
        <f t="shared" si="36"/>
        <v>Piezas</v>
      </c>
      <c r="J481" s="18">
        <v>2</v>
      </c>
      <c r="M481">
        <v>2</v>
      </c>
      <c r="N481">
        <v>2</v>
      </c>
      <c r="Q481">
        <f t="shared" si="37"/>
        <v>2</v>
      </c>
      <c r="R481">
        <v>0</v>
      </c>
      <c r="U481">
        <f t="shared" si="38"/>
        <v>0</v>
      </c>
      <c r="V481">
        <v>0</v>
      </c>
      <c r="Y481">
        <f t="shared" si="39"/>
        <v>0</v>
      </c>
    </row>
    <row r="482" spans="1:25">
      <c r="A482" t="s">
        <v>1220</v>
      </c>
      <c r="B482" t="b">
        <f t="shared" si="35"/>
        <v>1</v>
      </c>
      <c r="C482" t="s">
        <v>1220</v>
      </c>
      <c r="D482">
        <v>2025</v>
      </c>
      <c r="E482">
        <v>3</v>
      </c>
      <c r="F482" t="s">
        <v>2889</v>
      </c>
      <c r="I482" t="str">
        <f t="shared" si="36"/>
        <v>Piezas</v>
      </c>
      <c r="J482" s="18">
        <v>4</v>
      </c>
      <c r="M482">
        <v>4</v>
      </c>
      <c r="N482">
        <v>4</v>
      </c>
      <c r="Q482">
        <f t="shared" si="37"/>
        <v>4</v>
      </c>
      <c r="R482">
        <v>3.2</v>
      </c>
      <c r="U482">
        <f t="shared" si="38"/>
        <v>3.2</v>
      </c>
      <c r="V482">
        <v>80</v>
      </c>
      <c r="Y482">
        <f t="shared" si="39"/>
        <v>80</v>
      </c>
    </row>
    <row r="483" spans="1:25">
      <c r="A483" t="s">
        <v>1221</v>
      </c>
      <c r="B483" t="b">
        <f t="shared" si="35"/>
        <v>1</v>
      </c>
      <c r="C483" t="s">
        <v>1221</v>
      </c>
      <c r="D483">
        <v>2025</v>
      </c>
      <c r="E483">
        <v>3</v>
      </c>
      <c r="F483" t="s">
        <v>2889</v>
      </c>
      <c r="I483" t="str">
        <f t="shared" si="36"/>
        <v>Piezas</v>
      </c>
      <c r="J483" s="18">
        <v>2</v>
      </c>
      <c r="M483">
        <v>2</v>
      </c>
      <c r="N483">
        <v>2</v>
      </c>
      <c r="Q483">
        <f t="shared" si="37"/>
        <v>2</v>
      </c>
      <c r="R483">
        <v>1</v>
      </c>
      <c r="U483">
        <f t="shared" si="38"/>
        <v>1</v>
      </c>
      <c r="V483">
        <v>50</v>
      </c>
      <c r="Y483">
        <f t="shared" si="39"/>
        <v>50</v>
      </c>
    </row>
    <row r="484" spans="1:25">
      <c r="A484" t="s">
        <v>1222</v>
      </c>
      <c r="B484" t="b">
        <f t="shared" si="35"/>
        <v>1</v>
      </c>
      <c r="C484" t="s">
        <v>1222</v>
      </c>
      <c r="D484">
        <v>2025</v>
      </c>
      <c r="E484">
        <v>3</v>
      </c>
      <c r="F484" t="s">
        <v>2889</v>
      </c>
      <c r="I484" t="str">
        <f t="shared" si="36"/>
        <v>Piezas</v>
      </c>
      <c r="J484" s="18">
        <v>2</v>
      </c>
      <c r="M484">
        <v>2</v>
      </c>
      <c r="N484">
        <v>2</v>
      </c>
      <c r="Q484">
        <f t="shared" si="37"/>
        <v>2</v>
      </c>
      <c r="R484">
        <v>0</v>
      </c>
      <c r="U484">
        <f t="shared" si="38"/>
        <v>0</v>
      </c>
      <c r="V484">
        <v>0</v>
      </c>
      <c r="Y484">
        <f t="shared" si="39"/>
        <v>0</v>
      </c>
    </row>
    <row r="485" spans="1:25">
      <c r="A485" t="s">
        <v>1223</v>
      </c>
      <c r="B485" t="b">
        <f t="shared" si="35"/>
        <v>1</v>
      </c>
      <c r="C485" t="s">
        <v>1223</v>
      </c>
      <c r="D485">
        <v>2025</v>
      </c>
      <c r="E485">
        <v>3</v>
      </c>
      <c r="F485" t="s">
        <v>2889</v>
      </c>
      <c r="I485" t="str">
        <f t="shared" si="36"/>
        <v>Piezas</v>
      </c>
      <c r="J485" s="18">
        <v>3</v>
      </c>
      <c r="M485">
        <v>3</v>
      </c>
      <c r="N485">
        <v>3</v>
      </c>
      <c r="Q485">
        <f t="shared" si="37"/>
        <v>3</v>
      </c>
      <c r="R485">
        <v>2</v>
      </c>
      <c r="U485">
        <f t="shared" si="38"/>
        <v>2</v>
      </c>
      <c r="V485">
        <v>66.666666666666657</v>
      </c>
      <c r="Y485">
        <f t="shared" si="39"/>
        <v>66.666666666666657</v>
      </c>
    </row>
    <row r="486" spans="1:25">
      <c r="A486" t="s">
        <v>1224</v>
      </c>
      <c r="B486" t="b">
        <f t="shared" si="35"/>
        <v>1</v>
      </c>
      <c r="C486" t="s">
        <v>1224</v>
      </c>
      <c r="D486">
        <v>2025</v>
      </c>
      <c r="E486">
        <v>3</v>
      </c>
      <c r="F486" t="s">
        <v>2889</v>
      </c>
      <c r="I486" t="str">
        <f t="shared" si="36"/>
        <v>Piezas</v>
      </c>
      <c r="J486" s="18">
        <v>2</v>
      </c>
      <c r="M486">
        <v>2</v>
      </c>
      <c r="N486">
        <v>2</v>
      </c>
      <c r="Q486">
        <f t="shared" si="37"/>
        <v>2</v>
      </c>
      <c r="R486">
        <v>1</v>
      </c>
      <c r="U486">
        <f t="shared" si="38"/>
        <v>1</v>
      </c>
      <c r="V486">
        <v>50</v>
      </c>
      <c r="Y486">
        <f t="shared" si="39"/>
        <v>50</v>
      </c>
    </row>
    <row r="487" spans="1:25">
      <c r="A487" t="s">
        <v>1225</v>
      </c>
      <c r="B487" t="b">
        <f t="shared" si="35"/>
        <v>1</v>
      </c>
      <c r="C487" t="s">
        <v>1225</v>
      </c>
      <c r="D487">
        <v>2025</v>
      </c>
      <c r="E487">
        <v>3</v>
      </c>
      <c r="F487" t="s">
        <v>2889</v>
      </c>
      <c r="I487" t="str">
        <f t="shared" si="36"/>
        <v>Piezas</v>
      </c>
      <c r="J487" s="18">
        <v>3</v>
      </c>
      <c r="M487">
        <v>3</v>
      </c>
      <c r="N487">
        <v>3</v>
      </c>
      <c r="Q487">
        <f t="shared" si="37"/>
        <v>3</v>
      </c>
      <c r="R487">
        <v>0</v>
      </c>
      <c r="U487">
        <f t="shared" si="38"/>
        <v>0</v>
      </c>
      <c r="V487">
        <v>0</v>
      </c>
      <c r="Y487">
        <f t="shared" si="39"/>
        <v>0</v>
      </c>
    </row>
    <row r="488" spans="1:25">
      <c r="A488" t="s">
        <v>1226</v>
      </c>
      <c r="B488" t="b">
        <f t="shared" si="35"/>
        <v>1</v>
      </c>
      <c r="C488" t="s">
        <v>1226</v>
      </c>
      <c r="D488">
        <v>2025</v>
      </c>
      <c r="E488">
        <v>3</v>
      </c>
      <c r="F488" t="s">
        <v>2889</v>
      </c>
      <c r="I488" t="str">
        <f t="shared" si="36"/>
        <v>Piezas</v>
      </c>
      <c r="J488" s="18">
        <v>1</v>
      </c>
      <c r="M488">
        <v>1</v>
      </c>
      <c r="N488">
        <v>1</v>
      </c>
      <c r="Q488">
        <f t="shared" si="37"/>
        <v>1</v>
      </c>
      <c r="R488">
        <v>0.7</v>
      </c>
      <c r="U488">
        <f t="shared" si="38"/>
        <v>0.7</v>
      </c>
      <c r="V488">
        <v>70</v>
      </c>
      <c r="Y488">
        <f t="shared" si="39"/>
        <v>70</v>
      </c>
    </row>
    <row r="489" spans="1:25">
      <c r="A489" t="s">
        <v>1227</v>
      </c>
      <c r="B489" t="b">
        <f t="shared" si="35"/>
        <v>1</v>
      </c>
      <c r="C489" t="s">
        <v>1227</v>
      </c>
      <c r="D489">
        <v>2025</v>
      </c>
      <c r="E489">
        <v>3</v>
      </c>
      <c r="F489" t="s">
        <v>2889</v>
      </c>
      <c r="I489" t="str">
        <f t="shared" si="36"/>
        <v>Piezas</v>
      </c>
      <c r="J489" s="18">
        <v>17</v>
      </c>
      <c r="M489">
        <v>17</v>
      </c>
      <c r="N489">
        <v>17</v>
      </c>
      <c r="Q489">
        <f t="shared" si="37"/>
        <v>17</v>
      </c>
      <c r="R489">
        <v>13</v>
      </c>
      <c r="U489">
        <f t="shared" si="38"/>
        <v>13</v>
      </c>
      <c r="V489">
        <v>76.470588235294116</v>
      </c>
      <c r="Y489">
        <f t="shared" si="39"/>
        <v>76.470588235294116</v>
      </c>
    </row>
    <row r="490" spans="1:25">
      <c r="A490" t="s">
        <v>1228</v>
      </c>
      <c r="B490" t="b">
        <f t="shared" si="35"/>
        <v>1</v>
      </c>
      <c r="C490" t="s">
        <v>1228</v>
      </c>
      <c r="D490">
        <v>2025</v>
      </c>
      <c r="E490">
        <v>3</v>
      </c>
      <c r="F490" t="s">
        <v>2889</v>
      </c>
      <c r="I490" t="str">
        <f t="shared" si="36"/>
        <v>Piezas</v>
      </c>
      <c r="J490" s="18">
        <v>2</v>
      </c>
      <c r="M490">
        <v>2</v>
      </c>
      <c r="N490">
        <v>2</v>
      </c>
      <c r="Q490">
        <f t="shared" si="37"/>
        <v>2</v>
      </c>
      <c r="R490">
        <v>1.5</v>
      </c>
      <c r="U490">
        <f t="shared" si="38"/>
        <v>1.5</v>
      </c>
      <c r="V490">
        <v>75</v>
      </c>
      <c r="Y490">
        <f t="shared" si="39"/>
        <v>75</v>
      </c>
    </row>
    <row r="491" spans="1:25">
      <c r="A491" t="s">
        <v>1229</v>
      </c>
      <c r="B491" t="b">
        <f t="shared" si="35"/>
        <v>1</v>
      </c>
      <c r="C491" t="s">
        <v>1229</v>
      </c>
      <c r="D491">
        <v>2025</v>
      </c>
      <c r="E491">
        <v>3</v>
      </c>
      <c r="F491" t="s">
        <v>2889</v>
      </c>
      <c r="I491" t="str">
        <f t="shared" si="36"/>
        <v>Piezas</v>
      </c>
      <c r="J491" s="18">
        <v>1</v>
      </c>
      <c r="M491">
        <v>1</v>
      </c>
      <c r="N491">
        <v>1</v>
      </c>
      <c r="Q491">
        <f t="shared" si="37"/>
        <v>1</v>
      </c>
      <c r="R491">
        <v>0.5</v>
      </c>
      <c r="U491">
        <f t="shared" si="38"/>
        <v>0.5</v>
      </c>
      <c r="V491">
        <v>50</v>
      </c>
      <c r="Y491">
        <f t="shared" si="39"/>
        <v>50</v>
      </c>
    </row>
    <row r="492" spans="1:25">
      <c r="A492" t="s">
        <v>1230</v>
      </c>
      <c r="B492" t="b">
        <f t="shared" si="35"/>
        <v>1</v>
      </c>
      <c r="C492" t="s">
        <v>1230</v>
      </c>
      <c r="D492">
        <v>2025</v>
      </c>
      <c r="E492">
        <v>3</v>
      </c>
      <c r="F492" t="s">
        <v>2889</v>
      </c>
      <c r="I492" t="str">
        <f t="shared" si="36"/>
        <v>Piezas</v>
      </c>
      <c r="J492" s="18">
        <v>11</v>
      </c>
      <c r="M492">
        <v>11</v>
      </c>
      <c r="N492">
        <v>11</v>
      </c>
      <c r="Q492">
        <f t="shared" si="37"/>
        <v>11</v>
      </c>
      <c r="R492">
        <v>8</v>
      </c>
      <c r="U492">
        <f t="shared" si="38"/>
        <v>8</v>
      </c>
      <c r="V492">
        <v>72.727272727272734</v>
      </c>
      <c r="Y492">
        <f t="shared" si="39"/>
        <v>72.727272727272734</v>
      </c>
    </row>
    <row r="493" spans="1:25">
      <c r="A493" t="s">
        <v>1231</v>
      </c>
      <c r="B493" t="b">
        <f t="shared" si="35"/>
        <v>1</v>
      </c>
      <c r="C493" t="s">
        <v>1231</v>
      </c>
      <c r="D493">
        <v>2025</v>
      </c>
      <c r="E493">
        <v>3</v>
      </c>
      <c r="F493" t="s">
        <v>2889</v>
      </c>
      <c r="I493" t="str">
        <f t="shared" si="36"/>
        <v>Piezas</v>
      </c>
      <c r="J493" s="18">
        <v>5</v>
      </c>
      <c r="M493">
        <v>5</v>
      </c>
      <c r="N493">
        <v>5</v>
      </c>
      <c r="Q493">
        <f t="shared" si="37"/>
        <v>5</v>
      </c>
      <c r="R493">
        <v>3</v>
      </c>
      <c r="U493">
        <f t="shared" si="38"/>
        <v>3</v>
      </c>
      <c r="V493">
        <v>60</v>
      </c>
      <c r="Y493">
        <f t="shared" si="39"/>
        <v>60</v>
      </c>
    </row>
    <row r="494" spans="1:25">
      <c r="A494" t="s">
        <v>1232</v>
      </c>
      <c r="B494" t="b">
        <f t="shared" si="35"/>
        <v>1</v>
      </c>
      <c r="C494" t="s">
        <v>1232</v>
      </c>
      <c r="D494">
        <v>2025</v>
      </c>
      <c r="E494">
        <v>3</v>
      </c>
      <c r="F494" t="s">
        <v>2889</v>
      </c>
      <c r="I494" t="str">
        <f t="shared" si="36"/>
        <v>Piezas</v>
      </c>
      <c r="J494" s="18">
        <v>5</v>
      </c>
      <c r="M494">
        <v>5</v>
      </c>
      <c r="N494">
        <v>5</v>
      </c>
      <c r="Q494">
        <f t="shared" si="37"/>
        <v>5</v>
      </c>
      <c r="R494">
        <v>3</v>
      </c>
      <c r="U494">
        <f t="shared" si="38"/>
        <v>3</v>
      </c>
      <c r="V494">
        <v>60</v>
      </c>
      <c r="Y494">
        <f t="shared" si="39"/>
        <v>60</v>
      </c>
    </row>
    <row r="495" spans="1:25">
      <c r="A495" t="s">
        <v>1233</v>
      </c>
      <c r="B495" t="b">
        <f t="shared" si="35"/>
        <v>1</v>
      </c>
      <c r="C495" t="s">
        <v>1233</v>
      </c>
      <c r="D495">
        <v>2025</v>
      </c>
      <c r="E495">
        <v>3</v>
      </c>
      <c r="F495" t="s">
        <v>2889</v>
      </c>
      <c r="I495" t="str">
        <f t="shared" si="36"/>
        <v>Piezas</v>
      </c>
      <c r="J495" s="18">
        <v>4</v>
      </c>
      <c r="M495">
        <v>4</v>
      </c>
      <c r="N495">
        <v>4</v>
      </c>
      <c r="Q495">
        <f t="shared" si="37"/>
        <v>4</v>
      </c>
      <c r="R495">
        <v>0</v>
      </c>
      <c r="U495">
        <f t="shared" si="38"/>
        <v>0</v>
      </c>
      <c r="V495">
        <v>0</v>
      </c>
      <c r="Y495">
        <f t="shared" si="39"/>
        <v>0</v>
      </c>
    </row>
    <row r="496" spans="1:25">
      <c r="A496" t="s">
        <v>1234</v>
      </c>
      <c r="B496" t="b">
        <f t="shared" si="35"/>
        <v>1</v>
      </c>
      <c r="C496" t="s">
        <v>1234</v>
      </c>
      <c r="D496">
        <v>2025</v>
      </c>
      <c r="E496">
        <v>3</v>
      </c>
      <c r="F496" t="s">
        <v>2889</v>
      </c>
      <c r="I496" t="str">
        <f t="shared" si="36"/>
        <v>Piezas</v>
      </c>
      <c r="J496" s="18">
        <v>6</v>
      </c>
      <c r="M496">
        <v>6</v>
      </c>
      <c r="N496">
        <v>6</v>
      </c>
      <c r="Q496">
        <f t="shared" si="37"/>
        <v>6</v>
      </c>
      <c r="R496">
        <v>0</v>
      </c>
      <c r="U496">
        <f t="shared" si="38"/>
        <v>0</v>
      </c>
      <c r="V496">
        <v>0</v>
      </c>
      <c r="Y496">
        <f t="shared" si="39"/>
        <v>0</v>
      </c>
    </row>
    <row r="497" spans="1:25">
      <c r="A497" t="s">
        <v>1235</v>
      </c>
      <c r="B497" t="b">
        <f t="shared" si="35"/>
        <v>1</v>
      </c>
      <c r="C497" t="s">
        <v>1235</v>
      </c>
      <c r="D497">
        <v>2025</v>
      </c>
      <c r="E497">
        <v>3</v>
      </c>
      <c r="F497" t="s">
        <v>2889</v>
      </c>
      <c r="I497" t="str">
        <f t="shared" si="36"/>
        <v>Piezas</v>
      </c>
      <c r="J497" s="18">
        <v>4</v>
      </c>
      <c r="M497">
        <v>4</v>
      </c>
      <c r="N497">
        <v>4</v>
      </c>
      <c r="Q497">
        <f t="shared" si="37"/>
        <v>4</v>
      </c>
      <c r="R497">
        <v>3</v>
      </c>
      <c r="U497">
        <f t="shared" si="38"/>
        <v>3</v>
      </c>
      <c r="V497">
        <v>75</v>
      </c>
      <c r="Y497">
        <f t="shared" si="39"/>
        <v>75</v>
      </c>
    </row>
    <row r="498" spans="1:25">
      <c r="A498" t="s">
        <v>1236</v>
      </c>
      <c r="B498" t="b">
        <f t="shared" si="35"/>
        <v>1</v>
      </c>
      <c r="C498" t="s">
        <v>1236</v>
      </c>
      <c r="D498">
        <v>2025</v>
      </c>
      <c r="E498">
        <v>3</v>
      </c>
      <c r="F498" t="s">
        <v>2891</v>
      </c>
      <c r="I498" t="str">
        <f t="shared" si="36"/>
        <v>Metros lineales</v>
      </c>
      <c r="J498" s="18">
        <v>40</v>
      </c>
      <c r="M498">
        <v>40</v>
      </c>
      <c r="N498">
        <v>40</v>
      </c>
      <c r="Q498">
        <f t="shared" si="37"/>
        <v>40</v>
      </c>
      <c r="R498">
        <v>0</v>
      </c>
      <c r="U498">
        <f t="shared" si="38"/>
        <v>0</v>
      </c>
      <c r="V498">
        <v>0</v>
      </c>
      <c r="Y498">
        <f t="shared" si="39"/>
        <v>0</v>
      </c>
    </row>
    <row r="499" spans="1:25">
      <c r="A499" t="s">
        <v>1237</v>
      </c>
      <c r="B499" t="b">
        <f t="shared" si="35"/>
        <v>1</v>
      </c>
      <c r="C499" t="s">
        <v>1237</v>
      </c>
      <c r="D499">
        <v>2025</v>
      </c>
      <c r="E499">
        <v>3</v>
      </c>
      <c r="F499" t="s">
        <v>2889</v>
      </c>
      <c r="I499" t="str">
        <f t="shared" si="36"/>
        <v>Piezas</v>
      </c>
      <c r="J499" s="18">
        <v>54</v>
      </c>
      <c r="M499">
        <v>54</v>
      </c>
      <c r="N499">
        <v>54</v>
      </c>
      <c r="Q499">
        <f t="shared" si="37"/>
        <v>54</v>
      </c>
      <c r="R499">
        <v>54</v>
      </c>
      <c r="U499">
        <f t="shared" si="38"/>
        <v>54</v>
      </c>
      <c r="V499">
        <v>100</v>
      </c>
      <c r="Y499">
        <f t="shared" si="39"/>
        <v>100</v>
      </c>
    </row>
    <row r="500" spans="1:25">
      <c r="A500" t="s">
        <v>1238</v>
      </c>
      <c r="B500" t="b">
        <f t="shared" si="35"/>
        <v>1</v>
      </c>
      <c r="C500" t="s">
        <v>1238</v>
      </c>
      <c r="D500">
        <v>2025</v>
      </c>
      <c r="E500">
        <v>3</v>
      </c>
      <c r="F500" t="s">
        <v>2889</v>
      </c>
      <c r="I500" t="str">
        <f t="shared" si="36"/>
        <v>Piezas</v>
      </c>
      <c r="J500" s="18">
        <v>3</v>
      </c>
      <c r="M500">
        <v>3</v>
      </c>
      <c r="N500">
        <v>3</v>
      </c>
      <c r="Q500">
        <f t="shared" si="37"/>
        <v>3</v>
      </c>
      <c r="R500">
        <v>2</v>
      </c>
      <c r="U500">
        <f t="shared" si="38"/>
        <v>2</v>
      </c>
      <c r="V500">
        <v>66.666666666666657</v>
      </c>
      <c r="Y500">
        <f t="shared" si="39"/>
        <v>66.666666666666657</v>
      </c>
    </row>
    <row r="501" spans="1:25">
      <c r="A501" t="s">
        <v>1239</v>
      </c>
      <c r="B501" t="b">
        <f t="shared" si="35"/>
        <v>1</v>
      </c>
      <c r="C501" t="s">
        <v>1239</v>
      </c>
      <c r="D501">
        <v>2025</v>
      </c>
      <c r="E501">
        <v>3</v>
      </c>
      <c r="F501" t="s">
        <v>2889</v>
      </c>
      <c r="I501" t="str">
        <f t="shared" si="36"/>
        <v>Piezas</v>
      </c>
      <c r="J501" s="18">
        <v>1</v>
      </c>
      <c r="M501">
        <v>1</v>
      </c>
      <c r="N501">
        <v>1</v>
      </c>
      <c r="Q501">
        <f t="shared" si="37"/>
        <v>1</v>
      </c>
      <c r="R501">
        <v>0</v>
      </c>
      <c r="U501">
        <f t="shared" si="38"/>
        <v>0</v>
      </c>
      <c r="V501">
        <v>0</v>
      </c>
      <c r="Y501">
        <f t="shared" si="39"/>
        <v>0</v>
      </c>
    </row>
    <row r="502" spans="1:25">
      <c r="A502" t="s">
        <v>1240</v>
      </c>
      <c r="B502" t="b">
        <f t="shared" si="35"/>
        <v>1</v>
      </c>
      <c r="C502" t="s">
        <v>1240</v>
      </c>
      <c r="D502">
        <v>2025</v>
      </c>
      <c r="E502">
        <v>3</v>
      </c>
      <c r="F502" t="s">
        <v>2889</v>
      </c>
      <c r="I502" t="str">
        <f t="shared" si="36"/>
        <v>Piezas</v>
      </c>
      <c r="J502" s="18">
        <v>1</v>
      </c>
      <c r="M502">
        <v>1</v>
      </c>
      <c r="N502">
        <v>1</v>
      </c>
      <c r="Q502">
        <f t="shared" si="37"/>
        <v>1</v>
      </c>
      <c r="R502">
        <v>0.9</v>
      </c>
      <c r="U502">
        <f t="shared" si="38"/>
        <v>0.9</v>
      </c>
      <c r="V502">
        <v>90</v>
      </c>
      <c r="Y502">
        <f t="shared" si="39"/>
        <v>90</v>
      </c>
    </row>
    <row r="503" spans="1:25">
      <c r="A503" t="s">
        <v>1241</v>
      </c>
      <c r="B503" t="b">
        <f t="shared" si="35"/>
        <v>1</v>
      </c>
      <c r="C503" t="s">
        <v>1241</v>
      </c>
      <c r="D503">
        <v>2025</v>
      </c>
      <c r="E503">
        <v>3</v>
      </c>
      <c r="F503" t="s">
        <v>2889</v>
      </c>
      <c r="I503" t="str">
        <f t="shared" si="36"/>
        <v>Piezas</v>
      </c>
      <c r="J503" s="18">
        <v>6</v>
      </c>
      <c r="M503">
        <v>6</v>
      </c>
      <c r="N503">
        <v>6</v>
      </c>
      <c r="Q503">
        <f t="shared" si="37"/>
        <v>6</v>
      </c>
      <c r="R503">
        <v>0</v>
      </c>
      <c r="U503">
        <f t="shared" si="38"/>
        <v>0</v>
      </c>
      <c r="V503">
        <v>0</v>
      </c>
      <c r="Y503">
        <f t="shared" si="39"/>
        <v>0</v>
      </c>
    </row>
    <row r="504" spans="1:25">
      <c r="A504" t="s">
        <v>1242</v>
      </c>
      <c r="B504" t="b">
        <f t="shared" si="35"/>
        <v>1</v>
      </c>
      <c r="C504" t="s">
        <v>1242</v>
      </c>
      <c r="D504">
        <v>2025</v>
      </c>
      <c r="E504">
        <v>3</v>
      </c>
      <c r="F504" t="s">
        <v>2888</v>
      </c>
      <c r="I504" t="str">
        <f t="shared" si="36"/>
        <v>Metros Cuadrados</v>
      </c>
      <c r="J504" s="18">
        <v>480</v>
      </c>
      <c r="M504">
        <v>480</v>
      </c>
      <c r="N504">
        <v>480</v>
      </c>
      <c r="Q504">
        <f t="shared" si="37"/>
        <v>480</v>
      </c>
      <c r="R504">
        <v>240</v>
      </c>
      <c r="U504">
        <f t="shared" si="38"/>
        <v>240</v>
      </c>
      <c r="V504">
        <v>50</v>
      </c>
      <c r="Y504">
        <f t="shared" si="39"/>
        <v>50</v>
      </c>
    </row>
    <row r="505" spans="1:25">
      <c r="A505" t="s">
        <v>1243</v>
      </c>
      <c r="B505" t="b">
        <f t="shared" si="35"/>
        <v>1</v>
      </c>
      <c r="C505" t="s">
        <v>1243</v>
      </c>
      <c r="D505">
        <v>2025</v>
      </c>
      <c r="E505">
        <v>3</v>
      </c>
      <c r="F505" t="s">
        <v>2889</v>
      </c>
      <c r="I505" t="str">
        <f t="shared" si="36"/>
        <v>Piezas</v>
      </c>
      <c r="J505" s="18">
        <v>2</v>
      </c>
      <c r="M505">
        <v>2</v>
      </c>
      <c r="N505">
        <v>2</v>
      </c>
      <c r="Q505">
        <f t="shared" si="37"/>
        <v>2</v>
      </c>
      <c r="R505">
        <v>1</v>
      </c>
      <c r="U505">
        <f t="shared" si="38"/>
        <v>1</v>
      </c>
      <c r="V505">
        <v>50</v>
      </c>
      <c r="Y505">
        <f t="shared" si="39"/>
        <v>50</v>
      </c>
    </row>
    <row r="506" spans="1:25">
      <c r="A506" t="s">
        <v>1244</v>
      </c>
      <c r="B506" t="b">
        <f t="shared" si="35"/>
        <v>1</v>
      </c>
      <c r="C506" t="s">
        <v>1244</v>
      </c>
      <c r="D506">
        <v>2025</v>
      </c>
      <c r="E506">
        <v>3</v>
      </c>
      <c r="F506" t="s">
        <v>2889</v>
      </c>
      <c r="I506" t="str">
        <f t="shared" si="36"/>
        <v>Piezas</v>
      </c>
      <c r="J506" s="18">
        <v>1</v>
      </c>
      <c r="M506">
        <v>1</v>
      </c>
      <c r="N506">
        <v>1</v>
      </c>
      <c r="Q506">
        <f t="shared" si="37"/>
        <v>1</v>
      </c>
      <c r="R506">
        <v>0.5</v>
      </c>
      <c r="U506">
        <f t="shared" si="38"/>
        <v>0.5</v>
      </c>
      <c r="V506">
        <v>50</v>
      </c>
      <c r="Y506">
        <f t="shared" si="39"/>
        <v>50</v>
      </c>
    </row>
    <row r="507" spans="1:25">
      <c r="A507" t="s">
        <v>1245</v>
      </c>
      <c r="B507" t="b">
        <f t="shared" si="35"/>
        <v>1</v>
      </c>
      <c r="C507" t="s">
        <v>1245</v>
      </c>
      <c r="D507">
        <v>2025</v>
      </c>
      <c r="E507">
        <v>3</v>
      </c>
      <c r="F507" t="s">
        <v>2889</v>
      </c>
      <c r="I507" t="str">
        <f t="shared" si="36"/>
        <v>Piezas</v>
      </c>
      <c r="J507" s="18">
        <v>3</v>
      </c>
      <c r="M507">
        <v>3</v>
      </c>
      <c r="N507">
        <v>3</v>
      </c>
      <c r="Q507">
        <f t="shared" si="37"/>
        <v>3</v>
      </c>
      <c r="R507">
        <v>2</v>
      </c>
      <c r="U507">
        <f t="shared" si="38"/>
        <v>2</v>
      </c>
      <c r="V507">
        <v>66.666666666666657</v>
      </c>
      <c r="Y507">
        <f t="shared" si="39"/>
        <v>66.666666666666657</v>
      </c>
    </row>
    <row r="508" spans="1:25">
      <c r="A508" t="s">
        <v>1246</v>
      </c>
      <c r="B508" t="b">
        <f t="shared" si="35"/>
        <v>1</v>
      </c>
      <c r="C508" t="s">
        <v>1246</v>
      </c>
      <c r="D508">
        <v>2025</v>
      </c>
      <c r="E508">
        <v>3</v>
      </c>
      <c r="F508" t="s">
        <v>2888</v>
      </c>
      <c r="I508" t="str">
        <f t="shared" si="36"/>
        <v>Metros Cuadrados</v>
      </c>
      <c r="J508" s="18">
        <v>2950</v>
      </c>
      <c r="M508">
        <v>2950</v>
      </c>
      <c r="N508">
        <v>2950</v>
      </c>
      <c r="Q508">
        <f t="shared" si="37"/>
        <v>2950</v>
      </c>
      <c r="R508">
        <v>0</v>
      </c>
      <c r="U508">
        <f t="shared" si="38"/>
        <v>0</v>
      </c>
      <c r="V508">
        <v>0</v>
      </c>
      <c r="Y508">
        <f t="shared" si="39"/>
        <v>0</v>
      </c>
    </row>
    <row r="509" spans="1:25">
      <c r="A509" t="s">
        <v>1247</v>
      </c>
      <c r="B509" t="b">
        <f t="shared" si="35"/>
        <v>1</v>
      </c>
      <c r="C509" t="s">
        <v>1247</v>
      </c>
      <c r="D509">
        <v>2025</v>
      </c>
      <c r="E509">
        <v>3</v>
      </c>
      <c r="F509" t="s">
        <v>2889</v>
      </c>
      <c r="I509" t="str">
        <f t="shared" si="36"/>
        <v>Piezas</v>
      </c>
      <c r="J509" s="18">
        <v>1</v>
      </c>
      <c r="M509">
        <v>1</v>
      </c>
      <c r="N509">
        <v>1</v>
      </c>
      <c r="Q509">
        <f t="shared" si="37"/>
        <v>1</v>
      </c>
      <c r="R509">
        <v>0.9</v>
      </c>
      <c r="U509">
        <f t="shared" si="38"/>
        <v>0.9</v>
      </c>
      <c r="V509">
        <v>90</v>
      </c>
      <c r="Y509">
        <f t="shared" si="39"/>
        <v>90</v>
      </c>
    </row>
    <row r="510" spans="1:25">
      <c r="A510" t="s">
        <v>1248</v>
      </c>
      <c r="B510" t="b">
        <f t="shared" si="35"/>
        <v>1</v>
      </c>
      <c r="C510" t="s">
        <v>1248</v>
      </c>
      <c r="D510">
        <v>2025</v>
      </c>
      <c r="E510">
        <v>3</v>
      </c>
      <c r="F510" t="s">
        <v>2889</v>
      </c>
      <c r="I510" t="str">
        <f t="shared" si="36"/>
        <v>Piezas</v>
      </c>
      <c r="J510" s="18">
        <v>2</v>
      </c>
      <c r="M510">
        <v>2</v>
      </c>
      <c r="N510">
        <v>2</v>
      </c>
      <c r="Q510">
        <f t="shared" si="37"/>
        <v>2</v>
      </c>
      <c r="R510">
        <v>0</v>
      </c>
      <c r="U510">
        <f t="shared" si="38"/>
        <v>0</v>
      </c>
      <c r="V510">
        <v>0</v>
      </c>
      <c r="Y510">
        <f t="shared" si="39"/>
        <v>0</v>
      </c>
    </row>
    <row r="511" spans="1:25">
      <c r="A511" t="s">
        <v>1249</v>
      </c>
      <c r="B511" t="b">
        <f t="shared" si="35"/>
        <v>1</v>
      </c>
      <c r="C511" t="s">
        <v>1249</v>
      </c>
      <c r="D511">
        <v>2025</v>
      </c>
      <c r="E511">
        <v>3</v>
      </c>
      <c r="F511" t="s">
        <v>2891</v>
      </c>
      <c r="I511" t="str">
        <f t="shared" si="36"/>
        <v>Metros lineales</v>
      </c>
      <c r="J511" s="18">
        <v>8790</v>
      </c>
      <c r="M511">
        <v>8790</v>
      </c>
      <c r="N511">
        <v>8790</v>
      </c>
      <c r="Q511">
        <f t="shared" si="37"/>
        <v>8790</v>
      </c>
      <c r="R511">
        <v>0</v>
      </c>
      <c r="U511">
        <f t="shared" si="38"/>
        <v>0</v>
      </c>
      <c r="V511">
        <v>0</v>
      </c>
      <c r="Y511">
        <f t="shared" si="39"/>
        <v>0</v>
      </c>
    </row>
    <row r="512" spans="1:25">
      <c r="A512" t="s">
        <v>1250</v>
      </c>
      <c r="B512" t="b">
        <f t="shared" si="35"/>
        <v>1</v>
      </c>
      <c r="C512" t="s">
        <v>1250</v>
      </c>
      <c r="D512">
        <v>2025</v>
      </c>
      <c r="E512">
        <v>3</v>
      </c>
      <c r="F512" t="s">
        <v>2889</v>
      </c>
      <c r="I512" t="str">
        <f t="shared" si="36"/>
        <v>Piezas</v>
      </c>
      <c r="J512" s="18">
        <v>1</v>
      </c>
      <c r="M512">
        <v>1</v>
      </c>
      <c r="N512">
        <v>1</v>
      </c>
      <c r="Q512">
        <f t="shared" si="37"/>
        <v>1</v>
      </c>
      <c r="R512">
        <v>0.9</v>
      </c>
      <c r="U512">
        <f t="shared" si="38"/>
        <v>0.9</v>
      </c>
      <c r="V512">
        <v>90</v>
      </c>
      <c r="Y512">
        <f t="shared" si="39"/>
        <v>90</v>
      </c>
    </row>
    <row r="513" spans="1:25">
      <c r="A513" t="s">
        <v>1251</v>
      </c>
      <c r="B513" t="b">
        <f t="shared" si="35"/>
        <v>1</v>
      </c>
      <c r="C513" t="s">
        <v>1251</v>
      </c>
      <c r="D513">
        <v>2025</v>
      </c>
      <c r="E513">
        <v>3</v>
      </c>
      <c r="F513" t="s">
        <v>2889</v>
      </c>
      <c r="I513" t="str">
        <f t="shared" si="36"/>
        <v>Piezas</v>
      </c>
      <c r="J513" s="18">
        <v>2</v>
      </c>
      <c r="M513">
        <v>2</v>
      </c>
      <c r="N513">
        <v>2</v>
      </c>
      <c r="Q513">
        <f t="shared" si="37"/>
        <v>2</v>
      </c>
      <c r="R513">
        <v>1</v>
      </c>
      <c r="U513">
        <f t="shared" si="38"/>
        <v>1</v>
      </c>
      <c r="V513">
        <v>50</v>
      </c>
      <c r="Y513">
        <f t="shared" si="39"/>
        <v>50</v>
      </c>
    </row>
    <row r="514" spans="1:25">
      <c r="A514" t="s">
        <v>1252</v>
      </c>
      <c r="B514" t="b">
        <f t="shared" si="35"/>
        <v>1</v>
      </c>
      <c r="C514" t="s">
        <v>1252</v>
      </c>
      <c r="D514">
        <v>2025</v>
      </c>
      <c r="E514">
        <v>3</v>
      </c>
      <c r="F514" t="s">
        <v>2889</v>
      </c>
      <c r="I514" t="str">
        <f t="shared" si="36"/>
        <v>Piezas</v>
      </c>
      <c r="J514" s="18">
        <v>1</v>
      </c>
      <c r="M514">
        <v>1</v>
      </c>
      <c r="N514">
        <v>1</v>
      </c>
      <c r="Q514">
        <f t="shared" si="37"/>
        <v>1</v>
      </c>
      <c r="R514">
        <v>0.5</v>
      </c>
      <c r="U514">
        <f t="shared" si="38"/>
        <v>0.5</v>
      </c>
      <c r="V514">
        <v>50</v>
      </c>
      <c r="Y514">
        <f t="shared" si="39"/>
        <v>50</v>
      </c>
    </row>
    <row r="515" spans="1:25">
      <c r="A515" t="s">
        <v>1253</v>
      </c>
      <c r="B515" t="b">
        <f t="shared" ref="B515:B578" si="40">+A515=C515</f>
        <v>1</v>
      </c>
      <c r="C515" t="s">
        <v>1253</v>
      </c>
      <c r="D515">
        <v>2025</v>
      </c>
      <c r="E515">
        <v>3</v>
      </c>
      <c r="F515" t="s">
        <v>2889</v>
      </c>
      <c r="I515" t="str">
        <f t="shared" ref="I515:I578" si="41">+F515</f>
        <v>Piezas</v>
      </c>
      <c r="J515" s="18">
        <v>5</v>
      </c>
      <c r="M515">
        <v>5</v>
      </c>
      <c r="N515">
        <v>5</v>
      </c>
      <c r="Q515">
        <f t="shared" ref="Q515:Q578" si="42">+N515</f>
        <v>5</v>
      </c>
      <c r="R515">
        <v>3</v>
      </c>
      <c r="U515">
        <f t="shared" ref="U515:U578" si="43">+R515</f>
        <v>3</v>
      </c>
      <c r="V515">
        <v>60</v>
      </c>
      <c r="Y515">
        <f t="shared" ref="Y515:Y578" si="44">+V515</f>
        <v>60</v>
      </c>
    </row>
    <row r="516" spans="1:25">
      <c r="A516" t="s">
        <v>1254</v>
      </c>
      <c r="B516" t="b">
        <f t="shared" si="40"/>
        <v>1</v>
      </c>
      <c r="C516" t="s">
        <v>1254</v>
      </c>
      <c r="D516">
        <v>2025</v>
      </c>
      <c r="E516">
        <v>3</v>
      </c>
      <c r="F516" t="s">
        <v>2889</v>
      </c>
      <c r="I516" t="str">
        <f t="shared" si="41"/>
        <v>Piezas</v>
      </c>
      <c r="J516" s="18">
        <v>4</v>
      </c>
      <c r="M516">
        <v>4</v>
      </c>
      <c r="N516">
        <v>4</v>
      </c>
      <c r="Q516">
        <f t="shared" si="42"/>
        <v>4</v>
      </c>
      <c r="R516">
        <v>3</v>
      </c>
      <c r="U516">
        <f t="shared" si="43"/>
        <v>3</v>
      </c>
      <c r="V516">
        <v>75</v>
      </c>
      <c r="Y516">
        <f t="shared" si="44"/>
        <v>75</v>
      </c>
    </row>
    <row r="517" spans="1:25">
      <c r="A517" t="s">
        <v>1255</v>
      </c>
      <c r="B517" t="b">
        <f t="shared" si="40"/>
        <v>1</v>
      </c>
      <c r="C517" t="s">
        <v>1255</v>
      </c>
      <c r="D517">
        <v>2025</v>
      </c>
      <c r="E517">
        <v>3</v>
      </c>
      <c r="F517" t="s">
        <v>2889</v>
      </c>
      <c r="I517" t="str">
        <f t="shared" si="41"/>
        <v>Piezas</v>
      </c>
      <c r="J517" s="18">
        <v>2</v>
      </c>
      <c r="M517">
        <v>2</v>
      </c>
      <c r="N517">
        <v>2</v>
      </c>
      <c r="Q517">
        <f t="shared" si="42"/>
        <v>2</v>
      </c>
      <c r="R517">
        <v>0</v>
      </c>
      <c r="U517">
        <f t="shared" si="43"/>
        <v>0</v>
      </c>
      <c r="V517">
        <v>0</v>
      </c>
      <c r="Y517">
        <f t="shared" si="44"/>
        <v>0</v>
      </c>
    </row>
    <row r="518" spans="1:25">
      <c r="A518" t="s">
        <v>1256</v>
      </c>
      <c r="B518" t="b">
        <f t="shared" si="40"/>
        <v>1</v>
      </c>
      <c r="C518" t="s">
        <v>1256</v>
      </c>
      <c r="D518">
        <v>2025</v>
      </c>
      <c r="E518">
        <v>3</v>
      </c>
      <c r="F518" t="s">
        <v>2889</v>
      </c>
      <c r="I518" t="str">
        <f t="shared" si="41"/>
        <v>Piezas</v>
      </c>
      <c r="J518" s="18">
        <v>1</v>
      </c>
      <c r="M518">
        <v>1</v>
      </c>
      <c r="N518">
        <v>1</v>
      </c>
      <c r="Q518">
        <f t="shared" si="42"/>
        <v>1</v>
      </c>
      <c r="R518">
        <v>0.9</v>
      </c>
      <c r="U518">
        <f t="shared" si="43"/>
        <v>0.9</v>
      </c>
      <c r="V518">
        <v>90</v>
      </c>
      <c r="Y518">
        <f t="shared" si="44"/>
        <v>90</v>
      </c>
    </row>
    <row r="519" spans="1:25">
      <c r="A519" t="s">
        <v>1257</v>
      </c>
      <c r="B519" t="b">
        <f t="shared" si="40"/>
        <v>1</v>
      </c>
      <c r="C519" t="s">
        <v>1257</v>
      </c>
      <c r="D519">
        <v>2025</v>
      </c>
      <c r="E519">
        <v>3</v>
      </c>
      <c r="F519" t="s">
        <v>2889</v>
      </c>
      <c r="I519" t="str">
        <f t="shared" si="41"/>
        <v>Piezas</v>
      </c>
      <c r="J519" s="18">
        <v>2</v>
      </c>
      <c r="M519">
        <v>2</v>
      </c>
      <c r="N519">
        <v>2</v>
      </c>
      <c r="Q519">
        <f t="shared" si="42"/>
        <v>2</v>
      </c>
      <c r="R519">
        <v>0</v>
      </c>
      <c r="U519">
        <f t="shared" si="43"/>
        <v>0</v>
      </c>
      <c r="V519">
        <v>0</v>
      </c>
      <c r="Y519">
        <f t="shared" si="44"/>
        <v>0</v>
      </c>
    </row>
    <row r="520" spans="1:25">
      <c r="A520" t="s">
        <v>1258</v>
      </c>
      <c r="B520" t="b">
        <f t="shared" si="40"/>
        <v>1</v>
      </c>
      <c r="C520" t="s">
        <v>1258</v>
      </c>
      <c r="D520">
        <v>2025</v>
      </c>
      <c r="E520">
        <v>3</v>
      </c>
      <c r="F520" t="s">
        <v>2889</v>
      </c>
      <c r="I520" t="str">
        <f t="shared" si="41"/>
        <v>Piezas</v>
      </c>
      <c r="J520" s="18">
        <v>2</v>
      </c>
      <c r="M520">
        <v>2</v>
      </c>
      <c r="N520">
        <v>2</v>
      </c>
      <c r="Q520">
        <f t="shared" si="42"/>
        <v>2</v>
      </c>
      <c r="R520">
        <v>1</v>
      </c>
      <c r="U520">
        <f t="shared" si="43"/>
        <v>1</v>
      </c>
      <c r="V520">
        <v>50</v>
      </c>
      <c r="Y520">
        <f t="shared" si="44"/>
        <v>50</v>
      </c>
    </row>
    <row r="521" spans="1:25">
      <c r="A521" t="s">
        <v>1259</v>
      </c>
      <c r="B521" t="b">
        <f t="shared" si="40"/>
        <v>1</v>
      </c>
      <c r="C521" t="s">
        <v>1259</v>
      </c>
      <c r="D521">
        <v>2025</v>
      </c>
      <c r="E521">
        <v>3</v>
      </c>
      <c r="F521" t="s">
        <v>2889</v>
      </c>
      <c r="I521" t="str">
        <f t="shared" si="41"/>
        <v>Piezas</v>
      </c>
      <c r="J521" s="18">
        <v>1</v>
      </c>
      <c r="M521">
        <v>1</v>
      </c>
      <c r="N521">
        <v>1</v>
      </c>
      <c r="Q521">
        <f t="shared" si="42"/>
        <v>1</v>
      </c>
      <c r="R521">
        <v>0</v>
      </c>
      <c r="U521">
        <f t="shared" si="43"/>
        <v>0</v>
      </c>
      <c r="V521">
        <v>0</v>
      </c>
      <c r="Y521">
        <f t="shared" si="44"/>
        <v>0</v>
      </c>
    </row>
    <row r="522" spans="1:25">
      <c r="A522" t="s">
        <v>1260</v>
      </c>
      <c r="B522" t="b">
        <f t="shared" si="40"/>
        <v>1</v>
      </c>
      <c r="C522" t="s">
        <v>1260</v>
      </c>
      <c r="D522">
        <v>2025</v>
      </c>
      <c r="E522">
        <v>3</v>
      </c>
      <c r="F522" t="s">
        <v>2889</v>
      </c>
      <c r="I522" t="str">
        <f t="shared" si="41"/>
        <v>Piezas</v>
      </c>
      <c r="J522" s="18">
        <v>2</v>
      </c>
      <c r="M522">
        <v>2</v>
      </c>
      <c r="N522">
        <v>2</v>
      </c>
      <c r="Q522">
        <f t="shared" si="42"/>
        <v>2</v>
      </c>
      <c r="R522">
        <v>1</v>
      </c>
      <c r="U522">
        <f t="shared" si="43"/>
        <v>1</v>
      </c>
      <c r="V522">
        <v>50</v>
      </c>
      <c r="Y522">
        <f t="shared" si="44"/>
        <v>50</v>
      </c>
    </row>
    <row r="523" spans="1:25">
      <c r="A523" t="s">
        <v>1261</v>
      </c>
      <c r="B523" t="b">
        <f t="shared" si="40"/>
        <v>1</v>
      </c>
      <c r="C523" t="s">
        <v>1261</v>
      </c>
      <c r="D523">
        <v>2025</v>
      </c>
      <c r="E523">
        <v>3</v>
      </c>
      <c r="F523" t="s">
        <v>2889</v>
      </c>
      <c r="I523" t="str">
        <f t="shared" si="41"/>
        <v>Piezas</v>
      </c>
      <c r="J523" s="18">
        <v>1</v>
      </c>
      <c r="M523">
        <v>1</v>
      </c>
      <c r="N523">
        <v>1</v>
      </c>
      <c r="Q523">
        <f t="shared" si="42"/>
        <v>1</v>
      </c>
      <c r="R523">
        <v>0.5</v>
      </c>
      <c r="U523">
        <f t="shared" si="43"/>
        <v>0.5</v>
      </c>
      <c r="V523">
        <v>50</v>
      </c>
      <c r="Y523">
        <f t="shared" si="44"/>
        <v>50</v>
      </c>
    </row>
    <row r="524" spans="1:25">
      <c r="A524" t="s">
        <v>1262</v>
      </c>
      <c r="B524" t="b">
        <f t="shared" si="40"/>
        <v>1</v>
      </c>
      <c r="C524" t="s">
        <v>1262</v>
      </c>
      <c r="D524">
        <v>2025</v>
      </c>
      <c r="E524">
        <v>3</v>
      </c>
      <c r="F524" t="s">
        <v>2889</v>
      </c>
      <c r="I524" t="str">
        <f t="shared" si="41"/>
        <v>Piezas</v>
      </c>
      <c r="J524" s="18">
        <v>1</v>
      </c>
      <c r="M524">
        <v>1</v>
      </c>
      <c r="N524">
        <v>1</v>
      </c>
      <c r="Q524">
        <f t="shared" si="42"/>
        <v>1</v>
      </c>
      <c r="R524">
        <v>0.5</v>
      </c>
      <c r="U524">
        <f t="shared" si="43"/>
        <v>0.5</v>
      </c>
      <c r="V524">
        <v>50</v>
      </c>
      <c r="Y524">
        <f t="shared" si="44"/>
        <v>50</v>
      </c>
    </row>
    <row r="525" spans="1:25">
      <c r="A525" t="s">
        <v>1263</v>
      </c>
      <c r="B525" t="b">
        <f t="shared" si="40"/>
        <v>1</v>
      </c>
      <c r="C525" t="s">
        <v>1263</v>
      </c>
      <c r="D525">
        <v>2025</v>
      </c>
      <c r="E525">
        <v>3</v>
      </c>
      <c r="F525" t="s">
        <v>2889</v>
      </c>
      <c r="I525" t="str">
        <f t="shared" si="41"/>
        <v>Piezas</v>
      </c>
      <c r="J525" s="18">
        <v>3</v>
      </c>
      <c r="M525">
        <v>3</v>
      </c>
      <c r="N525">
        <v>3</v>
      </c>
      <c r="Q525">
        <f t="shared" si="42"/>
        <v>3</v>
      </c>
      <c r="R525">
        <v>2</v>
      </c>
      <c r="U525">
        <f t="shared" si="43"/>
        <v>2</v>
      </c>
      <c r="V525">
        <v>66.666666666666657</v>
      </c>
      <c r="Y525">
        <f t="shared" si="44"/>
        <v>66.666666666666657</v>
      </c>
    </row>
    <row r="526" spans="1:25">
      <c r="A526" t="s">
        <v>1264</v>
      </c>
      <c r="B526" t="b">
        <f t="shared" si="40"/>
        <v>1</v>
      </c>
      <c r="C526" t="s">
        <v>1264</v>
      </c>
      <c r="D526">
        <v>2025</v>
      </c>
      <c r="E526">
        <v>3</v>
      </c>
      <c r="F526" t="s">
        <v>2889</v>
      </c>
      <c r="I526" t="str">
        <f t="shared" si="41"/>
        <v>Piezas</v>
      </c>
      <c r="J526" s="18">
        <v>9</v>
      </c>
      <c r="M526">
        <v>9</v>
      </c>
      <c r="N526">
        <v>9</v>
      </c>
      <c r="Q526">
        <f t="shared" si="42"/>
        <v>9</v>
      </c>
      <c r="R526">
        <v>6</v>
      </c>
      <c r="U526">
        <f t="shared" si="43"/>
        <v>6</v>
      </c>
      <c r="V526">
        <v>66.666666666666657</v>
      </c>
      <c r="Y526">
        <f t="shared" si="44"/>
        <v>66.666666666666657</v>
      </c>
    </row>
    <row r="527" spans="1:25">
      <c r="A527" t="s">
        <v>1265</v>
      </c>
      <c r="B527" t="b">
        <f t="shared" si="40"/>
        <v>1</v>
      </c>
      <c r="C527" t="s">
        <v>1265</v>
      </c>
      <c r="D527">
        <v>2025</v>
      </c>
      <c r="E527">
        <v>3</v>
      </c>
      <c r="F527" t="s">
        <v>2889</v>
      </c>
      <c r="I527" t="str">
        <f t="shared" si="41"/>
        <v>Piezas</v>
      </c>
      <c r="J527" s="18">
        <v>6</v>
      </c>
      <c r="M527">
        <v>6</v>
      </c>
      <c r="N527">
        <v>6</v>
      </c>
      <c r="Q527">
        <f t="shared" si="42"/>
        <v>6</v>
      </c>
      <c r="R527">
        <v>0</v>
      </c>
      <c r="U527">
        <f t="shared" si="43"/>
        <v>0</v>
      </c>
      <c r="V527">
        <v>0</v>
      </c>
      <c r="Y527">
        <f t="shared" si="44"/>
        <v>0</v>
      </c>
    </row>
    <row r="528" spans="1:25">
      <c r="A528" t="s">
        <v>1266</v>
      </c>
      <c r="B528" t="b">
        <f t="shared" si="40"/>
        <v>1</v>
      </c>
      <c r="C528" t="s">
        <v>1266</v>
      </c>
      <c r="D528">
        <v>2025</v>
      </c>
      <c r="E528">
        <v>3</v>
      </c>
      <c r="F528" t="s">
        <v>2889</v>
      </c>
      <c r="I528" t="str">
        <f t="shared" si="41"/>
        <v>Piezas</v>
      </c>
      <c r="J528" s="18">
        <v>1</v>
      </c>
      <c r="M528">
        <v>1</v>
      </c>
      <c r="N528">
        <v>1</v>
      </c>
      <c r="Q528">
        <f t="shared" si="42"/>
        <v>1</v>
      </c>
      <c r="R528">
        <v>0.5</v>
      </c>
      <c r="U528">
        <f t="shared" si="43"/>
        <v>0.5</v>
      </c>
      <c r="V528">
        <v>50</v>
      </c>
      <c r="Y528">
        <f t="shared" si="44"/>
        <v>50</v>
      </c>
    </row>
    <row r="529" spans="1:25">
      <c r="A529" t="s">
        <v>1267</v>
      </c>
      <c r="B529" t="b">
        <f t="shared" si="40"/>
        <v>1</v>
      </c>
      <c r="C529" t="s">
        <v>1267</v>
      </c>
      <c r="D529">
        <v>2025</v>
      </c>
      <c r="E529">
        <v>3</v>
      </c>
      <c r="F529" t="s">
        <v>2889</v>
      </c>
      <c r="I529" t="str">
        <f t="shared" si="41"/>
        <v>Piezas</v>
      </c>
      <c r="J529" s="18">
        <v>2</v>
      </c>
      <c r="M529">
        <v>2</v>
      </c>
      <c r="N529">
        <v>2</v>
      </c>
      <c r="Q529">
        <f t="shared" si="42"/>
        <v>2</v>
      </c>
      <c r="R529">
        <v>1</v>
      </c>
      <c r="U529">
        <f t="shared" si="43"/>
        <v>1</v>
      </c>
      <c r="V529">
        <v>50</v>
      </c>
      <c r="Y529">
        <f t="shared" si="44"/>
        <v>50</v>
      </c>
    </row>
    <row r="530" spans="1:25">
      <c r="A530" t="s">
        <v>1268</v>
      </c>
      <c r="B530" t="b">
        <f t="shared" si="40"/>
        <v>1</v>
      </c>
      <c r="C530" t="s">
        <v>1268</v>
      </c>
      <c r="D530">
        <v>2025</v>
      </c>
      <c r="E530">
        <v>3</v>
      </c>
      <c r="F530" t="s">
        <v>2889</v>
      </c>
      <c r="I530" t="str">
        <f t="shared" si="41"/>
        <v>Piezas</v>
      </c>
      <c r="J530" s="18">
        <v>1</v>
      </c>
      <c r="M530">
        <v>1</v>
      </c>
      <c r="N530">
        <v>1</v>
      </c>
      <c r="Q530">
        <f t="shared" si="42"/>
        <v>1</v>
      </c>
      <c r="R530">
        <v>0.5</v>
      </c>
      <c r="U530">
        <f t="shared" si="43"/>
        <v>0.5</v>
      </c>
      <c r="V530">
        <v>50</v>
      </c>
      <c r="Y530">
        <f t="shared" si="44"/>
        <v>50</v>
      </c>
    </row>
    <row r="531" spans="1:25">
      <c r="A531" t="s">
        <v>1269</v>
      </c>
      <c r="B531" t="b">
        <f t="shared" si="40"/>
        <v>1</v>
      </c>
      <c r="C531" t="s">
        <v>1269</v>
      </c>
      <c r="D531">
        <v>2025</v>
      </c>
      <c r="E531">
        <v>3</v>
      </c>
      <c r="F531" t="s">
        <v>2889</v>
      </c>
      <c r="I531" t="str">
        <f t="shared" si="41"/>
        <v>Piezas</v>
      </c>
      <c r="J531" s="18">
        <v>2</v>
      </c>
      <c r="M531">
        <v>2</v>
      </c>
      <c r="N531">
        <v>2</v>
      </c>
      <c r="Q531">
        <f t="shared" si="42"/>
        <v>2</v>
      </c>
      <c r="R531">
        <v>1</v>
      </c>
      <c r="U531">
        <f t="shared" si="43"/>
        <v>1</v>
      </c>
      <c r="V531">
        <v>50</v>
      </c>
      <c r="Y531">
        <f t="shared" si="44"/>
        <v>50</v>
      </c>
    </row>
    <row r="532" spans="1:25">
      <c r="A532" t="s">
        <v>1270</v>
      </c>
      <c r="B532" t="b">
        <f t="shared" si="40"/>
        <v>1</v>
      </c>
      <c r="C532" t="s">
        <v>1270</v>
      </c>
      <c r="D532">
        <v>2025</v>
      </c>
      <c r="E532">
        <v>3</v>
      </c>
      <c r="F532" t="s">
        <v>2889</v>
      </c>
      <c r="I532" t="str">
        <f t="shared" si="41"/>
        <v>Piezas</v>
      </c>
      <c r="J532" s="18">
        <v>2</v>
      </c>
      <c r="M532">
        <v>2</v>
      </c>
      <c r="N532">
        <v>2</v>
      </c>
      <c r="Q532">
        <f t="shared" si="42"/>
        <v>2</v>
      </c>
      <c r="R532">
        <v>1</v>
      </c>
      <c r="U532">
        <f t="shared" si="43"/>
        <v>1</v>
      </c>
      <c r="V532">
        <v>50</v>
      </c>
      <c r="Y532">
        <f t="shared" si="44"/>
        <v>50</v>
      </c>
    </row>
    <row r="533" spans="1:25">
      <c r="A533" t="s">
        <v>1271</v>
      </c>
      <c r="B533" t="b">
        <f t="shared" si="40"/>
        <v>1</v>
      </c>
      <c r="C533" t="s">
        <v>1271</v>
      </c>
      <c r="D533">
        <v>2025</v>
      </c>
      <c r="E533">
        <v>3</v>
      </c>
      <c r="F533" t="s">
        <v>2890</v>
      </c>
      <c r="I533" t="str">
        <f t="shared" si="41"/>
        <v>Metros cúbicos</v>
      </c>
      <c r="J533" s="18">
        <v>3756</v>
      </c>
      <c r="M533">
        <v>3756</v>
      </c>
      <c r="N533">
        <v>3756</v>
      </c>
      <c r="Q533">
        <f t="shared" si="42"/>
        <v>3756</v>
      </c>
      <c r="R533">
        <v>0</v>
      </c>
      <c r="U533">
        <f t="shared" si="43"/>
        <v>0</v>
      </c>
      <c r="V533">
        <v>0</v>
      </c>
      <c r="Y533">
        <f t="shared" si="44"/>
        <v>0</v>
      </c>
    </row>
    <row r="534" spans="1:25">
      <c r="A534" t="s">
        <v>1272</v>
      </c>
      <c r="B534" t="b">
        <f t="shared" si="40"/>
        <v>1</v>
      </c>
      <c r="C534" t="s">
        <v>1272</v>
      </c>
      <c r="D534">
        <v>2025</v>
      </c>
      <c r="E534">
        <v>3</v>
      </c>
      <c r="F534" t="s">
        <v>2889</v>
      </c>
      <c r="I534" t="str">
        <f t="shared" si="41"/>
        <v>Piezas</v>
      </c>
      <c r="J534" s="18">
        <v>1</v>
      </c>
      <c r="M534">
        <v>1</v>
      </c>
      <c r="N534">
        <v>1</v>
      </c>
      <c r="Q534">
        <f t="shared" si="42"/>
        <v>1</v>
      </c>
      <c r="R534">
        <v>0.9</v>
      </c>
      <c r="U534">
        <f t="shared" si="43"/>
        <v>0.9</v>
      </c>
      <c r="V534">
        <v>90</v>
      </c>
      <c r="Y534">
        <f t="shared" si="44"/>
        <v>90</v>
      </c>
    </row>
    <row r="535" spans="1:25">
      <c r="A535" t="s">
        <v>1273</v>
      </c>
      <c r="B535" t="b">
        <f t="shared" si="40"/>
        <v>1</v>
      </c>
      <c r="C535" t="s">
        <v>1273</v>
      </c>
      <c r="D535">
        <v>2025</v>
      </c>
      <c r="E535">
        <v>3</v>
      </c>
      <c r="F535" t="s">
        <v>2889</v>
      </c>
      <c r="I535" t="str">
        <f t="shared" si="41"/>
        <v>Piezas</v>
      </c>
      <c r="J535" s="18">
        <v>2</v>
      </c>
      <c r="M535">
        <v>2</v>
      </c>
      <c r="N535">
        <v>2</v>
      </c>
      <c r="Q535">
        <f t="shared" si="42"/>
        <v>2</v>
      </c>
      <c r="R535">
        <v>1.2</v>
      </c>
      <c r="U535">
        <f t="shared" si="43"/>
        <v>1.2</v>
      </c>
      <c r="V535">
        <v>60</v>
      </c>
      <c r="Y535">
        <f t="shared" si="44"/>
        <v>60</v>
      </c>
    </row>
    <row r="536" spans="1:25">
      <c r="A536" t="s">
        <v>1274</v>
      </c>
      <c r="B536" t="b">
        <f t="shared" si="40"/>
        <v>1</v>
      </c>
      <c r="C536" t="s">
        <v>1274</v>
      </c>
      <c r="D536">
        <v>2025</v>
      </c>
      <c r="E536">
        <v>3</v>
      </c>
      <c r="F536" t="s">
        <v>2889</v>
      </c>
      <c r="I536" t="str">
        <f t="shared" si="41"/>
        <v>Piezas</v>
      </c>
      <c r="J536" s="18">
        <v>3</v>
      </c>
      <c r="M536">
        <v>3</v>
      </c>
      <c r="N536">
        <v>3</v>
      </c>
      <c r="Q536">
        <f t="shared" si="42"/>
        <v>3</v>
      </c>
      <c r="R536">
        <v>0</v>
      </c>
      <c r="U536">
        <f t="shared" si="43"/>
        <v>0</v>
      </c>
      <c r="V536">
        <v>0</v>
      </c>
      <c r="Y536">
        <f t="shared" si="44"/>
        <v>0</v>
      </c>
    </row>
    <row r="537" spans="1:25">
      <c r="A537" t="s">
        <v>1275</v>
      </c>
      <c r="B537" t="b">
        <f t="shared" si="40"/>
        <v>1</v>
      </c>
      <c r="C537" t="s">
        <v>1275</v>
      </c>
      <c r="D537">
        <v>2025</v>
      </c>
      <c r="E537">
        <v>3</v>
      </c>
      <c r="F537" t="s">
        <v>2889</v>
      </c>
      <c r="I537" t="str">
        <f t="shared" si="41"/>
        <v>Piezas</v>
      </c>
      <c r="J537" s="18">
        <v>1</v>
      </c>
      <c r="M537">
        <v>1</v>
      </c>
      <c r="N537">
        <v>1</v>
      </c>
      <c r="Q537">
        <f t="shared" si="42"/>
        <v>1</v>
      </c>
      <c r="R537">
        <v>0.5</v>
      </c>
      <c r="U537">
        <f t="shared" si="43"/>
        <v>0.5</v>
      </c>
      <c r="V537">
        <v>50</v>
      </c>
      <c r="Y537">
        <f t="shared" si="44"/>
        <v>50</v>
      </c>
    </row>
    <row r="538" spans="1:25">
      <c r="A538" t="s">
        <v>1276</v>
      </c>
      <c r="B538" t="b">
        <f t="shared" si="40"/>
        <v>1</v>
      </c>
      <c r="C538" t="s">
        <v>1276</v>
      </c>
      <c r="D538">
        <v>2025</v>
      </c>
      <c r="E538">
        <v>3</v>
      </c>
      <c r="F538" t="s">
        <v>2889</v>
      </c>
      <c r="I538" t="str">
        <f t="shared" si="41"/>
        <v>Piezas</v>
      </c>
      <c r="J538" s="18">
        <v>1</v>
      </c>
      <c r="M538">
        <v>1</v>
      </c>
      <c r="N538">
        <v>1</v>
      </c>
      <c r="Q538">
        <f t="shared" si="42"/>
        <v>1</v>
      </c>
      <c r="R538">
        <v>0.5</v>
      </c>
      <c r="U538">
        <f t="shared" si="43"/>
        <v>0.5</v>
      </c>
      <c r="V538">
        <v>50</v>
      </c>
      <c r="Y538">
        <f t="shared" si="44"/>
        <v>50</v>
      </c>
    </row>
    <row r="539" spans="1:25">
      <c r="A539" t="s">
        <v>1277</v>
      </c>
      <c r="B539" t="b">
        <f t="shared" si="40"/>
        <v>1</v>
      </c>
      <c r="C539" t="s">
        <v>1277</v>
      </c>
      <c r="D539">
        <v>2025</v>
      </c>
      <c r="E539">
        <v>3</v>
      </c>
      <c r="F539" t="s">
        <v>2889</v>
      </c>
      <c r="I539" t="str">
        <f t="shared" si="41"/>
        <v>Piezas</v>
      </c>
      <c r="J539" s="18">
        <v>9</v>
      </c>
      <c r="M539">
        <v>9</v>
      </c>
      <c r="N539">
        <v>9</v>
      </c>
      <c r="Q539">
        <f t="shared" si="42"/>
        <v>9</v>
      </c>
      <c r="R539">
        <v>0</v>
      </c>
      <c r="U539">
        <f t="shared" si="43"/>
        <v>0</v>
      </c>
      <c r="V539">
        <v>0</v>
      </c>
      <c r="Y539">
        <f t="shared" si="44"/>
        <v>0</v>
      </c>
    </row>
    <row r="540" spans="1:25">
      <c r="A540" t="s">
        <v>1278</v>
      </c>
      <c r="B540" t="b">
        <f t="shared" si="40"/>
        <v>1</v>
      </c>
      <c r="C540" t="s">
        <v>1278</v>
      </c>
      <c r="D540">
        <v>2025</v>
      </c>
      <c r="E540">
        <v>3</v>
      </c>
      <c r="F540" t="s">
        <v>2889</v>
      </c>
      <c r="I540" t="str">
        <f t="shared" si="41"/>
        <v>Piezas</v>
      </c>
      <c r="J540" s="18">
        <v>1</v>
      </c>
      <c r="M540">
        <v>1</v>
      </c>
      <c r="N540">
        <v>1</v>
      </c>
      <c r="Q540">
        <f t="shared" si="42"/>
        <v>1</v>
      </c>
      <c r="R540">
        <v>0.9</v>
      </c>
      <c r="U540">
        <f t="shared" si="43"/>
        <v>0.9</v>
      </c>
      <c r="V540">
        <v>90</v>
      </c>
      <c r="Y540">
        <f t="shared" si="44"/>
        <v>90</v>
      </c>
    </row>
    <row r="541" spans="1:25">
      <c r="A541" t="s">
        <v>1279</v>
      </c>
      <c r="B541" t="b">
        <f t="shared" si="40"/>
        <v>1</v>
      </c>
      <c r="C541" t="s">
        <v>1279</v>
      </c>
      <c r="D541">
        <v>2025</v>
      </c>
      <c r="E541">
        <v>3</v>
      </c>
      <c r="F541" t="s">
        <v>2889</v>
      </c>
      <c r="I541" t="str">
        <f t="shared" si="41"/>
        <v>Piezas</v>
      </c>
      <c r="J541" s="18">
        <v>1</v>
      </c>
      <c r="M541">
        <v>1</v>
      </c>
      <c r="N541">
        <v>1</v>
      </c>
      <c r="Q541">
        <f t="shared" si="42"/>
        <v>1</v>
      </c>
      <c r="R541">
        <v>0.5</v>
      </c>
      <c r="U541">
        <f t="shared" si="43"/>
        <v>0.5</v>
      </c>
      <c r="V541">
        <v>50</v>
      </c>
      <c r="Y541">
        <f t="shared" si="44"/>
        <v>50</v>
      </c>
    </row>
    <row r="542" spans="1:25">
      <c r="A542" t="s">
        <v>1280</v>
      </c>
      <c r="B542" t="b">
        <f t="shared" si="40"/>
        <v>1</v>
      </c>
      <c r="C542" t="s">
        <v>1280</v>
      </c>
      <c r="D542">
        <v>2025</v>
      </c>
      <c r="E542">
        <v>3</v>
      </c>
      <c r="F542" t="s">
        <v>2889</v>
      </c>
      <c r="I542" t="str">
        <f t="shared" si="41"/>
        <v>Piezas</v>
      </c>
      <c r="J542" s="18">
        <v>4</v>
      </c>
      <c r="M542">
        <v>4</v>
      </c>
      <c r="N542">
        <v>4</v>
      </c>
      <c r="Q542">
        <f t="shared" si="42"/>
        <v>4</v>
      </c>
      <c r="R542">
        <v>0</v>
      </c>
      <c r="U542">
        <f t="shared" si="43"/>
        <v>0</v>
      </c>
      <c r="V542">
        <v>0</v>
      </c>
      <c r="Y542">
        <f t="shared" si="44"/>
        <v>0</v>
      </c>
    </row>
    <row r="543" spans="1:25">
      <c r="A543" t="s">
        <v>1281</v>
      </c>
      <c r="B543" t="b">
        <f t="shared" si="40"/>
        <v>1</v>
      </c>
      <c r="C543" t="s">
        <v>1281</v>
      </c>
      <c r="D543">
        <v>2025</v>
      </c>
      <c r="E543">
        <v>3</v>
      </c>
      <c r="F543" t="s">
        <v>2889</v>
      </c>
      <c r="I543" t="str">
        <f t="shared" si="41"/>
        <v>Piezas</v>
      </c>
      <c r="J543" s="18">
        <v>10</v>
      </c>
      <c r="M543">
        <v>10</v>
      </c>
      <c r="N543">
        <v>10</v>
      </c>
      <c r="Q543">
        <f t="shared" si="42"/>
        <v>10</v>
      </c>
      <c r="R543">
        <v>7</v>
      </c>
      <c r="U543">
        <f t="shared" si="43"/>
        <v>7</v>
      </c>
      <c r="V543">
        <v>70</v>
      </c>
      <c r="Y543">
        <f t="shared" si="44"/>
        <v>70</v>
      </c>
    </row>
    <row r="544" spans="1:25">
      <c r="A544" t="s">
        <v>1282</v>
      </c>
      <c r="B544" t="b">
        <f t="shared" si="40"/>
        <v>1</v>
      </c>
      <c r="C544" t="s">
        <v>1282</v>
      </c>
      <c r="D544">
        <v>2025</v>
      </c>
      <c r="E544">
        <v>3</v>
      </c>
      <c r="F544" t="s">
        <v>2889</v>
      </c>
      <c r="I544" t="str">
        <f t="shared" si="41"/>
        <v>Piezas</v>
      </c>
      <c r="J544" s="18">
        <v>5</v>
      </c>
      <c r="M544">
        <v>5</v>
      </c>
      <c r="N544">
        <v>5</v>
      </c>
      <c r="Q544">
        <f t="shared" si="42"/>
        <v>5</v>
      </c>
      <c r="R544">
        <v>3</v>
      </c>
      <c r="U544">
        <f t="shared" si="43"/>
        <v>3</v>
      </c>
      <c r="V544">
        <v>60</v>
      </c>
      <c r="Y544">
        <f t="shared" si="44"/>
        <v>60</v>
      </c>
    </row>
    <row r="545" spans="1:25">
      <c r="A545" t="s">
        <v>1283</v>
      </c>
      <c r="B545" t="b">
        <f t="shared" si="40"/>
        <v>1</v>
      </c>
      <c r="C545" t="s">
        <v>1283</v>
      </c>
      <c r="D545">
        <v>2025</v>
      </c>
      <c r="E545">
        <v>3</v>
      </c>
      <c r="F545" t="s">
        <v>2889</v>
      </c>
      <c r="I545" t="str">
        <f t="shared" si="41"/>
        <v>Piezas</v>
      </c>
      <c r="J545" s="18">
        <v>8</v>
      </c>
      <c r="M545">
        <v>8</v>
      </c>
      <c r="N545">
        <v>8</v>
      </c>
      <c r="Q545">
        <f t="shared" si="42"/>
        <v>8</v>
      </c>
      <c r="R545">
        <v>0</v>
      </c>
      <c r="U545">
        <f t="shared" si="43"/>
        <v>0</v>
      </c>
      <c r="V545">
        <v>0</v>
      </c>
      <c r="Y545">
        <f t="shared" si="44"/>
        <v>0</v>
      </c>
    </row>
    <row r="546" spans="1:25">
      <c r="A546" t="s">
        <v>1284</v>
      </c>
      <c r="B546" t="b">
        <f t="shared" si="40"/>
        <v>1</v>
      </c>
      <c r="C546" t="s">
        <v>1284</v>
      </c>
      <c r="D546">
        <v>2025</v>
      </c>
      <c r="E546">
        <v>3</v>
      </c>
      <c r="F546" t="s">
        <v>2889</v>
      </c>
      <c r="I546" t="str">
        <f t="shared" si="41"/>
        <v>Piezas</v>
      </c>
      <c r="J546" s="18">
        <v>3</v>
      </c>
      <c r="M546">
        <v>3</v>
      </c>
      <c r="N546">
        <v>3</v>
      </c>
      <c r="Q546">
        <f t="shared" si="42"/>
        <v>3</v>
      </c>
      <c r="R546">
        <v>2</v>
      </c>
      <c r="U546">
        <f t="shared" si="43"/>
        <v>2</v>
      </c>
      <c r="V546">
        <v>66.666666666666657</v>
      </c>
      <c r="Y546">
        <f t="shared" si="44"/>
        <v>66.666666666666657</v>
      </c>
    </row>
    <row r="547" spans="1:25">
      <c r="A547" t="s">
        <v>1285</v>
      </c>
      <c r="B547" t="b">
        <f t="shared" si="40"/>
        <v>1</v>
      </c>
      <c r="C547" t="s">
        <v>1285</v>
      </c>
      <c r="D547">
        <v>2025</v>
      </c>
      <c r="E547">
        <v>3</v>
      </c>
      <c r="F547" t="s">
        <v>2889</v>
      </c>
      <c r="I547" t="str">
        <f t="shared" si="41"/>
        <v>Piezas</v>
      </c>
      <c r="J547" s="18">
        <v>9</v>
      </c>
      <c r="M547">
        <v>9</v>
      </c>
      <c r="N547">
        <v>9</v>
      </c>
      <c r="Q547">
        <f t="shared" si="42"/>
        <v>9</v>
      </c>
      <c r="R547">
        <v>0</v>
      </c>
      <c r="U547">
        <f t="shared" si="43"/>
        <v>0</v>
      </c>
      <c r="V547">
        <v>0</v>
      </c>
      <c r="Y547">
        <f t="shared" si="44"/>
        <v>0</v>
      </c>
    </row>
    <row r="548" spans="1:25">
      <c r="A548" t="s">
        <v>1286</v>
      </c>
      <c r="B548" t="b">
        <f t="shared" si="40"/>
        <v>1</v>
      </c>
      <c r="C548" t="s">
        <v>1286</v>
      </c>
      <c r="D548">
        <v>2025</v>
      </c>
      <c r="E548">
        <v>3</v>
      </c>
      <c r="F548" t="s">
        <v>2889</v>
      </c>
      <c r="I548" t="str">
        <f t="shared" si="41"/>
        <v>Piezas</v>
      </c>
      <c r="J548" s="18">
        <v>3</v>
      </c>
      <c r="M548">
        <v>3</v>
      </c>
      <c r="N548">
        <v>3</v>
      </c>
      <c r="Q548">
        <f t="shared" si="42"/>
        <v>3</v>
      </c>
      <c r="R548">
        <v>2</v>
      </c>
      <c r="U548">
        <f t="shared" si="43"/>
        <v>2</v>
      </c>
      <c r="V548">
        <v>66.666666666666657</v>
      </c>
      <c r="Y548">
        <f t="shared" si="44"/>
        <v>66.666666666666657</v>
      </c>
    </row>
    <row r="549" spans="1:25">
      <c r="A549" t="s">
        <v>1287</v>
      </c>
      <c r="B549" t="b">
        <f t="shared" si="40"/>
        <v>1</v>
      </c>
      <c r="C549" t="s">
        <v>1287</v>
      </c>
      <c r="D549">
        <v>2025</v>
      </c>
      <c r="E549">
        <v>3</v>
      </c>
      <c r="F549" t="s">
        <v>2889</v>
      </c>
      <c r="I549" t="str">
        <f t="shared" si="41"/>
        <v>Piezas</v>
      </c>
      <c r="J549" s="18">
        <v>2</v>
      </c>
      <c r="M549">
        <v>2</v>
      </c>
      <c r="N549">
        <v>2</v>
      </c>
      <c r="Q549">
        <f t="shared" si="42"/>
        <v>2</v>
      </c>
      <c r="R549">
        <v>1</v>
      </c>
      <c r="U549">
        <f t="shared" si="43"/>
        <v>1</v>
      </c>
      <c r="V549">
        <v>50</v>
      </c>
      <c r="Y549">
        <f t="shared" si="44"/>
        <v>50</v>
      </c>
    </row>
    <row r="550" spans="1:25">
      <c r="A550" t="s">
        <v>1288</v>
      </c>
      <c r="B550" t="b">
        <f t="shared" si="40"/>
        <v>1</v>
      </c>
      <c r="C550" t="s">
        <v>1288</v>
      </c>
      <c r="D550">
        <v>2025</v>
      </c>
      <c r="E550">
        <v>3</v>
      </c>
      <c r="F550" t="s">
        <v>2889</v>
      </c>
      <c r="I550" t="str">
        <f t="shared" si="41"/>
        <v>Piezas</v>
      </c>
      <c r="J550" s="18">
        <v>8</v>
      </c>
      <c r="M550">
        <v>8</v>
      </c>
      <c r="N550">
        <v>8</v>
      </c>
      <c r="Q550">
        <f t="shared" si="42"/>
        <v>8</v>
      </c>
      <c r="R550">
        <v>5</v>
      </c>
      <c r="U550">
        <f t="shared" si="43"/>
        <v>5</v>
      </c>
      <c r="V550">
        <v>62.5</v>
      </c>
      <c r="Y550">
        <f t="shared" si="44"/>
        <v>62.5</v>
      </c>
    </row>
    <row r="551" spans="1:25">
      <c r="A551" t="s">
        <v>1289</v>
      </c>
      <c r="B551" t="b">
        <f t="shared" si="40"/>
        <v>1</v>
      </c>
      <c r="C551" t="s">
        <v>1289</v>
      </c>
      <c r="D551">
        <v>2025</v>
      </c>
      <c r="E551">
        <v>3</v>
      </c>
      <c r="F551" t="s">
        <v>2889</v>
      </c>
      <c r="I551" t="str">
        <f t="shared" si="41"/>
        <v>Piezas</v>
      </c>
      <c r="J551" s="18">
        <v>13</v>
      </c>
      <c r="M551">
        <v>13</v>
      </c>
      <c r="N551">
        <v>13</v>
      </c>
      <c r="Q551">
        <f t="shared" si="42"/>
        <v>13</v>
      </c>
      <c r="R551">
        <v>9</v>
      </c>
      <c r="U551">
        <f t="shared" si="43"/>
        <v>9</v>
      </c>
      <c r="V551">
        <v>69.230769230769226</v>
      </c>
      <c r="Y551">
        <f t="shared" si="44"/>
        <v>69.230769230769226</v>
      </c>
    </row>
    <row r="552" spans="1:25">
      <c r="A552" t="s">
        <v>1290</v>
      </c>
      <c r="B552" t="b">
        <f t="shared" si="40"/>
        <v>1</v>
      </c>
      <c r="C552" t="s">
        <v>1290</v>
      </c>
      <c r="D552">
        <v>2025</v>
      </c>
      <c r="E552">
        <v>3</v>
      </c>
      <c r="F552" t="s">
        <v>2889</v>
      </c>
      <c r="I552" t="str">
        <f t="shared" si="41"/>
        <v>Piezas</v>
      </c>
      <c r="J552" s="18">
        <v>1</v>
      </c>
      <c r="M552">
        <v>1</v>
      </c>
      <c r="N552">
        <v>1</v>
      </c>
      <c r="Q552">
        <f t="shared" si="42"/>
        <v>1</v>
      </c>
      <c r="R552">
        <v>0</v>
      </c>
      <c r="U552">
        <f t="shared" si="43"/>
        <v>0</v>
      </c>
      <c r="V552">
        <v>0</v>
      </c>
      <c r="Y552">
        <f t="shared" si="44"/>
        <v>0</v>
      </c>
    </row>
    <row r="553" spans="1:25">
      <c r="A553" t="s">
        <v>1291</v>
      </c>
      <c r="B553" t="b">
        <f t="shared" si="40"/>
        <v>1</v>
      </c>
      <c r="C553" t="s">
        <v>1291</v>
      </c>
      <c r="D553">
        <v>2025</v>
      </c>
      <c r="E553">
        <v>3</v>
      </c>
      <c r="F553" t="s">
        <v>2889</v>
      </c>
      <c r="I553" t="str">
        <f t="shared" si="41"/>
        <v>Piezas</v>
      </c>
      <c r="J553" s="18">
        <v>1</v>
      </c>
      <c r="M553">
        <v>1</v>
      </c>
      <c r="N553">
        <v>1</v>
      </c>
      <c r="Q553">
        <f t="shared" si="42"/>
        <v>1</v>
      </c>
      <c r="R553">
        <v>0.9</v>
      </c>
      <c r="U553">
        <f t="shared" si="43"/>
        <v>0.9</v>
      </c>
      <c r="V553">
        <v>90</v>
      </c>
      <c r="Y553">
        <f t="shared" si="44"/>
        <v>90</v>
      </c>
    </row>
    <row r="554" spans="1:25">
      <c r="A554" t="s">
        <v>1292</v>
      </c>
      <c r="B554" t="b">
        <f t="shared" si="40"/>
        <v>1</v>
      </c>
      <c r="C554" t="s">
        <v>1292</v>
      </c>
      <c r="D554">
        <v>2025</v>
      </c>
      <c r="E554">
        <v>3</v>
      </c>
      <c r="F554" t="s">
        <v>2889</v>
      </c>
      <c r="I554" t="str">
        <f t="shared" si="41"/>
        <v>Piezas</v>
      </c>
      <c r="J554" s="18">
        <v>2</v>
      </c>
      <c r="M554">
        <v>2</v>
      </c>
      <c r="N554">
        <v>2</v>
      </c>
      <c r="Q554">
        <f t="shared" si="42"/>
        <v>2</v>
      </c>
      <c r="R554">
        <v>1</v>
      </c>
      <c r="U554">
        <f t="shared" si="43"/>
        <v>1</v>
      </c>
      <c r="V554">
        <v>50</v>
      </c>
      <c r="Y554">
        <f t="shared" si="44"/>
        <v>50</v>
      </c>
    </row>
    <row r="555" spans="1:25">
      <c r="A555" t="s">
        <v>1293</v>
      </c>
      <c r="B555" t="b">
        <f t="shared" si="40"/>
        <v>1</v>
      </c>
      <c r="C555" t="s">
        <v>1293</v>
      </c>
      <c r="D555">
        <v>2025</v>
      </c>
      <c r="E555">
        <v>3</v>
      </c>
      <c r="F555" t="s">
        <v>2889</v>
      </c>
      <c r="I555" t="str">
        <f t="shared" si="41"/>
        <v>Piezas</v>
      </c>
      <c r="J555" s="18">
        <v>1</v>
      </c>
      <c r="M555">
        <v>1</v>
      </c>
      <c r="N555">
        <v>1</v>
      </c>
      <c r="Q555">
        <f t="shared" si="42"/>
        <v>1</v>
      </c>
      <c r="R555">
        <v>0.5</v>
      </c>
      <c r="U555">
        <f t="shared" si="43"/>
        <v>0.5</v>
      </c>
      <c r="V555">
        <v>50</v>
      </c>
      <c r="Y555">
        <f t="shared" si="44"/>
        <v>50</v>
      </c>
    </row>
    <row r="556" spans="1:25">
      <c r="A556" t="s">
        <v>1294</v>
      </c>
      <c r="B556" t="b">
        <f t="shared" si="40"/>
        <v>1</v>
      </c>
      <c r="C556" t="s">
        <v>1294</v>
      </c>
      <c r="D556">
        <v>2025</v>
      </c>
      <c r="E556">
        <v>3</v>
      </c>
      <c r="F556" t="s">
        <v>2889</v>
      </c>
      <c r="I556" t="str">
        <f t="shared" si="41"/>
        <v>Piezas</v>
      </c>
      <c r="J556" s="18">
        <v>2</v>
      </c>
      <c r="M556">
        <v>2</v>
      </c>
      <c r="N556">
        <v>2</v>
      </c>
      <c r="Q556">
        <f t="shared" si="42"/>
        <v>2</v>
      </c>
      <c r="R556">
        <v>0</v>
      </c>
      <c r="U556">
        <f t="shared" si="43"/>
        <v>0</v>
      </c>
      <c r="V556">
        <v>0</v>
      </c>
      <c r="Y556">
        <f t="shared" si="44"/>
        <v>0</v>
      </c>
    </row>
    <row r="557" spans="1:25">
      <c r="A557" t="s">
        <v>1295</v>
      </c>
      <c r="B557" t="b">
        <f t="shared" si="40"/>
        <v>1</v>
      </c>
      <c r="C557" t="s">
        <v>1295</v>
      </c>
      <c r="D557">
        <v>2025</v>
      </c>
      <c r="E557">
        <v>3</v>
      </c>
      <c r="F557" t="s">
        <v>2889</v>
      </c>
      <c r="I557" t="str">
        <f t="shared" si="41"/>
        <v>Piezas</v>
      </c>
      <c r="J557" s="18">
        <v>1</v>
      </c>
      <c r="M557">
        <v>1</v>
      </c>
      <c r="N557">
        <v>1</v>
      </c>
      <c r="Q557">
        <f t="shared" si="42"/>
        <v>1</v>
      </c>
      <c r="R557">
        <v>0.9</v>
      </c>
      <c r="U557">
        <f t="shared" si="43"/>
        <v>0.9</v>
      </c>
      <c r="V557">
        <v>90</v>
      </c>
      <c r="Y557">
        <f t="shared" si="44"/>
        <v>90</v>
      </c>
    </row>
    <row r="558" spans="1:25">
      <c r="A558" t="s">
        <v>1296</v>
      </c>
      <c r="B558" t="b">
        <f t="shared" si="40"/>
        <v>1</v>
      </c>
      <c r="C558" t="s">
        <v>1296</v>
      </c>
      <c r="D558">
        <v>2025</v>
      </c>
      <c r="E558">
        <v>3</v>
      </c>
      <c r="F558" t="s">
        <v>2889</v>
      </c>
      <c r="I558" t="str">
        <f t="shared" si="41"/>
        <v>Piezas</v>
      </c>
      <c r="J558" s="18">
        <v>5</v>
      </c>
      <c r="M558">
        <v>5</v>
      </c>
      <c r="N558">
        <v>5</v>
      </c>
      <c r="Q558">
        <f t="shared" si="42"/>
        <v>5</v>
      </c>
      <c r="R558">
        <v>0</v>
      </c>
      <c r="U558">
        <f t="shared" si="43"/>
        <v>0</v>
      </c>
      <c r="V558">
        <v>0</v>
      </c>
      <c r="Y558">
        <f t="shared" si="44"/>
        <v>0</v>
      </c>
    </row>
    <row r="559" spans="1:25">
      <c r="A559" t="s">
        <v>1297</v>
      </c>
      <c r="B559" t="b">
        <f t="shared" si="40"/>
        <v>1</v>
      </c>
      <c r="C559" t="s">
        <v>1297</v>
      </c>
      <c r="D559">
        <v>2025</v>
      </c>
      <c r="E559">
        <v>3</v>
      </c>
      <c r="F559" t="s">
        <v>2889</v>
      </c>
      <c r="I559" t="str">
        <f t="shared" si="41"/>
        <v>Piezas</v>
      </c>
      <c r="J559" s="18">
        <v>25</v>
      </c>
      <c r="M559">
        <v>25</v>
      </c>
      <c r="N559">
        <v>25</v>
      </c>
      <c r="Q559">
        <f t="shared" si="42"/>
        <v>25</v>
      </c>
      <c r="R559">
        <v>20</v>
      </c>
      <c r="U559">
        <f t="shared" si="43"/>
        <v>20</v>
      </c>
      <c r="V559">
        <v>80</v>
      </c>
      <c r="Y559">
        <f t="shared" si="44"/>
        <v>80</v>
      </c>
    </row>
    <row r="560" spans="1:25">
      <c r="A560" t="s">
        <v>1298</v>
      </c>
      <c r="B560" t="b">
        <f t="shared" si="40"/>
        <v>1</v>
      </c>
      <c r="C560" t="s">
        <v>1298</v>
      </c>
      <c r="D560">
        <v>2025</v>
      </c>
      <c r="E560">
        <v>3</v>
      </c>
      <c r="F560" t="s">
        <v>2889</v>
      </c>
      <c r="I560" t="str">
        <f t="shared" si="41"/>
        <v>Piezas</v>
      </c>
      <c r="J560" s="18">
        <v>1</v>
      </c>
      <c r="M560">
        <v>1</v>
      </c>
      <c r="N560">
        <v>1</v>
      </c>
      <c r="Q560">
        <f t="shared" si="42"/>
        <v>1</v>
      </c>
      <c r="R560">
        <v>0.5</v>
      </c>
      <c r="U560">
        <f t="shared" si="43"/>
        <v>0.5</v>
      </c>
      <c r="V560">
        <v>50</v>
      </c>
      <c r="Y560">
        <f t="shared" si="44"/>
        <v>50</v>
      </c>
    </row>
    <row r="561" spans="1:25">
      <c r="A561" t="s">
        <v>1299</v>
      </c>
      <c r="B561" t="b">
        <f t="shared" si="40"/>
        <v>1</v>
      </c>
      <c r="C561" t="s">
        <v>1299</v>
      </c>
      <c r="D561">
        <v>2025</v>
      </c>
      <c r="E561">
        <v>3</v>
      </c>
      <c r="F561" t="s">
        <v>2889</v>
      </c>
      <c r="I561" t="str">
        <f t="shared" si="41"/>
        <v>Piezas</v>
      </c>
      <c r="J561" s="18">
        <v>2</v>
      </c>
      <c r="M561">
        <v>2</v>
      </c>
      <c r="N561">
        <v>2</v>
      </c>
      <c r="Q561">
        <f t="shared" si="42"/>
        <v>2</v>
      </c>
      <c r="R561">
        <v>1</v>
      </c>
      <c r="U561">
        <f t="shared" si="43"/>
        <v>1</v>
      </c>
      <c r="V561">
        <v>50</v>
      </c>
      <c r="Y561">
        <f t="shared" si="44"/>
        <v>50</v>
      </c>
    </row>
    <row r="562" spans="1:25">
      <c r="A562" t="s">
        <v>1300</v>
      </c>
      <c r="B562" t="b">
        <f t="shared" si="40"/>
        <v>1</v>
      </c>
      <c r="C562" t="s">
        <v>1300</v>
      </c>
      <c r="D562">
        <v>2025</v>
      </c>
      <c r="E562">
        <v>3</v>
      </c>
      <c r="F562" t="s">
        <v>2889</v>
      </c>
      <c r="I562" t="str">
        <f t="shared" si="41"/>
        <v>Piezas</v>
      </c>
      <c r="J562" s="18">
        <v>7</v>
      </c>
      <c r="M562">
        <v>7</v>
      </c>
      <c r="N562">
        <v>7</v>
      </c>
      <c r="Q562">
        <f t="shared" si="42"/>
        <v>7</v>
      </c>
      <c r="R562">
        <v>5</v>
      </c>
      <c r="U562">
        <f t="shared" si="43"/>
        <v>5</v>
      </c>
      <c r="V562">
        <v>71.428571428571431</v>
      </c>
      <c r="Y562">
        <f t="shared" si="44"/>
        <v>71.428571428571431</v>
      </c>
    </row>
    <row r="563" spans="1:25">
      <c r="A563" t="s">
        <v>1301</v>
      </c>
      <c r="B563" t="b">
        <f t="shared" si="40"/>
        <v>1</v>
      </c>
      <c r="C563" t="s">
        <v>1301</v>
      </c>
      <c r="D563">
        <v>2025</v>
      </c>
      <c r="E563">
        <v>3</v>
      </c>
      <c r="F563" t="s">
        <v>2889</v>
      </c>
      <c r="I563" t="str">
        <f t="shared" si="41"/>
        <v>Piezas</v>
      </c>
      <c r="J563" s="18">
        <v>20</v>
      </c>
      <c r="M563">
        <v>20</v>
      </c>
      <c r="N563">
        <v>20</v>
      </c>
      <c r="Q563">
        <f t="shared" si="42"/>
        <v>20</v>
      </c>
      <c r="R563">
        <v>15</v>
      </c>
      <c r="U563">
        <f t="shared" si="43"/>
        <v>15</v>
      </c>
      <c r="V563">
        <v>75</v>
      </c>
      <c r="Y563">
        <f t="shared" si="44"/>
        <v>75</v>
      </c>
    </row>
    <row r="564" spans="1:25">
      <c r="A564" t="s">
        <v>1302</v>
      </c>
      <c r="B564" t="b">
        <f t="shared" si="40"/>
        <v>1</v>
      </c>
      <c r="C564" t="s">
        <v>1302</v>
      </c>
      <c r="D564">
        <v>2025</v>
      </c>
      <c r="E564">
        <v>3</v>
      </c>
      <c r="F564" t="s">
        <v>2889</v>
      </c>
      <c r="I564" t="str">
        <f t="shared" si="41"/>
        <v>Piezas</v>
      </c>
      <c r="J564" s="18">
        <v>1</v>
      </c>
      <c r="M564">
        <v>1</v>
      </c>
      <c r="N564">
        <v>1</v>
      </c>
      <c r="Q564">
        <f t="shared" si="42"/>
        <v>1</v>
      </c>
      <c r="R564">
        <v>0.9</v>
      </c>
      <c r="U564">
        <f t="shared" si="43"/>
        <v>0.9</v>
      </c>
      <c r="V564">
        <v>90</v>
      </c>
      <c r="Y564">
        <f t="shared" si="44"/>
        <v>90</v>
      </c>
    </row>
    <row r="565" spans="1:25">
      <c r="A565" t="s">
        <v>1303</v>
      </c>
      <c r="B565" t="b">
        <f t="shared" si="40"/>
        <v>1</v>
      </c>
      <c r="C565" t="s">
        <v>1303</v>
      </c>
      <c r="D565">
        <v>2025</v>
      </c>
      <c r="E565">
        <v>3</v>
      </c>
      <c r="F565" t="s">
        <v>2888</v>
      </c>
      <c r="I565" t="str">
        <f t="shared" si="41"/>
        <v>Metros Cuadrados</v>
      </c>
      <c r="J565" s="18">
        <v>2460</v>
      </c>
      <c r="M565">
        <v>2460</v>
      </c>
      <c r="N565">
        <v>2460</v>
      </c>
      <c r="Q565">
        <f t="shared" si="42"/>
        <v>2460</v>
      </c>
      <c r="R565">
        <v>0</v>
      </c>
      <c r="U565">
        <f t="shared" si="43"/>
        <v>0</v>
      </c>
      <c r="V565">
        <v>0</v>
      </c>
      <c r="Y565">
        <f t="shared" si="44"/>
        <v>0</v>
      </c>
    </row>
    <row r="566" spans="1:25">
      <c r="A566" t="s">
        <v>1304</v>
      </c>
      <c r="B566" t="b">
        <f t="shared" si="40"/>
        <v>1</v>
      </c>
      <c r="C566" t="s">
        <v>1304</v>
      </c>
      <c r="D566">
        <v>2025</v>
      </c>
      <c r="E566">
        <v>3</v>
      </c>
      <c r="F566" t="s">
        <v>2889</v>
      </c>
      <c r="I566" t="str">
        <f t="shared" si="41"/>
        <v>Piezas</v>
      </c>
      <c r="J566" s="18">
        <v>7</v>
      </c>
      <c r="M566">
        <v>7</v>
      </c>
      <c r="N566">
        <v>7</v>
      </c>
      <c r="Q566">
        <f t="shared" si="42"/>
        <v>7</v>
      </c>
      <c r="R566">
        <v>0</v>
      </c>
      <c r="U566">
        <f t="shared" si="43"/>
        <v>0</v>
      </c>
      <c r="V566">
        <v>0</v>
      </c>
      <c r="Y566">
        <f t="shared" si="44"/>
        <v>0</v>
      </c>
    </row>
    <row r="567" spans="1:25">
      <c r="A567" t="s">
        <v>1305</v>
      </c>
      <c r="B567" t="b">
        <f t="shared" si="40"/>
        <v>1</v>
      </c>
      <c r="C567" t="s">
        <v>1305</v>
      </c>
      <c r="D567">
        <v>2025</v>
      </c>
      <c r="E567">
        <v>3</v>
      </c>
      <c r="F567" t="s">
        <v>2889</v>
      </c>
      <c r="I567" t="str">
        <f t="shared" si="41"/>
        <v>Piezas</v>
      </c>
      <c r="J567" s="18">
        <v>40</v>
      </c>
      <c r="M567">
        <v>40</v>
      </c>
      <c r="N567">
        <v>40</v>
      </c>
      <c r="Q567">
        <f t="shared" si="42"/>
        <v>40</v>
      </c>
      <c r="R567">
        <v>0</v>
      </c>
      <c r="U567">
        <f t="shared" si="43"/>
        <v>0</v>
      </c>
      <c r="V567">
        <v>0</v>
      </c>
      <c r="Y567">
        <f t="shared" si="44"/>
        <v>0</v>
      </c>
    </row>
    <row r="568" spans="1:25">
      <c r="A568" t="s">
        <v>1306</v>
      </c>
      <c r="B568" t="b">
        <f t="shared" si="40"/>
        <v>1</v>
      </c>
      <c r="C568" t="s">
        <v>1306</v>
      </c>
      <c r="D568">
        <v>2025</v>
      </c>
      <c r="E568">
        <v>3</v>
      </c>
      <c r="F568" t="s">
        <v>2888</v>
      </c>
      <c r="I568" t="str">
        <f t="shared" si="41"/>
        <v>Metros Cuadrados</v>
      </c>
      <c r="J568" s="18">
        <v>540</v>
      </c>
      <c r="M568">
        <v>540</v>
      </c>
      <c r="N568">
        <v>540</v>
      </c>
      <c r="Q568">
        <f t="shared" si="42"/>
        <v>540</v>
      </c>
      <c r="R568">
        <v>0</v>
      </c>
      <c r="U568">
        <f t="shared" si="43"/>
        <v>0</v>
      </c>
      <c r="V568">
        <v>0</v>
      </c>
      <c r="Y568">
        <f t="shared" si="44"/>
        <v>0</v>
      </c>
    </row>
    <row r="569" spans="1:25">
      <c r="A569" t="s">
        <v>1307</v>
      </c>
      <c r="B569" t="b">
        <f t="shared" si="40"/>
        <v>1</v>
      </c>
      <c r="C569" t="s">
        <v>1307</v>
      </c>
      <c r="D569">
        <v>2025</v>
      </c>
      <c r="E569">
        <v>3</v>
      </c>
      <c r="F569" t="s">
        <v>2889</v>
      </c>
      <c r="I569" t="str">
        <f t="shared" si="41"/>
        <v>Piezas</v>
      </c>
      <c r="J569" s="18">
        <v>1</v>
      </c>
      <c r="M569">
        <v>1</v>
      </c>
      <c r="N569">
        <v>0</v>
      </c>
      <c r="Q569">
        <f t="shared" si="42"/>
        <v>0</v>
      </c>
      <c r="R569">
        <v>0</v>
      </c>
      <c r="U569">
        <f t="shared" si="43"/>
        <v>0</v>
      </c>
      <c r="V569">
        <v>0</v>
      </c>
      <c r="Y569">
        <f t="shared" si="44"/>
        <v>0</v>
      </c>
    </row>
    <row r="570" spans="1:25">
      <c r="A570" t="s">
        <v>1308</v>
      </c>
      <c r="B570" t="b">
        <f t="shared" si="40"/>
        <v>1</v>
      </c>
      <c r="C570" t="s">
        <v>1308</v>
      </c>
      <c r="D570">
        <v>2025</v>
      </c>
      <c r="E570">
        <v>3</v>
      </c>
      <c r="F570" t="s">
        <v>2889</v>
      </c>
      <c r="I570" t="str">
        <f t="shared" si="41"/>
        <v>Piezas</v>
      </c>
      <c r="J570" s="18">
        <v>4</v>
      </c>
      <c r="M570">
        <v>4</v>
      </c>
      <c r="N570">
        <v>4</v>
      </c>
      <c r="Q570">
        <f t="shared" si="42"/>
        <v>4</v>
      </c>
      <c r="R570">
        <v>0</v>
      </c>
      <c r="U570">
        <f t="shared" si="43"/>
        <v>0</v>
      </c>
      <c r="V570">
        <v>0</v>
      </c>
      <c r="Y570">
        <f t="shared" si="44"/>
        <v>0</v>
      </c>
    </row>
    <row r="571" spans="1:25">
      <c r="A571" t="s">
        <v>1309</v>
      </c>
      <c r="B571" t="b">
        <f t="shared" si="40"/>
        <v>1</v>
      </c>
      <c r="C571" t="s">
        <v>1309</v>
      </c>
      <c r="D571">
        <v>2025</v>
      </c>
      <c r="E571">
        <v>3</v>
      </c>
      <c r="F571" t="s">
        <v>2889</v>
      </c>
      <c r="I571" t="str">
        <f t="shared" si="41"/>
        <v>Piezas</v>
      </c>
      <c r="J571" s="18">
        <v>8</v>
      </c>
      <c r="M571">
        <v>8</v>
      </c>
      <c r="N571">
        <v>8</v>
      </c>
      <c r="Q571">
        <f t="shared" si="42"/>
        <v>8</v>
      </c>
      <c r="R571">
        <v>0</v>
      </c>
      <c r="U571">
        <f t="shared" si="43"/>
        <v>0</v>
      </c>
      <c r="V571">
        <v>0</v>
      </c>
      <c r="Y571">
        <f t="shared" si="44"/>
        <v>0</v>
      </c>
    </row>
    <row r="572" spans="1:25">
      <c r="A572" t="s">
        <v>1310</v>
      </c>
      <c r="B572" t="b">
        <f t="shared" si="40"/>
        <v>1</v>
      </c>
      <c r="C572" t="s">
        <v>1310</v>
      </c>
      <c r="D572">
        <v>2025</v>
      </c>
      <c r="E572">
        <v>3</v>
      </c>
      <c r="F572" t="s">
        <v>2889</v>
      </c>
      <c r="I572" t="str">
        <f t="shared" si="41"/>
        <v>Piezas</v>
      </c>
      <c r="J572" s="18">
        <v>7</v>
      </c>
      <c r="M572">
        <v>7</v>
      </c>
      <c r="N572">
        <v>7</v>
      </c>
      <c r="Q572">
        <f t="shared" si="42"/>
        <v>7</v>
      </c>
      <c r="R572">
        <v>0</v>
      </c>
      <c r="U572">
        <f t="shared" si="43"/>
        <v>0</v>
      </c>
      <c r="V572">
        <v>0</v>
      </c>
      <c r="Y572">
        <f t="shared" si="44"/>
        <v>0</v>
      </c>
    </row>
    <row r="573" spans="1:25">
      <c r="A573" t="s">
        <v>1311</v>
      </c>
      <c r="B573" t="b">
        <f t="shared" si="40"/>
        <v>1</v>
      </c>
      <c r="C573" t="s">
        <v>1311</v>
      </c>
      <c r="D573">
        <v>2025</v>
      </c>
      <c r="E573">
        <v>3</v>
      </c>
      <c r="F573" t="s">
        <v>2889</v>
      </c>
      <c r="I573" t="str">
        <f t="shared" si="41"/>
        <v>Piezas</v>
      </c>
      <c r="J573" s="18">
        <v>10</v>
      </c>
      <c r="M573">
        <v>10</v>
      </c>
      <c r="N573">
        <v>10</v>
      </c>
      <c r="Q573">
        <f t="shared" si="42"/>
        <v>10</v>
      </c>
      <c r="R573">
        <v>0</v>
      </c>
      <c r="U573">
        <f t="shared" si="43"/>
        <v>0</v>
      </c>
      <c r="V573">
        <v>0</v>
      </c>
      <c r="Y573">
        <f t="shared" si="44"/>
        <v>0</v>
      </c>
    </row>
    <row r="574" spans="1:25">
      <c r="A574" t="s">
        <v>1312</v>
      </c>
      <c r="B574" t="b">
        <f t="shared" si="40"/>
        <v>1</v>
      </c>
      <c r="C574" t="s">
        <v>1312</v>
      </c>
      <c r="D574">
        <v>2025</v>
      </c>
      <c r="E574">
        <v>3</v>
      </c>
      <c r="F574" t="s">
        <v>2889</v>
      </c>
      <c r="I574" t="str">
        <f t="shared" si="41"/>
        <v>Piezas</v>
      </c>
      <c r="J574" s="18">
        <v>22</v>
      </c>
      <c r="M574">
        <v>22</v>
      </c>
      <c r="N574">
        <v>22</v>
      </c>
      <c r="Q574">
        <f t="shared" si="42"/>
        <v>22</v>
      </c>
      <c r="R574">
        <v>0</v>
      </c>
      <c r="U574">
        <f t="shared" si="43"/>
        <v>0</v>
      </c>
      <c r="V574">
        <v>0</v>
      </c>
      <c r="Y574">
        <f t="shared" si="44"/>
        <v>0</v>
      </c>
    </row>
    <row r="575" spans="1:25">
      <c r="A575" t="s">
        <v>1313</v>
      </c>
      <c r="B575" t="b">
        <f t="shared" si="40"/>
        <v>1</v>
      </c>
      <c r="C575" t="s">
        <v>1313</v>
      </c>
      <c r="D575">
        <v>2025</v>
      </c>
      <c r="E575">
        <v>3</v>
      </c>
      <c r="F575" t="s">
        <v>2889</v>
      </c>
      <c r="I575" t="str">
        <f t="shared" si="41"/>
        <v>Piezas</v>
      </c>
      <c r="J575" s="18">
        <v>9</v>
      </c>
      <c r="M575">
        <v>9</v>
      </c>
      <c r="N575">
        <v>9</v>
      </c>
      <c r="Q575">
        <f t="shared" si="42"/>
        <v>9</v>
      </c>
      <c r="R575">
        <v>0</v>
      </c>
      <c r="U575">
        <f t="shared" si="43"/>
        <v>0</v>
      </c>
      <c r="V575">
        <v>0</v>
      </c>
      <c r="Y575">
        <f t="shared" si="44"/>
        <v>0</v>
      </c>
    </row>
    <row r="576" spans="1:25">
      <c r="A576" t="s">
        <v>1314</v>
      </c>
      <c r="B576" t="b">
        <f t="shared" si="40"/>
        <v>1</v>
      </c>
      <c r="C576" t="s">
        <v>1314</v>
      </c>
      <c r="D576">
        <v>2025</v>
      </c>
      <c r="E576">
        <v>3</v>
      </c>
      <c r="F576" t="s">
        <v>2890</v>
      </c>
      <c r="I576" t="str">
        <f t="shared" si="41"/>
        <v>Metros cúbicos</v>
      </c>
      <c r="J576" s="18">
        <v>2500</v>
      </c>
      <c r="M576">
        <v>2500</v>
      </c>
      <c r="N576">
        <v>2500</v>
      </c>
      <c r="Q576">
        <f t="shared" si="42"/>
        <v>2500</v>
      </c>
      <c r="R576">
        <v>250</v>
      </c>
      <c r="U576">
        <f t="shared" si="43"/>
        <v>250</v>
      </c>
      <c r="V576">
        <v>10</v>
      </c>
      <c r="Y576">
        <f t="shared" si="44"/>
        <v>10</v>
      </c>
    </row>
    <row r="577" spans="1:25">
      <c r="A577" t="s">
        <v>1317</v>
      </c>
      <c r="B577" t="b">
        <f t="shared" si="40"/>
        <v>1</v>
      </c>
      <c r="C577" t="s">
        <v>1317</v>
      </c>
      <c r="D577">
        <v>2025</v>
      </c>
      <c r="E577">
        <v>3</v>
      </c>
      <c r="F577" t="s">
        <v>2890</v>
      </c>
      <c r="I577" t="str">
        <f t="shared" si="41"/>
        <v>Metros cúbicos</v>
      </c>
      <c r="J577" s="18">
        <v>2500</v>
      </c>
      <c r="M577">
        <v>2500</v>
      </c>
      <c r="N577">
        <v>2500</v>
      </c>
      <c r="Q577">
        <f t="shared" si="42"/>
        <v>2500</v>
      </c>
      <c r="R577">
        <v>250</v>
      </c>
      <c r="U577">
        <f t="shared" si="43"/>
        <v>250</v>
      </c>
      <c r="V577">
        <v>10</v>
      </c>
      <c r="Y577">
        <f t="shared" si="44"/>
        <v>10</v>
      </c>
    </row>
    <row r="578" spans="1:25">
      <c r="A578" t="s">
        <v>1318</v>
      </c>
      <c r="B578" t="b">
        <f t="shared" si="40"/>
        <v>1</v>
      </c>
      <c r="C578" t="s">
        <v>1318</v>
      </c>
      <c r="D578">
        <v>2025</v>
      </c>
      <c r="E578">
        <v>3</v>
      </c>
      <c r="F578" t="s">
        <v>2889</v>
      </c>
      <c r="I578" t="str">
        <f t="shared" si="41"/>
        <v>Piezas</v>
      </c>
      <c r="J578" s="18">
        <v>1</v>
      </c>
      <c r="M578">
        <v>1</v>
      </c>
      <c r="N578">
        <v>1</v>
      </c>
      <c r="Q578">
        <f t="shared" si="42"/>
        <v>1</v>
      </c>
      <c r="R578">
        <v>1</v>
      </c>
      <c r="U578">
        <f t="shared" si="43"/>
        <v>1</v>
      </c>
      <c r="V578">
        <v>100</v>
      </c>
      <c r="Y578">
        <f t="shared" si="44"/>
        <v>100</v>
      </c>
    </row>
    <row r="579" spans="1:25">
      <c r="A579" t="s">
        <v>1319</v>
      </c>
      <c r="B579" t="b">
        <f t="shared" ref="B579:B642" si="45">+A579=C579</f>
        <v>1</v>
      </c>
      <c r="C579" t="s">
        <v>1319</v>
      </c>
      <c r="D579">
        <v>2025</v>
      </c>
      <c r="E579">
        <v>3</v>
      </c>
      <c r="F579" t="s">
        <v>2888</v>
      </c>
      <c r="I579" t="str">
        <f t="shared" ref="I579:I642" si="46">+F579</f>
        <v>Metros Cuadrados</v>
      </c>
      <c r="J579" s="18">
        <v>1072</v>
      </c>
      <c r="M579">
        <v>1072</v>
      </c>
      <c r="N579">
        <v>1072</v>
      </c>
      <c r="Q579">
        <f t="shared" ref="Q579:Q642" si="47">+N579</f>
        <v>1072</v>
      </c>
      <c r="R579">
        <v>250</v>
      </c>
      <c r="U579">
        <f t="shared" ref="U579:U642" si="48">+R579</f>
        <v>250</v>
      </c>
      <c r="V579">
        <v>23.32089552238806</v>
      </c>
      <c r="Y579">
        <f t="shared" ref="Y579:Y642" si="49">+V579</f>
        <v>23.32089552238806</v>
      </c>
    </row>
    <row r="580" spans="1:25">
      <c r="A580" t="s">
        <v>1327</v>
      </c>
      <c r="B580" t="b">
        <f t="shared" si="45"/>
        <v>1</v>
      </c>
      <c r="C580" t="s">
        <v>1327</v>
      </c>
      <c r="D580">
        <v>2025</v>
      </c>
      <c r="E580">
        <v>3</v>
      </c>
      <c r="F580" t="s">
        <v>2889</v>
      </c>
      <c r="I580" t="str">
        <f t="shared" si="46"/>
        <v>Piezas</v>
      </c>
      <c r="J580" s="18">
        <v>407</v>
      </c>
      <c r="M580">
        <v>407</v>
      </c>
      <c r="N580">
        <v>407</v>
      </c>
      <c r="Q580">
        <f t="shared" si="47"/>
        <v>407</v>
      </c>
      <c r="R580">
        <v>100</v>
      </c>
      <c r="U580">
        <f t="shared" si="48"/>
        <v>100</v>
      </c>
      <c r="V580">
        <v>24.570024570024572</v>
      </c>
      <c r="Y580">
        <f t="shared" si="49"/>
        <v>24.570024570024572</v>
      </c>
    </row>
    <row r="581" spans="1:25">
      <c r="A581" t="s">
        <v>1328</v>
      </c>
      <c r="B581" t="b">
        <f t="shared" si="45"/>
        <v>1</v>
      </c>
      <c r="C581" t="s">
        <v>1328</v>
      </c>
      <c r="D581">
        <v>2025</v>
      </c>
      <c r="E581">
        <v>3</v>
      </c>
      <c r="F581" t="s">
        <v>2891</v>
      </c>
      <c r="I581" t="str">
        <f t="shared" si="46"/>
        <v>Metros lineales</v>
      </c>
      <c r="J581" s="18">
        <v>664</v>
      </c>
      <c r="M581">
        <v>664</v>
      </c>
      <c r="N581">
        <v>664</v>
      </c>
      <c r="Q581">
        <f t="shared" si="47"/>
        <v>664</v>
      </c>
      <c r="R581">
        <v>250</v>
      </c>
      <c r="U581">
        <f t="shared" si="48"/>
        <v>250</v>
      </c>
      <c r="V581">
        <v>37.650602409638559</v>
      </c>
      <c r="Y581">
        <f t="shared" si="49"/>
        <v>37.650602409638559</v>
      </c>
    </row>
    <row r="582" spans="1:25">
      <c r="A582" t="s">
        <v>1330</v>
      </c>
      <c r="B582" t="b">
        <f t="shared" si="45"/>
        <v>1</v>
      </c>
      <c r="C582" t="s">
        <v>1330</v>
      </c>
      <c r="D582">
        <v>2025</v>
      </c>
      <c r="E582">
        <v>3</v>
      </c>
      <c r="F582" t="s">
        <v>2891</v>
      </c>
      <c r="I582" t="str">
        <f t="shared" si="46"/>
        <v>Metros lineales</v>
      </c>
      <c r="J582" s="18">
        <v>21700</v>
      </c>
      <c r="M582">
        <v>21700</v>
      </c>
      <c r="N582">
        <v>21700</v>
      </c>
      <c r="Q582">
        <f t="shared" si="47"/>
        <v>21700</v>
      </c>
      <c r="R582">
        <v>5000</v>
      </c>
      <c r="U582">
        <f t="shared" si="48"/>
        <v>5000</v>
      </c>
      <c r="V582">
        <v>23.041474654377879</v>
      </c>
      <c r="Y582">
        <f t="shared" si="49"/>
        <v>23.041474654377879</v>
      </c>
    </row>
    <row r="583" spans="1:25">
      <c r="A583" t="s">
        <v>1331</v>
      </c>
      <c r="B583" t="b">
        <f t="shared" si="45"/>
        <v>1</v>
      </c>
      <c r="C583" t="s">
        <v>1331</v>
      </c>
      <c r="D583">
        <v>2025</v>
      </c>
      <c r="E583">
        <v>3</v>
      </c>
      <c r="F583" t="s">
        <v>2890</v>
      </c>
      <c r="I583" t="str">
        <f t="shared" si="46"/>
        <v>Metros cúbicos</v>
      </c>
      <c r="J583" s="18">
        <v>2500</v>
      </c>
      <c r="M583">
        <v>2500</v>
      </c>
      <c r="N583">
        <v>2500</v>
      </c>
      <c r="Q583">
        <f t="shared" si="47"/>
        <v>2500</v>
      </c>
      <c r="R583">
        <v>250</v>
      </c>
      <c r="U583">
        <f t="shared" si="48"/>
        <v>250</v>
      </c>
      <c r="V583">
        <v>10</v>
      </c>
      <c r="Y583">
        <f t="shared" si="49"/>
        <v>10</v>
      </c>
    </row>
    <row r="584" spans="1:25">
      <c r="A584" t="s">
        <v>1332</v>
      </c>
      <c r="B584" t="b">
        <f t="shared" si="45"/>
        <v>1</v>
      </c>
      <c r="C584" t="s">
        <v>1332</v>
      </c>
      <c r="D584">
        <v>2025</v>
      </c>
      <c r="E584">
        <v>3</v>
      </c>
      <c r="F584" t="s">
        <v>2888</v>
      </c>
      <c r="I584" t="str">
        <f t="shared" si="46"/>
        <v>Metros Cuadrados</v>
      </c>
      <c r="J584" s="18">
        <v>126000</v>
      </c>
      <c r="M584">
        <v>126000</v>
      </c>
      <c r="N584">
        <v>126000</v>
      </c>
      <c r="Q584">
        <f t="shared" si="47"/>
        <v>126000</v>
      </c>
      <c r="R584">
        <v>25000</v>
      </c>
      <c r="U584">
        <f t="shared" si="48"/>
        <v>25000</v>
      </c>
      <c r="V584">
        <v>19.841269841269842</v>
      </c>
      <c r="Y584">
        <f t="shared" si="49"/>
        <v>19.841269841269842</v>
      </c>
    </row>
    <row r="585" spans="1:25">
      <c r="A585" t="s">
        <v>1333</v>
      </c>
      <c r="B585" t="b">
        <f t="shared" si="45"/>
        <v>1</v>
      </c>
      <c r="C585" t="s">
        <v>1333</v>
      </c>
      <c r="D585">
        <v>2025</v>
      </c>
      <c r="E585">
        <v>3</v>
      </c>
      <c r="F585" t="s">
        <v>2890</v>
      </c>
      <c r="I585" t="str">
        <f t="shared" si="46"/>
        <v>Metros cúbicos</v>
      </c>
      <c r="J585" s="18">
        <v>2500</v>
      </c>
      <c r="M585">
        <v>2500</v>
      </c>
      <c r="N585">
        <v>2500</v>
      </c>
      <c r="Q585">
        <f t="shared" si="47"/>
        <v>2500</v>
      </c>
      <c r="R585">
        <v>250</v>
      </c>
      <c r="U585">
        <f t="shared" si="48"/>
        <v>250</v>
      </c>
      <c r="V585">
        <v>10</v>
      </c>
      <c r="Y585">
        <f t="shared" si="49"/>
        <v>10</v>
      </c>
    </row>
    <row r="586" spans="1:25">
      <c r="A586" t="s">
        <v>1334</v>
      </c>
      <c r="B586" t="b">
        <f t="shared" si="45"/>
        <v>1</v>
      </c>
      <c r="C586" t="s">
        <v>1334</v>
      </c>
      <c r="D586">
        <v>2025</v>
      </c>
      <c r="E586">
        <v>3</v>
      </c>
      <c r="F586" t="s">
        <v>2891</v>
      </c>
      <c r="I586" t="str">
        <f t="shared" si="46"/>
        <v>Metros lineales</v>
      </c>
      <c r="J586" s="18">
        <v>485.52</v>
      </c>
      <c r="M586">
        <v>485.52</v>
      </c>
      <c r="N586">
        <v>485.52</v>
      </c>
      <c r="Q586">
        <f t="shared" si="47"/>
        <v>485.52</v>
      </c>
      <c r="R586">
        <v>120</v>
      </c>
      <c r="U586">
        <f t="shared" si="48"/>
        <v>120</v>
      </c>
      <c r="V586">
        <v>24.715768660405342</v>
      </c>
      <c r="Y586">
        <f t="shared" si="49"/>
        <v>24.715768660405342</v>
      </c>
    </row>
    <row r="587" spans="1:25">
      <c r="A587" t="s">
        <v>1335</v>
      </c>
      <c r="B587" t="b">
        <f t="shared" si="45"/>
        <v>1</v>
      </c>
      <c r="C587" t="s">
        <v>1335</v>
      </c>
      <c r="D587">
        <v>2025</v>
      </c>
      <c r="E587">
        <v>3</v>
      </c>
      <c r="F587" t="s">
        <v>2889</v>
      </c>
      <c r="I587" t="str">
        <f t="shared" si="46"/>
        <v>Piezas</v>
      </c>
      <c r="J587" s="18">
        <v>600</v>
      </c>
      <c r="M587">
        <v>600</v>
      </c>
      <c r="N587">
        <v>600</v>
      </c>
      <c r="Q587">
        <f t="shared" si="47"/>
        <v>600</v>
      </c>
      <c r="R587">
        <v>150</v>
      </c>
      <c r="U587">
        <f t="shared" si="48"/>
        <v>150</v>
      </c>
      <c r="V587">
        <v>25</v>
      </c>
      <c r="Y587">
        <f t="shared" si="49"/>
        <v>25</v>
      </c>
    </row>
    <row r="588" spans="1:25">
      <c r="A588" t="s">
        <v>1336</v>
      </c>
      <c r="B588" t="b">
        <f t="shared" si="45"/>
        <v>1</v>
      </c>
      <c r="C588" t="s">
        <v>1336</v>
      </c>
      <c r="D588">
        <v>2025</v>
      </c>
      <c r="E588">
        <v>3</v>
      </c>
      <c r="F588" t="s">
        <v>2891</v>
      </c>
      <c r="I588" t="str">
        <f t="shared" si="46"/>
        <v>Metros lineales</v>
      </c>
      <c r="J588" s="18">
        <v>18000</v>
      </c>
      <c r="M588">
        <v>18000</v>
      </c>
      <c r="N588">
        <v>18000</v>
      </c>
      <c r="Q588">
        <f t="shared" si="47"/>
        <v>18000</v>
      </c>
      <c r="R588">
        <v>5000</v>
      </c>
      <c r="U588">
        <f t="shared" si="48"/>
        <v>5000</v>
      </c>
      <c r="V588">
        <v>27.777777777777779</v>
      </c>
      <c r="Y588">
        <f t="shared" si="49"/>
        <v>27.777777777777779</v>
      </c>
    </row>
    <row r="589" spans="1:25">
      <c r="A589" t="s">
        <v>1337</v>
      </c>
      <c r="B589" t="b">
        <f t="shared" si="45"/>
        <v>1</v>
      </c>
      <c r="C589" t="s">
        <v>1337</v>
      </c>
      <c r="D589">
        <v>2025</v>
      </c>
      <c r="E589">
        <v>3</v>
      </c>
      <c r="F589" t="s">
        <v>2888</v>
      </c>
      <c r="I589" t="str">
        <f t="shared" si="46"/>
        <v>Metros Cuadrados</v>
      </c>
      <c r="J589" s="18">
        <v>3150</v>
      </c>
      <c r="M589">
        <v>3150</v>
      </c>
      <c r="N589">
        <v>3150</v>
      </c>
      <c r="Q589">
        <f t="shared" si="47"/>
        <v>3150</v>
      </c>
      <c r="R589">
        <v>400</v>
      </c>
      <c r="U589">
        <f t="shared" si="48"/>
        <v>400</v>
      </c>
      <c r="V589">
        <v>12.698412698412698</v>
      </c>
      <c r="Y589">
        <f t="shared" si="49"/>
        <v>12.698412698412698</v>
      </c>
    </row>
    <row r="590" spans="1:25">
      <c r="A590" t="s">
        <v>1339</v>
      </c>
      <c r="B590" t="b">
        <f t="shared" si="45"/>
        <v>1</v>
      </c>
      <c r="C590" t="s">
        <v>1339</v>
      </c>
      <c r="D590">
        <v>2025</v>
      </c>
      <c r="E590">
        <v>3</v>
      </c>
      <c r="F590" t="s">
        <v>2888</v>
      </c>
      <c r="I590" t="str">
        <f t="shared" si="46"/>
        <v>Metros Cuadrados</v>
      </c>
      <c r="J590" s="18">
        <v>37955.839999999997</v>
      </c>
      <c r="M590">
        <v>37955.839999999997</v>
      </c>
      <c r="N590">
        <v>37955.839999999997</v>
      </c>
      <c r="Q590">
        <f t="shared" si="47"/>
        <v>37955.839999999997</v>
      </c>
      <c r="R590">
        <v>4000</v>
      </c>
      <c r="U590">
        <f t="shared" si="48"/>
        <v>4000</v>
      </c>
      <c r="V590">
        <v>10.538562708663543</v>
      </c>
      <c r="Y590">
        <f t="shared" si="49"/>
        <v>10.538562708663543</v>
      </c>
    </row>
    <row r="591" spans="1:25">
      <c r="A591" t="s">
        <v>1340</v>
      </c>
      <c r="B591" t="b">
        <f t="shared" si="45"/>
        <v>1</v>
      </c>
      <c r="C591" t="s">
        <v>1340</v>
      </c>
      <c r="D591">
        <v>2025</v>
      </c>
      <c r="E591">
        <v>3</v>
      </c>
      <c r="F591" t="s">
        <v>2888</v>
      </c>
      <c r="I591" t="str">
        <f t="shared" si="46"/>
        <v>Metros Cuadrados</v>
      </c>
      <c r="J591" s="18">
        <v>650</v>
      </c>
      <c r="M591">
        <v>650</v>
      </c>
      <c r="N591">
        <v>650</v>
      </c>
      <c r="Q591">
        <f t="shared" si="47"/>
        <v>650</v>
      </c>
      <c r="R591">
        <v>200</v>
      </c>
      <c r="U591">
        <f t="shared" si="48"/>
        <v>200</v>
      </c>
      <c r="V591">
        <v>30.76923076923077</v>
      </c>
      <c r="Y591">
        <f t="shared" si="49"/>
        <v>30.76923076923077</v>
      </c>
    </row>
    <row r="592" spans="1:25">
      <c r="A592" t="s">
        <v>1341</v>
      </c>
      <c r="B592" t="b">
        <f t="shared" si="45"/>
        <v>1</v>
      </c>
      <c r="C592" t="s">
        <v>1341</v>
      </c>
      <c r="D592">
        <v>2025</v>
      </c>
      <c r="E592">
        <v>3</v>
      </c>
      <c r="F592" t="s">
        <v>2891</v>
      </c>
      <c r="I592" t="str">
        <f t="shared" si="46"/>
        <v>Metros lineales</v>
      </c>
      <c r="J592" s="18">
        <v>1400</v>
      </c>
      <c r="M592">
        <v>1400</v>
      </c>
      <c r="N592">
        <v>1400</v>
      </c>
      <c r="Q592">
        <f t="shared" si="47"/>
        <v>1400</v>
      </c>
      <c r="R592">
        <v>200</v>
      </c>
      <c r="U592">
        <f t="shared" si="48"/>
        <v>200</v>
      </c>
      <c r="V592">
        <v>14.285714285714285</v>
      </c>
      <c r="Y592">
        <f t="shared" si="49"/>
        <v>14.285714285714285</v>
      </c>
    </row>
    <row r="593" spans="1:25">
      <c r="A593" t="s">
        <v>1342</v>
      </c>
      <c r="B593" t="b">
        <f t="shared" si="45"/>
        <v>1</v>
      </c>
      <c r="C593" t="s">
        <v>1342</v>
      </c>
      <c r="D593">
        <v>2025</v>
      </c>
      <c r="E593">
        <v>3</v>
      </c>
      <c r="F593" t="s">
        <v>2888</v>
      </c>
      <c r="I593" t="str">
        <f t="shared" si="46"/>
        <v>Metros Cuadrados</v>
      </c>
      <c r="J593" s="18">
        <v>702.76</v>
      </c>
      <c r="M593">
        <v>702.76</v>
      </c>
      <c r="N593">
        <v>702.76</v>
      </c>
      <c r="Q593">
        <f t="shared" si="47"/>
        <v>702.76</v>
      </c>
      <c r="R593">
        <v>205</v>
      </c>
      <c r="U593">
        <f t="shared" si="48"/>
        <v>205</v>
      </c>
      <c r="V593">
        <v>29.170698389208265</v>
      </c>
      <c r="Y593">
        <f t="shared" si="49"/>
        <v>29.170698389208265</v>
      </c>
    </row>
    <row r="594" spans="1:25">
      <c r="A594" t="s">
        <v>1343</v>
      </c>
      <c r="B594" t="b">
        <f t="shared" si="45"/>
        <v>1</v>
      </c>
      <c r="C594" t="s">
        <v>1343</v>
      </c>
      <c r="D594">
        <v>2025</v>
      </c>
      <c r="E594">
        <v>3</v>
      </c>
      <c r="F594" t="s">
        <v>2890</v>
      </c>
      <c r="I594" t="str">
        <f t="shared" si="46"/>
        <v>Metros cúbicos</v>
      </c>
      <c r="J594" s="18">
        <v>807.16</v>
      </c>
      <c r="M594">
        <v>807.16</v>
      </c>
      <c r="N594">
        <v>807.16</v>
      </c>
      <c r="Q594">
        <f t="shared" si="47"/>
        <v>807.16</v>
      </c>
      <c r="R594">
        <v>400</v>
      </c>
      <c r="U594">
        <f t="shared" si="48"/>
        <v>400</v>
      </c>
      <c r="V594">
        <v>49.556469597105909</v>
      </c>
      <c r="Y594">
        <f t="shared" si="49"/>
        <v>49.556469597105909</v>
      </c>
    </row>
    <row r="595" spans="1:25">
      <c r="A595" t="s">
        <v>1344</v>
      </c>
      <c r="B595" t="b">
        <f t="shared" si="45"/>
        <v>1</v>
      </c>
      <c r="C595" t="s">
        <v>1344</v>
      </c>
      <c r="D595">
        <v>2025</v>
      </c>
      <c r="E595">
        <v>3</v>
      </c>
      <c r="F595" t="s">
        <v>2890</v>
      </c>
      <c r="I595" t="str">
        <f t="shared" si="46"/>
        <v>Metros cúbicos</v>
      </c>
      <c r="J595" s="18">
        <v>826.38</v>
      </c>
      <c r="M595">
        <v>826.38</v>
      </c>
      <c r="N595">
        <v>826.38</v>
      </c>
      <c r="Q595">
        <f t="shared" si="47"/>
        <v>826.38</v>
      </c>
      <c r="R595">
        <v>200</v>
      </c>
      <c r="U595">
        <f t="shared" si="48"/>
        <v>200</v>
      </c>
      <c r="V595">
        <v>24.201940995667854</v>
      </c>
      <c r="Y595">
        <f t="shared" si="49"/>
        <v>24.201940995667854</v>
      </c>
    </row>
    <row r="596" spans="1:25">
      <c r="A596" t="s">
        <v>1345</v>
      </c>
      <c r="B596" t="b">
        <f t="shared" si="45"/>
        <v>1</v>
      </c>
      <c r="C596" t="s">
        <v>1345</v>
      </c>
      <c r="D596">
        <v>2025</v>
      </c>
      <c r="E596">
        <v>3</v>
      </c>
      <c r="F596" t="s">
        <v>2888</v>
      </c>
      <c r="I596" t="str">
        <f t="shared" si="46"/>
        <v>Metros Cuadrados</v>
      </c>
      <c r="J596" s="18">
        <v>655</v>
      </c>
      <c r="M596">
        <v>655</v>
      </c>
      <c r="N596">
        <v>655</v>
      </c>
      <c r="Q596">
        <f t="shared" si="47"/>
        <v>655</v>
      </c>
      <c r="R596">
        <v>100</v>
      </c>
      <c r="U596">
        <f t="shared" si="48"/>
        <v>100</v>
      </c>
      <c r="V596">
        <v>15.267175572519085</v>
      </c>
      <c r="Y596">
        <f t="shared" si="49"/>
        <v>15.267175572519085</v>
      </c>
    </row>
    <row r="597" spans="1:25">
      <c r="A597" t="s">
        <v>1346</v>
      </c>
      <c r="B597" t="b">
        <f t="shared" si="45"/>
        <v>1</v>
      </c>
      <c r="C597" t="s">
        <v>1346</v>
      </c>
      <c r="D597">
        <v>2025</v>
      </c>
      <c r="E597">
        <v>3</v>
      </c>
      <c r="F597" t="s">
        <v>2888</v>
      </c>
      <c r="I597" t="str">
        <f t="shared" si="46"/>
        <v>Metros Cuadrados</v>
      </c>
      <c r="J597" s="18">
        <v>558.12</v>
      </c>
      <c r="M597">
        <v>558.12</v>
      </c>
      <c r="N597">
        <v>558.12</v>
      </c>
      <c r="Q597">
        <f t="shared" si="47"/>
        <v>558.12</v>
      </c>
      <c r="R597">
        <v>250</v>
      </c>
      <c r="U597">
        <f t="shared" si="48"/>
        <v>250</v>
      </c>
      <c r="V597">
        <v>44.793234429871717</v>
      </c>
      <c r="Y597">
        <f t="shared" si="49"/>
        <v>44.793234429871717</v>
      </c>
    </row>
    <row r="598" spans="1:25">
      <c r="A598" t="s">
        <v>1347</v>
      </c>
      <c r="B598" t="b">
        <f t="shared" si="45"/>
        <v>1</v>
      </c>
      <c r="C598" t="s">
        <v>1347</v>
      </c>
      <c r="D598">
        <v>2025</v>
      </c>
      <c r="E598">
        <v>3</v>
      </c>
      <c r="F598" t="s">
        <v>2888</v>
      </c>
      <c r="I598" t="str">
        <f t="shared" si="46"/>
        <v>Metros Cuadrados</v>
      </c>
      <c r="J598" s="18">
        <v>660.47</v>
      </c>
      <c r="M598">
        <v>660.47</v>
      </c>
      <c r="N598">
        <v>660.47</v>
      </c>
      <c r="Q598">
        <f t="shared" si="47"/>
        <v>660.47</v>
      </c>
      <c r="R598">
        <v>450</v>
      </c>
      <c r="U598">
        <f t="shared" si="48"/>
        <v>450</v>
      </c>
      <c r="V598">
        <v>68.133299014338263</v>
      </c>
      <c r="Y598">
        <f t="shared" si="49"/>
        <v>68.133299014338263</v>
      </c>
    </row>
    <row r="599" spans="1:25">
      <c r="A599" t="s">
        <v>1348</v>
      </c>
      <c r="B599" t="b">
        <f t="shared" si="45"/>
        <v>1</v>
      </c>
      <c r="C599" t="s">
        <v>1348</v>
      </c>
      <c r="D599">
        <v>2025</v>
      </c>
      <c r="E599">
        <v>3</v>
      </c>
      <c r="F599" t="s">
        <v>2889</v>
      </c>
      <c r="I599" t="str">
        <f t="shared" si="46"/>
        <v>Piezas</v>
      </c>
      <c r="J599" s="18">
        <v>278</v>
      </c>
      <c r="M599">
        <v>278</v>
      </c>
      <c r="N599">
        <v>278</v>
      </c>
      <c r="Q599">
        <f t="shared" si="47"/>
        <v>278</v>
      </c>
      <c r="R599">
        <v>50</v>
      </c>
      <c r="U599">
        <f t="shared" si="48"/>
        <v>50</v>
      </c>
      <c r="V599">
        <v>17.985611510791365</v>
      </c>
      <c r="Y599">
        <f t="shared" si="49"/>
        <v>17.985611510791365</v>
      </c>
    </row>
    <row r="600" spans="1:25">
      <c r="A600" t="s">
        <v>1349</v>
      </c>
      <c r="B600" t="b">
        <f t="shared" si="45"/>
        <v>1</v>
      </c>
      <c r="C600" t="s">
        <v>1349</v>
      </c>
      <c r="D600">
        <v>2025</v>
      </c>
      <c r="E600">
        <v>3</v>
      </c>
      <c r="F600" t="s">
        <v>2888</v>
      </c>
      <c r="I600" t="str">
        <f t="shared" si="46"/>
        <v>Metros Cuadrados</v>
      </c>
      <c r="J600" s="18">
        <v>673.26</v>
      </c>
      <c r="M600">
        <v>673.26</v>
      </c>
      <c r="N600">
        <v>673.26</v>
      </c>
      <c r="Q600">
        <f t="shared" si="47"/>
        <v>673.26</v>
      </c>
      <c r="R600">
        <v>450</v>
      </c>
      <c r="U600">
        <f t="shared" si="48"/>
        <v>450</v>
      </c>
      <c r="V600">
        <v>66.838962659299526</v>
      </c>
      <c r="Y600">
        <f t="shared" si="49"/>
        <v>66.838962659299526</v>
      </c>
    </row>
    <row r="601" spans="1:25">
      <c r="A601" t="s">
        <v>1351</v>
      </c>
      <c r="B601" t="b">
        <f t="shared" si="45"/>
        <v>1</v>
      </c>
      <c r="C601" t="s">
        <v>1351</v>
      </c>
      <c r="D601">
        <v>2025</v>
      </c>
      <c r="E601">
        <v>3</v>
      </c>
      <c r="F601" t="s">
        <v>2888</v>
      </c>
      <c r="I601" t="str">
        <f t="shared" si="46"/>
        <v>Metros Cuadrados</v>
      </c>
      <c r="J601" s="18">
        <v>37955.839999999997</v>
      </c>
      <c r="M601">
        <v>37955.839999999997</v>
      </c>
      <c r="N601">
        <v>37955.839999999997</v>
      </c>
      <c r="Q601">
        <f t="shared" si="47"/>
        <v>37955.839999999997</v>
      </c>
      <c r="R601">
        <v>17580</v>
      </c>
      <c r="U601">
        <f t="shared" si="48"/>
        <v>17580</v>
      </c>
      <c r="V601">
        <v>46.316983104576273</v>
      </c>
      <c r="Y601">
        <f t="shared" si="49"/>
        <v>46.316983104576273</v>
      </c>
    </row>
    <row r="602" spans="1:25">
      <c r="A602" t="s">
        <v>1352</v>
      </c>
      <c r="B602" t="b">
        <f t="shared" si="45"/>
        <v>1</v>
      </c>
      <c r="C602" t="s">
        <v>1352</v>
      </c>
      <c r="D602">
        <v>2025</v>
      </c>
      <c r="E602">
        <v>3</v>
      </c>
      <c r="F602" t="s">
        <v>2888</v>
      </c>
      <c r="I602" t="str">
        <f t="shared" si="46"/>
        <v>Metros Cuadrados</v>
      </c>
      <c r="J602" s="18">
        <v>5335</v>
      </c>
      <c r="M602">
        <v>5335</v>
      </c>
      <c r="N602">
        <v>5335</v>
      </c>
      <c r="Q602">
        <f t="shared" si="47"/>
        <v>5335</v>
      </c>
      <c r="R602">
        <v>1600.5</v>
      </c>
      <c r="U602">
        <f t="shared" si="48"/>
        <v>1600.5</v>
      </c>
      <c r="V602">
        <v>30</v>
      </c>
      <c r="Y602">
        <f t="shared" si="49"/>
        <v>30</v>
      </c>
    </row>
    <row r="603" spans="1:25">
      <c r="A603" t="s">
        <v>1355</v>
      </c>
      <c r="B603" t="b">
        <f t="shared" si="45"/>
        <v>1</v>
      </c>
      <c r="C603" t="s">
        <v>1355</v>
      </c>
      <c r="D603">
        <v>2025</v>
      </c>
      <c r="E603">
        <v>3</v>
      </c>
      <c r="F603" t="s">
        <v>2888</v>
      </c>
      <c r="I603" t="str">
        <f t="shared" si="46"/>
        <v>Metros Cuadrados</v>
      </c>
      <c r="J603" s="18">
        <v>6421.64</v>
      </c>
      <c r="M603">
        <v>6421.64</v>
      </c>
      <c r="N603">
        <v>6421.64</v>
      </c>
      <c r="Q603">
        <f t="shared" si="47"/>
        <v>6421.64</v>
      </c>
      <c r="R603">
        <v>0</v>
      </c>
      <c r="U603">
        <f t="shared" si="48"/>
        <v>0</v>
      </c>
      <c r="V603">
        <v>0</v>
      </c>
      <c r="Y603">
        <f t="shared" si="49"/>
        <v>0</v>
      </c>
    </row>
    <row r="604" spans="1:25">
      <c r="A604" t="s">
        <v>1356</v>
      </c>
      <c r="B604" t="b">
        <f t="shared" si="45"/>
        <v>1</v>
      </c>
      <c r="C604" t="s">
        <v>1356</v>
      </c>
      <c r="D604">
        <v>2025</v>
      </c>
      <c r="E604">
        <v>3</v>
      </c>
      <c r="F604" t="s">
        <v>2888</v>
      </c>
      <c r="I604" t="str">
        <f t="shared" si="46"/>
        <v>Metros Cuadrados</v>
      </c>
      <c r="J604" s="18">
        <v>90000</v>
      </c>
      <c r="M604">
        <v>90000</v>
      </c>
      <c r="N604">
        <v>90000</v>
      </c>
      <c r="Q604">
        <f t="shared" si="47"/>
        <v>90000</v>
      </c>
      <c r="R604">
        <v>0</v>
      </c>
      <c r="U604">
        <f t="shared" si="48"/>
        <v>0</v>
      </c>
      <c r="V604">
        <v>0</v>
      </c>
      <c r="Y604">
        <f t="shared" si="49"/>
        <v>0</v>
      </c>
    </row>
    <row r="605" spans="1:25">
      <c r="A605" t="s">
        <v>1357</v>
      </c>
      <c r="B605" t="b">
        <f t="shared" si="45"/>
        <v>1</v>
      </c>
      <c r="C605" t="s">
        <v>1357</v>
      </c>
      <c r="D605">
        <v>2025</v>
      </c>
      <c r="E605">
        <v>3</v>
      </c>
      <c r="F605" t="s">
        <v>2888</v>
      </c>
      <c r="I605" t="str">
        <f t="shared" si="46"/>
        <v>Metros Cuadrados</v>
      </c>
      <c r="J605" s="18">
        <v>134700</v>
      </c>
      <c r="M605">
        <v>134700</v>
      </c>
      <c r="N605">
        <v>134700</v>
      </c>
      <c r="Q605">
        <f t="shared" si="47"/>
        <v>134700</v>
      </c>
      <c r="R605">
        <v>0</v>
      </c>
      <c r="U605">
        <f t="shared" si="48"/>
        <v>0</v>
      </c>
      <c r="V605">
        <v>0</v>
      </c>
      <c r="Y605">
        <f t="shared" si="49"/>
        <v>0</v>
      </c>
    </row>
    <row r="606" spans="1:25">
      <c r="A606" t="s">
        <v>1358</v>
      </c>
      <c r="B606" t="b">
        <f t="shared" si="45"/>
        <v>1</v>
      </c>
      <c r="C606" t="s">
        <v>1358</v>
      </c>
      <c r="D606">
        <v>2025</v>
      </c>
      <c r="E606">
        <v>3</v>
      </c>
      <c r="F606" t="s">
        <v>2888</v>
      </c>
      <c r="I606" t="str">
        <f t="shared" si="46"/>
        <v>Metros Cuadrados</v>
      </c>
      <c r="J606" s="18">
        <v>79200</v>
      </c>
      <c r="M606">
        <v>79200</v>
      </c>
      <c r="N606">
        <v>79200</v>
      </c>
      <c r="Q606">
        <f t="shared" si="47"/>
        <v>79200</v>
      </c>
      <c r="R606">
        <v>0</v>
      </c>
      <c r="U606">
        <f t="shared" si="48"/>
        <v>0</v>
      </c>
      <c r="V606">
        <v>0</v>
      </c>
      <c r="Y606">
        <f t="shared" si="49"/>
        <v>0</v>
      </c>
    </row>
    <row r="607" spans="1:25">
      <c r="A607" t="s">
        <v>1359</v>
      </c>
      <c r="B607" t="b">
        <f t="shared" si="45"/>
        <v>1</v>
      </c>
      <c r="C607" t="s">
        <v>1359</v>
      </c>
      <c r="D607">
        <v>2025</v>
      </c>
      <c r="E607">
        <v>3</v>
      </c>
      <c r="F607" t="s">
        <v>2890</v>
      </c>
      <c r="I607" t="str">
        <f t="shared" si="46"/>
        <v>Metros cúbicos</v>
      </c>
      <c r="J607" s="18">
        <v>8.16</v>
      </c>
      <c r="M607">
        <v>8.16</v>
      </c>
      <c r="N607">
        <v>8.16</v>
      </c>
      <c r="Q607">
        <f t="shared" si="47"/>
        <v>8.16</v>
      </c>
      <c r="R607">
        <v>0</v>
      </c>
      <c r="U607">
        <f t="shared" si="48"/>
        <v>0</v>
      </c>
      <c r="V607">
        <v>0</v>
      </c>
      <c r="Y607">
        <f t="shared" si="49"/>
        <v>0</v>
      </c>
    </row>
    <row r="608" spans="1:25">
      <c r="A608" t="s">
        <v>1360</v>
      </c>
      <c r="B608" t="b">
        <f t="shared" si="45"/>
        <v>1</v>
      </c>
      <c r="C608" t="s">
        <v>1360</v>
      </c>
      <c r="D608">
        <v>2025</v>
      </c>
      <c r="E608">
        <v>3</v>
      </c>
      <c r="F608" t="s">
        <v>2893</v>
      </c>
      <c r="I608" t="str">
        <f t="shared" si="46"/>
        <v>Kilómetro</v>
      </c>
      <c r="J608" s="18">
        <v>31.1</v>
      </c>
      <c r="M608">
        <v>31.1</v>
      </c>
      <c r="N608">
        <v>31.1</v>
      </c>
      <c r="Q608">
        <f t="shared" si="47"/>
        <v>31.1</v>
      </c>
      <c r="R608">
        <v>0</v>
      </c>
      <c r="U608">
        <f t="shared" si="48"/>
        <v>0</v>
      </c>
      <c r="V608">
        <v>0</v>
      </c>
      <c r="Y608">
        <f t="shared" si="49"/>
        <v>0</v>
      </c>
    </row>
    <row r="609" spans="1:25">
      <c r="A609" t="s">
        <v>1361</v>
      </c>
      <c r="B609" t="b">
        <f t="shared" si="45"/>
        <v>1</v>
      </c>
      <c r="C609" t="s">
        <v>1361</v>
      </c>
      <c r="D609">
        <v>2025</v>
      </c>
      <c r="E609">
        <v>3</v>
      </c>
      <c r="F609" t="s">
        <v>2889</v>
      </c>
      <c r="I609" t="str">
        <f t="shared" si="46"/>
        <v>Piezas</v>
      </c>
      <c r="J609" s="18">
        <v>11</v>
      </c>
      <c r="M609">
        <v>11</v>
      </c>
      <c r="N609">
        <v>11</v>
      </c>
      <c r="Q609">
        <f t="shared" si="47"/>
        <v>11</v>
      </c>
      <c r="R609">
        <v>0</v>
      </c>
      <c r="U609">
        <f t="shared" si="48"/>
        <v>0</v>
      </c>
      <c r="V609">
        <v>0</v>
      </c>
      <c r="Y609">
        <f t="shared" si="49"/>
        <v>0</v>
      </c>
    </row>
    <row r="610" spans="1:25">
      <c r="A610" t="s">
        <v>1362</v>
      </c>
      <c r="B610" t="b">
        <f t="shared" si="45"/>
        <v>1</v>
      </c>
      <c r="C610" t="s">
        <v>1362</v>
      </c>
      <c r="D610">
        <v>2025</v>
      </c>
      <c r="E610">
        <v>3</v>
      </c>
      <c r="F610" t="s">
        <v>2893</v>
      </c>
      <c r="I610" t="str">
        <f t="shared" si="46"/>
        <v>Kilómetro</v>
      </c>
      <c r="J610" s="18">
        <v>31.1</v>
      </c>
      <c r="M610">
        <v>31.1</v>
      </c>
      <c r="N610">
        <v>31.1</v>
      </c>
      <c r="Q610">
        <f t="shared" si="47"/>
        <v>31.1</v>
      </c>
      <c r="R610">
        <v>0</v>
      </c>
      <c r="U610">
        <f t="shared" si="48"/>
        <v>0</v>
      </c>
      <c r="V610">
        <v>0</v>
      </c>
      <c r="Y610">
        <f t="shared" si="49"/>
        <v>0</v>
      </c>
    </row>
    <row r="611" spans="1:25">
      <c r="A611" t="s">
        <v>1363</v>
      </c>
      <c r="B611" t="b">
        <f t="shared" si="45"/>
        <v>1</v>
      </c>
      <c r="C611" t="s">
        <v>1363</v>
      </c>
      <c r="D611">
        <v>2025</v>
      </c>
      <c r="E611">
        <v>3</v>
      </c>
      <c r="F611" t="s">
        <v>2888</v>
      </c>
      <c r="I611" t="str">
        <f t="shared" si="46"/>
        <v>Metros Cuadrados</v>
      </c>
      <c r="J611" s="18">
        <v>175200</v>
      </c>
      <c r="M611">
        <v>175200</v>
      </c>
      <c r="N611">
        <v>175200</v>
      </c>
      <c r="Q611">
        <f t="shared" si="47"/>
        <v>175200</v>
      </c>
      <c r="R611">
        <v>0</v>
      </c>
      <c r="U611">
        <f t="shared" si="48"/>
        <v>0</v>
      </c>
      <c r="V611">
        <v>0</v>
      </c>
      <c r="Y611">
        <f t="shared" si="49"/>
        <v>0</v>
      </c>
    </row>
    <row r="612" spans="1:25">
      <c r="A612" t="s">
        <v>1364</v>
      </c>
      <c r="B612" t="b">
        <f t="shared" si="45"/>
        <v>1</v>
      </c>
      <c r="C612" t="s">
        <v>1364</v>
      </c>
      <c r="D612">
        <v>2025</v>
      </c>
      <c r="E612">
        <v>3</v>
      </c>
      <c r="F612" t="s">
        <v>2889</v>
      </c>
      <c r="I612" t="str">
        <f t="shared" si="46"/>
        <v>Piezas</v>
      </c>
      <c r="J612" s="18">
        <v>34</v>
      </c>
      <c r="M612">
        <v>34</v>
      </c>
      <c r="N612">
        <v>34</v>
      </c>
      <c r="Q612">
        <f t="shared" si="47"/>
        <v>34</v>
      </c>
      <c r="R612">
        <v>0</v>
      </c>
      <c r="U612">
        <f t="shared" si="48"/>
        <v>0</v>
      </c>
      <c r="V612">
        <v>0</v>
      </c>
      <c r="Y612">
        <f t="shared" si="49"/>
        <v>0</v>
      </c>
    </row>
    <row r="613" spans="1:25">
      <c r="A613" t="s">
        <v>1365</v>
      </c>
      <c r="B613" t="b">
        <f t="shared" si="45"/>
        <v>1</v>
      </c>
      <c r="C613" t="s">
        <v>1365</v>
      </c>
      <c r="D613">
        <v>2025</v>
      </c>
      <c r="E613">
        <v>3</v>
      </c>
      <c r="F613" t="s">
        <v>2889</v>
      </c>
      <c r="I613" t="str">
        <f t="shared" si="46"/>
        <v>Piezas</v>
      </c>
      <c r="J613" s="18">
        <v>52</v>
      </c>
      <c r="M613">
        <v>52</v>
      </c>
      <c r="N613">
        <v>52</v>
      </c>
      <c r="Q613">
        <f t="shared" si="47"/>
        <v>52</v>
      </c>
      <c r="R613">
        <v>0</v>
      </c>
      <c r="U613">
        <f t="shared" si="48"/>
        <v>0</v>
      </c>
      <c r="V613">
        <v>0</v>
      </c>
      <c r="Y613">
        <f t="shared" si="49"/>
        <v>0</v>
      </c>
    </row>
    <row r="614" spans="1:25">
      <c r="A614" t="s">
        <v>1366</v>
      </c>
      <c r="B614" t="b">
        <f t="shared" si="45"/>
        <v>1</v>
      </c>
      <c r="C614" t="s">
        <v>1366</v>
      </c>
      <c r="D614">
        <v>2025</v>
      </c>
      <c r="E614">
        <v>3</v>
      </c>
      <c r="F614" t="s">
        <v>2889</v>
      </c>
      <c r="I614" t="str">
        <f t="shared" si="46"/>
        <v>Piezas</v>
      </c>
      <c r="J614" s="18">
        <v>1</v>
      </c>
      <c r="M614">
        <v>1</v>
      </c>
      <c r="N614">
        <v>1</v>
      </c>
      <c r="Q614">
        <f t="shared" si="47"/>
        <v>1</v>
      </c>
      <c r="R614">
        <v>0</v>
      </c>
      <c r="U614">
        <f t="shared" si="48"/>
        <v>0</v>
      </c>
      <c r="V614">
        <v>0</v>
      </c>
      <c r="Y614">
        <f t="shared" si="49"/>
        <v>0</v>
      </c>
    </row>
    <row r="615" spans="1:25">
      <c r="A615" t="s">
        <v>1367</v>
      </c>
      <c r="B615" t="b">
        <f t="shared" si="45"/>
        <v>1</v>
      </c>
      <c r="C615" t="s">
        <v>1367</v>
      </c>
      <c r="D615">
        <v>2025</v>
      </c>
      <c r="E615">
        <v>3</v>
      </c>
      <c r="F615" t="s">
        <v>2888</v>
      </c>
      <c r="I615" t="str">
        <f t="shared" si="46"/>
        <v>Metros Cuadrados</v>
      </c>
      <c r="J615" s="18">
        <v>76200</v>
      </c>
      <c r="M615">
        <v>76200</v>
      </c>
      <c r="N615">
        <v>76200</v>
      </c>
      <c r="Q615">
        <f t="shared" si="47"/>
        <v>76200</v>
      </c>
      <c r="R615">
        <v>0</v>
      </c>
      <c r="U615">
        <f t="shared" si="48"/>
        <v>0</v>
      </c>
      <c r="V615">
        <v>0</v>
      </c>
      <c r="Y615">
        <f t="shared" si="49"/>
        <v>0</v>
      </c>
    </row>
    <row r="616" spans="1:25">
      <c r="A616" t="s">
        <v>1368</v>
      </c>
      <c r="B616" t="b">
        <f t="shared" si="45"/>
        <v>1</v>
      </c>
      <c r="C616" t="s">
        <v>1368</v>
      </c>
      <c r="D616">
        <v>2025</v>
      </c>
      <c r="E616">
        <v>3</v>
      </c>
      <c r="F616" t="s">
        <v>2888</v>
      </c>
      <c r="I616" t="str">
        <f t="shared" si="46"/>
        <v>Metros Cuadrados</v>
      </c>
      <c r="J616" s="18">
        <v>864</v>
      </c>
      <c r="M616">
        <v>864</v>
      </c>
      <c r="N616">
        <v>864</v>
      </c>
      <c r="Q616">
        <f t="shared" si="47"/>
        <v>864</v>
      </c>
      <c r="R616">
        <v>0</v>
      </c>
      <c r="U616">
        <f t="shared" si="48"/>
        <v>0</v>
      </c>
      <c r="V616">
        <v>0</v>
      </c>
      <c r="Y616">
        <f t="shared" si="49"/>
        <v>0</v>
      </c>
    </row>
    <row r="617" spans="1:25">
      <c r="A617" t="s">
        <v>1369</v>
      </c>
      <c r="B617" t="b">
        <f t="shared" si="45"/>
        <v>1</v>
      </c>
      <c r="C617" t="s">
        <v>1369</v>
      </c>
      <c r="D617">
        <v>2025</v>
      </c>
      <c r="E617">
        <v>3</v>
      </c>
      <c r="F617" t="s">
        <v>2888</v>
      </c>
      <c r="I617" t="str">
        <f t="shared" si="46"/>
        <v>Metros Cuadrados</v>
      </c>
      <c r="J617" s="18">
        <v>327.55</v>
      </c>
      <c r="M617">
        <v>327.55</v>
      </c>
      <c r="N617">
        <v>327.55</v>
      </c>
      <c r="Q617">
        <f t="shared" si="47"/>
        <v>327.55</v>
      </c>
      <c r="R617">
        <v>0</v>
      </c>
      <c r="U617">
        <f t="shared" si="48"/>
        <v>0</v>
      </c>
      <c r="V617">
        <v>0</v>
      </c>
      <c r="Y617">
        <f t="shared" si="49"/>
        <v>0</v>
      </c>
    </row>
    <row r="618" spans="1:25">
      <c r="A618" t="s">
        <v>1370</v>
      </c>
      <c r="B618" t="b">
        <f t="shared" si="45"/>
        <v>1</v>
      </c>
      <c r="C618" t="s">
        <v>1370</v>
      </c>
      <c r="D618">
        <v>2025</v>
      </c>
      <c r="E618">
        <v>3</v>
      </c>
      <c r="F618" t="s">
        <v>2893</v>
      </c>
      <c r="I618" t="str">
        <f t="shared" si="46"/>
        <v>Kilómetro</v>
      </c>
      <c r="J618" s="18">
        <v>28</v>
      </c>
      <c r="M618">
        <v>28</v>
      </c>
      <c r="N618">
        <v>28</v>
      </c>
      <c r="Q618">
        <f t="shared" si="47"/>
        <v>28</v>
      </c>
      <c r="R618">
        <v>0</v>
      </c>
      <c r="U618">
        <f t="shared" si="48"/>
        <v>0</v>
      </c>
      <c r="V618">
        <v>0</v>
      </c>
      <c r="Y618">
        <f t="shared" si="49"/>
        <v>0</v>
      </c>
    </row>
    <row r="619" spans="1:25">
      <c r="A619" t="s">
        <v>1371</v>
      </c>
      <c r="B619" t="b">
        <f t="shared" si="45"/>
        <v>1</v>
      </c>
      <c r="C619" t="s">
        <v>1371</v>
      </c>
      <c r="D619">
        <v>2025</v>
      </c>
      <c r="E619">
        <v>3</v>
      </c>
      <c r="F619" t="s">
        <v>2893</v>
      </c>
      <c r="I619" t="str">
        <f t="shared" si="46"/>
        <v>Kilómetro</v>
      </c>
      <c r="J619" s="18">
        <v>28</v>
      </c>
      <c r="M619">
        <v>28</v>
      </c>
      <c r="N619">
        <v>28</v>
      </c>
      <c r="Q619">
        <f t="shared" si="47"/>
        <v>28</v>
      </c>
      <c r="R619">
        <v>0</v>
      </c>
      <c r="U619">
        <f t="shared" si="48"/>
        <v>0</v>
      </c>
      <c r="V619">
        <v>0</v>
      </c>
      <c r="Y619">
        <f t="shared" si="49"/>
        <v>0</v>
      </c>
    </row>
    <row r="620" spans="1:25">
      <c r="A620" t="s">
        <v>1372</v>
      </c>
      <c r="B620" t="b">
        <f t="shared" si="45"/>
        <v>1</v>
      </c>
      <c r="C620" t="s">
        <v>1372</v>
      </c>
      <c r="D620">
        <v>2025</v>
      </c>
      <c r="E620">
        <v>3</v>
      </c>
      <c r="F620" t="s">
        <v>2889</v>
      </c>
      <c r="I620" t="str">
        <f t="shared" si="46"/>
        <v>Piezas</v>
      </c>
      <c r="J620" s="18">
        <v>5</v>
      </c>
      <c r="M620">
        <v>5</v>
      </c>
      <c r="N620">
        <v>5</v>
      </c>
      <c r="Q620">
        <f t="shared" si="47"/>
        <v>5</v>
      </c>
      <c r="R620">
        <v>0</v>
      </c>
      <c r="U620">
        <f t="shared" si="48"/>
        <v>0</v>
      </c>
      <c r="V620">
        <v>0</v>
      </c>
      <c r="Y620">
        <f t="shared" si="49"/>
        <v>0</v>
      </c>
    </row>
    <row r="621" spans="1:25">
      <c r="A621" t="s">
        <v>1373</v>
      </c>
      <c r="B621" t="b">
        <f t="shared" si="45"/>
        <v>1</v>
      </c>
      <c r="C621" t="s">
        <v>1373</v>
      </c>
      <c r="D621">
        <v>2025</v>
      </c>
      <c r="E621">
        <v>3</v>
      </c>
      <c r="F621" t="s">
        <v>2893</v>
      </c>
      <c r="I621" t="str">
        <f t="shared" si="46"/>
        <v>Kilómetro</v>
      </c>
      <c r="J621" s="18">
        <v>19.649999999999999</v>
      </c>
      <c r="M621">
        <v>19.649999999999999</v>
      </c>
      <c r="N621">
        <v>19.649999999999999</v>
      </c>
      <c r="Q621">
        <f t="shared" si="47"/>
        <v>19.649999999999999</v>
      </c>
      <c r="R621">
        <v>0</v>
      </c>
      <c r="U621">
        <f t="shared" si="48"/>
        <v>0</v>
      </c>
      <c r="V621">
        <v>0</v>
      </c>
      <c r="Y621">
        <f t="shared" si="49"/>
        <v>0</v>
      </c>
    </row>
    <row r="622" spans="1:25">
      <c r="A622" t="s">
        <v>1374</v>
      </c>
      <c r="B622" t="b">
        <f t="shared" si="45"/>
        <v>1</v>
      </c>
      <c r="C622" t="s">
        <v>1374</v>
      </c>
      <c r="D622">
        <v>2025</v>
      </c>
      <c r="E622">
        <v>3</v>
      </c>
      <c r="F622" t="s">
        <v>2888</v>
      </c>
      <c r="I622" t="str">
        <f t="shared" si="46"/>
        <v>Metros Cuadrados</v>
      </c>
      <c r="J622" s="18">
        <v>246.15</v>
      </c>
      <c r="M622">
        <v>246.15</v>
      </c>
      <c r="N622">
        <v>246.15</v>
      </c>
      <c r="Q622">
        <f t="shared" si="47"/>
        <v>246.15</v>
      </c>
      <c r="R622">
        <v>0</v>
      </c>
      <c r="U622">
        <f t="shared" si="48"/>
        <v>0</v>
      </c>
      <c r="V622">
        <v>0</v>
      </c>
      <c r="Y622">
        <f t="shared" si="49"/>
        <v>0</v>
      </c>
    </row>
    <row r="623" spans="1:25">
      <c r="A623" t="s">
        <v>1375</v>
      </c>
      <c r="B623" t="b">
        <f t="shared" si="45"/>
        <v>1</v>
      </c>
      <c r="C623" t="s">
        <v>1375</v>
      </c>
      <c r="D623">
        <v>2025</v>
      </c>
      <c r="E623">
        <v>3</v>
      </c>
      <c r="F623" t="s">
        <v>2893</v>
      </c>
      <c r="I623" t="str">
        <f t="shared" si="46"/>
        <v>Kilómetro</v>
      </c>
      <c r="J623" s="18">
        <v>18</v>
      </c>
      <c r="M623">
        <v>18</v>
      </c>
      <c r="N623">
        <v>18</v>
      </c>
      <c r="Q623">
        <f t="shared" si="47"/>
        <v>18</v>
      </c>
      <c r="R623">
        <v>0</v>
      </c>
      <c r="U623">
        <f t="shared" si="48"/>
        <v>0</v>
      </c>
      <c r="V623">
        <v>0</v>
      </c>
      <c r="Y623">
        <f t="shared" si="49"/>
        <v>0</v>
      </c>
    </row>
    <row r="624" spans="1:25">
      <c r="A624" t="s">
        <v>1377</v>
      </c>
      <c r="B624" t="b">
        <f t="shared" si="45"/>
        <v>1</v>
      </c>
      <c r="C624" t="s">
        <v>1377</v>
      </c>
      <c r="D624">
        <v>2025</v>
      </c>
      <c r="E624">
        <v>3</v>
      </c>
      <c r="F624" t="s">
        <v>2893</v>
      </c>
      <c r="I624" t="str">
        <f t="shared" si="46"/>
        <v>Kilómetro</v>
      </c>
      <c r="J624" s="18">
        <v>5.5</v>
      </c>
      <c r="M624">
        <v>5.5</v>
      </c>
      <c r="N624">
        <v>5.5</v>
      </c>
      <c r="Q624">
        <f t="shared" si="47"/>
        <v>5.5</v>
      </c>
      <c r="R624">
        <v>0</v>
      </c>
      <c r="U624">
        <f t="shared" si="48"/>
        <v>0</v>
      </c>
      <c r="V624">
        <v>0</v>
      </c>
      <c r="Y624">
        <f t="shared" si="49"/>
        <v>0</v>
      </c>
    </row>
    <row r="625" spans="1:25">
      <c r="A625" t="s">
        <v>1378</v>
      </c>
      <c r="B625" t="b">
        <f t="shared" si="45"/>
        <v>1</v>
      </c>
      <c r="C625" t="s">
        <v>1378</v>
      </c>
      <c r="D625">
        <v>2025</v>
      </c>
      <c r="E625">
        <v>3</v>
      </c>
      <c r="F625" t="s">
        <v>2893</v>
      </c>
      <c r="I625" t="str">
        <f t="shared" si="46"/>
        <v>Kilómetro</v>
      </c>
      <c r="J625" s="18">
        <v>12</v>
      </c>
      <c r="M625">
        <v>12</v>
      </c>
      <c r="N625">
        <v>12</v>
      </c>
      <c r="Q625">
        <f t="shared" si="47"/>
        <v>12</v>
      </c>
      <c r="R625">
        <v>0</v>
      </c>
      <c r="U625">
        <f t="shared" si="48"/>
        <v>0</v>
      </c>
      <c r="V625">
        <v>0</v>
      </c>
      <c r="Y625">
        <f t="shared" si="49"/>
        <v>0</v>
      </c>
    </row>
    <row r="626" spans="1:25">
      <c r="A626" t="s">
        <v>1379</v>
      </c>
      <c r="B626" t="b">
        <f t="shared" si="45"/>
        <v>1</v>
      </c>
      <c r="C626" t="s">
        <v>1379</v>
      </c>
      <c r="D626">
        <v>2025</v>
      </c>
      <c r="E626">
        <v>3</v>
      </c>
      <c r="F626" t="s">
        <v>2893</v>
      </c>
      <c r="I626" t="str">
        <f t="shared" si="46"/>
        <v>Kilómetro</v>
      </c>
      <c r="J626" s="18">
        <v>18</v>
      </c>
      <c r="M626">
        <v>18</v>
      </c>
      <c r="N626">
        <v>18</v>
      </c>
      <c r="Q626">
        <f t="shared" si="47"/>
        <v>18</v>
      </c>
      <c r="R626">
        <v>0</v>
      </c>
      <c r="U626">
        <f t="shared" si="48"/>
        <v>0</v>
      </c>
      <c r="V626">
        <v>0</v>
      </c>
      <c r="Y626">
        <f t="shared" si="49"/>
        <v>0</v>
      </c>
    </row>
    <row r="627" spans="1:25">
      <c r="A627" t="s">
        <v>1380</v>
      </c>
      <c r="B627" t="b">
        <f t="shared" si="45"/>
        <v>1</v>
      </c>
      <c r="C627" t="s">
        <v>1380</v>
      </c>
      <c r="D627">
        <v>2025</v>
      </c>
      <c r="E627">
        <v>3</v>
      </c>
      <c r="F627" t="s">
        <v>2893</v>
      </c>
      <c r="I627" t="str">
        <f t="shared" si="46"/>
        <v>Kilómetro</v>
      </c>
      <c r="J627" s="18">
        <v>8</v>
      </c>
      <c r="M627">
        <v>8</v>
      </c>
      <c r="N627">
        <v>8</v>
      </c>
      <c r="Q627">
        <f t="shared" si="47"/>
        <v>8</v>
      </c>
      <c r="R627">
        <v>0</v>
      </c>
      <c r="U627">
        <f t="shared" si="48"/>
        <v>0</v>
      </c>
      <c r="V627">
        <v>0</v>
      </c>
      <c r="Y627">
        <f t="shared" si="49"/>
        <v>0</v>
      </c>
    </row>
    <row r="628" spans="1:25">
      <c r="A628" t="s">
        <v>1381</v>
      </c>
      <c r="B628" t="b">
        <f t="shared" si="45"/>
        <v>1</v>
      </c>
      <c r="C628" t="s">
        <v>1381</v>
      </c>
      <c r="D628">
        <v>2025</v>
      </c>
      <c r="E628">
        <v>3</v>
      </c>
      <c r="F628" t="s">
        <v>2888</v>
      </c>
      <c r="I628" t="str">
        <f t="shared" si="46"/>
        <v>Metros Cuadrados</v>
      </c>
      <c r="J628" s="18">
        <v>16</v>
      </c>
      <c r="M628">
        <v>16</v>
      </c>
      <c r="N628">
        <v>16</v>
      </c>
      <c r="Q628">
        <f t="shared" si="47"/>
        <v>16</v>
      </c>
      <c r="R628">
        <v>0</v>
      </c>
      <c r="U628">
        <f t="shared" si="48"/>
        <v>0</v>
      </c>
      <c r="V628">
        <v>0</v>
      </c>
      <c r="Y628">
        <f t="shared" si="49"/>
        <v>0</v>
      </c>
    </row>
    <row r="629" spans="1:25">
      <c r="A629" t="s">
        <v>1382</v>
      </c>
      <c r="B629" t="b">
        <f t="shared" si="45"/>
        <v>1</v>
      </c>
      <c r="C629" t="s">
        <v>1382</v>
      </c>
      <c r="D629">
        <v>2025</v>
      </c>
      <c r="E629">
        <v>3</v>
      </c>
      <c r="F629" t="s">
        <v>2888</v>
      </c>
      <c r="I629" t="str">
        <f t="shared" si="46"/>
        <v>Metros Cuadrados</v>
      </c>
      <c r="J629" s="18">
        <v>16</v>
      </c>
      <c r="M629">
        <v>16</v>
      </c>
      <c r="N629">
        <v>16</v>
      </c>
      <c r="Q629">
        <f t="shared" si="47"/>
        <v>16</v>
      </c>
      <c r="R629">
        <v>0</v>
      </c>
      <c r="U629">
        <f t="shared" si="48"/>
        <v>0</v>
      </c>
      <c r="V629">
        <v>0</v>
      </c>
      <c r="Y629">
        <f t="shared" si="49"/>
        <v>0</v>
      </c>
    </row>
    <row r="630" spans="1:25">
      <c r="A630" t="s">
        <v>1383</v>
      </c>
      <c r="B630" t="b">
        <f t="shared" si="45"/>
        <v>1</v>
      </c>
      <c r="C630" t="s">
        <v>1383</v>
      </c>
      <c r="D630">
        <v>2025</v>
      </c>
      <c r="E630">
        <v>3</v>
      </c>
      <c r="F630" t="s">
        <v>2888</v>
      </c>
      <c r="I630" t="str">
        <f t="shared" si="46"/>
        <v>Metros Cuadrados</v>
      </c>
      <c r="J630" s="18">
        <v>857</v>
      </c>
      <c r="M630">
        <v>857</v>
      </c>
      <c r="N630">
        <v>857</v>
      </c>
      <c r="Q630">
        <f t="shared" si="47"/>
        <v>857</v>
      </c>
      <c r="R630">
        <v>0</v>
      </c>
      <c r="U630">
        <f t="shared" si="48"/>
        <v>0</v>
      </c>
      <c r="V630">
        <v>0</v>
      </c>
      <c r="Y630">
        <f t="shared" si="49"/>
        <v>0</v>
      </c>
    </row>
    <row r="631" spans="1:25">
      <c r="A631" t="s">
        <v>1384</v>
      </c>
      <c r="B631" t="b">
        <f t="shared" si="45"/>
        <v>1</v>
      </c>
      <c r="C631" t="s">
        <v>1384</v>
      </c>
      <c r="D631">
        <v>2025</v>
      </c>
      <c r="E631">
        <v>3</v>
      </c>
      <c r="F631" t="s">
        <v>2888</v>
      </c>
      <c r="I631" t="str">
        <f t="shared" si="46"/>
        <v>Metros Cuadrados</v>
      </c>
      <c r="J631" s="18">
        <v>16</v>
      </c>
      <c r="M631">
        <v>16</v>
      </c>
      <c r="N631">
        <v>16</v>
      </c>
      <c r="Q631">
        <f t="shared" si="47"/>
        <v>16</v>
      </c>
      <c r="R631">
        <v>0</v>
      </c>
      <c r="U631">
        <f t="shared" si="48"/>
        <v>0</v>
      </c>
      <c r="V631">
        <v>0</v>
      </c>
      <c r="Y631">
        <f t="shared" si="49"/>
        <v>0</v>
      </c>
    </row>
    <row r="632" spans="1:25">
      <c r="A632" t="s">
        <v>1385</v>
      </c>
      <c r="B632" t="b">
        <f t="shared" si="45"/>
        <v>1</v>
      </c>
      <c r="C632" t="s">
        <v>1385</v>
      </c>
      <c r="D632">
        <v>2025</v>
      </c>
      <c r="E632">
        <v>3</v>
      </c>
      <c r="F632" t="s">
        <v>2893</v>
      </c>
      <c r="I632" t="str">
        <f t="shared" si="46"/>
        <v>Kilómetro</v>
      </c>
      <c r="J632" s="18">
        <v>8</v>
      </c>
      <c r="M632">
        <v>8</v>
      </c>
      <c r="N632">
        <v>8</v>
      </c>
      <c r="Q632">
        <f t="shared" si="47"/>
        <v>8</v>
      </c>
      <c r="R632">
        <v>0</v>
      </c>
      <c r="U632">
        <f t="shared" si="48"/>
        <v>0</v>
      </c>
      <c r="V632">
        <v>0</v>
      </c>
      <c r="Y632">
        <f t="shared" si="49"/>
        <v>0</v>
      </c>
    </row>
    <row r="633" spans="1:25">
      <c r="A633" t="s">
        <v>1386</v>
      </c>
      <c r="B633" t="b">
        <f t="shared" si="45"/>
        <v>1</v>
      </c>
      <c r="C633" t="s">
        <v>1386</v>
      </c>
      <c r="D633">
        <v>2025</v>
      </c>
      <c r="E633">
        <v>3</v>
      </c>
      <c r="F633" t="s">
        <v>2888</v>
      </c>
      <c r="I633" t="str">
        <f t="shared" si="46"/>
        <v>Metros Cuadrados</v>
      </c>
      <c r="J633" s="18">
        <v>16</v>
      </c>
      <c r="M633">
        <v>16</v>
      </c>
      <c r="N633">
        <v>16</v>
      </c>
      <c r="Q633">
        <f t="shared" si="47"/>
        <v>16</v>
      </c>
      <c r="R633">
        <v>0</v>
      </c>
      <c r="U633">
        <f t="shared" si="48"/>
        <v>0</v>
      </c>
      <c r="V633">
        <v>0</v>
      </c>
      <c r="Y633">
        <f t="shared" si="49"/>
        <v>0</v>
      </c>
    </row>
    <row r="634" spans="1:25">
      <c r="A634" t="s">
        <v>1387</v>
      </c>
      <c r="B634" t="b">
        <f t="shared" si="45"/>
        <v>1</v>
      </c>
      <c r="C634" t="s">
        <v>1387</v>
      </c>
      <c r="D634">
        <v>2025</v>
      </c>
      <c r="E634">
        <v>3</v>
      </c>
      <c r="F634" t="s">
        <v>2888</v>
      </c>
      <c r="I634" t="str">
        <f t="shared" si="46"/>
        <v>Metros Cuadrados</v>
      </c>
      <c r="J634" s="18">
        <v>408</v>
      </c>
      <c r="M634">
        <v>408</v>
      </c>
      <c r="N634">
        <v>408</v>
      </c>
      <c r="Q634">
        <f t="shared" si="47"/>
        <v>408</v>
      </c>
      <c r="R634">
        <v>0</v>
      </c>
      <c r="U634">
        <f t="shared" si="48"/>
        <v>0</v>
      </c>
      <c r="V634">
        <v>0</v>
      </c>
      <c r="Y634">
        <f t="shared" si="49"/>
        <v>0</v>
      </c>
    </row>
    <row r="635" spans="1:25">
      <c r="A635" t="s">
        <v>1388</v>
      </c>
      <c r="B635" t="b">
        <f t="shared" si="45"/>
        <v>1</v>
      </c>
      <c r="C635" t="s">
        <v>1388</v>
      </c>
      <c r="D635">
        <v>2025</v>
      </c>
      <c r="E635">
        <v>3</v>
      </c>
      <c r="F635" t="s">
        <v>2888</v>
      </c>
      <c r="I635" t="str">
        <f t="shared" si="46"/>
        <v>Metros Cuadrados</v>
      </c>
      <c r="J635" s="18">
        <v>16</v>
      </c>
      <c r="M635">
        <v>16</v>
      </c>
      <c r="N635">
        <v>16</v>
      </c>
      <c r="Q635">
        <f t="shared" si="47"/>
        <v>16</v>
      </c>
      <c r="R635">
        <v>0</v>
      </c>
      <c r="U635">
        <f t="shared" si="48"/>
        <v>0</v>
      </c>
      <c r="V635">
        <v>0</v>
      </c>
      <c r="Y635">
        <f t="shared" si="49"/>
        <v>0</v>
      </c>
    </row>
    <row r="636" spans="1:25">
      <c r="A636" t="s">
        <v>1389</v>
      </c>
      <c r="B636" t="b">
        <f t="shared" si="45"/>
        <v>1</v>
      </c>
      <c r="C636" t="s">
        <v>1389</v>
      </c>
      <c r="D636">
        <v>2025</v>
      </c>
      <c r="E636">
        <v>3</v>
      </c>
      <c r="F636" t="s">
        <v>2888</v>
      </c>
      <c r="I636" t="str">
        <f t="shared" si="46"/>
        <v>Metros Cuadrados</v>
      </c>
      <c r="J636" s="18">
        <v>720</v>
      </c>
      <c r="M636">
        <v>720</v>
      </c>
      <c r="N636">
        <v>720</v>
      </c>
      <c r="Q636">
        <f t="shared" si="47"/>
        <v>720</v>
      </c>
      <c r="R636">
        <v>0</v>
      </c>
      <c r="U636">
        <f t="shared" si="48"/>
        <v>0</v>
      </c>
      <c r="V636">
        <v>0</v>
      </c>
      <c r="Y636">
        <f t="shared" si="49"/>
        <v>0</v>
      </c>
    </row>
    <row r="637" spans="1:25">
      <c r="A637" t="s">
        <v>1390</v>
      </c>
      <c r="B637" t="b">
        <f t="shared" si="45"/>
        <v>1</v>
      </c>
      <c r="C637" t="s">
        <v>1390</v>
      </c>
      <c r="D637">
        <v>2025</v>
      </c>
      <c r="E637">
        <v>3</v>
      </c>
      <c r="F637" t="s">
        <v>2888</v>
      </c>
      <c r="I637" t="str">
        <f t="shared" si="46"/>
        <v>Metros Cuadrados</v>
      </c>
      <c r="J637" s="18">
        <v>16</v>
      </c>
      <c r="M637">
        <v>16</v>
      </c>
      <c r="N637">
        <v>16</v>
      </c>
      <c r="Q637">
        <f t="shared" si="47"/>
        <v>16</v>
      </c>
      <c r="R637">
        <v>0</v>
      </c>
      <c r="U637">
        <f t="shared" si="48"/>
        <v>0</v>
      </c>
      <c r="V637">
        <v>0</v>
      </c>
      <c r="Y637">
        <f t="shared" si="49"/>
        <v>0</v>
      </c>
    </row>
    <row r="638" spans="1:25">
      <c r="A638" t="s">
        <v>1391</v>
      </c>
      <c r="B638" t="b">
        <f t="shared" si="45"/>
        <v>1</v>
      </c>
      <c r="C638" t="s">
        <v>1391</v>
      </c>
      <c r="D638">
        <v>2025</v>
      </c>
      <c r="E638">
        <v>3</v>
      </c>
      <c r="F638" t="s">
        <v>2893</v>
      </c>
      <c r="I638" t="str">
        <f t="shared" si="46"/>
        <v>Kilómetro</v>
      </c>
      <c r="J638" s="18">
        <v>8</v>
      </c>
      <c r="M638">
        <v>8</v>
      </c>
      <c r="N638">
        <v>8</v>
      </c>
      <c r="Q638">
        <f t="shared" si="47"/>
        <v>8</v>
      </c>
      <c r="R638">
        <v>0</v>
      </c>
      <c r="U638">
        <f t="shared" si="48"/>
        <v>0</v>
      </c>
      <c r="V638">
        <v>0</v>
      </c>
      <c r="Y638">
        <f t="shared" si="49"/>
        <v>0</v>
      </c>
    </row>
    <row r="639" spans="1:25">
      <c r="A639" t="s">
        <v>1392</v>
      </c>
      <c r="B639" t="b">
        <f t="shared" si="45"/>
        <v>1</v>
      </c>
      <c r="C639" t="s">
        <v>1392</v>
      </c>
      <c r="D639">
        <v>2025</v>
      </c>
      <c r="E639">
        <v>3</v>
      </c>
      <c r="F639" t="s">
        <v>2888</v>
      </c>
      <c r="I639" t="str">
        <f t="shared" si="46"/>
        <v>Metros Cuadrados</v>
      </c>
      <c r="J639" s="18">
        <v>16</v>
      </c>
      <c r="M639">
        <v>16</v>
      </c>
      <c r="N639">
        <v>16</v>
      </c>
      <c r="Q639">
        <f t="shared" si="47"/>
        <v>16</v>
      </c>
      <c r="R639">
        <v>0</v>
      </c>
      <c r="U639">
        <f t="shared" si="48"/>
        <v>0</v>
      </c>
      <c r="V639">
        <v>0</v>
      </c>
      <c r="Y639">
        <f t="shared" si="49"/>
        <v>0</v>
      </c>
    </row>
    <row r="640" spans="1:25">
      <c r="A640" t="s">
        <v>1393</v>
      </c>
      <c r="B640" t="b">
        <f t="shared" si="45"/>
        <v>1</v>
      </c>
      <c r="C640" t="s">
        <v>1393</v>
      </c>
      <c r="D640">
        <v>2025</v>
      </c>
      <c r="E640">
        <v>3</v>
      </c>
      <c r="F640" t="s">
        <v>2893</v>
      </c>
      <c r="I640" t="str">
        <f t="shared" si="46"/>
        <v>Kilómetro</v>
      </c>
      <c r="J640" s="18">
        <v>12</v>
      </c>
      <c r="M640">
        <v>12</v>
      </c>
      <c r="N640">
        <v>12</v>
      </c>
      <c r="Q640">
        <f t="shared" si="47"/>
        <v>12</v>
      </c>
      <c r="R640">
        <v>0</v>
      </c>
      <c r="U640">
        <f t="shared" si="48"/>
        <v>0</v>
      </c>
      <c r="V640">
        <v>0</v>
      </c>
      <c r="Y640">
        <f t="shared" si="49"/>
        <v>0</v>
      </c>
    </row>
    <row r="641" spans="1:25">
      <c r="A641" t="s">
        <v>1394</v>
      </c>
      <c r="B641" t="b">
        <f t="shared" si="45"/>
        <v>1</v>
      </c>
      <c r="C641" t="s">
        <v>1394</v>
      </c>
      <c r="D641">
        <v>2025</v>
      </c>
      <c r="E641">
        <v>3</v>
      </c>
      <c r="F641" t="s">
        <v>2888</v>
      </c>
      <c r="I641" t="str">
        <f t="shared" si="46"/>
        <v>Metros Cuadrados</v>
      </c>
      <c r="J641" s="18">
        <v>421.5</v>
      </c>
      <c r="M641">
        <v>421.5</v>
      </c>
      <c r="N641">
        <v>421.5</v>
      </c>
      <c r="Q641">
        <f t="shared" si="47"/>
        <v>421.5</v>
      </c>
      <c r="R641">
        <v>35</v>
      </c>
      <c r="U641">
        <f t="shared" si="48"/>
        <v>35</v>
      </c>
      <c r="V641">
        <v>8.3036773428232493</v>
      </c>
      <c r="Y641">
        <f t="shared" si="49"/>
        <v>8.3036773428232493</v>
      </c>
    </row>
    <row r="642" spans="1:25">
      <c r="A642" t="s">
        <v>1395</v>
      </c>
      <c r="B642" t="b">
        <f t="shared" si="45"/>
        <v>1</v>
      </c>
      <c r="C642" t="s">
        <v>1395</v>
      </c>
      <c r="D642">
        <v>2025</v>
      </c>
      <c r="E642">
        <v>3</v>
      </c>
      <c r="F642" t="s">
        <v>2888</v>
      </c>
      <c r="I642" t="str">
        <f t="shared" si="46"/>
        <v>Metros Cuadrados</v>
      </c>
      <c r="J642" s="18">
        <v>16</v>
      </c>
      <c r="M642">
        <v>16</v>
      </c>
      <c r="N642">
        <v>16</v>
      </c>
      <c r="Q642">
        <f t="shared" si="47"/>
        <v>16</v>
      </c>
      <c r="R642">
        <v>0</v>
      </c>
      <c r="U642">
        <f t="shared" si="48"/>
        <v>0</v>
      </c>
      <c r="V642">
        <v>0</v>
      </c>
      <c r="Y642">
        <f t="shared" si="49"/>
        <v>0</v>
      </c>
    </row>
    <row r="643" spans="1:25">
      <c r="A643" t="s">
        <v>1396</v>
      </c>
      <c r="B643" t="b">
        <f t="shared" ref="B643:B706" si="50">+A643=C643</f>
        <v>1</v>
      </c>
      <c r="C643" t="s">
        <v>1396</v>
      </c>
      <c r="D643">
        <v>2025</v>
      </c>
      <c r="E643">
        <v>3</v>
      </c>
      <c r="F643" t="s">
        <v>2888</v>
      </c>
      <c r="I643" t="str">
        <f t="shared" ref="I643:I706" si="51">+F643</f>
        <v>Metros Cuadrados</v>
      </c>
      <c r="J643" s="18">
        <v>16</v>
      </c>
      <c r="M643">
        <v>16</v>
      </c>
      <c r="N643">
        <v>16</v>
      </c>
      <c r="Q643">
        <f t="shared" ref="Q643:Q706" si="52">+N643</f>
        <v>16</v>
      </c>
      <c r="R643">
        <v>0</v>
      </c>
      <c r="U643">
        <f t="shared" ref="U643:U706" si="53">+R643</f>
        <v>0</v>
      </c>
      <c r="V643">
        <v>0</v>
      </c>
      <c r="Y643">
        <f t="shared" ref="Y643:Y706" si="54">+V643</f>
        <v>0</v>
      </c>
    </row>
    <row r="644" spans="1:25">
      <c r="A644" t="s">
        <v>1397</v>
      </c>
      <c r="B644" t="b">
        <f t="shared" si="50"/>
        <v>1</v>
      </c>
      <c r="C644" t="s">
        <v>1397</v>
      </c>
      <c r="D644">
        <v>2025</v>
      </c>
      <c r="E644">
        <v>3</v>
      </c>
      <c r="F644" t="s">
        <v>2893</v>
      </c>
      <c r="I644" t="str">
        <f t="shared" si="51"/>
        <v>Kilómetro</v>
      </c>
      <c r="J644" s="18">
        <v>13</v>
      </c>
      <c r="M644">
        <v>13</v>
      </c>
      <c r="N644">
        <v>13</v>
      </c>
      <c r="Q644">
        <f t="shared" si="52"/>
        <v>13</v>
      </c>
      <c r="R644">
        <v>0</v>
      </c>
      <c r="U644">
        <f t="shared" si="53"/>
        <v>0</v>
      </c>
      <c r="V644">
        <v>0</v>
      </c>
      <c r="Y644">
        <f t="shared" si="54"/>
        <v>0</v>
      </c>
    </row>
    <row r="645" spans="1:25">
      <c r="A645" t="s">
        <v>1398</v>
      </c>
      <c r="B645" t="b">
        <f t="shared" si="50"/>
        <v>1</v>
      </c>
      <c r="C645" t="s">
        <v>1398</v>
      </c>
      <c r="D645">
        <v>2025</v>
      </c>
      <c r="E645">
        <v>3</v>
      </c>
      <c r="F645" t="s">
        <v>2891</v>
      </c>
      <c r="I645" t="str">
        <f t="shared" si="51"/>
        <v>Metros lineales</v>
      </c>
      <c r="J645" s="18">
        <v>580</v>
      </c>
      <c r="M645">
        <v>580</v>
      </c>
      <c r="N645">
        <v>580</v>
      </c>
      <c r="Q645">
        <f t="shared" si="52"/>
        <v>580</v>
      </c>
      <c r="R645">
        <v>0</v>
      </c>
      <c r="U645">
        <f t="shared" si="53"/>
        <v>0</v>
      </c>
      <c r="V645">
        <v>0</v>
      </c>
      <c r="Y645">
        <f t="shared" si="54"/>
        <v>0</v>
      </c>
    </row>
    <row r="646" spans="1:25">
      <c r="A646" t="s">
        <v>1400</v>
      </c>
      <c r="B646" t="b">
        <f t="shared" si="50"/>
        <v>1</v>
      </c>
      <c r="C646" t="s">
        <v>1400</v>
      </c>
      <c r="D646">
        <v>2025</v>
      </c>
      <c r="E646">
        <v>3</v>
      </c>
      <c r="F646" t="s">
        <v>2888</v>
      </c>
      <c r="I646" t="str">
        <f t="shared" si="51"/>
        <v>Metros Cuadrados</v>
      </c>
      <c r="J646" s="18">
        <v>294</v>
      </c>
      <c r="M646">
        <v>294</v>
      </c>
      <c r="N646">
        <v>294</v>
      </c>
      <c r="Q646">
        <f t="shared" si="52"/>
        <v>294</v>
      </c>
      <c r="R646">
        <v>147</v>
      </c>
      <c r="U646">
        <f t="shared" si="53"/>
        <v>147</v>
      </c>
      <c r="V646">
        <v>50</v>
      </c>
      <c r="Y646">
        <f t="shared" si="54"/>
        <v>50</v>
      </c>
    </row>
    <row r="647" spans="1:25">
      <c r="A647" t="s">
        <v>1403</v>
      </c>
      <c r="B647" t="b">
        <f t="shared" si="50"/>
        <v>1</v>
      </c>
      <c r="C647" t="s">
        <v>1403</v>
      </c>
      <c r="D647">
        <v>2025</v>
      </c>
      <c r="E647">
        <v>3</v>
      </c>
      <c r="F647" t="s">
        <v>2891</v>
      </c>
      <c r="I647" t="str">
        <f t="shared" si="51"/>
        <v>Metros lineales</v>
      </c>
      <c r="J647" s="18">
        <v>283</v>
      </c>
      <c r="M647">
        <v>283</v>
      </c>
      <c r="N647">
        <v>283</v>
      </c>
      <c r="Q647">
        <f t="shared" si="52"/>
        <v>283</v>
      </c>
      <c r="R647">
        <v>0</v>
      </c>
      <c r="U647">
        <f t="shared" si="53"/>
        <v>0</v>
      </c>
      <c r="V647">
        <v>0</v>
      </c>
      <c r="Y647">
        <f t="shared" si="54"/>
        <v>0</v>
      </c>
    </row>
    <row r="648" spans="1:25">
      <c r="A648" t="s">
        <v>1410</v>
      </c>
      <c r="B648" t="b">
        <f t="shared" si="50"/>
        <v>1</v>
      </c>
      <c r="C648" t="s">
        <v>1410</v>
      </c>
      <c r="D648">
        <v>2025</v>
      </c>
      <c r="E648">
        <v>3</v>
      </c>
      <c r="F648" t="s">
        <v>2891</v>
      </c>
      <c r="I648" t="str">
        <f t="shared" si="51"/>
        <v>Metros lineales</v>
      </c>
      <c r="J648" s="18">
        <v>464</v>
      </c>
      <c r="M648">
        <v>464</v>
      </c>
      <c r="N648">
        <v>464</v>
      </c>
      <c r="Q648">
        <f t="shared" si="52"/>
        <v>464</v>
      </c>
      <c r="R648">
        <v>0</v>
      </c>
      <c r="U648">
        <f t="shared" si="53"/>
        <v>0</v>
      </c>
      <c r="V648">
        <v>0</v>
      </c>
      <c r="Y648">
        <f t="shared" si="54"/>
        <v>0</v>
      </c>
    </row>
    <row r="649" spans="1:25">
      <c r="A649" t="s">
        <v>1412</v>
      </c>
      <c r="B649" t="b">
        <f t="shared" si="50"/>
        <v>1</v>
      </c>
      <c r="C649" t="s">
        <v>1412</v>
      </c>
      <c r="D649">
        <v>2025</v>
      </c>
      <c r="E649">
        <v>3</v>
      </c>
      <c r="F649" t="s">
        <v>2891</v>
      </c>
      <c r="I649" t="str">
        <f t="shared" si="51"/>
        <v>Metros lineales</v>
      </c>
      <c r="J649" s="18">
        <v>874</v>
      </c>
      <c r="M649">
        <v>874</v>
      </c>
      <c r="N649">
        <v>874</v>
      </c>
      <c r="Q649">
        <f t="shared" si="52"/>
        <v>874</v>
      </c>
      <c r="R649">
        <v>0</v>
      </c>
      <c r="U649">
        <f t="shared" si="53"/>
        <v>0</v>
      </c>
      <c r="V649">
        <v>0</v>
      </c>
      <c r="Y649">
        <f t="shared" si="54"/>
        <v>0</v>
      </c>
    </row>
    <row r="650" spans="1:25">
      <c r="A650" t="s">
        <v>1413</v>
      </c>
      <c r="B650" t="b">
        <f t="shared" si="50"/>
        <v>1</v>
      </c>
      <c r="C650" t="s">
        <v>1413</v>
      </c>
      <c r="D650">
        <v>2025</v>
      </c>
      <c r="E650">
        <v>3</v>
      </c>
      <c r="F650" t="s">
        <v>2888</v>
      </c>
      <c r="I650" t="str">
        <f t="shared" si="51"/>
        <v>Metros Cuadrados</v>
      </c>
      <c r="J650" s="18">
        <v>666.29</v>
      </c>
      <c r="M650">
        <v>666.29</v>
      </c>
      <c r="N650">
        <v>666.29</v>
      </c>
      <c r="Q650">
        <f t="shared" si="52"/>
        <v>666.29</v>
      </c>
      <c r="R650">
        <v>0</v>
      </c>
      <c r="U650">
        <f t="shared" si="53"/>
        <v>0</v>
      </c>
      <c r="V650">
        <v>0</v>
      </c>
      <c r="Y650">
        <f t="shared" si="54"/>
        <v>0</v>
      </c>
    </row>
    <row r="651" spans="1:25">
      <c r="A651" t="s">
        <v>1414</v>
      </c>
      <c r="B651" t="b">
        <f t="shared" si="50"/>
        <v>1</v>
      </c>
      <c r="C651" t="s">
        <v>1414</v>
      </c>
      <c r="D651">
        <v>2025</v>
      </c>
      <c r="E651">
        <v>3</v>
      </c>
      <c r="F651" t="s">
        <v>2891</v>
      </c>
      <c r="I651" t="str">
        <f t="shared" si="51"/>
        <v>Metros lineales</v>
      </c>
      <c r="J651" s="18">
        <v>1808.5</v>
      </c>
      <c r="M651">
        <v>1808.5</v>
      </c>
      <c r="N651">
        <v>1808.5</v>
      </c>
      <c r="Q651">
        <f t="shared" si="52"/>
        <v>1808.5</v>
      </c>
      <c r="R651">
        <v>250</v>
      </c>
      <c r="U651">
        <f t="shared" si="53"/>
        <v>250</v>
      </c>
      <c r="V651">
        <v>13.823610727121924</v>
      </c>
      <c r="Y651">
        <f t="shared" si="54"/>
        <v>13.823610727121924</v>
      </c>
    </row>
    <row r="652" spans="1:25">
      <c r="A652" t="s">
        <v>1424</v>
      </c>
      <c r="B652" t="b">
        <f t="shared" si="50"/>
        <v>1</v>
      </c>
      <c r="C652" t="s">
        <v>1424</v>
      </c>
      <c r="D652">
        <v>2025</v>
      </c>
      <c r="E652">
        <v>3</v>
      </c>
      <c r="F652" t="s">
        <v>2888</v>
      </c>
      <c r="I652" t="str">
        <f t="shared" si="51"/>
        <v>Metros Cuadrados</v>
      </c>
      <c r="J652" s="18">
        <v>1382</v>
      </c>
      <c r="M652">
        <v>1382</v>
      </c>
      <c r="N652">
        <v>1382</v>
      </c>
      <c r="Q652">
        <f t="shared" si="52"/>
        <v>1382</v>
      </c>
      <c r="R652">
        <v>420</v>
      </c>
      <c r="U652">
        <f t="shared" si="53"/>
        <v>420</v>
      </c>
      <c r="V652">
        <v>30.390738060781473</v>
      </c>
      <c r="Y652">
        <f t="shared" si="54"/>
        <v>30.390738060781473</v>
      </c>
    </row>
    <row r="653" spans="1:25">
      <c r="A653" t="s">
        <v>1433</v>
      </c>
      <c r="B653" t="b">
        <f t="shared" si="50"/>
        <v>1</v>
      </c>
      <c r="C653" t="s">
        <v>1433</v>
      </c>
      <c r="D653">
        <v>2025</v>
      </c>
      <c r="E653">
        <v>3</v>
      </c>
      <c r="F653" t="s">
        <v>2888</v>
      </c>
      <c r="I653" t="str">
        <f t="shared" si="51"/>
        <v>Metros Cuadrados</v>
      </c>
      <c r="J653" s="18">
        <v>2200</v>
      </c>
      <c r="M653">
        <v>2200</v>
      </c>
      <c r="N653">
        <v>2200</v>
      </c>
      <c r="Q653">
        <f t="shared" si="52"/>
        <v>2200</v>
      </c>
      <c r="R653">
        <v>0</v>
      </c>
      <c r="U653">
        <f t="shared" si="53"/>
        <v>0</v>
      </c>
      <c r="V653">
        <v>0</v>
      </c>
      <c r="Y653">
        <f t="shared" si="54"/>
        <v>0</v>
      </c>
    </row>
    <row r="654" spans="1:25">
      <c r="A654" t="s">
        <v>1434</v>
      </c>
      <c r="B654" t="b">
        <f t="shared" si="50"/>
        <v>1</v>
      </c>
      <c r="C654" t="s">
        <v>1434</v>
      </c>
      <c r="D654">
        <v>2025</v>
      </c>
      <c r="E654">
        <v>3</v>
      </c>
      <c r="F654" t="s">
        <v>2888</v>
      </c>
      <c r="I654" t="str">
        <f t="shared" si="51"/>
        <v>Metros Cuadrados</v>
      </c>
      <c r="J654" s="18">
        <v>1464.61</v>
      </c>
      <c r="M654">
        <v>1464.61</v>
      </c>
      <c r="N654">
        <v>1464.61</v>
      </c>
      <c r="Q654">
        <f t="shared" si="52"/>
        <v>1464.61</v>
      </c>
      <c r="R654">
        <v>1310</v>
      </c>
      <c r="U654">
        <f t="shared" si="53"/>
        <v>1310</v>
      </c>
      <c r="V654">
        <v>89.443606147711691</v>
      </c>
      <c r="Y654">
        <f t="shared" si="54"/>
        <v>89.443606147711691</v>
      </c>
    </row>
    <row r="655" spans="1:25">
      <c r="A655" t="s">
        <v>1443</v>
      </c>
      <c r="B655" t="b">
        <f t="shared" si="50"/>
        <v>1</v>
      </c>
      <c r="C655" t="s">
        <v>1443</v>
      </c>
      <c r="D655">
        <v>2025</v>
      </c>
      <c r="E655">
        <v>3</v>
      </c>
      <c r="F655" t="s">
        <v>2891</v>
      </c>
      <c r="I655" t="str">
        <f t="shared" si="51"/>
        <v>Metros lineales</v>
      </c>
      <c r="J655" s="18">
        <v>34.4</v>
      </c>
      <c r="M655">
        <v>34.4</v>
      </c>
      <c r="N655">
        <v>172</v>
      </c>
      <c r="Q655">
        <f t="shared" si="52"/>
        <v>172</v>
      </c>
      <c r="R655">
        <v>60</v>
      </c>
      <c r="U655">
        <f t="shared" si="53"/>
        <v>60</v>
      </c>
      <c r="V655">
        <v>34.883720930232556</v>
      </c>
      <c r="Y655">
        <f t="shared" si="54"/>
        <v>34.883720930232556</v>
      </c>
    </row>
    <row r="656" spans="1:25">
      <c r="A656" t="s">
        <v>1451</v>
      </c>
      <c r="B656" t="b">
        <f t="shared" si="50"/>
        <v>1</v>
      </c>
      <c r="C656" t="s">
        <v>1451</v>
      </c>
      <c r="D656">
        <v>2025</v>
      </c>
      <c r="E656">
        <v>3</v>
      </c>
      <c r="F656" t="s">
        <v>2891</v>
      </c>
      <c r="I656" t="str">
        <f t="shared" si="51"/>
        <v>Metros lineales</v>
      </c>
      <c r="J656" s="18">
        <v>120</v>
      </c>
      <c r="M656">
        <v>120</v>
      </c>
      <c r="N656">
        <v>120</v>
      </c>
      <c r="Q656">
        <f t="shared" si="52"/>
        <v>120</v>
      </c>
      <c r="R656">
        <v>30</v>
      </c>
      <c r="U656">
        <f t="shared" si="53"/>
        <v>30</v>
      </c>
      <c r="V656">
        <v>25</v>
      </c>
      <c r="Y656">
        <f t="shared" si="54"/>
        <v>25</v>
      </c>
    </row>
    <row r="657" spans="1:25">
      <c r="A657" t="s">
        <v>1452</v>
      </c>
      <c r="B657" t="b">
        <f t="shared" si="50"/>
        <v>1</v>
      </c>
      <c r="C657" t="s">
        <v>1452</v>
      </c>
      <c r="D657">
        <v>2025</v>
      </c>
      <c r="E657">
        <v>3</v>
      </c>
      <c r="F657" t="s">
        <v>2891</v>
      </c>
      <c r="I657" t="str">
        <f t="shared" si="51"/>
        <v>Metros lineales</v>
      </c>
      <c r="J657" s="18">
        <v>250</v>
      </c>
      <c r="M657">
        <v>250</v>
      </c>
      <c r="N657">
        <v>250</v>
      </c>
      <c r="Q657">
        <f t="shared" si="52"/>
        <v>250</v>
      </c>
      <c r="R657">
        <v>150</v>
      </c>
      <c r="U657">
        <f t="shared" si="53"/>
        <v>150</v>
      </c>
      <c r="V657">
        <v>60</v>
      </c>
      <c r="Y657">
        <f t="shared" si="54"/>
        <v>60</v>
      </c>
    </row>
    <row r="658" spans="1:25">
      <c r="A658" t="s">
        <v>1453</v>
      </c>
      <c r="B658" t="b">
        <f t="shared" si="50"/>
        <v>1</v>
      </c>
      <c r="C658" t="s">
        <v>1453</v>
      </c>
      <c r="D658">
        <v>2025</v>
      </c>
      <c r="E658">
        <v>3</v>
      </c>
      <c r="F658" t="s">
        <v>2888</v>
      </c>
      <c r="I658" t="str">
        <f t="shared" si="51"/>
        <v>Metros Cuadrados</v>
      </c>
      <c r="J658" s="18">
        <v>265.27999999999997</v>
      </c>
      <c r="M658">
        <v>265.27999999999997</v>
      </c>
      <c r="N658">
        <v>265.27999999999997</v>
      </c>
      <c r="Q658">
        <f t="shared" si="52"/>
        <v>265.27999999999997</v>
      </c>
      <c r="R658">
        <v>55</v>
      </c>
      <c r="U658">
        <f t="shared" si="53"/>
        <v>55</v>
      </c>
      <c r="V658">
        <v>20.732810615199039</v>
      </c>
      <c r="Y658">
        <f t="shared" si="54"/>
        <v>20.732810615199039</v>
      </c>
    </row>
    <row r="659" spans="1:25">
      <c r="A659" t="s">
        <v>1463</v>
      </c>
      <c r="B659" t="b">
        <f t="shared" si="50"/>
        <v>1</v>
      </c>
      <c r="C659" t="s">
        <v>1463</v>
      </c>
      <c r="D659">
        <v>2025</v>
      </c>
      <c r="E659">
        <v>3</v>
      </c>
      <c r="F659" t="s">
        <v>2893</v>
      </c>
      <c r="I659" t="str">
        <f t="shared" si="51"/>
        <v>Kilómetro</v>
      </c>
      <c r="J659" s="18">
        <v>1.7</v>
      </c>
      <c r="M659">
        <v>1.7</v>
      </c>
      <c r="N659">
        <v>1.7</v>
      </c>
      <c r="Q659">
        <f t="shared" si="52"/>
        <v>1.7</v>
      </c>
      <c r="R659">
        <v>0</v>
      </c>
      <c r="U659">
        <f t="shared" si="53"/>
        <v>0</v>
      </c>
      <c r="V659">
        <v>0</v>
      </c>
      <c r="Y659">
        <f t="shared" si="54"/>
        <v>0</v>
      </c>
    </row>
    <row r="660" spans="1:25">
      <c r="A660" t="s">
        <v>1466</v>
      </c>
      <c r="B660" t="b">
        <f t="shared" si="50"/>
        <v>1</v>
      </c>
      <c r="C660" t="s">
        <v>1466</v>
      </c>
      <c r="D660">
        <v>2025</v>
      </c>
      <c r="E660">
        <v>3</v>
      </c>
      <c r="F660" t="s">
        <v>2889</v>
      </c>
      <c r="I660" t="str">
        <f t="shared" si="51"/>
        <v>Piezas</v>
      </c>
      <c r="J660" s="18">
        <v>1</v>
      </c>
      <c r="M660">
        <v>1</v>
      </c>
      <c r="N660">
        <v>1</v>
      </c>
      <c r="Q660">
        <f t="shared" si="52"/>
        <v>1</v>
      </c>
      <c r="R660">
        <v>0</v>
      </c>
      <c r="U660">
        <f t="shared" si="53"/>
        <v>0</v>
      </c>
      <c r="V660">
        <v>0</v>
      </c>
      <c r="Y660">
        <f t="shared" si="54"/>
        <v>0</v>
      </c>
    </row>
    <row r="661" spans="1:25">
      <c r="A661" t="s">
        <v>1467</v>
      </c>
      <c r="B661" t="b">
        <f t="shared" si="50"/>
        <v>1</v>
      </c>
      <c r="C661" t="s">
        <v>1467</v>
      </c>
      <c r="D661">
        <v>2025</v>
      </c>
      <c r="E661">
        <v>3</v>
      </c>
      <c r="F661" t="s">
        <v>2888</v>
      </c>
      <c r="I661" t="str">
        <f t="shared" si="51"/>
        <v>Metros Cuadrados</v>
      </c>
      <c r="J661" s="18">
        <v>540</v>
      </c>
      <c r="M661">
        <v>540</v>
      </c>
      <c r="N661">
        <v>540</v>
      </c>
      <c r="Q661">
        <f t="shared" si="52"/>
        <v>540</v>
      </c>
      <c r="R661">
        <v>189</v>
      </c>
      <c r="U661">
        <f t="shared" si="53"/>
        <v>189</v>
      </c>
      <c r="V661">
        <v>35</v>
      </c>
      <c r="Y661">
        <f t="shared" si="54"/>
        <v>35</v>
      </c>
    </row>
    <row r="662" spans="1:25">
      <c r="A662" t="s">
        <v>1468</v>
      </c>
      <c r="B662" t="b">
        <f t="shared" si="50"/>
        <v>1</v>
      </c>
      <c r="C662" t="s">
        <v>1468</v>
      </c>
      <c r="D662">
        <v>2025</v>
      </c>
      <c r="E662">
        <v>3</v>
      </c>
      <c r="F662" t="s">
        <v>2888</v>
      </c>
      <c r="I662" t="str">
        <f t="shared" si="51"/>
        <v>Metros Cuadrados</v>
      </c>
      <c r="J662" s="18">
        <v>1445</v>
      </c>
      <c r="M662">
        <v>1445</v>
      </c>
      <c r="N662">
        <v>1445</v>
      </c>
      <c r="Q662">
        <f t="shared" si="52"/>
        <v>1445</v>
      </c>
      <c r="R662">
        <v>0</v>
      </c>
      <c r="U662">
        <f t="shared" si="53"/>
        <v>0</v>
      </c>
      <c r="V662">
        <v>0</v>
      </c>
      <c r="Y662">
        <f t="shared" si="54"/>
        <v>0</v>
      </c>
    </row>
    <row r="663" spans="1:25">
      <c r="A663" t="s">
        <v>1469</v>
      </c>
      <c r="B663" t="b">
        <f t="shared" si="50"/>
        <v>1</v>
      </c>
      <c r="C663" t="s">
        <v>1469</v>
      </c>
      <c r="D663">
        <v>2025</v>
      </c>
      <c r="E663">
        <v>3</v>
      </c>
      <c r="F663" t="s">
        <v>2888</v>
      </c>
      <c r="I663" t="str">
        <f t="shared" si="51"/>
        <v>Metros Cuadrados</v>
      </c>
      <c r="J663" s="18">
        <v>540</v>
      </c>
      <c r="M663">
        <v>540</v>
      </c>
      <c r="N663">
        <v>540</v>
      </c>
      <c r="Q663">
        <f t="shared" si="52"/>
        <v>540</v>
      </c>
      <c r="R663">
        <v>243</v>
      </c>
      <c r="U663">
        <f t="shared" si="53"/>
        <v>243</v>
      </c>
      <c r="V663">
        <v>45</v>
      </c>
      <c r="Y663">
        <f t="shared" si="54"/>
        <v>45</v>
      </c>
    </row>
    <row r="664" spans="1:25">
      <c r="A664" t="s">
        <v>1470</v>
      </c>
      <c r="B664" t="b">
        <f t="shared" si="50"/>
        <v>1</v>
      </c>
      <c r="C664" t="s">
        <v>1470</v>
      </c>
      <c r="D664">
        <v>2025</v>
      </c>
      <c r="E664">
        <v>3</v>
      </c>
      <c r="F664" t="s">
        <v>2889</v>
      </c>
      <c r="I664" t="str">
        <f t="shared" si="51"/>
        <v>Piezas</v>
      </c>
      <c r="J664" s="18">
        <v>12</v>
      </c>
      <c r="M664">
        <v>12</v>
      </c>
      <c r="N664">
        <v>12</v>
      </c>
      <c r="Q664">
        <f t="shared" si="52"/>
        <v>12</v>
      </c>
      <c r="R664">
        <v>12</v>
      </c>
      <c r="U664">
        <f t="shared" si="53"/>
        <v>12</v>
      </c>
      <c r="V664">
        <v>100</v>
      </c>
      <c r="Y664">
        <f t="shared" si="54"/>
        <v>100</v>
      </c>
    </row>
    <row r="665" spans="1:25">
      <c r="A665" t="s">
        <v>1472</v>
      </c>
      <c r="B665" t="b">
        <f t="shared" si="50"/>
        <v>1</v>
      </c>
      <c r="C665" t="s">
        <v>1472</v>
      </c>
      <c r="D665">
        <v>2025</v>
      </c>
      <c r="E665">
        <v>3</v>
      </c>
      <c r="F665" t="s">
        <v>2888</v>
      </c>
      <c r="I665" t="str">
        <f t="shared" si="51"/>
        <v>Metros Cuadrados</v>
      </c>
      <c r="J665" s="18">
        <v>30</v>
      </c>
      <c r="M665">
        <v>30</v>
      </c>
      <c r="N665">
        <v>30</v>
      </c>
      <c r="Q665">
        <f t="shared" si="52"/>
        <v>30</v>
      </c>
      <c r="R665">
        <v>15</v>
      </c>
      <c r="U665">
        <f t="shared" si="53"/>
        <v>15</v>
      </c>
      <c r="V665">
        <v>50</v>
      </c>
      <c r="Y665">
        <f t="shared" si="54"/>
        <v>50</v>
      </c>
    </row>
    <row r="666" spans="1:25">
      <c r="A666" t="s">
        <v>1474</v>
      </c>
      <c r="B666" t="b">
        <f t="shared" si="50"/>
        <v>1</v>
      </c>
      <c r="C666" t="s">
        <v>1474</v>
      </c>
      <c r="D666">
        <v>2025</v>
      </c>
      <c r="E666">
        <v>3</v>
      </c>
      <c r="F666" t="s">
        <v>2893</v>
      </c>
      <c r="I666" t="str">
        <f t="shared" si="51"/>
        <v>Kilómetro</v>
      </c>
      <c r="J666" s="18">
        <v>13.5</v>
      </c>
      <c r="M666">
        <v>13.5</v>
      </c>
      <c r="N666">
        <v>13.5</v>
      </c>
      <c r="Q666">
        <f t="shared" si="52"/>
        <v>13.5</v>
      </c>
      <c r="R666">
        <v>5</v>
      </c>
      <c r="U666">
        <f t="shared" si="53"/>
        <v>5</v>
      </c>
      <c r="V666">
        <v>37.037037037037038</v>
      </c>
      <c r="Y666">
        <f t="shared" si="54"/>
        <v>37.037037037037038</v>
      </c>
    </row>
    <row r="667" spans="1:25">
      <c r="A667" t="s">
        <v>1475</v>
      </c>
      <c r="B667" t="b">
        <f t="shared" si="50"/>
        <v>1</v>
      </c>
      <c r="C667" t="s">
        <v>1475</v>
      </c>
      <c r="D667">
        <v>2025</v>
      </c>
      <c r="E667">
        <v>3</v>
      </c>
      <c r="F667" t="s">
        <v>2893</v>
      </c>
      <c r="I667" t="str">
        <f t="shared" si="51"/>
        <v>Kilómetro</v>
      </c>
      <c r="J667" s="18">
        <v>3</v>
      </c>
      <c r="M667">
        <v>3</v>
      </c>
      <c r="N667">
        <v>3</v>
      </c>
      <c r="Q667">
        <f t="shared" si="52"/>
        <v>3</v>
      </c>
      <c r="R667">
        <v>1</v>
      </c>
      <c r="U667">
        <f t="shared" si="53"/>
        <v>1</v>
      </c>
      <c r="V667">
        <v>33.333333333333329</v>
      </c>
      <c r="Y667">
        <f t="shared" si="54"/>
        <v>33.333333333333329</v>
      </c>
    </row>
    <row r="668" spans="1:25">
      <c r="A668" t="s">
        <v>1476</v>
      </c>
      <c r="B668" t="b">
        <f t="shared" si="50"/>
        <v>1</v>
      </c>
      <c r="C668" t="s">
        <v>1476</v>
      </c>
      <c r="D668">
        <v>2025</v>
      </c>
      <c r="E668">
        <v>3</v>
      </c>
      <c r="F668" t="s">
        <v>2888</v>
      </c>
      <c r="I668" t="str">
        <f t="shared" si="51"/>
        <v>Metros Cuadrados</v>
      </c>
      <c r="J668" s="18">
        <v>30</v>
      </c>
      <c r="M668">
        <v>30</v>
      </c>
      <c r="N668">
        <v>30</v>
      </c>
      <c r="Q668">
        <f t="shared" si="52"/>
        <v>30</v>
      </c>
      <c r="R668">
        <v>10</v>
      </c>
      <c r="U668">
        <f t="shared" si="53"/>
        <v>10</v>
      </c>
      <c r="V668">
        <v>33.333333333333329</v>
      </c>
      <c r="Y668">
        <f t="shared" si="54"/>
        <v>33.333333333333329</v>
      </c>
    </row>
    <row r="669" spans="1:25">
      <c r="A669" t="s">
        <v>1477</v>
      </c>
      <c r="B669" t="b">
        <f t="shared" si="50"/>
        <v>1</v>
      </c>
      <c r="C669" t="s">
        <v>1477</v>
      </c>
      <c r="D669">
        <v>2025</v>
      </c>
      <c r="E669">
        <v>3</v>
      </c>
      <c r="F669" t="s">
        <v>2888</v>
      </c>
      <c r="I669" t="str">
        <f t="shared" si="51"/>
        <v>Metros Cuadrados</v>
      </c>
      <c r="J669" s="18">
        <v>388.4</v>
      </c>
      <c r="M669">
        <v>388.4</v>
      </c>
      <c r="N669">
        <v>388.4</v>
      </c>
      <c r="Q669">
        <f t="shared" si="52"/>
        <v>388.4</v>
      </c>
      <c r="R669">
        <v>150</v>
      </c>
      <c r="U669">
        <f t="shared" si="53"/>
        <v>150</v>
      </c>
      <c r="V669">
        <v>38.619979402677657</v>
      </c>
      <c r="Y669">
        <f t="shared" si="54"/>
        <v>38.619979402677657</v>
      </c>
    </row>
    <row r="670" spans="1:25">
      <c r="A670" t="s">
        <v>1478</v>
      </c>
      <c r="B670" t="b">
        <f t="shared" si="50"/>
        <v>1</v>
      </c>
      <c r="C670" t="s">
        <v>1478</v>
      </c>
      <c r="D670">
        <v>2025</v>
      </c>
      <c r="E670">
        <v>3</v>
      </c>
      <c r="F670" t="s">
        <v>2893</v>
      </c>
      <c r="I670" t="str">
        <f t="shared" si="51"/>
        <v>Kilómetro</v>
      </c>
      <c r="J670" s="18">
        <v>6.5</v>
      </c>
      <c r="M670">
        <v>6.5</v>
      </c>
      <c r="N670">
        <v>6.5</v>
      </c>
      <c r="Q670">
        <f t="shared" si="52"/>
        <v>6.5</v>
      </c>
      <c r="R670">
        <v>2</v>
      </c>
      <c r="U670">
        <f t="shared" si="53"/>
        <v>2</v>
      </c>
      <c r="V670">
        <v>30.76923076923077</v>
      </c>
      <c r="Y670">
        <f t="shared" si="54"/>
        <v>30.76923076923077</v>
      </c>
    </row>
    <row r="671" spans="1:25">
      <c r="A671" t="s">
        <v>1479</v>
      </c>
      <c r="B671" t="b">
        <f t="shared" si="50"/>
        <v>1</v>
      </c>
      <c r="C671" t="s">
        <v>1479</v>
      </c>
      <c r="D671">
        <v>2025</v>
      </c>
      <c r="E671">
        <v>3</v>
      </c>
      <c r="F671" t="s">
        <v>2888</v>
      </c>
      <c r="I671" t="str">
        <f t="shared" si="51"/>
        <v>Metros Cuadrados</v>
      </c>
      <c r="J671" s="18">
        <v>540</v>
      </c>
      <c r="M671">
        <v>540</v>
      </c>
      <c r="N671">
        <v>540</v>
      </c>
      <c r="Q671">
        <f t="shared" si="52"/>
        <v>540</v>
      </c>
      <c r="R671">
        <v>200</v>
      </c>
      <c r="U671">
        <f t="shared" si="53"/>
        <v>200</v>
      </c>
      <c r="V671">
        <v>37.037037037037038</v>
      </c>
      <c r="Y671">
        <f t="shared" si="54"/>
        <v>37.037037037037038</v>
      </c>
    </row>
    <row r="672" spans="1:25">
      <c r="A672" t="s">
        <v>1480</v>
      </c>
      <c r="B672" t="b">
        <f t="shared" si="50"/>
        <v>1</v>
      </c>
      <c r="C672" t="s">
        <v>1480</v>
      </c>
      <c r="D672">
        <v>2025</v>
      </c>
      <c r="E672">
        <v>3</v>
      </c>
      <c r="F672" t="s">
        <v>2888</v>
      </c>
      <c r="I672" t="str">
        <f t="shared" si="51"/>
        <v>Metros Cuadrados</v>
      </c>
      <c r="J672" s="18">
        <v>3000</v>
      </c>
      <c r="M672">
        <v>3000</v>
      </c>
      <c r="N672">
        <v>3000</v>
      </c>
      <c r="Q672">
        <f t="shared" si="52"/>
        <v>3000</v>
      </c>
      <c r="R672">
        <v>500</v>
      </c>
      <c r="U672">
        <f t="shared" si="53"/>
        <v>500</v>
      </c>
      <c r="V672">
        <v>16.666666666666664</v>
      </c>
      <c r="Y672">
        <f t="shared" si="54"/>
        <v>16.666666666666664</v>
      </c>
    </row>
    <row r="673" spans="1:25">
      <c r="A673" t="s">
        <v>1481</v>
      </c>
      <c r="B673" t="b">
        <f t="shared" si="50"/>
        <v>1</v>
      </c>
      <c r="C673" t="s">
        <v>1481</v>
      </c>
      <c r="D673">
        <v>2025</v>
      </c>
      <c r="E673">
        <v>3</v>
      </c>
      <c r="F673" t="s">
        <v>2893</v>
      </c>
      <c r="I673" t="str">
        <f t="shared" si="51"/>
        <v>Kilómetro</v>
      </c>
      <c r="J673" s="18">
        <v>1</v>
      </c>
      <c r="M673">
        <v>1</v>
      </c>
      <c r="N673">
        <v>1</v>
      </c>
      <c r="Q673">
        <f t="shared" si="52"/>
        <v>1</v>
      </c>
      <c r="R673">
        <v>0.38</v>
      </c>
      <c r="U673">
        <f t="shared" si="53"/>
        <v>0.38</v>
      </c>
      <c r="V673">
        <v>38</v>
      </c>
      <c r="Y673">
        <f t="shared" si="54"/>
        <v>38</v>
      </c>
    </row>
    <row r="674" spans="1:25">
      <c r="A674" t="s">
        <v>1482</v>
      </c>
      <c r="B674" t="b">
        <f t="shared" si="50"/>
        <v>1</v>
      </c>
      <c r="C674" t="s">
        <v>1482</v>
      </c>
      <c r="D674">
        <v>2025</v>
      </c>
      <c r="E674">
        <v>3</v>
      </c>
      <c r="F674" t="s">
        <v>2888</v>
      </c>
      <c r="I674" t="str">
        <f t="shared" si="51"/>
        <v>Metros Cuadrados</v>
      </c>
      <c r="J674" s="18">
        <v>1200</v>
      </c>
      <c r="M674">
        <v>1200</v>
      </c>
      <c r="N674">
        <v>1200</v>
      </c>
      <c r="Q674">
        <f t="shared" si="52"/>
        <v>1200</v>
      </c>
      <c r="R674">
        <v>300</v>
      </c>
      <c r="U674">
        <f t="shared" si="53"/>
        <v>300</v>
      </c>
      <c r="V674">
        <v>25</v>
      </c>
      <c r="Y674">
        <f t="shared" si="54"/>
        <v>25</v>
      </c>
    </row>
    <row r="675" spans="1:25">
      <c r="A675" t="s">
        <v>1483</v>
      </c>
      <c r="B675" t="b">
        <f t="shared" si="50"/>
        <v>1</v>
      </c>
      <c r="C675" t="s">
        <v>1483</v>
      </c>
      <c r="D675">
        <v>2025</v>
      </c>
      <c r="E675">
        <v>3</v>
      </c>
      <c r="F675" t="s">
        <v>2888</v>
      </c>
      <c r="I675" t="str">
        <f t="shared" si="51"/>
        <v>Metros Cuadrados</v>
      </c>
      <c r="J675" s="18">
        <v>540</v>
      </c>
      <c r="M675">
        <v>540</v>
      </c>
      <c r="N675">
        <v>540</v>
      </c>
      <c r="Q675">
        <f t="shared" si="52"/>
        <v>540</v>
      </c>
      <c r="R675">
        <v>200</v>
      </c>
      <c r="U675">
        <f t="shared" si="53"/>
        <v>200</v>
      </c>
      <c r="V675">
        <v>37.037037037037038</v>
      </c>
      <c r="Y675">
        <f t="shared" si="54"/>
        <v>37.037037037037038</v>
      </c>
    </row>
    <row r="676" spans="1:25">
      <c r="A676" t="s">
        <v>1484</v>
      </c>
      <c r="B676" t="b">
        <f t="shared" si="50"/>
        <v>1</v>
      </c>
      <c r="C676" t="s">
        <v>1484</v>
      </c>
      <c r="D676">
        <v>2025</v>
      </c>
      <c r="E676">
        <v>3</v>
      </c>
      <c r="F676" t="s">
        <v>2893</v>
      </c>
      <c r="I676" t="str">
        <f t="shared" si="51"/>
        <v>Kilómetro</v>
      </c>
      <c r="J676" s="18">
        <v>23</v>
      </c>
      <c r="M676">
        <v>23</v>
      </c>
      <c r="N676">
        <v>23</v>
      </c>
      <c r="Q676">
        <f t="shared" si="52"/>
        <v>23</v>
      </c>
      <c r="R676">
        <v>10</v>
      </c>
      <c r="U676">
        <f t="shared" si="53"/>
        <v>10</v>
      </c>
      <c r="V676">
        <v>43.478260869565219</v>
      </c>
      <c r="Y676">
        <f t="shared" si="54"/>
        <v>43.478260869565219</v>
      </c>
    </row>
    <row r="677" spans="1:25">
      <c r="A677" t="s">
        <v>1485</v>
      </c>
      <c r="B677" t="b">
        <f t="shared" si="50"/>
        <v>1</v>
      </c>
      <c r="C677" t="s">
        <v>1485</v>
      </c>
      <c r="D677">
        <v>2025</v>
      </c>
      <c r="E677">
        <v>3</v>
      </c>
      <c r="F677" t="s">
        <v>2888</v>
      </c>
      <c r="I677" t="str">
        <f t="shared" si="51"/>
        <v>Metros Cuadrados</v>
      </c>
      <c r="J677" s="18">
        <v>540</v>
      </c>
      <c r="M677">
        <v>540</v>
      </c>
      <c r="N677">
        <v>540</v>
      </c>
      <c r="Q677">
        <f t="shared" si="52"/>
        <v>540</v>
      </c>
      <c r="R677">
        <v>200</v>
      </c>
      <c r="U677">
        <f t="shared" si="53"/>
        <v>200</v>
      </c>
      <c r="V677">
        <v>37.037037037037038</v>
      </c>
      <c r="Y677">
        <f t="shared" si="54"/>
        <v>37.037037037037038</v>
      </c>
    </row>
    <row r="678" spans="1:25">
      <c r="A678" t="s">
        <v>1486</v>
      </c>
      <c r="B678" t="b">
        <f t="shared" si="50"/>
        <v>1</v>
      </c>
      <c r="C678" t="s">
        <v>1486</v>
      </c>
      <c r="D678">
        <v>2025</v>
      </c>
      <c r="E678">
        <v>3</v>
      </c>
      <c r="F678" t="s">
        <v>2888</v>
      </c>
      <c r="I678" t="str">
        <f t="shared" si="51"/>
        <v>Metros Cuadrados</v>
      </c>
      <c r="J678" s="18">
        <v>540</v>
      </c>
      <c r="M678">
        <v>540</v>
      </c>
      <c r="N678">
        <v>540</v>
      </c>
      <c r="Q678">
        <f t="shared" si="52"/>
        <v>540</v>
      </c>
      <c r="R678">
        <v>200</v>
      </c>
      <c r="U678">
        <f t="shared" si="53"/>
        <v>200</v>
      </c>
      <c r="V678">
        <v>37.037037037037038</v>
      </c>
      <c r="Y678">
        <f t="shared" si="54"/>
        <v>37.037037037037038</v>
      </c>
    </row>
    <row r="679" spans="1:25">
      <c r="A679" t="s">
        <v>1487</v>
      </c>
      <c r="B679" t="b">
        <f t="shared" si="50"/>
        <v>1</v>
      </c>
      <c r="C679" t="s">
        <v>1487</v>
      </c>
      <c r="D679">
        <v>2025</v>
      </c>
      <c r="E679">
        <v>3</v>
      </c>
      <c r="F679" t="s">
        <v>2888</v>
      </c>
      <c r="I679" t="str">
        <f t="shared" si="51"/>
        <v>Metros Cuadrados</v>
      </c>
      <c r="J679" s="18">
        <v>460</v>
      </c>
      <c r="M679">
        <v>460</v>
      </c>
      <c r="N679">
        <v>460</v>
      </c>
      <c r="Q679">
        <f t="shared" si="52"/>
        <v>460</v>
      </c>
      <c r="R679">
        <v>150</v>
      </c>
      <c r="U679">
        <f t="shared" si="53"/>
        <v>150</v>
      </c>
      <c r="V679">
        <v>32.608695652173914</v>
      </c>
      <c r="Y679">
        <f t="shared" si="54"/>
        <v>32.608695652173914</v>
      </c>
    </row>
    <row r="680" spans="1:25">
      <c r="A680" t="s">
        <v>1488</v>
      </c>
      <c r="B680" t="b">
        <f t="shared" si="50"/>
        <v>1</v>
      </c>
      <c r="C680" t="s">
        <v>1488</v>
      </c>
      <c r="D680">
        <v>2025</v>
      </c>
      <c r="E680">
        <v>3</v>
      </c>
      <c r="F680" t="s">
        <v>2888</v>
      </c>
      <c r="I680" t="str">
        <f t="shared" si="51"/>
        <v>Metros Cuadrados</v>
      </c>
      <c r="J680" s="18">
        <v>1200</v>
      </c>
      <c r="M680">
        <v>1200</v>
      </c>
      <c r="N680">
        <v>1200</v>
      </c>
      <c r="Q680">
        <f t="shared" si="52"/>
        <v>1200</v>
      </c>
      <c r="R680">
        <v>400</v>
      </c>
      <c r="U680">
        <f t="shared" si="53"/>
        <v>400</v>
      </c>
      <c r="V680">
        <v>33.333333333333329</v>
      </c>
      <c r="Y680">
        <f t="shared" si="54"/>
        <v>33.333333333333329</v>
      </c>
    </row>
    <row r="681" spans="1:25">
      <c r="A681" t="s">
        <v>1489</v>
      </c>
      <c r="B681" t="b">
        <f t="shared" si="50"/>
        <v>1</v>
      </c>
      <c r="C681" t="s">
        <v>1489</v>
      </c>
      <c r="D681">
        <v>2025</v>
      </c>
      <c r="E681">
        <v>3</v>
      </c>
      <c r="F681" t="s">
        <v>2888</v>
      </c>
      <c r="I681" t="str">
        <f t="shared" si="51"/>
        <v>Metros Cuadrados</v>
      </c>
      <c r="J681" s="18">
        <v>894</v>
      </c>
      <c r="M681">
        <v>894</v>
      </c>
      <c r="N681">
        <v>894</v>
      </c>
      <c r="Q681">
        <f t="shared" si="52"/>
        <v>894</v>
      </c>
      <c r="R681">
        <v>300</v>
      </c>
      <c r="U681">
        <f t="shared" si="53"/>
        <v>300</v>
      </c>
      <c r="V681">
        <v>33.557046979865774</v>
      </c>
      <c r="Y681">
        <f t="shared" si="54"/>
        <v>33.557046979865774</v>
      </c>
    </row>
    <row r="682" spans="1:25">
      <c r="A682" t="s">
        <v>1490</v>
      </c>
      <c r="B682" t="b">
        <f t="shared" si="50"/>
        <v>1</v>
      </c>
      <c r="C682" t="s">
        <v>1490</v>
      </c>
      <c r="D682">
        <v>2025</v>
      </c>
      <c r="E682">
        <v>3</v>
      </c>
      <c r="F682" t="s">
        <v>2889</v>
      </c>
      <c r="I682" t="str">
        <f t="shared" si="51"/>
        <v>Piezas</v>
      </c>
      <c r="J682" s="18">
        <v>15</v>
      </c>
      <c r="M682">
        <v>15</v>
      </c>
      <c r="N682">
        <v>15</v>
      </c>
      <c r="Q682">
        <f t="shared" si="52"/>
        <v>15</v>
      </c>
      <c r="R682">
        <v>5</v>
      </c>
      <c r="U682">
        <f t="shared" si="53"/>
        <v>5</v>
      </c>
      <c r="V682">
        <v>33.333333333333329</v>
      </c>
      <c r="Y682">
        <f t="shared" si="54"/>
        <v>33.333333333333329</v>
      </c>
    </row>
    <row r="683" spans="1:25">
      <c r="A683" t="s">
        <v>1492</v>
      </c>
      <c r="B683" t="b">
        <f t="shared" si="50"/>
        <v>1</v>
      </c>
      <c r="C683" t="s">
        <v>1492</v>
      </c>
      <c r="D683">
        <v>2025</v>
      </c>
      <c r="E683">
        <v>3</v>
      </c>
      <c r="F683" t="s">
        <v>2888</v>
      </c>
      <c r="I683" t="str">
        <f t="shared" si="51"/>
        <v>Metros Cuadrados</v>
      </c>
      <c r="J683" s="18">
        <v>252</v>
      </c>
      <c r="M683">
        <v>252</v>
      </c>
      <c r="N683">
        <v>252</v>
      </c>
      <c r="Q683">
        <f t="shared" si="52"/>
        <v>252</v>
      </c>
      <c r="R683">
        <v>100</v>
      </c>
      <c r="U683">
        <f t="shared" si="53"/>
        <v>100</v>
      </c>
      <c r="V683">
        <v>39.682539682539684</v>
      </c>
      <c r="Y683">
        <f t="shared" si="54"/>
        <v>39.682539682539684</v>
      </c>
    </row>
    <row r="684" spans="1:25">
      <c r="A684" t="s">
        <v>1493</v>
      </c>
      <c r="B684" t="b">
        <f t="shared" si="50"/>
        <v>1</v>
      </c>
      <c r="C684" t="s">
        <v>1493</v>
      </c>
      <c r="D684">
        <v>2025</v>
      </c>
      <c r="E684">
        <v>3</v>
      </c>
      <c r="F684" t="s">
        <v>2890</v>
      </c>
      <c r="I684" t="str">
        <f t="shared" si="51"/>
        <v>Metros cúbicos</v>
      </c>
      <c r="J684" s="18">
        <v>207</v>
      </c>
      <c r="M684">
        <v>207</v>
      </c>
      <c r="N684">
        <v>207</v>
      </c>
      <c r="Q684">
        <f t="shared" si="52"/>
        <v>207</v>
      </c>
      <c r="R684">
        <v>45</v>
      </c>
      <c r="U684">
        <f t="shared" si="53"/>
        <v>45</v>
      </c>
      <c r="V684">
        <v>21.739130434782609</v>
      </c>
      <c r="Y684">
        <f t="shared" si="54"/>
        <v>21.739130434782609</v>
      </c>
    </row>
    <row r="685" spans="1:25">
      <c r="A685" t="s">
        <v>1494</v>
      </c>
      <c r="B685" t="b">
        <f t="shared" si="50"/>
        <v>1</v>
      </c>
      <c r="C685" t="s">
        <v>1494</v>
      </c>
      <c r="D685">
        <v>2025</v>
      </c>
      <c r="E685">
        <v>3</v>
      </c>
      <c r="F685" t="s">
        <v>2893</v>
      </c>
      <c r="I685" t="str">
        <f t="shared" si="51"/>
        <v>Kilómetro</v>
      </c>
      <c r="J685" s="18">
        <v>16.3</v>
      </c>
      <c r="M685">
        <v>16.3</v>
      </c>
      <c r="N685">
        <v>16.3</v>
      </c>
      <c r="Q685">
        <f t="shared" si="52"/>
        <v>16.3</v>
      </c>
      <c r="R685">
        <v>7</v>
      </c>
      <c r="U685">
        <f t="shared" si="53"/>
        <v>7</v>
      </c>
      <c r="V685">
        <v>42.944785276073617</v>
      </c>
      <c r="Y685">
        <f t="shared" si="54"/>
        <v>42.944785276073617</v>
      </c>
    </row>
    <row r="686" spans="1:25">
      <c r="A686" t="s">
        <v>1495</v>
      </c>
      <c r="B686" t="b">
        <f t="shared" si="50"/>
        <v>1</v>
      </c>
      <c r="C686" t="s">
        <v>1495</v>
      </c>
      <c r="D686">
        <v>2025</v>
      </c>
      <c r="E686">
        <v>3</v>
      </c>
      <c r="F686" t="s">
        <v>2890</v>
      </c>
      <c r="I686" t="str">
        <f t="shared" si="51"/>
        <v>Metros cúbicos</v>
      </c>
      <c r="J686" s="18">
        <v>57.22</v>
      </c>
      <c r="M686">
        <v>57.22</v>
      </c>
      <c r="N686">
        <v>57.22</v>
      </c>
      <c r="Q686">
        <f t="shared" si="52"/>
        <v>57.22</v>
      </c>
      <c r="R686">
        <v>20</v>
      </c>
      <c r="U686">
        <f t="shared" si="53"/>
        <v>20</v>
      </c>
      <c r="V686">
        <v>34.952813701502969</v>
      </c>
      <c r="Y686">
        <f t="shared" si="54"/>
        <v>34.952813701502969</v>
      </c>
    </row>
    <row r="687" spans="1:25">
      <c r="A687" t="s">
        <v>1496</v>
      </c>
      <c r="B687" t="b">
        <f t="shared" si="50"/>
        <v>1</v>
      </c>
      <c r="C687" t="s">
        <v>1496</v>
      </c>
      <c r="D687">
        <v>2025</v>
      </c>
      <c r="E687">
        <v>3</v>
      </c>
      <c r="F687" t="s">
        <v>2889</v>
      </c>
      <c r="I687" t="str">
        <f t="shared" si="51"/>
        <v>Piezas</v>
      </c>
      <c r="J687" s="18">
        <v>6</v>
      </c>
      <c r="M687">
        <v>6</v>
      </c>
      <c r="N687">
        <v>6</v>
      </c>
      <c r="Q687">
        <f t="shared" si="52"/>
        <v>6</v>
      </c>
      <c r="R687">
        <v>3</v>
      </c>
      <c r="U687">
        <f t="shared" si="53"/>
        <v>3</v>
      </c>
      <c r="V687">
        <v>50</v>
      </c>
      <c r="Y687">
        <f t="shared" si="54"/>
        <v>50</v>
      </c>
    </row>
    <row r="688" spans="1:25">
      <c r="A688" t="s">
        <v>1497</v>
      </c>
      <c r="B688" t="b">
        <f t="shared" si="50"/>
        <v>1</v>
      </c>
      <c r="C688" t="s">
        <v>1497</v>
      </c>
      <c r="D688">
        <v>2025</v>
      </c>
      <c r="E688">
        <v>3</v>
      </c>
      <c r="F688" t="s">
        <v>2890</v>
      </c>
      <c r="I688" t="str">
        <f t="shared" si="51"/>
        <v>Metros cúbicos</v>
      </c>
      <c r="J688" s="18">
        <v>57.6</v>
      </c>
      <c r="M688">
        <v>57.6</v>
      </c>
      <c r="N688">
        <v>57.6</v>
      </c>
      <c r="Q688">
        <f t="shared" si="52"/>
        <v>57.6</v>
      </c>
      <c r="R688">
        <v>20</v>
      </c>
      <c r="U688">
        <f t="shared" si="53"/>
        <v>20</v>
      </c>
      <c r="V688">
        <v>34.722222222222221</v>
      </c>
      <c r="Y688">
        <f t="shared" si="54"/>
        <v>34.722222222222221</v>
      </c>
    </row>
    <row r="689" spans="1:25">
      <c r="A689" t="s">
        <v>1498</v>
      </c>
      <c r="B689" t="b">
        <f t="shared" si="50"/>
        <v>1</v>
      </c>
      <c r="C689" t="s">
        <v>1498</v>
      </c>
      <c r="D689">
        <v>2025</v>
      </c>
      <c r="E689">
        <v>3</v>
      </c>
      <c r="F689" t="s">
        <v>2888</v>
      </c>
      <c r="I689" t="str">
        <f t="shared" si="51"/>
        <v>Metros Cuadrados</v>
      </c>
      <c r="J689" s="18">
        <v>126</v>
      </c>
      <c r="M689">
        <v>126</v>
      </c>
      <c r="N689">
        <v>126</v>
      </c>
      <c r="Q689">
        <f t="shared" si="52"/>
        <v>126</v>
      </c>
      <c r="R689">
        <v>50</v>
      </c>
      <c r="U689">
        <f t="shared" si="53"/>
        <v>50</v>
      </c>
      <c r="V689">
        <v>39.682539682539684</v>
      </c>
      <c r="Y689">
        <f t="shared" si="54"/>
        <v>39.682539682539684</v>
      </c>
    </row>
    <row r="690" spans="1:25">
      <c r="A690" t="s">
        <v>1499</v>
      </c>
      <c r="B690" t="b">
        <f t="shared" si="50"/>
        <v>1</v>
      </c>
      <c r="C690" t="s">
        <v>1499</v>
      </c>
      <c r="D690">
        <v>2025</v>
      </c>
      <c r="E690">
        <v>3</v>
      </c>
      <c r="F690" t="s">
        <v>2891</v>
      </c>
      <c r="I690" t="str">
        <f t="shared" si="51"/>
        <v>Metros lineales</v>
      </c>
      <c r="J690" s="18">
        <v>457</v>
      </c>
      <c r="M690">
        <v>457</v>
      </c>
      <c r="N690">
        <v>457</v>
      </c>
      <c r="Q690">
        <f t="shared" si="52"/>
        <v>457</v>
      </c>
      <c r="R690">
        <v>200</v>
      </c>
      <c r="U690">
        <f t="shared" si="53"/>
        <v>200</v>
      </c>
      <c r="V690">
        <v>43.763676148796499</v>
      </c>
      <c r="Y690">
        <f t="shared" si="54"/>
        <v>43.763676148796499</v>
      </c>
    </row>
    <row r="691" spans="1:25">
      <c r="A691" t="s">
        <v>1500</v>
      </c>
      <c r="B691" t="b">
        <f t="shared" si="50"/>
        <v>1</v>
      </c>
      <c r="C691" t="s">
        <v>1500</v>
      </c>
      <c r="D691">
        <v>2025</v>
      </c>
      <c r="E691">
        <v>3</v>
      </c>
      <c r="F691" t="s">
        <v>2893</v>
      </c>
      <c r="I691" t="str">
        <f t="shared" si="51"/>
        <v>Kilómetro</v>
      </c>
      <c r="J691" s="18">
        <v>12.4</v>
      </c>
      <c r="M691">
        <v>12.4</v>
      </c>
      <c r="N691">
        <v>12.4</v>
      </c>
      <c r="Q691">
        <f t="shared" si="52"/>
        <v>12.4</v>
      </c>
      <c r="R691">
        <v>7</v>
      </c>
      <c r="U691">
        <f t="shared" si="53"/>
        <v>7</v>
      </c>
      <c r="V691">
        <v>56.451612903225801</v>
      </c>
      <c r="Y691">
        <f t="shared" si="54"/>
        <v>56.451612903225801</v>
      </c>
    </row>
    <row r="692" spans="1:25">
      <c r="A692" t="s">
        <v>1501</v>
      </c>
      <c r="B692" t="b">
        <f t="shared" si="50"/>
        <v>1</v>
      </c>
      <c r="C692" t="s">
        <v>1501</v>
      </c>
      <c r="D692">
        <v>2025</v>
      </c>
      <c r="E692">
        <v>3</v>
      </c>
      <c r="F692" t="s">
        <v>2889</v>
      </c>
      <c r="I692" t="str">
        <f t="shared" si="51"/>
        <v>Piezas</v>
      </c>
      <c r="J692" s="18">
        <v>10</v>
      </c>
      <c r="M692">
        <v>10</v>
      </c>
      <c r="N692">
        <v>10</v>
      </c>
      <c r="Q692">
        <f t="shared" si="52"/>
        <v>10</v>
      </c>
      <c r="R692">
        <v>5</v>
      </c>
      <c r="U692">
        <f t="shared" si="53"/>
        <v>5</v>
      </c>
      <c r="V692">
        <v>50</v>
      </c>
      <c r="Y692">
        <f t="shared" si="54"/>
        <v>50</v>
      </c>
    </row>
    <row r="693" spans="1:25">
      <c r="A693" t="s">
        <v>1502</v>
      </c>
      <c r="B693" t="b">
        <f t="shared" si="50"/>
        <v>1</v>
      </c>
      <c r="C693" t="s">
        <v>1502</v>
      </c>
      <c r="D693">
        <v>2025</v>
      </c>
      <c r="E693">
        <v>3</v>
      </c>
      <c r="F693" t="s">
        <v>2891</v>
      </c>
      <c r="I693" t="str">
        <f t="shared" si="51"/>
        <v>Metros lineales</v>
      </c>
      <c r="J693" s="18">
        <v>6000</v>
      </c>
      <c r="M693">
        <v>6000</v>
      </c>
      <c r="N693">
        <v>6000</v>
      </c>
      <c r="Q693">
        <f t="shared" si="52"/>
        <v>6000</v>
      </c>
      <c r="R693">
        <v>3000</v>
      </c>
      <c r="U693">
        <f t="shared" si="53"/>
        <v>3000</v>
      </c>
      <c r="V693">
        <v>50</v>
      </c>
      <c r="Y693">
        <f t="shared" si="54"/>
        <v>50</v>
      </c>
    </row>
    <row r="694" spans="1:25">
      <c r="A694" t="s">
        <v>1503</v>
      </c>
      <c r="B694" t="b">
        <f t="shared" si="50"/>
        <v>1</v>
      </c>
      <c r="C694" t="s">
        <v>1503</v>
      </c>
      <c r="D694">
        <v>2025</v>
      </c>
      <c r="E694">
        <v>3</v>
      </c>
      <c r="F694" t="s">
        <v>2891</v>
      </c>
      <c r="I694" t="str">
        <f t="shared" si="51"/>
        <v>Metros lineales</v>
      </c>
      <c r="J694" s="18">
        <v>4500</v>
      </c>
      <c r="M694">
        <v>4500</v>
      </c>
      <c r="N694">
        <v>4500</v>
      </c>
      <c r="Q694">
        <f t="shared" si="52"/>
        <v>4500</v>
      </c>
      <c r="R694">
        <v>2000</v>
      </c>
      <c r="U694">
        <f t="shared" si="53"/>
        <v>2000</v>
      </c>
      <c r="V694">
        <v>44.444444444444443</v>
      </c>
      <c r="Y694">
        <f t="shared" si="54"/>
        <v>44.444444444444443</v>
      </c>
    </row>
    <row r="695" spans="1:25">
      <c r="A695" t="s">
        <v>1504</v>
      </c>
      <c r="B695" t="b">
        <f t="shared" si="50"/>
        <v>1</v>
      </c>
      <c r="C695" t="s">
        <v>1504</v>
      </c>
      <c r="D695">
        <v>2025</v>
      </c>
      <c r="E695">
        <v>3</v>
      </c>
      <c r="F695" t="s">
        <v>2893</v>
      </c>
      <c r="I695" t="str">
        <f t="shared" si="51"/>
        <v>Kilómetro</v>
      </c>
      <c r="J695" s="18">
        <v>21.9</v>
      </c>
      <c r="M695">
        <v>21.9</v>
      </c>
      <c r="N695">
        <v>21.9</v>
      </c>
      <c r="Q695">
        <f t="shared" si="52"/>
        <v>21.9</v>
      </c>
      <c r="R695">
        <v>9</v>
      </c>
      <c r="U695">
        <f t="shared" si="53"/>
        <v>9</v>
      </c>
      <c r="V695">
        <v>41.095890410958908</v>
      </c>
      <c r="Y695">
        <f t="shared" si="54"/>
        <v>41.095890410958908</v>
      </c>
    </row>
    <row r="696" spans="1:25">
      <c r="A696" t="s">
        <v>1505</v>
      </c>
      <c r="B696" t="b">
        <f t="shared" si="50"/>
        <v>1</v>
      </c>
      <c r="C696" t="s">
        <v>1505</v>
      </c>
      <c r="D696">
        <v>2025</v>
      </c>
      <c r="E696">
        <v>3</v>
      </c>
      <c r="F696" t="s">
        <v>2893</v>
      </c>
      <c r="I696" t="str">
        <f t="shared" si="51"/>
        <v>Kilómetro</v>
      </c>
      <c r="J696" s="18">
        <v>8.8699999999999992</v>
      </c>
      <c r="M696">
        <v>8.8699999999999992</v>
      </c>
      <c r="N696">
        <v>8.8699999999999992</v>
      </c>
      <c r="Q696">
        <f t="shared" si="52"/>
        <v>8.8699999999999992</v>
      </c>
      <c r="R696">
        <v>5</v>
      </c>
      <c r="U696">
        <f t="shared" si="53"/>
        <v>5</v>
      </c>
      <c r="V696">
        <v>56.369785794813986</v>
      </c>
      <c r="Y696">
        <f t="shared" si="54"/>
        <v>56.369785794813986</v>
      </c>
    </row>
    <row r="697" spans="1:25">
      <c r="A697" t="s">
        <v>1506</v>
      </c>
      <c r="B697" t="b">
        <f t="shared" si="50"/>
        <v>1</v>
      </c>
      <c r="C697" t="s">
        <v>1506</v>
      </c>
      <c r="D697">
        <v>2025</v>
      </c>
      <c r="E697">
        <v>3</v>
      </c>
      <c r="F697" t="s">
        <v>2891</v>
      </c>
      <c r="I697" t="str">
        <f t="shared" si="51"/>
        <v>Metros lineales</v>
      </c>
      <c r="J697" s="18">
        <v>4500</v>
      </c>
      <c r="M697">
        <v>4500</v>
      </c>
      <c r="N697">
        <v>4500</v>
      </c>
      <c r="Q697">
        <f t="shared" si="52"/>
        <v>4500</v>
      </c>
      <c r="R697">
        <v>2500</v>
      </c>
      <c r="U697">
        <f t="shared" si="53"/>
        <v>2500</v>
      </c>
      <c r="V697">
        <v>55.555555555555557</v>
      </c>
      <c r="Y697">
        <f t="shared" si="54"/>
        <v>55.555555555555557</v>
      </c>
    </row>
    <row r="698" spans="1:25">
      <c r="A698" t="s">
        <v>1507</v>
      </c>
      <c r="B698" t="b">
        <f t="shared" si="50"/>
        <v>1</v>
      </c>
      <c r="C698" t="s">
        <v>1507</v>
      </c>
      <c r="D698">
        <v>2025</v>
      </c>
      <c r="E698">
        <v>3</v>
      </c>
      <c r="F698" t="s">
        <v>2891</v>
      </c>
      <c r="I698" t="str">
        <f t="shared" si="51"/>
        <v>Metros lineales</v>
      </c>
      <c r="J698" s="18">
        <v>4960</v>
      </c>
      <c r="M698">
        <v>4960</v>
      </c>
      <c r="N698">
        <v>4960</v>
      </c>
      <c r="Q698">
        <f t="shared" si="52"/>
        <v>4960</v>
      </c>
      <c r="R698">
        <v>3000</v>
      </c>
      <c r="U698">
        <f t="shared" si="53"/>
        <v>3000</v>
      </c>
      <c r="V698">
        <v>60.483870967741936</v>
      </c>
      <c r="Y698">
        <f t="shared" si="54"/>
        <v>60.483870967741936</v>
      </c>
    </row>
    <row r="699" spans="1:25">
      <c r="A699" t="s">
        <v>1508</v>
      </c>
      <c r="B699" t="b">
        <f t="shared" si="50"/>
        <v>1</v>
      </c>
      <c r="C699" t="s">
        <v>1508</v>
      </c>
      <c r="D699">
        <v>2025</v>
      </c>
      <c r="E699">
        <v>3</v>
      </c>
      <c r="F699" t="s">
        <v>2888</v>
      </c>
      <c r="I699" t="str">
        <f t="shared" si="51"/>
        <v>Metros Cuadrados</v>
      </c>
      <c r="J699" s="18">
        <v>1330.8</v>
      </c>
      <c r="M699">
        <v>1330.8</v>
      </c>
      <c r="N699">
        <v>1330.8</v>
      </c>
      <c r="Q699">
        <f t="shared" si="52"/>
        <v>1330.8</v>
      </c>
      <c r="R699">
        <v>500</v>
      </c>
      <c r="U699">
        <f t="shared" si="53"/>
        <v>500</v>
      </c>
      <c r="V699">
        <v>37.571385632702139</v>
      </c>
      <c r="Y699">
        <f t="shared" si="54"/>
        <v>37.571385632702139</v>
      </c>
    </row>
    <row r="700" spans="1:25">
      <c r="A700" t="s">
        <v>1509</v>
      </c>
      <c r="B700" t="b">
        <f t="shared" si="50"/>
        <v>1</v>
      </c>
      <c r="C700" t="s">
        <v>1509</v>
      </c>
      <c r="D700">
        <v>2025</v>
      </c>
      <c r="E700">
        <v>3</v>
      </c>
      <c r="F700" t="s">
        <v>2893</v>
      </c>
      <c r="I700" t="str">
        <f t="shared" si="51"/>
        <v>Kilómetro</v>
      </c>
      <c r="J700" s="18">
        <v>8.6300000000000008</v>
      </c>
      <c r="M700">
        <v>8.6300000000000008</v>
      </c>
      <c r="N700">
        <v>8.6300000000000008</v>
      </c>
      <c r="Q700">
        <f t="shared" si="52"/>
        <v>8.6300000000000008</v>
      </c>
      <c r="R700">
        <v>4</v>
      </c>
      <c r="U700">
        <f t="shared" si="53"/>
        <v>4</v>
      </c>
      <c r="V700">
        <v>46.349942062572417</v>
      </c>
      <c r="Y700">
        <f t="shared" si="54"/>
        <v>46.349942062572417</v>
      </c>
    </row>
    <row r="701" spans="1:25">
      <c r="A701" t="s">
        <v>1510</v>
      </c>
      <c r="B701" t="b">
        <f t="shared" si="50"/>
        <v>1</v>
      </c>
      <c r="C701" t="s">
        <v>1510</v>
      </c>
      <c r="D701">
        <v>2025</v>
      </c>
      <c r="E701">
        <v>3</v>
      </c>
      <c r="F701" t="s">
        <v>2893</v>
      </c>
      <c r="I701" t="str">
        <f t="shared" si="51"/>
        <v>Kilómetro</v>
      </c>
      <c r="J701" s="18">
        <v>24.4</v>
      </c>
      <c r="M701">
        <v>24.4</v>
      </c>
      <c r="N701">
        <v>24.4</v>
      </c>
      <c r="Q701">
        <f t="shared" si="52"/>
        <v>24.4</v>
      </c>
      <c r="R701">
        <v>10</v>
      </c>
      <c r="U701">
        <f t="shared" si="53"/>
        <v>10</v>
      </c>
      <c r="V701">
        <v>40.983606557377051</v>
      </c>
      <c r="Y701">
        <f t="shared" si="54"/>
        <v>40.983606557377051</v>
      </c>
    </row>
    <row r="702" spans="1:25">
      <c r="A702" t="s">
        <v>1511</v>
      </c>
      <c r="B702" t="b">
        <f t="shared" si="50"/>
        <v>1</v>
      </c>
      <c r="C702" t="s">
        <v>1511</v>
      </c>
      <c r="D702">
        <v>2025</v>
      </c>
      <c r="E702">
        <v>3</v>
      </c>
      <c r="F702" t="s">
        <v>2893</v>
      </c>
      <c r="I702" t="str">
        <f t="shared" si="51"/>
        <v>Kilómetro</v>
      </c>
      <c r="J702" s="18">
        <v>9.7799999999999994</v>
      </c>
      <c r="M702">
        <v>9.7799999999999994</v>
      </c>
      <c r="N702">
        <v>9.7799999999999994</v>
      </c>
      <c r="Q702">
        <f t="shared" si="52"/>
        <v>9.7799999999999994</v>
      </c>
      <c r="R702">
        <v>5.5</v>
      </c>
      <c r="U702">
        <f t="shared" si="53"/>
        <v>5.5</v>
      </c>
      <c r="V702">
        <v>56.237218813905933</v>
      </c>
      <c r="Y702">
        <f t="shared" si="54"/>
        <v>56.237218813905933</v>
      </c>
    </row>
    <row r="703" spans="1:25">
      <c r="A703" t="s">
        <v>1512</v>
      </c>
      <c r="B703" t="b">
        <f t="shared" si="50"/>
        <v>1</v>
      </c>
      <c r="C703" t="s">
        <v>1512</v>
      </c>
      <c r="D703">
        <v>2025</v>
      </c>
      <c r="E703">
        <v>3</v>
      </c>
      <c r="F703" t="s">
        <v>2893</v>
      </c>
      <c r="I703" t="str">
        <f t="shared" si="51"/>
        <v>Kilómetro</v>
      </c>
      <c r="J703" s="18">
        <v>13.4</v>
      </c>
      <c r="M703">
        <v>13.4</v>
      </c>
      <c r="N703">
        <v>13.4</v>
      </c>
      <c r="Q703">
        <f t="shared" si="52"/>
        <v>13.4</v>
      </c>
      <c r="R703">
        <v>8</v>
      </c>
      <c r="U703">
        <f t="shared" si="53"/>
        <v>8</v>
      </c>
      <c r="V703">
        <v>59.701492537313428</v>
      </c>
      <c r="Y703">
        <f t="shared" si="54"/>
        <v>59.701492537313428</v>
      </c>
    </row>
    <row r="704" spans="1:25">
      <c r="A704" t="s">
        <v>1513</v>
      </c>
      <c r="B704" t="b">
        <f t="shared" si="50"/>
        <v>1</v>
      </c>
      <c r="C704" t="s">
        <v>1513</v>
      </c>
      <c r="D704">
        <v>2025</v>
      </c>
      <c r="E704">
        <v>3</v>
      </c>
      <c r="F704" t="s">
        <v>2890</v>
      </c>
      <c r="I704" t="str">
        <f t="shared" si="51"/>
        <v>Metros cúbicos</v>
      </c>
      <c r="J704" s="18">
        <v>72.16</v>
      </c>
      <c r="M704">
        <v>72.16</v>
      </c>
      <c r="N704">
        <v>72.16</v>
      </c>
      <c r="Q704">
        <f t="shared" si="52"/>
        <v>72.16</v>
      </c>
      <c r="R704">
        <v>20</v>
      </c>
      <c r="U704">
        <f t="shared" si="53"/>
        <v>20</v>
      </c>
      <c r="V704">
        <v>27.716186252771617</v>
      </c>
      <c r="Y704">
        <f t="shared" si="54"/>
        <v>27.716186252771617</v>
      </c>
    </row>
    <row r="705" spans="1:25">
      <c r="A705" t="s">
        <v>1514</v>
      </c>
      <c r="B705" t="b">
        <f t="shared" si="50"/>
        <v>1</v>
      </c>
      <c r="C705" t="s">
        <v>1514</v>
      </c>
      <c r="D705">
        <v>2025</v>
      </c>
      <c r="E705">
        <v>3</v>
      </c>
      <c r="F705" t="s">
        <v>2888</v>
      </c>
      <c r="I705" t="str">
        <f t="shared" si="51"/>
        <v>Metros Cuadrados</v>
      </c>
      <c r="J705" s="18">
        <v>702</v>
      </c>
      <c r="M705">
        <v>702</v>
      </c>
      <c r="N705">
        <v>702</v>
      </c>
      <c r="Q705">
        <f t="shared" si="52"/>
        <v>702</v>
      </c>
      <c r="R705">
        <v>100</v>
      </c>
      <c r="U705">
        <f t="shared" si="53"/>
        <v>100</v>
      </c>
      <c r="V705">
        <v>14.245014245014245</v>
      </c>
      <c r="Y705">
        <f t="shared" si="54"/>
        <v>14.245014245014245</v>
      </c>
    </row>
    <row r="706" spans="1:25">
      <c r="A706" t="s">
        <v>1515</v>
      </c>
      <c r="B706" t="b">
        <f t="shared" si="50"/>
        <v>1</v>
      </c>
      <c r="C706" t="s">
        <v>1515</v>
      </c>
      <c r="D706">
        <v>2025</v>
      </c>
      <c r="E706">
        <v>3</v>
      </c>
      <c r="F706" t="s">
        <v>2891</v>
      </c>
      <c r="I706" t="str">
        <f t="shared" si="51"/>
        <v>Metros lineales</v>
      </c>
      <c r="J706" s="18">
        <v>9500</v>
      </c>
      <c r="M706">
        <v>9500</v>
      </c>
      <c r="N706">
        <v>9500</v>
      </c>
      <c r="Q706">
        <f t="shared" si="52"/>
        <v>9500</v>
      </c>
      <c r="R706">
        <v>3000</v>
      </c>
      <c r="U706">
        <f t="shared" si="53"/>
        <v>3000</v>
      </c>
      <c r="V706">
        <v>31.578947368421051</v>
      </c>
      <c r="Y706">
        <f t="shared" si="54"/>
        <v>31.578947368421051</v>
      </c>
    </row>
    <row r="707" spans="1:25">
      <c r="A707" t="s">
        <v>1516</v>
      </c>
      <c r="B707" t="b">
        <f t="shared" ref="B707:B770" si="55">+A707=C707</f>
        <v>1</v>
      </c>
      <c r="C707" t="s">
        <v>1516</v>
      </c>
      <c r="D707">
        <v>2025</v>
      </c>
      <c r="E707">
        <v>3</v>
      </c>
      <c r="F707" t="s">
        <v>2890</v>
      </c>
      <c r="I707" t="str">
        <f t="shared" ref="I707:I770" si="56">+F707</f>
        <v>Metros cúbicos</v>
      </c>
      <c r="J707" s="18">
        <v>103.2</v>
      </c>
      <c r="M707">
        <v>103.2</v>
      </c>
      <c r="N707">
        <v>103.2</v>
      </c>
      <c r="Q707">
        <f t="shared" ref="Q707:Q770" si="57">+N707</f>
        <v>103.2</v>
      </c>
      <c r="R707">
        <v>50</v>
      </c>
      <c r="U707">
        <f t="shared" ref="U707:U770" si="58">+R707</f>
        <v>50</v>
      </c>
      <c r="V707">
        <v>48.449612403100772</v>
      </c>
      <c r="Y707">
        <f t="shared" ref="Y707:Y770" si="59">+V707</f>
        <v>48.449612403100772</v>
      </c>
    </row>
    <row r="708" spans="1:25">
      <c r="A708" t="s">
        <v>1517</v>
      </c>
      <c r="B708" t="b">
        <f t="shared" si="55"/>
        <v>1</v>
      </c>
      <c r="C708" t="s">
        <v>1517</v>
      </c>
      <c r="D708">
        <v>2025</v>
      </c>
      <c r="E708">
        <v>3</v>
      </c>
      <c r="F708" t="s">
        <v>2888</v>
      </c>
      <c r="I708" t="str">
        <f t="shared" si="56"/>
        <v>Metros Cuadrados</v>
      </c>
      <c r="J708" s="18">
        <v>124</v>
      </c>
      <c r="M708">
        <v>124</v>
      </c>
      <c r="N708">
        <v>124</v>
      </c>
      <c r="Q708">
        <f t="shared" si="57"/>
        <v>124</v>
      </c>
      <c r="R708">
        <v>50</v>
      </c>
      <c r="U708">
        <f t="shared" si="58"/>
        <v>50</v>
      </c>
      <c r="V708">
        <v>40.322580645161288</v>
      </c>
      <c r="Y708">
        <f t="shared" si="59"/>
        <v>40.322580645161288</v>
      </c>
    </row>
    <row r="709" spans="1:25">
      <c r="A709" t="s">
        <v>1518</v>
      </c>
      <c r="B709" t="b">
        <f t="shared" si="55"/>
        <v>1</v>
      </c>
      <c r="C709" t="s">
        <v>1518</v>
      </c>
      <c r="D709">
        <v>2025</v>
      </c>
      <c r="E709">
        <v>3</v>
      </c>
      <c r="F709" t="s">
        <v>2889</v>
      </c>
      <c r="I709" t="str">
        <f t="shared" si="56"/>
        <v>Piezas</v>
      </c>
      <c r="J709" s="18">
        <v>1</v>
      </c>
      <c r="M709">
        <v>1</v>
      </c>
      <c r="N709">
        <v>1</v>
      </c>
      <c r="Q709">
        <f t="shared" si="57"/>
        <v>1</v>
      </c>
      <c r="R709">
        <v>0.5</v>
      </c>
      <c r="U709">
        <f t="shared" si="58"/>
        <v>0.5</v>
      </c>
      <c r="V709">
        <v>50</v>
      </c>
      <c r="Y709">
        <f t="shared" si="59"/>
        <v>50</v>
      </c>
    </row>
    <row r="710" spans="1:25">
      <c r="A710" t="s">
        <v>1519</v>
      </c>
      <c r="B710" t="b">
        <f t="shared" si="55"/>
        <v>1</v>
      </c>
      <c r="C710" t="s">
        <v>1519</v>
      </c>
      <c r="D710">
        <v>2025</v>
      </c>
      <c r="E710">
        <v>3</v>
      </c>
      <c r="F710" t="s">
        <v>2890</v>
      </c>
      <c r="I710" t="str">
        <f t="shared" si="56"/>
        <v>Metros cúbicos</v>
      </c>
      <c r="J710" s="18">
        <v>153.12</v>
      </c>
      <c r="M710">
        <v>153.12</v>
      </c>
      <c r="N710">
        <v>153.12</v>
      </c>
      <c r="Q710">
        <f t="shared" si="57"/>
        <v>153.12</v>
      </c>
      <c r="R710">
        <v>50</v>
      </c>
      <c r="U710">
        <f t="shared" si="58"/>
        <v>50</v>
      </c>
      <c r="V710">
        <v>32.654127481713687</v>
      </c>
      <c r="Y710">
        <f t="shared" si="59"/>
        <v>32.654127481713687</v>
      </c>
    </row>
    <row r="711" spans="1:25">
      <c r="A711" t="s">
        <v>1520</v>
      </c>
      <c r="B711" t="b">
        <f t="shared" si="55"/>
        <v>1</v>
      </c>
      <c r="C711" t="s">
        <v>1520</v>
      </c>
      <c r="D711">
        <v>2025</v>
      </c>
      <c r="E711">
        <v>3</v>
      </c>
      <c r="F711" t="s">
        <v>2893</v>
      </c>
      <c r="I711" t="str">
        <f t="shared" si="56"/>
        <v>Kilómetro</v>
      </c>
      <c r="J711" s="18">
        <v>16.7</v>
      </c>
      <c r="M711">
        <v>16.7</v>
      </c>
      <c r="N711">
        <v>16.7</v>
      </c>
      <c r="Q711">
        <f t="shared" si="57"/>
        <v>16.7</v>
      </c>
      <c r="R711">
        <v>10</v>
      </c>
      <c r="U711">
        <f t="shared" si="58"/>
        <v>10</v>
      </c>
      <c r="V711">
        <v>59.880239520958092</v>
      </c>
      <c r="Y711">
        <f t="shared" si="59"/>
        <v>59.880239520958092</v>
      </c>
    </row>
    <row r="712" spans="1:25">
      <c r="A712" t="s">
        <v>1521</v>
      </c>
      <c r="B712" t="b">
        <f t="shared" si="55"/>
        <v>1</v>
      </c>
      <c r="C712" t="s">
        <v>1521</v>
      </c>
      <c r="D712">
        <v>2025</v>
      </c>
      <c r="E712">
        <v>3</v>
      </c>
      <c r="F712" t="s">
        <v>2891</v>
      </c>
      <c r="I712" t="str">
        <f t="shared" si="56"/>
        <v>Metros lineales</v>
      </c>
      <c r="J712" s="18">
        <v>2600</v>
      </c>
      <c r="M712">
        <v>2600</v>
      </c>
      <c r="N712">
        <v>2600</v>
      </c>
      <c r="Q712">
        <f t="shared" si="57"/>
        <v>2600</v>
      </c>
      <c r="R712">
        <v>1000</v>
      </c>
      <c r="U712">
        <f t="shared" si="58"/>
        <v>1000</v>
      </c>
      <c r="V712">
        <v>38.461538461538467</v>
      </c>
      <c r="Y712">
        <f t="shared" si="59"/>
        <v>38.461538461538467</v>
      </c>
    </row>
    <row r="713" spans="1:25">
      <c r="A713" t="s">
        <v>1522</v>
      </c>
      <c r="B713" t="b">
        <f t="shared" si="55"/>
        <v>1</v>
      </c>
      <c r="C713" t="s">
        <v>1522</v>
      </c>
      <c r="D713">
        <v>2025</v>
      </c>
      <c r="E713">
        <v>3</v>
      </c>
      <c r="F713" t="s">
        <v>2889</v>
      </c>
      <c r="I713" t="str">
        <f t="shared" si="56"/>
        <v>Piezas</v>
      </c>
      <c r="J713" s="18">
        <v>30</v>
      </c>
      <c r="M713">
        <v>30</v>
      </c>
      <c r="N713">
        <v>30</v>
      </c>
      <c r="Q713">
        <f t="shared" si="57"/>
        <v>30</v>
      </c>
      <c r="R713">
        <v>15</v>
      </c>
      <c r="U713">
        <f t="shared" si="58"/>
        <v>15</v>
      </c>
      <c r="V713">
        <v>50</v>
      </c>
      <c r="Y713">
        <f t="shared" si="59"/>
        <v>50</v>
      </c>
    </row>
    <row r="714" spans="1:25">
      <c r="A714" t="s">
        <v>1523</v>
      </c>
      <c r="B714" t="b">
        <f t="shared" si="55"/>
        <v>1</v>
      </c>
      <c r="C714" t="s">
        <v>1523</v>
      </c>
      <c r="D714">
        <v>2025</v>
      </c>
      <c r="E714">
        <v>3</v>
      </c>
      <c r="F714" t="s">
        <v>2889</v>
      </c>
      <c r="I714" t="str">
        <f t="shared" si="56"/>
        <v>Piezas</v>
      </c>
      <c r="J714" s="18">
        <v>23</v>
      </c>
      <c r="M714">
        <v>23</v>
      </c>
      <c r="N714">
        <v>23</v>
      </c>
      <c r="Q714">
        <f t="shared" si="57"/>
        <v>23</v>
      </c>
      <c r="R714">
        <v>11</v>
      </c>
      <c r="U714">
        <f t="shared" si="58"/>
        <v>11</v>
      </c>
      <c r="V714">
        <v>47.826086956521742</v>
      </c>
      <c r="Y714">
        <f t="shared" si="59"/>
        <v>47.826086956521742</v>
      </c>
    </row>
    <row r="715" spans="1:25">
      <c r="A715" t="s">
        <v>1524</v>
      </c>
      <c r="B715" t="b">
        <f t="shared" si="55"/>
        <v>1</v>
      </c>
      <c r="C715" t="s">
        <v>1524</v>
      </c>
      <c r="D715">
        <v>2025</v>
      </c>
      <c r="E715">
        <v>3</v>
      </c>
      <c r="F715" t="s">
        <v>2888</v>
      </c>
      <c r="I715" t="str">
        <f t="shared" si="56"/>
        <v>Metros Cuadrados</v>
      </c>
      <c r="J715" s="18">
        <v>215</v>
      </c>
      <c r="M715">
        <v>215</v>
      </c>
      <c r="N715">
        <v>215</v>
      </c>
      <c r="Q715">
        <f t="shared" si="57"/>
        <v>215</v>
      </c>
      <c r="R715">
        <v>100</v>
      </c>
      <c r="U715">
        <f t="shared" si="58"/>
        <v>100</v>
      </c>
      <c r="V715">
        <v>46.511627906976742</v>
      </c>
      <c r="Y715">
        <f t="shared" si="59"/>
        <v>46.511627906976742</v>
      </c>
    </row>
    <row r="716" spans="1:25">
      <c r="A716" t="s">
        <v>1525</v>
      </c>
      <c r="B716" t="b">
        <f t="shared" si="55"/>
        <v>1</v>
      </c>
      <c r="C716" t="s">
        <v>1525</v>
      </c>
      <c r="D716">
        <v>2025</v>
      </c>
      <c r="E716">
        <v>3</v>
      </c>
      <c r="F716" t="s">
        <v>2889</v>
      </c>
      <c r="I716" t="str">
        <f t="shared" si="56"/>
        <v>Piezas</v>
      </c>
      <c r="J716" s="18">
        <v>20</v>
      </c>
      <c r="M716">
        <v>20</v>
      </c>
      <c r="N716">
        <v>20</v>
      </c>
      <c r="Q716">
        <f t="shared" si="57"/>
        <v>20</v>
      </c>
      <c r="R716">
        <v>10</v>
      </c>
      <c r="U716">
        <f t="shared" si="58"/>
        <v>10</v>
      </c>
      <c r="V716">
        <v>50</v>
      </c>
      <c r="Y716">
        <f t="shared" si="59"/>
        <v>50</v>
      </c>
    </row>
    <row r="717" spans="1:25">
      <c r="A717" t="s">
        <v>1526</v>
      </c>
      <c r="B717" t="b">
        <f t="shared" si="55"/>
        <v>1</v>
      </c>
      <c r="C717" t="s">
        <v>1526</v>
      </c>
      <c r="D717">
        <v>2025</v>
      </c>
      <c r="E717">
        <v>3</v>
      </c>
      <c r="F717" t="s">
        <v>2893</v>
      </c>
      <c r="I717" t="str">
        <f t="shared" si="56"/>
        <v>Kilómetro</v>
      </c>
      <c r="J717" s="18">
        <v>20.5</v>
      </c>
      <c r="M717">
        <v>20.5</v>
      </c>
      <c r="N717">
        <v>20.5</v>
      </c>
      <c r="Q717">
        <f t="shared" si="57"/>
        <v>20.5</v>
      </c>
      <c r="R717">
        <v>10</v>
      </c>
      <c r="U717">
        <f t="shared" si="58"/>
        <v>10</v>
      </c>
      <c r="V717">
        <v>48.780487804878049</v>
      </c>
      <c r="Y717">
        <f t="shared" si="59"/>
        <v>48.780487804878049</v>
      </c>
    </row>
    <row r="718" spans="1:25">
      <c r="A718" t="s">
        <v>1527</v>
      </c>
      <c r="B718" t="b">
        <f t="shared" si="55"/>
        <v>1</v>
      </c>
      <c r="C718" t="s">
        <v>1527</v>
      </c>
      <c r="D718">
        <v>2025</v>
      </c>
      <c r="E718">
        <v>3</v>
      </c>
      <c r="F718" t="s">
        <v>2889</v>
      </c>
      <c r="I718" t="str">
        <f t="shared" si="56"/>
        <v>Piezas</v>
      </c>
      <c r="J718" s="18">
        <v>50</v>
      </c>
      <c r="M718">
        <v>50</v>
      </c>
      <c r="N718">
        <v>50</v>
      </c>
      <c r="Q718">
        <f t="shared" si="57"/>
        <v>50</v>
      </c>
      <c r="R718">
        <v>25</v>
      </c>
      <c r="U718">
        <f t="shared" si="58"/>
        <v>25</v>
      </c>
      <c r="V718">
        <v>50</v>
      </c>
      <c r="Y718">
        <f t="shared" si="59"/>
        <v>50</v>
      </c>
    </row>
    <row r="719" spans="1:25">
      <c r="A719" t="s">
        <v>1528</v>
      </c>
      <c r="B719" t="b">
        <f t="shared" si="55"/>
        <v>1</v>
      </c>
      <c r="C719" t="s">
        <v>1528</v>
      </c>
      <c r="D719">
        <v>2025</v>
      </c>
      <c r="E719">
        <v>3</v>
      </c>
      <c r="F719" t="s">
        <v>2889</v>
      </c>
      <c r="I719" t="str">
        <f t="shared" si="56"/>
        <v>Piezas</v>
      </c>
      <c r="J719" s="18">
        <v>1</v>
      </c>
      <c r="M719">
        <v>1</v>
      </c>
      <c r="N719">
        <v>1</v>
      </c>
      <c r="Q719">
        <f t="shared" si="57"/>
        <v>1</v>
      </c>
      <c r="R719">
        <v>0.5</v>
      </c>
      <c r="U719">
        <f t="shared" si="58"/>
        <v>0.5</v>
      </c>
      <c r="V719">
        <v>50</v>
      </c>
      <c r="Y719">
        <f t="shared" si="59"/>
        <v>50</v>
      </c>
    </row>
    <row r="720" spans="1:25">
      <c r="A720" t="s">
        <v>1529</v>
      </c>
      <c r="B720" t="b">
        <f t="shared" si="55"/>
        <v>1</v>
      </c>
      <c r="C720" t="s">
        <v>1529</v>
      </c>
      <c r="D720">
        <v>2025</v>
      </c>
      <c r="E720">
        <v>3</v>
      </c>
      <c r="F720" t="s">
        <v>2888</v>
      </c>
      <c r="I720" t="str">
        <f t="shared" si="56"/>
        <v>Metros Cuadrados</v>
      </c>
      <c r="J720" s="18">
        <v>269.7</v>
      </c>
      <c r="M720">
        <v>269.7</v>
      </c>
      <c r="N720">
        <v>269.7</v>
      </c>
      <c r="Q720">
        <f t="shared" si="57"/>
        <v>269.7</v>
      </c>
      <c r="R720">
        <v>100</v>
      </c>
      <c r="U720">
        <f t="shared" si="58"/>
        <v>100</v>
      </c>
      <c r="V720">
        <v>37.078235076010387</v>
      </c>
      <c r="Y720">
        <f t="shared" si="59"/>
        <v>37.078235076010387</v>
      </c>
    </row>
    <row r="721" spans="1:25">
      <c r="A721" t="s">
        <v>1530</v>
      </c>
      <c r="B721" t="b">
        <f t="shared" si="55"/>
        <v>1</v>
      </c>
      <c r="C721" t="s">
        <v>1530</v>
      </c>
      <c r="D721">
        <v>2025</v>
      </c>
      <c r="E721">
        <v>3</v>
      </c>
      <c r="F721" t="s">
        <v>2889</v>
      </c>
      <c r="I721" t="str">
        <f t="shared" si="56"/>
        <v>Piezas</v>
      </c>
      <c r="J721" s="18">
        <v>10</v>
      </c>
      <c r="M721">
        <v>10</v>
      </c>
      <c r="N721">
        <v>10</v>
      </c>
      <c r="Q721">
        <f t="shared" si="57"/>
        <v>10</v>
      </c>
      <c r="R721">
        <v>5</v>
      </c>
      <c r="U721">
        <f t="shared" si="58"/>
        <v>5</v>
      </c>
      <c r="V721">
        <v>50</v>
      </c>
      <c r="Y721">
        <f t="shared" si="59"/>
        <v>50</v>
      </c>
    </row>
    <row r="722" spans="1:25">
      <c r="A722" t="s">
        <v>1531</v>
      </c>
      <c r="B722" t="b">
        <f t="shared" si="55"/>
        <v>1</v>
      </c>
      <c r="C722" t="s">
        <v>1531</v>
      </c>
      <c r="D722">
        <v>2025</v>
      </c>
      <c r="E722">
        <v>3</v>
      </c>
      <c r="F722" t="s">
        <v>2893</v>
      </c>
      <c r="I722" t="str">
        <f t="shared" si="56"/>
        <v>Kilómetro</v>
      </c>
      <c r="J722" s="18">
        <v>2.7</v>
      </c>
      <c r="M722">
        <v>2.7</v>
      </c>
      <c r="N722">
        <v>2.7</v>
      </c>
      <c r="Q722">
        <f t="shared" si="57"/>
        <v>2.7</v>
      </c>
      <c r="R722">
        <v>1.5</v>
      </c>
      <c r="U722">
        <f t="shared" si="58"/>
        <v>1.5</v>
      </c>
      <c r="V722">
        <v>55.55555555555555</v>
      </c>
      <c r="Y722">
        <f t="shared" si="59"/>
        <v>55.55555555555555</v>
      </c>
    </row>
    <row r="723" spans="1:25">
      <c r="A723" t="s">
        <v>1532</v>
      </c>
      <c r="B723" t="b">
        <f t="shared" si="55"/>
        <v>1</v>
      </c>
      <c r="C723" t="s">
        <v>1532</v>
      </c>
      <c r="D723">
        <v>2025</v>
      </c>
      <c r="E723">
        <v>3</v>
      </c>
      <c r="F723" t="s">
        <v>2889</v>
      </c>
      <c r="I723" t="str">
        <f t="shared" si="56"/>
        <v>Piezas</v>
      </c>
      <c r="J723" s="18">
        <v>60</v>
      </c>
      <c r="M723">
        <v>60</v>
      </c>
      <c r="N723">
        <v>60</v>
      </c>
      <c r="Q723">
        <f t="shared" si="57"/>
        <v>60</v>
      </c>
      <c r="R723">
        <v>20</v>
      </c>
      <c r="U723">
        <f t="shared" si="58"/>
        <v>20</v>
      </c>
      <c r="V723">
        <v>33.333333333333329</v>
      </c>
      <c r="Y723">
        <f t="shared" si="59"/>
        <v>33.333333333333329</v>
      </c>
    </row>
    <row r="724" spans="1:25">
      <c r="A724" t="s">
        <v>1533</v>
      </c>
      <c r="B724" t="b">
        <f t="shared" si="55"/>
        <v>1</v>
      </c>
      <c r="C724" t="s">
        <v>1533</v>
      </c>
      <c r="D724">
        <v>2025</v>
      </c>
      <c r="E724">
        <v>3</v>
      </c>
      <c r="F724" t="s">
        <v>2893</v>
      </c>
      <c r="I724" t="str">
        <f t="shared" si="56"/>
        <v>Kilómetro</v>
      </c>
      <c r="J724" s="18">
        <v>31.7</v>
      </c>
      <c r="M724">
        <v>31.7</v>
      </c>
      <c r="N724">
        <v>31.7</v>
      </c>
      <c r="Q724">
        <f t="shared" si="57"/>
        <v>31.7</v>
      </c>
      <c r="R724">
        <v>20</v>
      </c>
      <c r="U724">
        <f t="shared" si="58"/>
        <v>20</v>
      </c>
      <c r="V724">
        <v>63.09148264984227</v>
      </c>
      <c r="Y724">
        <f t="shared" si="59"/>
        <v>63.09148264984227</v>
      </c>
    </row>
    <row r="725" spans="1:25">
      <c r="A725" t="s">
        <v>1534</v>
      </c>
      <c r="B725" t="b">
        <f t="shared" si="55"/>
        <v>1</v>
      </c>
      <c r="C725" t="s">
        <v>1534</v>
      </c>
      <c r="D725">
        <v>2025</v>
      </c>
      <c r="E725">
        <v>3</v>
      </c>
      <c r="F725" t="s">
        <v>2890</v>
      </c>
      <c r="I725" t="str">
        <f t="shared" si="56"/>
        <v>Metros cúbicos</v>
      </c>
      <c r="J725" s="18">
        <v>59.85</v>
      </c>
      <c r="M725">
        <v>59.85</v>
      </c>
      <c r="N725">
        <v>59.85</v>
      </c>
      <c r="Q725">
        <f t="shared" si="57"/>
        <v>59.85</v>
      </c>
      <c r="R725">
        <v>20</v>
      </c>
      <c r="U725">
        <f t="shared" si="58"/>
        <v>20</v>
      </c>
      <c r="V725">
        <v>33.416875522138682</v>
      </c>
      <c r="Y725">
        <f t="shared" si="59"/>
        <v>33.416875522138682</v>
      </c>
    </row>
    <row r="726" spans="1:25">
      <c r="A726" t="s">
        <v>1535</v>
      </c>
      <c r="B726" t="b">
        <f t="shared" si="55"/>
        <v>1</v>
      </c>
      <c r="C726" t="s">
        <v>1535</v>
      </c>
      <c r="D726">
        <v>2025</v>
      </c>
      <c r="E726">
        <v>3</v>
      </c>
      <c r="F726" t="s">
        <v>2893</v>
      </c>
      <c r="I726" t="str">
        <f t="shared" si="56"/>
        <v>Kilómetro</v>
      </c>
      <c r="J726" s="18">
        <v>2.7</v>
      </c>
      <c r="M726">
        <v>2.7</v>
      </c>
      <c r="N726">
        <v>2.7</v>
      </c>
      <c r="Q726">
        <f t="shared" si="57"/>
        <v>2.7</v>
      </c>
      <c r="R726">
        <v>1.5</v>
      </c>
      <c r="U726">
        <f t="shared" si="58"/>
        <v>1.5</v>
      </c>
      <c r="V726">
        <v>55.55555555555555</v>
      </c>
      <c r="Y726">
        <f t="shared" si="59"/>
        <v>55.55555555555555</v>
      </c>
    </row>
    <row r="727" spans="1:25">
      <c r="A727" t="s">
        <v>1536</v>
      </c>
      <c r="B727" t="b">
        <f t="shared" si="55"/>
        <v>1</v>
      </c>
      <c r="C727" t="s">
        <v>1536</v>
      </c>
      <c r="D727">
        <v>2025</v>
      </c>
      <c r="E727">
        <v>3</v>
      </c>
      <c r="F727" t="s">
        <v>2889</v>
      </c>
      <c r="I727" t="str">
        <f t="shared" si="56"/>
        <v>Piezas</v>
      </c>
      <c r="J727" s="18">
        <v>23</v>
      </c>
      <c r="M727">
        <v>23</v>
      </c>
      <c r="N727">
        <v>23</v>
      </c>
      <c r="Q727">
        <f t="shared" si="57"/>
        <v>23</v>
      </c>
      <c r="R727">
        <v>15</v>
      </c>
      <c r="U727">
        <f t="shared" si="58"/>
        <v>15</v>
      </c>
      <c r="V727">
        <v>65.217391304347828</v>
      </c>
      <c r="Y727">
        <f t="shared" si="59"/>
        <v>65.217391304347828</v>
      </c>
    </row>
    <row r="728" spans="1:25">
      <c r="A728" t="s">
        <v>1537</v>
      </c>
      <c r="B728" t="b">
        <f t="shared" si="55"/>
        <v>1</v>
      </c>
      <c r="C728" t="s">
        <v>1537</v>
      </c>
      <c r="D728">
        <v>2025</v>
      </c>
      <c r="E728">
        <v>3</v>
      </c>
      <c r="F728" t="s">
        <v>2893</v>
      </c>
      <c r="I728" t="str">
        <f t="shared" si="56"/>
        <v>Kilómetro</v>
      </c>
      <c r="J728" s="18">
        <v>8.85</v>
      </c>
      <c r="M728">
        <v>8.85</v>
      </c>
      <c r="N728">
        <v>8.85</v>
      </c>
      <c r="Q728">
        <f t="shared" si="57"/>
        <v>8.85</v>
      </c>
      <c r="R728">
        <v>4.5</v>
      </c>
      <c r="U728">
        <f t="shared" si="58"/>
        <v>4.5</v>
      </c>
      <c r="V728">
        <v>50.847457627118644</v>
      </c>
      <c r="Y728">
        <f t="shared" si="59"/>
        <v>50.847457627118644</v>
      </c>
    </row>
    <row r="729" spans="1:25">
      <c r="A729" t="s">
        <v>1538</v>
      </c>
      <c r="B729" t="b">
        <f t="shared" si="55"/>
        <v>1</v>
      </c>
      <c r="C729" t="s">
        <v>1538</v>
      </c>
      <c r="D729">
        <v>2025</v>
      </c>
      <c r="E729">
        <v>3</v>
      </c>
      <c r="F729" t="s">
        <v>2893</v>
      </c>
      <c r="I729" t="str">
        <f t="shared" si="56"/>
        <v>Kilómetro</v>
      </c>
      <c r="J729" s="18">
        <v>17.079999999999998</v>
      </c>
      <c r="M729">
        <v>17.079999999999998</v>
      </c>
      <c r="N729">
        <v>17.079999999999998</v>
      </c>
      <c r="Q729">
        <f t="shared" si="57"/>
        <v>17.079999999999998</v>
      </c>
      <c r="R729">
        <v>10</v>
      </c>
      <c r="U729">
        <f t="shared" si="58"/>
        <v>10</v>
      </c>
      <c r="V729">
        <v>58.548009367681509</v>
      </c>
      <c r="Y729">
        <f t="shared" si="59"/>
        <v>58.548009367681509</v>
      </c>
    </row>
    <row r="730" spans="1:25">
      <c r="A730" t="s">
        <v>1539</v>
      </c>
      <c r="B730" t="b">
        <f t="shared" si="55"/>
        <v>1</v>
      </c>
      <c r="C730" t="s">
        <v>1539</v>
      </c>
      <c r="D730">
        <v>2025</v>
      </c>
      <c r="E730">
        <v>3</v>
      </c>
      <c r="F730" t="s">
        <v>2890</v>
      </c>
      <c r="I730" t="str">
        <f t="shared" si="56"/>
        <v>Metros cúbicos</v>
      </c>
      <c r="J730" s="18">
        <v>66.180000000000007</v>
      </c>
      <c r="M730">
        <v>66.180000000000007</v>
      </c>
      <c r="N730">
        <v>66.180000000000007</v>
      </c>
      <c r="Q730">
        <f t="shared" si="57"/>
        <v>66.180000000000007</v>
      </c>
      <c r="R730">
        <v>30</v>
      </c>
      <c r="U730">
        <f t="shared" si="58"/>
        <v>30</v>
      </c>
      <c r="V730">
        <v>45.330915684496823</v>
      </c>
      <c r="Y730">
        <f t="shared" si="59"/>
        <v>45.330915684496823</v>
      </c>
    </row>
    <row r="731" spans="1:25">
      <c r="A731" t="s">
        <v>1540</v>
      </c>
      <c r="B731" t="b">
        <f t="shared" si="55"/>
        <v>1</v>
      </c>
      <c r="C731" t="s">
        <v>1540</v>
      </c>
      <c r="D731">
        <v>2025</v>
      </c>
      <c r="E731">
        <v>3</v>
      </c>
      <c r="F731" t="s">
        <v>2888</v>
      </c>
      <c r="I731" t="str">
        <f t="shared" si="56"/>
        <v>Metros Cuadrados</v>
      </c>
      <c r="J731" s="18">
        <v>1593</v>
      </c>
      <c r="M731">
        <v>1593</v>
      </c>
      <c r="N731">
        <v>1593</v>
      </c>
      <c r="Q731">
        <f t="shared" si="57"/>
        <v>1593</v>
      </c>
      <c r="R731">
        <v>0</v>
      </c>
      <c r="U731">
        <f t="shared" si="58"/>
        <v>0</v>
      </c>
      <c r="V731">
        <v>0</v>
      </c>
      <c r="Y731">
        <f t="shared" si="59"/>
        <v>0</v>
      </c>
    </row>
    <row r="732" spans="1:25">
      <c r="A732" t="s">
        <v>1542</v>
      </c>
      <c r="B732" t="b">
        <f t="shared" si="55"/>
        <v>1</v>
      </c>
      <c r="C732" t="s">
        <v>1542</v>
      </c>
      <c r="D732">
        <v>2025</v>
      </c>
      <c r="E732">
        <v>3</v>
      </c>
      <c r="F732" t="s">
        <v>2893</v>
      </c>
      <c r="I732" t="str">
        <f t="shared" si="56"/>
        <v>Kilómetro</v>
      </c>
      <c r="J732" s="18">
        <v>23</v>
      </c>
      <c r="M732">
        <v>23</v>
      </c>
      <c r="N732">
        <v>23</v>
      </c>
      <c r="Q732">
        <f t="shared" si="57"/>
        <v>23</v>
      </c>
      <c r="R732">
        <v>12.65</v>
      </c>
      <c r="U732">
        <f t="shared" si="58"/>
        <v>12.65</v>
      </c>
      <c r="V732">
        <v>55.000000000000007</v>
      </c>
      <c r="Y732">
        <f t="shared" si="59"/>
        <v>55.000000000000007</v>
      </c>
    </row>
    <row r="733" spans="1:25">
      <c r="A733" t="s">
        <v>1543</v>
      </c>
      <c r="B733" t="b">
        <f t="shared" si="55"/>
        <v>1</v>
      </c>
      <c r="C733" t="s">
        <v>1543</v>
      </c>
      <c r="D733">
        <v>2025</v>
      </c>
      <c r="E733">
        <v>3</v>
      </c>
      <c r="F733" t="s">
        <v>2889</v>
      </c>
      <c r="I733" t="str">
        <f t="shared" si="56"/>
        <v>Piezas</v>
      </c>
      <c r="J733" s="18">
        <v>1</v>
      </c>
      <c r="M733">
        <v>1</v>
      </c>
      <c r="N733">
        <v>1</v>
      </c>
      <c r="Q733">
        <f t="shared" si="57"/>
        <v>1</v>
      </c>
      <c r="R733">
        <v>0.08</v>
      </c>
      <c r="U733">
        <f t="shared" si="58"/>
        <v>0.08</v>
      </c>
      <c r="V733">
        <v>8</v>
      </c>
      <c r="Y733">
        <f t="shared" si="59"/>
        <v>8</v>
      </c>
    </row>
    <row r="734" spans="1:25">
      <c r="A734" t="s">
        <v>1553</v>
      </c>
      <c r="B734" t="b">
        <f t="shared" si="55"/>
        <v>1</v>
      </c>
      <c r="C734" t="s">
        <v>1553</v>
      </c>
      <c r="D734">
        <v>2025</v>
      </c>
      <c r="E734">
        <v>3</v>
      </c>
      <c r="F734" t="s">
        <v>2889</v>
      </c>
      <c r="I734" t="str">
        <f t="shared" si="56"/>
        <v>Piezas</v>
      </c>
      <c r="J734" s="18">
        <v>5</v>
      </c>
      <c r="M734">
        <v>5</v>
      </c>
      <c r="N734">
        <v>5</v>
      </c>
      <c r="Q734">
        <f t="shared" si="57"/>
        <v>5</v>
      </c>
      <c r="R734">
        <v>0</v>
      </c>
      <c r="U734">
        <f t="shared" si="58"/>
        <v>0</v>
      </c>
      <c r="V734">
        <v>0</v>
      </c>
      <c r="Y734">
        <f t="shared" si="59"/>
        <v>0</v>
      </c>
    </row>
    <row r="735" spans="1:25">
      <c r="A735" t="s">
        <v>1559</v>
      </c>
      <c r="B735" t="b">
        <f t="shared" si="55"/>
        <v>1</v>
      </c>
      <c r="C735" t="s">
        <v>1559</v>
      </c>
      <c r="D735">
        <v>2025</v>
      </c>
      <c r="E735">
        <v>3</v>
      </c>
      <c r="F735" t="s">
        <v>2898</v>
      </c>
      <c r="I735" t="str">
        <f t="shared" si="56"/>
        <v>Metros</v>
      </c>
      <c r="J735" s="18">
        <v>158.74</v>
      </c>
      <c r="M735">
        <v>158.74</v>
      </c>
      <c r="N735">
        <v>158.74</v>
      </c>
      <c r="Q735">
        <f t="shared" si="57"/>
        <v>158.74</v>
      </c>
      <c r="R735">
        <v>0</v>
      </c>
      <c r="U735">
        <f t="shared" si="58"/>
        <v>0</v>
      </c>
      <c r="V735">
        <v>0</v>
      </c>
      <c r="Y735">
        <f t="shared" si="59"/>
        <v>0</v>
      </c>
    </row>
    <row r="736" spans="1:25">
      <c r="A736" t="s">
        <v>1560</v>
      </c>
      <c r="B736" t="b">
        <f t="shared" si="55"/>
        <v>1</v>
      </c>
      <c r="C736" t="s">
        <v>1560</v>
      </c>
      <c r="D736">
        <v>2025</v>
      </c>
      <c r="E736">
        <v>3</v>
      </c>
      <c r="F736" t="s">
        <v>2888</v>
      </c>
      <c r="I736" t="str">
        <f t="shared" si="56"/>
        <v>Metros Cuadrados</v>
      </c>
      <c r="J736" s="18">
        <v>677.5</v>
      </c>
      <c r="M736">
        <v>677.5</v>
      </c>
      <c r="N736">
        <v>677.5</v>
      </c>
      <c r="Q736">
        <f t="shared" si="57"/>
        <v>677.5</v>
      </c>
      <c r="R736">
        <v>677.5</v>
      </c>
      <c r="U736">
        <f t="shared" si="58"/>
        <v>677.5</v>
      </c>
      <c r="V736">
        <v>100</v>
      </c>
      <c r="Y736">
        <f t="shared" si="59"/>
        <v>100</v>
      </c>
    </row>
    <row r="737" spans="1:25">
      <c r="A737" t="s">
        <v>1561</v>
      </c>
      <c r="B737" t="b">
        <f t="shared" si="55"/>
        <v>1</v>
      </c>
      <c r="C737" t="s">
        <v>1561</v>
      </c>
      <c r="D737">
        <v>2025</v>
      </c>
      <c r="E737">
        <v>3</v>
      </c>
      <c r="F737" t="s">
        <v>2888</v>
      </c>
      <c r="I737" t="str">
        <f t="shared" si="56"/>
        <v>Metros Cuadrados</v>
      </c>
      <c r="J737" s="18">
        <v>1410</v>
      </c>
      <c r="M737">
        <v>1410</v>
      </c>
      <c r="N737">
        <v>1410</v>
      </c>
      <c r="Q737">
        <f t="shared" si="57"/>
        <v>1410</v>
      </c>
      <c r="R737">
        <v>1410</v>
      </c>
      <c r="U737">
        <f t="shared" si="58"/>
        <v>1410</v>
      </c>
      <c r="V737">
        <v>100</v>
      </c>
      <c r="Y737">
        <f t="shared" si="59"/>
        <v>100</v>
      </c>
    </row>
    <row r="738" spans="1:25">
      <c r="A738" t="s">
        <v>1562</v>
      </c>
      <c r="B738" t="b">
        <f t="shared" si="55"/>
        <v>1</v>
      </c>
      <c r="C738" t="s">
        <v>1562</v>
      </c>
      <c r="D738">
        <v>2025</v>
      </c>
      <c r="E738">
        <v>3</v>
      </c>
      <c r="F738" t="s">
        <v>2888</v>
      </c>
      <c r="I738" t="str">
        <f t="shared" si="56"/>
        <v>Metros Cuadrados</v>
      </c>
      <c r="J738" s="18">
        <v>175</v>
      </c>
      <c r="M738">
        <v>175</v>
      </c>
      <c r="N738">
        <v>175</v>
      </c>
      <c r="Q738">
        <f t="shared" si="57"/>
        <v>175</v>
      </c>
      <c r="R738">
        <v>175</v>
      </c>
      <c r="U738">
        <f t="shared" si="58"/>
        <v>175</v>
      </c>
      <c r="V738">
        <v>100</v>
      </c>
      <c r="Y738">
        <f t="shared" si="59"/>
        <v>100</v>
      </c>
    </row>
    <row r="739" spans="1:25">
      <c r="A739" t="s">
        <v>1563</v>
      </c>
      <c r="B739" t="b">
        <f t="shared" si="55"/>
        <v>1</v>
      </c>
      <c r="C739" t="s">
        <v>1563</v>
      </c>
      <c r="D739">
        <v>2025</v>
      </c>
      <c r="E739">
        <v>3</v>
      </c>
      <c r="F739" t="s">
        <v>2888</v>
      </c>
      <c r="I739" t="str">
        <f t="shared" si="56"/>
        <v>Metros Cuadrados</v>
      </c>
      <c r="J739" s="18">
        <v>84.37</v>
      </c>
      <c r="M739">
        <v>84.37</v>
      </c>
      <c r="N739">
        <v>84.37</v>
      </c>
      <c r="Q739">
        <f t="shared" si="57"/>
        <v>84.37</v>
      </c>
      <c r="R739">
        <v>84.37</v>
      </c>
      <c r="U739">
        <f t="shared" si="58"/>
        <v>84.37</v>
      </c>
      <c r="V739">
        <v>100</v>
      </c>
      <c r="Y739">
        <f t="shared" si="59"/>
        <v>100</v>
      </c>
    </row>
    <row r="740" spans="1:25">
      <c r="A740" t="s">
        <v>1564</v>
      </c>
      <c r="B740" t="b">
        <f t="shared" si="55"/>
        <v>1</v>
      </c>
      <c r="C740" t="s">
        <v>1564</v>
      </c>
      <c r="D740">
        <v>2025</v>
      </c>
      <c r="E740">
        <v>3</v>
      </c>
      <c r="F740" t="s">
        <v>2888</v>
      </c>
      <c r="I740" t="str">
        <f t="shared" si="56"/>
        <v>Metros Cuadrados</v>
      </c>
      <c r="J740" s="18">
        <v>33.75</v>
      </c>
      <c r="M740">
        <v>33.75</v>
      </c>
      <c r="N740">
        <v>33.75</v>
      </c>
      <c r="Q740">
        <f t="shared" si="57"/>
        <v>33.75</v>
      </c>
      <c r="R740">
        <v>33.75</v>
      </c>
      <c r="U740">
        <f t="shared" si="58"/>
        <v>33.75</v>
      </c>
      <c r="V740">
        <v>100</v>
      </c>
      <c r="Y740">
        <f t="shared" si="59"/>
        <v>100</v>
      </c>
    </row>
    <row r="741" spans="1:25">
      <c r="A741" t="s">
        <v>1565</v>
      </c>
      <c r="B741" t="b">
        <f t="shared" si="55"/>
        <v>1</v>
      </c>
      <c r="C741" t="s">
        <v>1565</v>
      </c>
      <c r="D741">
        <v>2025</v>
      </c>
      <c r="E741">
        <v>3</v>
      </c>
      <c r="F741" t="s">
        <v>2889</v>
      </c>
      <c r="I741" t="str">
        <f t="shared" si="56"/>
        <v>Piezas</v>
      </c>
      <c r="J741" s="18">
        <v>1</v>
      </c>
      <c r="M741">
        <v>1</v>
      </c>
      <c r="N741">
        <v>1</v>
      </c>
      <c r="Q741">
        <f t="shared" si="57"/>
        <v>1</v>
      </c>
      <c r="R741">
        <v>1</v>
      </c>
      <c r="U741">
        <f t="shared" si="58"/>
        <v>1</v>
      </c>
      <c r="V741">
        <v>100</v>
      </c>
      <c r="Y741">
        <f t="shared" si="59"/>
        <v>100</v>
      </c>
    </row>
    <row r="742" spans="1:25">
      <c r="A742" t="s">
        <v>1566</v>
      </c>
      <c r="B742" t="b">
        <f t="shared" si="55"/>
        <v>1</v>
      </c>
      <c r="C742" t="s">
        <v>1566</v>
      </c>
      <c r="D742">
        <v>2025</v>
      </c>
      <c r="E742">
        <v>3</v>
      </c>
      <c r="F742" t="s">
        <v>2899</v>
      </c>
      <c r="I742" t="str">
        <f t="shared" si="56"/>
        <v>SERVICIO(S)</v>
      </c>
      <c r="J742" s="18">
        <v>1</v>
      </c>
      <c r="M742">
        <v>1</v>
      </c>
      <c r="N742">
        <v>1</v>
      </c>
      <c r="Q742">
        <f t="shared" si="57"/>
        <v>1</v>
      </c>
      <c r="R742">
        <v>0.75</v>
      </c>
      <c r="U742">
        <f t="shared" si="58"/>
        <v>0.75</v>
      </c>
      <c r="V742">
        <v>75</v>
      </c>
      <c r="Y742">
        <f t="shared" si="59"/>
        <v>75</v>
      </c>
    </row>
    <row r="743" spans="1:25">
      <c r="A743" t="s">
        <v>1567</v>
      </c>
      <c r="B743" t="b">
        <f t="shared" si="55"/>
        <v>1</v>
      </c>
      <c r="C743" t="s">
        <v>1567</v>
      </c>
      <c r="D743">
        <v>2025</v>
      </c>
      <c r="E743">
        <v>3</v>
      </c>
      <c r="F743" t="s">
        <v>2888</v>
      </c>
      <c r="I743" t="str">
        <f t="shared" si="56"/>
        <v>Metros Cuadrados</v>
      </c>
      <c r="J743" s="18">
        <v>415</v>
      </c>
      <c r="M743">
        <v>415</v>
      </c>
      <c r="N743">
        <v>415</v>
      </c>
      <c r="Q743">
        <f t="shared" si="57"/>
        <v>415</v>
      </c>
      <c r="R743">
        <v>62.25</v>
      </c>
      <c r="U743">
        <f t="shared" si="58"/>
        <v>62.25</v>
      </c>
      <c r="V743">
        <v>15</v>
      </c>
      <c r="Y743">
        <f t="shared" si="59"/>
        <v>15</v>
      </c>
    </row>
    <row r="744" spans="1:25">
      <c r="A744" t="s">
        <v>1568</v>
      </c>
      <c r="B744" t="b">
        <f t="shared" si="55"/>
        <v>1</v>
      </c>
      <c r="C744" t="s">
        <v>1568</v>
      </c>
      <c r="D744">
        <v>2025</v>
      </c>
      <c r="E744">
        <v>3</v>
      </c>
      <c r="F744" t="s">
        <v>2888</v>
      </c>
      <c r="I744" t="str">
        <f t="shared" si="56"/>
        <v>Metros Cuadrados</v>
      </c>
      <c r="J744" s="18">
        <v>971.1</v>
      </c>
      <c r="M744">
        <v>971.1</v>
      </c>
      <c r="N744">
        <v>971.1</v>
      </c>
      <c r="Q744">
        <f t="shared" si="57"/>
        <v>971.1</v>
      </c>
      <c r="R744">
        <v>971.1</v>
      </c>
      <c r="U744">
        <f t="shared" si="58"/>
        <v>971.1</v>
      </c>
      <c r="V744">
        <v>100</v>
      </c>
      <c r="Y744">
        <f t="shared" si="59"/>
        <v>100</v>
      </c>
    </row>
    <row r="745" spans="1:25">
      <c r="A745" t="s">
        <v>1569</v>
      </c>
      <c r="B745" t="b">
        <f t="shared" si="55"/>
        <v>1</v>
      </c>
      <c r="C745" t="s">
        <v>1569</v>
      </c>
      <c r="D745">
        <v>2025</v>
      </c>
      <c r="E745">
        <v>3</v>
      </c>
      <c r="F745" t="s">
        <v>2895</v>
      </c>
      <c r="I745" t="str">
        <f t="shared" si="56"/>
        <v>Lote</v>
      </c>
      <c r="J745" s="18">
        <v>1</v>
      </c>
      <c r="M745">
        <v>1</v>
      </c>
      <c r="N745">
        <v>1</v>
      </c>
      <c r="Q745">
        <f t="shared" si="57"/>
        <v>1</v>
      </c>
      <c r="R745">
        <v>0</v>
      </c>
      <c r="U745">
        <f t="shared" si="58"/>
        <v>0</v>
      </c>
      <c r="V745">
        <v>0</v>
      </c>
      <c r="Y745">
        <f t="shared" si="59"/>
        <v>0</v>
      </c>
    </row>
    <row r="746" spans="1:25">
      <c r="A746" t="s">
        <v>1570</v>
      </c>
      <c r="B746" t="b">
        <f t="shared" si="55"/>
        <v>1</v>
      </c>
      <c r="C746" t="s">
        <v>1570</v>
      </c>
      <c r="D746">
        <v>2025</v>
      </c>
      <c r="E746">
        <v>3</v>
      </c>
      <c r="F746" t="s">
        <v>2895</v>
      </c>
      <c r="I746" t="str">
        <f t="shared" si="56"/>
        <v>Lote</v>
      </c>
      <c r="J746" s="18">
        <v>1</v>
      </c>
      <c r="M746">
        <v>1</v>
      </c>
      <c r="N746">
        <v>1</v>
      </c>
      <c r="Q746">
        <f t="shared" si="57"/>
        <v>1</v>
      </c>
      <c r="R746">
        <v>0</v>
      </c>
      <c r="U746">
        <f t="shared" si="58"/>
        <v>0</v>
      </c>
      <c r="V746">
        <v>0</v>
      </c>
      <c r="Y746">
        <f t="shared" si="59"/>
        <v>0</v>
      </c>
    </row>
    <row r="747" spans="1:25">
      <c r="A747" t="s">
        <v>1571</v>
      </c>
      <c r="B747" t="b">
        <f t="shared" si="55"/>
        <v>1</v>
      </c>
      <c r="C747" t="s">
        <v>1571</v>
      </c>
      <c r="D747">
        <v>2025</v>
      </c>
      <c r="E747">
        <v>3</v>
      </c>
      <c r="F747" t="s">
        <v>2888</v>
      </c>
      <c r="I747" t="str">
        <f t="shared" si="56"/>
        <v>Metros Cuadrados</v>
      </c>
      <c r="J747" s="18">
        <v>50.57</v>
      </c>
      <c r="M747">
        <v>50.57</v>
      </c>
      <c r="N747">
        <v>50.57</v>
      </c>
      <c r="Q747">
        <f t="shared" si="57"/>
        <v>50.57</v>
      </c>
      <c r="R747">
        <v>50.57</v>
      </c>
      <c r="U747">
        <f t="shared" si="58"/>
        <v>50.57</v>
      </c>
      <c r="V747">
        <v>100</v>
      </c>
      <c r="Y747">
        <f t="shared" si="59"/>
        <v>100</v>
      </c>
    </row>
    <row r="748" spans="1:25" s="49" customFormat="1">
      <c r="A748" s="49" t="s">
        <v>1572</v>
      </c>
      <c r="B748" t="b">
        <f t="shared" si="55"/>
        <v>1</v>
      </c>
      <c r="C748" s="49" t="s">
        <v>1572</v>
      </c>
      <c r="D748" s="49">
        <v>2025</v>
      </c>
      <c r="E748" s="49">
        <v>3</v>
      </c>
      <c r="F748" s="49" t="s">
        <v>2889</v>
      </c>
      <c r="G748" s="49" t="s">
        <v>2888</v>
      </c>
      <c r="I748" s="49" t="str">
        <f>CONCATENATE(F748,"/",G748)</f>
        <v>Piezas/Metros Cuadrados</v>
      </c>
      <c r="J748" s="51">
        <v>7</v>
      </c>
      <c r="K748" s="51">
        <v>38.590000000000003</v>
      </c>
      <c r="L748" s="51"/>
      <c r="M748" s="49" t="s">
        <v>6725</v>
      </c>
      <c r="N748" s="49">
        <v>7</v>
      </c>
      <c r="O748" s="49">
        <v>38.590000000000003</v>
      </c>
      <c r="Q748" s="49" t="str">
        <f>CONCATENATE(N748,"/",O748)</f>
        <v>7/38.59</v>
      </c>
      <c r="R748" s="49">
        <v>7</v>
      </c>
      <c r="S748" s="49">
        <v>38.590000000000003</v>
      </c>
      <c r="U748" s="49" t="str">
        <f>CONCATENATE(R748,"/",S748)</f>
        <v>7/38.59</v>
      </c>
      <c r="V748" s="49">
        <v>100</v>
      </c>
      <c r="W748" s="49">
        <v>100</v>
      </c>
      <c r="Y748" s="49" t="str">
        <f>CONCATENATE(V748,"/",W748)</f>
        <v>100/100</v>
      </c>
    </row>
    <row r="749" spans="1:25">
      <c r="A749" t="s">
        <v>1573</v>
      </c>
      <c r="B749" t="b">
        <f t="shared" si="55"/>
        <v>1</v>
      </c>
      <c r="C749" t="s">
        <v>1573</v>
      </c>
      <c r="D749">
        <v>2025</v>
      </c>
      <c r="E749">
        <v>3</v>
      </c>
      <c r="F749" t="s">
        <v>2888</v>
      </c>
      <c r="I749" t="str">
        <f t="shared" si="56"/>
        <v>Metros Cuadrados</v>
      </c>
      <c r="J749" s="18">
        <v>1</v>
      </c>
      <c r="M749">
        <v>1</v>
      </c>
      <c r="N749">
        <v>1</v>
      </c>
      <c r="Q749">
        <f t="shared" si="57"/>
        <v>1</v>
      </c>
      <c r="R749">
        <v>1</v>
      </c>
      <c r="U749">
        <f t="shared" si="58"/>
        <v>1</v>
      </c>
      <c r="V749">
        <v>100</v>
      </c>
      <c r="Y749">
        <f t="shared" si="59"/>
        <v>100</v>
      </c>
    </row>
    <row r="750" spans="1:25">
      <c r="A750" t="s">
        <v>1574</v>
      </c>
      <c r="B750" t="b">
        <f t="shared" si="55"/>
        <v>1</v>
      </c>
      <c r="C750" t="s">
        <v>1574</v>
      </c>
      <c r="D750">
        <v>2025</v>
      </c>
      <c r="E750">
        <v>3</v>
      </c>
      <c r="F750" t="s">
        <v>2895</v>
      </c>
      <c r="I750" t="str">
        <f t="shared" si="56"/>
        <v>Lote</v>
      </c>
      <c r="J750" s="18">
        <v>1</v>
      </c>
      <c r="M750">
        <v>1</v>
      </c>
      <c r="N750">
        <v>1</v>
      </c>
      <c r="Q750">
        <f t="shared" si="57"/>
        <v>1</v>
      </c>
      <c r="R750">
        <v>0</v>
      </c>
      <c r="U750">
        <f t="shared" si="58"/>
        <v>0</v>
      </c>
      <c r="V750">
        <v>0</v>
      </c>
      <c r="Y750">
        <f t="shared" si="59"/>
        <v>0</v>
      </c>
    </row>
    <row r="751" spans="1:25">
      <c r="A751" t="s">
        <v>1575</v>
      </c>
      <c r="B751" t="b">
        <f t="shared" si="55"/>
        <v>1</v>
      </c>
      <c r="C751" t="s">
        <v>1575</v>
      </c>
      <c r="D751">
        <v>2025</v>
      </c>
      <c r="E751">
        <v>3</v>
      </c>
      <c r="F751" t="s">
        <v>2888</v>
      </c>
      <c r="I751" t="str">
        <f t="shared" si="56"/>
        <v>Metros Cuadrados</v>
      </c>
      <c r="J751" s="18">
        <v>78</v>
      </c>
      <c r="M751">
        <v>78</v>
      </c>
      <c r="N751">
        <v>78</v>
      </c>
      <c r="Q751">
        <f t="shared" si="57"/>
        <v>78</v>
      </c>
      <c r="R751">
        <v>78</v>
      </c>
      <c r="U751">
        <f t="shared" si="58"/>
        <v>78</v>
      </c>
      <c r="V751">
        <v>100</v>
      </c>
      <c r="Y751">
        <f t="shared" si="59"/>
        <v>100</v>
      </c>
    </row>
    <row r="752" spans="1:25">
      <c r="A752" t="s">
        <v>1576</v>
      </c>
      <c r="B752" t="b">
        <f t="shared" si="55"/>
        <v>1</v>
      </c>
      <c r="C752" t="s">
        <v>1576</v>
      </c>
      <c r="D752">
        <v>2025</v>
      </c>
      <c r="E752">
        <v>3</v>
      </c>
      <c r="F752" t="s">
        <v>2888</v>
      </c>
      <c r="I752" t="str">
        <f t="shared" si="56"/>
        <v>Metros Cuadrados</v>
      </c>
      <c r="J752" s="18">
        <v>140</v>
      </c>
      <c r="M752">
        <v>140</v>
      </c>
      <c r="N752">
        <v>140</v>
      </c>
      <c r="Q752">
        <f t="shared" si="57"/>
        <v>140</v>
      </c>
      <c r="R752">
        <v>96.12</v>
      </c>
      <c r="U752">
        <f t="shared" si="58"/>
        <v>96.12</v>
      </c>
      <c r="V752">
        <v>68.657142857142858</v>
      </c>
      <c r="Y752">
        <f t="shared" si="59"/>
        <v>68.657142857142858</v>
      </c>
    </row>
    <row r="753" spans="1:25">
      <c r="A753" t="s">
        <v>1577</v>
      </c>
      <c r="B753" t="b">
        <f t="shared" si="55"/>
        <v>1</v>
      </c>
      <c r="C753" t="s">
        <v>1577</v>
      </c>
      <c r="D753">
        <v>2025</v>
      </c>
      <c r="E753">
        <v>3</v>
      </c>
      <c r="F753" t="s">
        <v>2888</v>
      </c>
      <c r="I753" t="str">
        <f t="shared" si="56"/>
        <v>Metros Cuadrados</v>
      </c>
      <c r="J753" s="18">
        <v>5450.68</v>
      </c>
      <c r="M753">
        <v>5450.68</v>
      </c>
      <c r="N753">
        <v>5450.68</v>
      </c>
      <c r="Q753">
        <f t="shared" si="57"/>
        <v>5450.68</v>
      </c>
      <c r="R753">
        <v>5450.68</v>
      </c>
      <c r="U753">
        <f t="shared" si="58"/>
        <v>5450.68</v>
      </c>
      <c r="V753">
        <v>100</v>
      </c>
      <c r="Y753">
        <f t="shared" si="59"/>
        <v>100</v>
      </c>
    </row>
    <row r="754" spans="1:25">
      <c r="A754" t="s">
        <v>1578</v>
      </c>
      <c r="B754" t="b">
        <f t="shared" si="55"/>
        <v>1</v>
      </c>
      <c r="C754" t="s">
        <v>1578</v>
      </c>
      <c r="D754">
        <v>2025</v>
      </c>
      <c r="E754">
        <v>3</v>
      </c>
      <c r="F754" t="s">
        <v>2888</v>
      </c>
      <c r="I754" t="str">
        <f t="shared" si="56"/>
        <v>Metros Cuadrados</v>
      </c>
      <c r="J754" s="18">
        <v>5699.49</v>
      </c>
      <c r="M754">
        <v>5699.49</v>
      </c>
      <c r="N754">
        <v>5699.49</v>
      </c>
      <c r="Q754">
        <f t="shared" si="57"/>
        <v>5699.49</v>
      </c>
      <c r="R754">
        <v>5699.49</v>
      </c>
      <c r="U754">
        <f t="shared" si="58"/>
        <v>5699.49</v>
      </c>
      <c r="V754">
        <v>100</v>
      </c>
      <c r="Y754">
        <f t="shared" si="59"/>
        <v>100</v>
      </c>
    </row>
    <row r="755" spans="1:25">
      <c r="A755" t="s">
        <v>1579</v>
      </c>
      <c r="B755" t="b">
        <f t="shared" si="55"/>
        <v>1</v>
      </c>
      <c r="C755" t="s">
        <v>1579</v>
      </c>
      <c r="D755">
        <v>2025</v>
      </c>
      <c r="E755">
        <v>3</v>
      </c>
      <c r="F755" t="s">
        <v>2888</v>
      </c>
      <c r="I755" t="str">
        <f t="shared" si="56"/>
        <v>Metros Cuadrados</v>
      </c>
      <c r="J755" s="18">
        <v>90.9</v>
      </c>
      <c r="M755">
        <v>90.9</v>
      </c>
      <c r="N755">
        <v>90.9</v>
      </c>
      <c r="Q755">
        <f t="shared" si="57"/>
        <v>90.9</v>
      </c>
      <c r="R755">
        <v>60.29</v>
      </c>
      <c r="U755">
        <f t="shared" si="58"/>
        <v>60.29</v>
      </c>
      <c r="V755">
        <v>66.32563256325632</v>
      </c>
      <c r="Y755">
        <f t="shared" si="59"/>
        <v>66.32563256325632</v>
      </c>
    </row>
    <row r="756" spans="1:25">
      <c r="A756" t="s">
        <v>1580</v>
      </c>
      <c r="B756" t="b">
        <f t="shared" si="55"/>
        <v>1</v>
      </c>
      <c r="C756" t="s">
        <v>1580</v>
      </c>
      <c r="D756">
        <v>2025</v>
      </c>
      <c r="E756">
        <v>3</v>
      </c>
      <c r="F756" t="s">
        <v>2900</v>
      </c>
      <c r="I756" t="str">
        <f t="shared" si="56"/>
        <v>Otros</v>
      </c>
      <c r="J756" s="18">
        <v>7723</v>
      </c>
      <c r="M756">
        <v>7723</v>
      </c>
      <c r="N756">
        <v>7723</v>
      </c>
      <c r="Q756">
        <f t="shared" si="57"/>
        <v>7723</v>
      </c>
      <c r="R756">
        <v>7723</v>
      </c>
      <c r="U756">
        <f t="shared" si="58"/>
        <v>7723</v>
      </c>
      <c r="V756">
        <v>100</v>
      </c>
      <c r="Y756">
        <f t="shared" si="59"/>
        <v>100</v>
      </c>
    </row>
    <row r="757" spans="1:25">
      <c r="A757" t="s">
        <v>1581</v>
      </c>
      <c r="B757" t="b">
        <f t="shared" si="55"/>
        <v>1</v>
      </c>
      <c r="C757" t="s">
        <v>1581</v>
      </c>
      <c r="D757">
        <v>2025</v>
      </c>
      <c r="E757">
        <v>3</v>
      </c>
      <c r="F757" t="s">
        <v>2888</v>
      </c>
      <c r="I757" t="str">
        <f t="shared" si="56"/>
        <v>Metros Cuadrados</v>
      </c>
      <c r="J757" s="18">
        <v>1771</v>
      </c>
      <c r="M757">
        <v>1771</v>
      </c>
      <c r="N757">
        <v>1771</v>
      </c>
      <c r="Q757">
        <f t="shared" si="57"/>
        <v>1771</v>
      </c>
      <c r="R757">
        <v>0</v>
      </c>
      <c r="U757">
        <f t="shared" si="58"/>
        <v>0</v>
      </c>
      <c r="V757">
        <v>0</v>
      </c>
      <c r="Y757">
        <f t="shared" si="59"/>
        <v>0</v>
      </c>
    </row>
    <row r="758" spans="1:25">
      <c r="A758" t="s">
        <v>1582</v>
      </c>
      <c r="B758" t="b">
        <f t="shared" si="55"/>
        <v>1</v>
      </c>
      <c r="C758" t="s">
        <v>1582</v>
      </c>
      <c r="D758">
        <v>2025</v>
      </c>
      <c r="E758">
        <v>3</v>
      </c>
      <c r="F758" t="s">
        <v>2888</v>
      </c>
      <c r="I758" t="str">
        <f t="shared" si="56"/>
        <v>Metros Cuadrados</v>
      </c>
      <c r="J758" s="18">
        <v>300</v>
      </c>
      <c r="M758">
        <v>300</v>
      </c>
      <c r="N758">
        <v>300</v>
      </c>
      <c r="Q758">
        <f t="shared" si="57"/>
        <v>300</v>
      </c>
      <c r="R758">
        <v>300</v>
      </c>
      <c r="U758">
        <f t="shared" si="58"/>
        <v>300</v>
      </c>
      <c r="V758">
        <v>100</v>
      </c>
      <c r="Y758">
        <f t="shared" si="59"/>
        <v>100</v>
      </c>
    </row>
    <row r="759" spans="1:25">
      <c r="A759" t="s">
        <v>1583</v>
      </c>
      <c r="B759" t="b">
        <f t="shared" si="55"/>
        <v>1</v>
      </c>
      <c r="C759" t="s">
        <v>1583</v>
      </c>
      <c r="D759">
        <v>2025</v>
      </c>
      <c r="E759">
        <v>3</v>
      </c>
      <c r="F759" t="s">
        <v>2888</v>
      </c>
      <c r="I759" t="str">
        <f t="shared" si="56"/>
        <v>Metros Cuadrados</v>
      </c>
      <c r="J759" s="18">
        <v>254.15</v>
      </c>
      <c r="M759">
        <v>254.15</v>
      </c>
      <c r="N759">
        <v>254.15</v>
      </c>
      <c r="Q759">
        <f t="shared" si="57"/>
        <v>254.15</v>
      </c>
      <c r="R759">
        <v>254.15</v>
      </c>
      <c r="U759">
        <f t="shared" si="58"/>
        <v>254.15</v>
      </c>
      <c r="V759">
        <v>100</v>
      </c>
      <c r="Y759">
        <f t="shared" si="59"/>
        <v>100</v>
      </c>
    </row>
    <row r="760" spans="1:25">
      <c r="A760" t="s">
        <v>1584</v>
      </c>
      <c r="B760" t="b">
        <f t="shared" si="55"/>
        <v>1</v>
      </c>
      <c r="C760" t="s">
        <v>1584</v>
      </c>
      <c r="D760">
        <v>2025</v>
      </c>
      <c r="E760">
        <v>3</v>
      </c>
      <c r="F760" t="s">
        <v>2888</v>
      </c>
      <c r="I760" t="str">
        <f t="shared" si="56"/>
        <v>Metros Cuadrados</v>
      </c>
      <c r="J760" s="18">
        <v>430</v>
      </c>
      <c r="M760">
        <v>430</v>
      </c>
      <c r="N760">
        <v>430</v>
      </c>
      <c r="Q760">
        <f t="shared" si="57"/>
        <v>430</v>
      </c>
      <c r="R760">
        <v>430</v>
      </c>
      <c r="U760">
        <f t="shared" si="58"/>
        <v>430</v>
      </c>
      <c r="V760">
        <v>100</v>
      </c>
      <c r="Y760">
        <f t="shared" si="59"/>
        <v>100</v>
      </c>
    </row>
    <row r="761" spans="1:25">
      <c r="A761" t="s">
        <v>1585</v>
      </c>
      <c r="B761" t="b">
        <f t="shared" si="55"/>
        <v>1</v>
      </c>
      <c r="C761" t="s">
        <v>1585</v>
      </c>
      <c r="D761">
        <v>2025</v>
      </c>
      <c r="E761">
        <v>3</v>
      </c>
      <c r="F761" t="s">
        <v>2888</v>
      </c>
      <c r="I761" t="str">
        <f t="shared" si="56"/>
        <v>Metros Cuadrados</v>
      </c>
      <c r="J761" s="18">
        <v>96</v>
      </c>
      <c r="M761">
        <v>96</v>
      </c>
      <c r="N761">
        <v>96</v>
      </c>
      <c r="Q761">
        <f t="shared" si="57"/>
        <v>96</v>
      </c>
      <c r="R761">
        <v>96</v>
      </c>
      <c r="U761">
        <f t="shared" si="58"/>
        <v>96</v>
      </c>
      <c r="V761">
        <v>100</v>
      </c>
      <c r="Y761">
        <f t="shared" si="59"/>
        <v>100</v>
      </c>
    </row>
    <row r="762" spans="1:25">
      <c r="A762" t="s">
        <v>1586</v>
      </c>
      <c r="B762" t="b">
        <f t="shared" si="55"/>
        <v>1</v>
      </c>
      <c r="C762" t="s">
        <v>1586</v>
      </c>
      <c r="D762">
        <v>2025</v>
      </c>
      <c r="E762">
        <v>3</v>
      </c>
      <c r="F762" t="s">
        <v>2888</v>
      </c>
      <c r="I762" t="str">
        <f t="shared" si="56"/>
        <v>Metros Cuadrados</v>
      </c>
      <c r="J762" s="18">
        <v>1316.2</v>
      </c>
      <c r="M762">
        <v>1316.2</v>
      </c>
      <c r="N762">
        <v>1316.2</v>
      </c>
      <c r="Q762">
        <f t="shared" si="57"/>
        <v>1316.2</v>
      </c>
      <c r="R762">
        <v>1316.2</v>
      </c>
      <c r="U762">
        <f t="shared" si="58"/>
        <v>1316.2</v>
      </c>
      <c r="V762">
        <v>100</v>
      </c>
      <c r="Y762">
        <f t="shared" si="59"/>
        <v>100</v>
      </c>
    </row>
    <row r="763" spans="1:25">
      <c r="A763" t="s">
        <v>1587</v>
      </c>
      <c r="B763" t="b">
        <f t="shared" si="55"/>
        <v>1</v>
      </c>
      <c r="C763" t="s">
        <v>1587</v>
      </c>
      <c r="D763">
        <v>2025</v>
      </c>
      <c r="E763">
        <v>3</v>
      </c>
      <c r="F763" t="s">
        <v>2888</v>
      </c>
      <c r="I763" t="str">
        <f t="shared" si="56"/>
        <v>Metros Cuadrados</v>
      </c>
      <c r="J763" s="18">
        <v>2069</v>
      </c>
      <c r="M763">
        <v>2069</v>
      </c>
      <c r="N763">
        <v>2069</v>
      </c>
      <c r="Q763">
        <f t="shared" si="57"/>
        <v>2069</v>
      </c>
      <c r="R763">
        <v>0</v>
      </c>
      <c r="U763">
        <f t="shared" si="58"/>
        <v>0</v>
      </c>
      <c r="V763">
        <v>0</v>
      </c>
      <c r="Y763">
        <f t="shared" si="59"/>
        <v>0</v>
      </c>
    </row>
    <row r="764" spans="1:25">
      <c r="A764" t="s">
        <v>1588</v>
      </c>
      <c r="B764" t="b">
        <f t="shared" si="55"/>
        <v>1</v>
      </c>
      <c r="C764" t="s">
        <v>1588</v>
      </c>
      <c r="D764">
        <v>2025</v>
      </c>
      <c r="E764">
        <v>3</v>
      </c>
      <c r="F764" t="s">
        <v>2901</v>
      </c>
      <c r="I764" t="str">
        <f t="shared" si="56"/>
        <v>Equipamiento</v>
      </c>
      <c r="J764" s="18">
        <v>100</v>
      </c>
      <c r="M764">
        <v>100</v>
      </c>
      <c r="N764">
        <v>100</v>
      </c>
      <c r="Q764">
        <f t="shared" si="57"/>
        <v>100</v>
      </c>
      <c r="R764">
        <v>100</v>
      </c>
      <c r="U764">
        <f t="shared" si="58"/>
        <v>100</v>
      </c>
      <c r="V764">
        <v>100</v>
      </c>
      <c r="Y764">
        <f t="shared" si="59"/>
        <v>100</v>
      </c>
    </row>
    <row r="765" spans="1:25">
      <c r="A765" t="s">
        <v>1590</v>
      </c>
      <c r="B765" t="b">
        <f t="shared" si="55"/>
        <v>1</v>
      </c>
      <c r="C765" t="s">
        <v>1590</v>
      </c>
      <c r="D765">
        <v>2025</v>
      </c>
      <c r="E765">
        <v>3</v>
      </c>
      <c r="F765" t="s">
        <v>2888</v>
      </c>
      <c r="I765" t="str">
        <f t="shared" si="56"/>
        <v>Metros Cuadrados</v>
      </c>
      <c r="J765" s="18">
        <v>422.64</v>
      </c>
      <c r="M765">
        <v>422.64</v>
      </c>
      <c r="N765">
        <v>422.64</v>
      </c>
      <c r="Q765">
        <f t="shared" si="57"/>
        <v>422.64</v>
      </c>
      <c r="R765">
        <v>131.99</v>
      </c>
      <c r="U765">
        <f t="shared" si="58"/>
        <v>131.99</v>
      </c>
      <c r="V765">
        <v>31.229888321029719</v>
      </c>
      <c r="Y765">
        <f t="shared" si="59"/>
        <v>31.229888321029719</v>
      </c>
    </row>
    <row r="766" spans="1:25" s="49" customFormat="1">
      <c r="A766" s="49" t="s">
        <v>1591</v>
      </c>
      <c r="B766" t="b">
        <f t="shared" si="55"/>
        <v>1</v>
      </c>
      <c r="C766" s="49" t="s">
        <v>1591</v>
      </c>
      <c r="D766" s="49">
        <v>2025</v>
      </c>
      <c r="E766" s="49">
        <v>3</v>
      </c>
      <c r="F766" s="49" t="s">
        <v>2891</v>
      </c>
      <c r="G766" s="49" t="s">
        <v>2889</v>
      </c>
      <c r="I766" s="49" t="str">
        <f>CONCATENATE(F766,"/",G766)</f>
        <v>Metros lineales/Piezas</v>
      </c>
      <c r="J766" s="51">
        <v>1462</v>
      </c>
      <c r="K766" s="51">
        <v>107</v>
      </c>
      <c r="L766" s="51"/>
      <c r="M766" s="49" t="s">
        <v>6726</v>
      </c>
      <c r="N766" s="49">
        <v>1462</v>
      </c>
      <c r="O766" s="49">
        <v>107</v>
      </c>
      <c r="Q766" s="49" t="str">
        <f>CONCATENATE(N766,"/",O766)</f>
        <v>1462/107</v>
      </c>
      <c r="R766" s="49">
        <v>146.19999999999999</v>
      </c>
      <c r="S766" s="49">
        <v>10.7</v>
      </c>
      <c r="U766" s="49" t="str">
        <f>CONCATENATE(R766,"/",S766)</f>
        <v>146.2/10.7</v>
      </c>
      <c r="V766" s="49">
        <v>10</v>
      </c>
      <c r="W766" s="49">
        <v>10</v>
      </c>
      <c r="Y766" s="49" t="str">
        <f>CONCATENATE(V766,"/",W766)</f>
        <v>10/10</v>
      </c>
    </row>
    <row r="767" spans="1:25">
      <c r="A767" t="s">
        <v>1592</v>
      </c>
      <c r="B767" t="b">
        <f t="shared" si="55"/>
        <v>1</v>
      </c>
      <c r="C767" t="s">
        <v>1592</v>
      </c>
      <c r="D767">
        <v>2025</v>
      </c>
      <c r="E767">
        <v>3</v>
      </c>
      <c r="F767" t="s">
        <v>2890</v>
      </c>
      <c r="I767" t="str">
        <f t="shared" si="56"/>
        <v>Metros cúbicos</v>
      </c>
      <c r="J767" s="18">
        <v>263</v>
      </c>
      <c r="M767">
        <v>263</v>
      </c>
      <c r="N767">
        <v>263</v>
      </c>
      <c r="Q767">
        <f t="shared" si="57"/>
        <v>263</v>
      </c>
      <c r="R767">
        <v>100</v>
      </c>
      <c r="U767">
        <f t="shared" si="58"/>
        <v>100</v>
      </c>
      <c r="V767">
        <v>38.022813688212928</v>
      </c>
      <c r="Y767">
        <f t="shared" si="59"/>
        <v>38.022813688212928</v>
      </c>
    </row>
    <row r="768" spans="1:25">
      <c r="A768" t="s">
        <v>1593</v>
      </c>
      <c r="B768" t="b">
        <f t="shared" si="55"/>
        <v>1</v>
      </c>
      <c r="C768" t="s">
        <v>1593</v>
      </c>
      <c r="D768">
        <v>2025</v>
      </c>
      <c r="E768">
        <v>3</v>
      </c>
      <c r="F768" t="s">
        <v>2888</v>
      </c>
      <c r="I768" t="str">
        <f t="shared" si="56"/>
        <v>Metros Cuadrados</v>
      </c>
      <c r="J768" s="18">
        <v>2000</v>
      </c>
      <c r="M768">
        <v>2000</v>
      </c>
      <c r="N768">
        <v>2000</v>
      </c>
      <c r="Q768">
        <f t="shared" si="57"/>
        <v>2000</v>
      </c>
      <c r="R768">
        <v>2000</v>
      </c>
      <c r="U768">
        <f t="shared" si="58"/>
        <v>2000</v>
      </c>
      <c r="V768">
        <v>100</v>
      </c>
      <c r="Y768">
        <f t="shared" si="59"/>
        <v>100</v>
      </c>
    </row>
    <row r="769" spans="1:25">
      <c r="A769" t="s">
        <v>1594</v>
      </c>
      <c r="B769" t="b">
        <f t="shared" si="55"/>
        <v>1</v>
      </c>
      <c r="C769" t="s">
        <v>1594</v>
      </c>
      <c r="D769">
        <v>2025</v>
      </c>
      <c r="E769">
        <v>3</v>
      </c>
      <c r="F769" t="s">
        <v>2888</v>
      </c>
      <c r="I769" t="str">
        <f t="shared" si="56"/>
        <v>Metros Cuadrados</v>
      </c>
      <c r="J769" s="18">
        <v>497.08</v>
      </c>
      <c r="M769">
        <v>497.08</v>
      </c>
      <c r="N769">
        <v>497.08</v>
      </c>
      <c r="Q769">
        <f t="shared" si="57"/>
        <v>497.08</v>
      </c>
      <c r="R769">
        <v>497.08</v>
      </c>
      <c r="U769">
        <f t="shared" si="58"/>
        <v>497.08</v>
      </c>
      <c r="V769">
        <v>100</v>
      </c>
      <c r="Y769">
        <f t="shared" si="59"/>
        <v>100</v>
      </c>
    </row>
    <row r="770" spans="1:25">
      <c r="A770" t="s">
        <v>1595</v>
      </c>
      <c r="B770" t="b">
        <f t="shared" si="55"/>
        <v>1</v>
      </c>
      <c r="C770" t="s">
        <v>1595</v>
      </c>
      <c r="D770">
        <v>2025</v>
      </c>
      <c r="E770">
        <v>3</v>
      </c>
      <c r="F770" t="s">
        <v>2891</v>
      </c>
      <c r="I770" t="str">
        <f t="shared" si="56"/>
        <v>Metros lineales</v>
      </c>
      <c r="J770" s="18">
        <v>560</v>
      </c>
      <c r="M770">
        <v>560</v>
      </c>
      <c r="N770">
        <v>560</v>
      </c>
      <c r="Q770">
        <f t="shared" si="57"/>
        <v>560</v>
      </c>
      <c r="R770">
        <v>150</v>
      </c>
      <c r="U770">
        <f t="shared" si="58"/>
        <v>150</v>
      </c>
      <c r="V770">
        <v>26.785714285714285</v>
      </c>
      <c r="Y770">
        <f t="shared" si="59"/>
        <v>26.785714285714285</v>
      </c>
    </row>
    <row r="771" spans="1:25">
      <c r="A771" t="s">
        <v>1596</v>
      </c>
      <c r="B771" t="b">
        <f t="shared" ref="B771:B834" si="60">+A771=C771</f>
        <v>1</v>
      </c>
      <c r="C771" t="s">
        <v>1596</v>
      </c>
      <c r="D771">
        <v>2025</v>
      </c>
      <c r="E771">
        <v>3</v>
      </c>
      <c r="F771" t="s">
        <v>2895</v>
      </c>
      <c r="I771" t="str">
        <f t="shared" ref="I771:I834" si="61">+F771</f>
        <v>Lote</v>
      </c>
      <c r="J771" s="18">
        <v>1</v>
      </c>
      <c r="M771">
        <v>1</v>
      </c>
      <c r="N771">
        <v>1</v>
      </c>
      <c r="Q771">
        <f t="shared" ref="Q771:Q834" si="62">+N771</f>
        <v>1</v>
      </c>
      <c r="R771">
        <v>0</v>
      </c>
      <c r="U771">
        <f t="shared" ref="U771:U834" si="63">+R771</f>
        <v>0</v>
      </c>
      <c r="V771">
        <v>0</v>
      </c>
      <c r="Y771">
        <f t="shared" ref="Y771:Y834" si="64">+V771</f>
        <v>0</v>
      </c>
    </row>
    <row r="772" spans="1:25">
      <c r="A772" t="s">
        <v>1597</v>
      </c>
      <c r="B772" t="b">
        <f t="shared" si="60"/>
        <v>1</v>
      </c>
      <c r="C772" t="s">
        <v>1597</v>
      </c>
      <c r="D772">
        <v>2025</v>
      </c>
      <c r="E772">
        <v>3</v>
      </c>
      <c r="F772" t="s">
        <v>2890</v>
      </c>
      <c r="I772" t="str">
        <f t="shared" si="61"/>
        <v>Metros cúbicos</v>
      </c>
      <c r="J772" s="18">
        <v>3848</v>
      </c>
      <c r="M772">
        <v>3848</v>
      </c>
      <c r="N772">
        <v>3848</v>
      </c>
      <c r="Q772">
        <f t="shared" si="62"/>
        <v>3848</v>
      </c>
      <c r="R772">
        <v>0</v>
      </c>
      <c r="U772">
        <f t="shared" si="63"/>
        <v>0</v>
      </c>
      <c r="V772">
        <v>0</v>
      </c>
      <c r="Y772">
        <f t="shared" si="64"/>
        <v>0</v>
      </c>
    </row>
    <row r="773" spans="1:25">
      <c r="A773" t="s">
        <v>1598</v>
      </c>
      <c r="B773" t="b">
        <f t="shared" si="60"/>
        <v>1</v>
      </c>
      <c r="C773" t="s">
        <v>1598</v>
      </c>
      <c r="D773">
        <v>2025</v>
      </c>
      <c r="E773">
        <v>3</v>
      </c>
      <c r="F773" t="s">
        <v>2895</v>
      </c>
      <c r="I773" t="str">
        <f t="shared" si="61"/>
        <v>Lote</v>
      </c>
      <c r="J773" s="18">
        <v>1</v>
      </c>
      <c r="M773">
        <v>1</v>
      </c>
      <c r="N773">
        <v>1</v>
      </c>
      <c r="Q773">
        <f t="shared" si="62"/>
        <v>1</v>
      </c>
      <c r="R773">
        <v>0</v>
      </c>
      <c r="U773">
        <f t="shared" si="63"/>
        <v>0</v>
      </c>
      <c r="V773">
        <v>0</v>
      </c>
      <c r="Y773">
        <f t="shared" si="64"/>
        <v>0</v>
      </c>
    </row>
    <row r="774" spans="1:25">
      <c r="A774" t="s">
        <v>1599</v>
      </c>
      <c r="B774" t="b">
        <f t="shared" si="60"/>
        <v>1</v>
      </c>
      <c r="C774" t="s">
        <v>1599</v>
      </c>
      <c r="D774">
        <v>2025</v>
      </c>
      <c r="E774">
        <v>3</v>
      </c>
      <c r="F774" t="s">
        <v>2888</v>
      </c>
      <c r="I774" t="str">
        <f t="shared" si="61"/>
        <v>Metros Cuadrados</v>
      </c>
      <c r="J774" s="18">
        <v>351.36</v>
      </c>
      <c r="M774">
        <v>351.36</v>
      </c>
      <c r="N774">
        <v>351.36</v>
      </c>
      <c r="Q774">
        <f t="shared" si="62"/>
        <v>351.36</v>
      </c>
      <c r="R774">
        <v>117.12</v>
      </c>
      <c r="U774">
        <f t="shared" si="63"/>
        <v>117.12</v>
      </c>
      <c r="V774">
        <v>33.333333333333329</v>
      </c>
      <c r="Y774">
        <f t="shared" si="64"/>
        <v>33.333333333333329</v>
      </c>
    </row>
    <row r="775" spans="1:25">
      <c r="A775" t="s">
        <v>1600</v>
      </c>
      <c r="B775" t="b">
        <f t="shared" si="60"/>
        <v>1</v>
      </c>
      <c r="C775" t="s">
        <v>1600</v>
      </c>
      <c r="D775">
        <v>2025</v>
      </c>
      <c r="E775">
        <v>3</v>
      </c>
      <c r="F775" t="s">
        <v>2889</v>
      </c>
      <c r="I775" t="str">
        <f t="shared" si="61"/>
        <v>Piezas</v>
      </c>
      <c r="J775" s="18">
        <v>1</v>
      </c>
      <c r="M775">
        <v>1</v>
      </c>
      <c r="N775">
        <v>1</v>
      </c>
      <c r="Q775">
        <f t="shared" si="62"/>
        <v>1</v>
      </c>
      <c r="R775">
        <v>0.4</v>
      </c>
      <c r="U775">
        <f t="shared" si="63"/>
        <v>0.4</v>
      </c>
      <c r="V775">
        <v>40</v>
      </c>
      <c r="Y775">
        <f t="shared" si="64"/>
        <v>40</v>
      </c>
    </row>
    <row r="776" spans="1:25">
      <c r="A776" t="s">
        <v>1601</v>
      </c>
      <c r="B776" t="b">
        <f t="shared" si="60"/>
        <v>1</v>
      </c>
      <c r="C776" t="s">
        <v>1601</v>
      </c>
      <c r="D776">
        <v>2025</v>
      </c>
      <c r="E776">
        <v>3</v>
      </c>
      <c r="F776" t="s">
        <v>2898</v>
      </c>
      <c r="I776" t="str">
        <f t="shared" si="61"/>
        <v>Metros</v>
      </c>
      <c r="J776" s="18">
        <v>2000</v>
      </c>
      <c r="M776">
        <v>2000</v>
      </c>
      <c r="N776">
        <v>2000</v>
      </c>
      <c r="Q776">
        <f t="shared" si="62"/>
        <v>2000</v>
      </c>
      <c r="R776">
        <v>800</v>
      </c>
      <c r="U776">
        <f t="shared" si="63"/>
        <v>800</v>
      </c>
      <c r="V776">
        <v>40</v>
      </c>
      <c r="Y776">
        <f t="shared" si="64"/>
        <v>40</v>
      </c>
    </row>
    <row r="777" spans="1:25">
      <c r="A777" t="s">
        <v>1602</v>
      </c>
      <c r="B777" t="b">
        <f t="shared" si="60"/>
        <v>1</v>
      </c>
      <c r="C777" t="s">
        <v>1602</v>
      </c>
      <c r="D777">
        <v>2025</v>
      </c>
      <c r="E777">
        <v>3</v>
      </c>
      <c r="F777" t="s">
        <v>2891</v>
      </c>
      <c r="I777" t="str">
        <f t="shared" si="61"/>
        <v>Metros lineales</v>
      </c>
      <c r="J777" s="18">
        <v>400</v>
      </c>
      <c r="M777">
        <v>400</v>
      </c>
      <c r="N777">
        <v>400</v>
      </c>
      <c r="Q777">
        <f t="shared" si="62"/>
        <v>400</v>
      </c>
      <c r="R777">
        <v>0</v>
      </c>
      <c r="U777">
        <f t="shared" si="63"/>
        <v>0</v>
      </c>
      <c r="V777">
        <v>0</v>
      </c>
      <c r="Y777">
        <f t="shared" si="64"/>
        <v>0</v>
      </c>
    </row>
    <row r="778" spans="1:25">
      <c r="A778" t="s">
        <v>1603</v>
      </c>
      <c r="B778" t="b">
        <f t="shared" si="60"/>
        <v>1</v>
      </c>
      <c r="C778" t="s">
        <v>1603</v>
      </c>
      <c r="D778">
        <v>2025</v>
      </c>
      <c r="E778">
        <v>3</v>
      </c>
      <c r="F778" t="s">
        <v>2888</v>
      </c>
      <c r="I778" t="str">
        <f t="shared" si="61"/>
        <v>Metros Cuadrados</v>
      </c>
      <c r="J778" s="18">
        <v>100</v>
      </c>
      <c r="M778">
        <v>100</v>
      </c>
      <c r="N778">
        <v>100</v>
      </c>
      <c r="Q778">
        <f t="shared" si="62"/>
        <v>100</v>
      </c>
      <c r="R778">
        <v>100</v>
      </c>
      <c r="U778">
        <f t="shared" si="63"/>
        <v>100</v>
      </c>
      <c r="V778">
        <v>100</v>
      </c>
      <c r="Y778">
        <f t="shared" si="64"/>
        <v>100</v>
      </c>
    </row>
    <row r="779" spans="1:25">
      <c r="A779" t="s">
        <v>1604</v>
      </c>
      <c r="B779" t="b">
        <f t="shared" si="60"/>
        <v>1</v>
      </c>
      <c r="C779" t="s">
        <v>1604</v>
      </c>
      <c r="D779">
        <v>2025</v>
      </c>
      <c r="E779">
        <v>3</v>
      </c>
      <c r="F779" t="s">
        <v>2888</v>
      </c>
      <c r="I779" t="str">
        <f t="shared" si="61"/>
        <v>Metros Cuadrados</v>
      </c>
      <c r="J779" s="18">
        <v>360</v>
      </c>
      <c r="M779">
        <v>360</v>
      </c>
      <c r="N779">
        <v>360</v>
      </c>
      <c r="Q779">
        <f t="shared" si="62"/>
        <v>360</v>
      </c>
      <c r="R779">
        <v>360</v>
      </c>
      <c r="U779">
        <f t="shared" si="63"/>
        <v>360</v>
      </c>
      <c r="V779">
        <v>100</v>
      </c>
      <c r="Y779">
        <f t="shared" si="64"/>
        <v>100</v>
      </c>
    </row>
    <row r="780" spans="1:25">
      <c r="A780" t="s">
        <v>1605</v>
      </c>
      <c r="B780" t="b">
        <f t="shared" si="60"/>
        <v>1</v>
      </c>
      <c r="C780" t="s">
        <v>1605</v>
      </c>
      <c r="D780">
        <v>2025</v>
      </c>
      <c r="E780">
        <v>3</v>
      </c>
      <c r="F780" t="s">
        <v>2888</v>
      </c>
      <c r="I780" t="str">
        <f t="shared" si="61"/>
        <v>Metros Cuadrados</v>
      </c>
      <c r="J780" s="18">
        <v>1235</v>
      </c>
      <c r="M780">
        <v>1235</v>
      </c>
      <c r="N780">
        <v>1235</v>
      </c>
      <c r="Q780">
        <f t="shared" si="62"/>
        <v>1235</v>
      </c>
      <c r="R780">
        <v>1173.25</v>
      </c>
      <c r="U780">
        <f t="shared" si="63"/>
        <v>1173.25</v>
      </c>
      <c r="V780">
        <v>95</v>
      </c>
      <c r="Y780">
        <f t="shared" si="64"/>
        <v>95</v>
      </c>
    </row>
    <row r="781" spans="1:25">
      <c r="A781" t="s">
        <v>1606</v>
      </c>
      <c r="B781" t="b">
        <f t="shared" si="60"/>
        <v>1</v>
      </c>
      <c r="C781" t="s">
        <v>1606</v>
      </c>
      <c r="D781">
        <v>2025</v>
      </c>
      <c r="E781">
        <v>3</v>
      </c>
      <c r="F781" t="s">
        <v>2900</v>
      </c>
      <c r="I781" t="str">
        <f t="shared" si="61"/>
        <v>Otros</v>
      </c>
      <c r="J781" s="18">
        <v>1</v>
      </c>
      <c r="M781">
        <v>1</v>
      </c>
      <c r="N781">
        <v>0</v>
      </c>
      <c r="Q781">
        <f t="shared" si="62"/>
        <v>0</v>
      </c>
      <c r="R781">
        <v>0</v>
      </c>
      <c r="U781">
        <f t="shared" si="63"/>
        <v>0</v>
      </c>
      <c r="V781">
        <v>0</v>
      </c>
      <c r="Y781">
        <f t="shared" si="64"/>
        <v>0</v>
      </c>
    </row>
    <row r="782" spans="1:25">
      <c r="A782" t="s">
        <v>1608</v>
      </c>
      <c r="B782" t="b">
        <f t="shared" si="60"/>
        <v>1</v>
      </c>
      <c r="C782" t="s">
        <v>1608</v>
      </c>
      <c r="D782">
        <v>2025</v>
      </c>
      <c r="E782">
        <v>3</v>
      </c>
      <c r="F782" t="s">
        <v>2900</v>
      </c>
      <c r="I782" t="str">
        <f t="shared" si="61"/>
        <v>Otros</v>
      </c>
      <c r="J782" s="18">
        <v>1</v>
      </c>
      <c r="M782">
        <v>1</v>
      </c>
      <c r="N782">
        <v>0</v>
      </c>
      <c r="Q782">
        <f t="shared" si="62"/>
        <v>0</v>
      </c>
      <c r="R782">
        <v>0</v>
      </c>
      <c r="U782">
        <f t="shared" si="63"/>
        <v>0</v>
      </c>
      <c r="V782">
        <v>0</v>
      </c>
      <c r="Y782">
        <f t="shared" si="64"/>
        <v>0</v>
      </c>
    </row>
    <row r="783" spans="1:25">
      <c r="A783" t="s">
        <v>1609</v>
      </c>
      <c r="B783" t="b">
        <f t="shared" si="60"/>
        <v>1</v>
      </c>
      <c r="C783" t="s">
        <v>1609</v>
      </c>
      <c r="D783">
        <v>2025</v>
      </c>
      <c r="E783">
        <v>3</v>
      </c>
      <c r="F783" t="s">
        <v>2888</v>
      </c>
      <c r="I783" t="str">
        <f t="shared" si="61"/>
        <v>Metros Cuadrados</v>
      </c>
      <c r="J783" s="18">
        <v>1</v>
      </c>
      <c r="M783">
        <v>1</v>
      </c>
      <c r="N783">
        <v>1</v>
      </c>
      <c r="Q783">
        <f t="shared" si="62"/>
        <v>1</v>
      </c>
      <c r="R783">
        <v>1</v>
      </c>
      <c r="U783">
        <f t="shared" si="63"/>
        <v>1</v>
      </c>
      <c r="V783">
        <v>100</v>
      </c>
      <c r="Y783">
        <f t="shared" si="64"/>
        <v>100</v>
      </c>
    </row>
    <row r="784" spans="1:25">
      <c r="A784" t="s">
        <v>1610</v>
      </c>
      <c r="B784" t="b">
        <f t="shared" si="60"/>
        <v>1</v>
      </c>
      <c r="C784" t="s">
        <v>1610</v>
      </c>
      <c r="D784">
        <v>2025</v>
      </c>
      <c r="E784">
        <v>3</v>
      </c>
      <c r="F784" t="s">
        <v>2889</v>
      </c>
      <c r="I784" t="str">
        <f t="shared" si="61"/>
        <v>Piezas</v>
      </c>
      <c r="J784" s="18">
        <v>1</v>
      </c>
      <c r="M784">
        <v>1</v>
      </c>
      <c r="N784">
        <v>1</v>
      </c>
      <c r="Q784">
        <f t="shared" si="62"/>
        <v>1</v>
      </c>
      <c r="R784">
        <v>0.5</v>
      </c>
      <c r="U784">
        <f t="shared" si="63"/>
        <v>0.5</v>
      </c>
      <c r="V784">
        <v>50</v>
      </c>
      <c r="Y784">
        <f t="shared" si="64"/>
        <v>50</v>
      </c>
    </row>
    <row r="785" spans="1:25">
      <c r="A785" t="s">
        <v>1611</v>
      </c>
      <c r="B785" t="b">
        <f t="shared" si="60"/>
        <v>1</v>
      </c>
      <c r="C785" t="s">
        <v>1611</v>
      </c>
      <c r="D785">
        <v>2025</v>
      </c>
      <c r="E785">
        <v>3</v>
      </c>
      <c r="F785" t="s">
        <v>2888</v>
      </c>
      <c r="I785" t="str">
        <f t="shared" si="61"/>
        <v>Metros Cuadrados</v>
      </c>
      <c r="J785" s="18">
        <v>1</v>
      </c>
      <c r="M785">
        <v>1</v>
      </c>
      <c r="N785">
        <v>1</v>
      </c>
      <c r="Q785">
        <f t="shared" si="62"/>
        <v>1</v>
      </c>
      <c r="R785">
        <v>1</v>
      </c>
      <c r="U785">
        <f t="shared" si="63"/>
        <v>1</v>
      </c>
      <c r="V785">
        <v>100</v>
      </c>
      <c r="Y785">
        <f t="shared" si="64"/>
        <v>100</v>
      </c>
    </row>
    <row r="786" spans="1:25">
      <c r="A786" t="s">
        <v>1612</v>
      </c>
      <c r="B786" t="b">
        <f t="shared" si="60"/>
        <v>1</v>
      </c>
      <c r="C786" t="s">
        <v>1612</v>
      </c>
      <c r="D786">
        <v>2025</v>
      </c>
      <c r="E786">
        <v>3</v>
      </c>
      <c r="F786" t="s">
        <v>2888</v>
      </c>
      <c r="I786" t="str">
        <f t="shared" si="61"/>
        <v>Metros Cuadrados</v>
      </c>
      <c r="J786" s="18">
        <v>1</v>
      </c>
      <c r="M786">
        <v>1</v>
      </c>
      <c r="N786">
        <v>1</v>
      </c>
      <c r="Q786">
        <f t="shared" si="62"/>
        <v>1</v>
      </c>
      <c r="R786">
        <v>1</v>
      </c>
      <c r="U786">
        <f t="shared" si="63"/>
        <v>1</v>
      </c>
      <c r="V786">
        <v>100</v>
      </c>
      <c r="Y786">
        <f t="shared" si="64"/>
        <v>100</v>
      </c>
    </row>
    <row r="787" spans="1:25">
      <c r="A787" t="s">
        <v>1613</v>
      </c>
      <c r="B787" t="b">
        <f t="shared" si="60"/>
        <v>1</v>
      </c>
      <c r="C787" t="s">
        <v>1613</v>
      </c>
      <c r="D787">
        <v>2025</v>
      </c>
      <c r="E787">
        <v>3</v>
      </c>
      <c r="F787" t="s">
        <v>2900</v>
      </c>
      <c r="I787" t="str">
        <f t="shared" si="61"/>
        <v>Otros</v>
      </c>
      <c r="J787" s="18">
        <v>1</v>
      </c>
      <c r="M787">
        <v>1</v>
      </c>
      <c r="N787">
        <v>0</v>
      </c>
      <c r="Q787">
        <f t="shared" si="62"/>
        <v>0</v>
      </c>
      <c r="R787">
        <v>0</v>
      </c>
      <c r="U787">
        <f t="shared" si="63"/>
        <v>0</v>
      </c>
      <c r="V787">
        <v>0</v>
      </c>
      <c r="Y787">
        <f t="shared" si="64"/>
        <v>0</v>
      </c>
    </row>
    <row r="788" spans="1:25">
      <c r="A788" t="s">
        <v>1614</v>
      </c>
      <c r="B788" t="b">
        <f t="shared" si="60"/>
        <v>1</v>
      </c>
      <c r="C788" t="s">
        <v>1614</v>
      </c>
      <c r="D788">
        <v>2025</v>
      </c>
      <c r="E788">
        <v>3</v>
      </c>
      <c r="F788" t="s">
        <v>2900</v>
      </c>
      <c r="I788" t="str">
        <f t="shared" si="61"/>
        <v>Otros</v>
      </c>
      <c r="J788" s="18">
        <v>200</v>
      </c>
      <c r="M788">
        <v>200</v>
      </c>
      <c r="N788">
        <v>0</v>
      </c>
      <c r="Q788">
        <f t="shared" si="62"/>
        <v>0</v>
      </c>
      <c r="R788">
        <v>0</v>
      </c>
      <c r="U788">
        <f t="shared" si="63"/>
        <v>0</v>
      </c>
      <c r="V788">
        <v>0</v>
      </c>
      <c r="Y788">
        <f t="shared" si="64"/>
        <v>0</v>
      </c>
    </row>
    <row r="789" spans="1:25">
      <c r="A789" t="s">
        <v>1615</v>
      </c>
      <c r="B789" t="b">
        <f t="shared" si="60"/>
        <v>1</v>
      </c>
      <c r="C789" t="s">
        <v>1615</v>
      </c>
      <c r="D789">
        <v>2025</v>
      </c>
      <c r="E789">
        <v>3</v>
      </c>
      <c r="F789" t="s">
        <v>186</v>
      </c>
      <c r="I789" t="str">
        <f t="shared" si="61"/>
        <v>Vivienda</v>
      </c>
      <c r="J789" s="18">
        <v>1</v>
      </c>
      <c r="M789">
        <v>1</v>
      </c>
      <c r="N789">
        <v>1</v>
      </c>
      <c r="Q789">
        <f t="shared" si="62"/>
        <v>1</v>
      </c>
      <c r="R789">
        <v>1</v>
      </c>
      <c r="U789">
        <f t="shared" si="63"/>
        <v>1</v>
      </c>
      <c r="V789">
        <v>100</v>
      </c>
      <c r="Y789">
        <f t="shared" si="64"/>
        <v>100</v>
      </c>
    </row>
    <row r="790" spans="1:25">
      <c r="A790" t="s">
        <v>1616</v>
      </c>
      <c r="B790" t="b">
        <f t="shared" si="60"/>
        <v>1</v>
      </c>
      <c r="C790" t="s">
        <v>1616</v>
      </c>
      <c r="D790">
        <v>2025</v>
      </c>
      <c r="E790">
        <v>3</v>
      </c>
      <c r="F790" t="s">
        <v>2900</v>
      </c>
      <c r="I790" t="str">
        <f t="shared" si="61"/>
        <v>Otros</v>
      </c>
      <c r="J790" s="18">
        <v>1</v>
      </c>
      <c r="M790">
        <v>1</v>
      </c>
      <c r="N790">
        <v>0</v>
      </c>
      <c r="Q790">
        <f t="shared" si="62"/>
        <v>0</v>
      </c>
      <c r="R790">
        <v>0</v>
      </c>
      <c r="U790">
        <f t="shared" si="63"/>
        <v>0</v>
      </c>
      <c r="V790">
        <v>0</v>
      </c>
      <c r="Y790">
        <f t="shared" si="64"/>
        <v>0</v>
      </c>
    </row>
    <row r="791" spans="1:25">
      <c r="A791" t="s">
        <v>1617</v>
      </c>
      <c r="B791" t="b">
        <f t="shared" si="60"/>
        <v>1</v>
      </c>
      <c r="C791" t="s">
        <v>1617</v>
      </c>
      <c r="D791">
        <v>2025</v>
      </c>
      <c r="E791">
        <v>3</v>
      </c>
      <c r="F791" t="s">
        <v>2900</v>
      </c>
      <c r="I791" t="str">
        <f t="shared" si="61"/>
        <v>Otros</v>
      </c>
      <c r="J791" s="18">
        <v>1</v>
      </c>
      <c r="M791">
        <v>1</v>
      </c>
      <c r="N791">
        <v>0</v>
      </c>
      <c r="Q791">
        <f t="shared" si="62"/>
        <v>0</v>
      </c>
      <c r="R791">
        <v>0</v>
      </c>
      <c r="U791">
        <f t="shared" si="63"/>
        <v>0</v>
      </c>
      <c r="V791">
        <v>0</v>
      </c>
      <c r="Y791">
        <f t="shared" si="64"/>
        <v>0</v>
      </c>
    </row>
    <row r="792" spans="1:25">
      <c r="A792" t="s">
        <v>1618</v>
      </c>
      <c r="B792" t="b">
        <f t="shared" si="60"/>
        <v>1</v>
      </c>
      <c r="C792" t="s">
        <v>1618</v>
      </c>
      <c r="D792">
        <v>2025</v>
      </c>
      <c r="E792">
        <v>3</v>
      </c>
      <c r="F792" t="s">
        <v>2888</v>
      </c>
      <c r="I792" t="str">
        <f t="shared" si="61"/>
        <v>Metros Cuadrados</v>
      </c>
      <c r="J792" s="18">
        <v>96</v>
      </c>
      <c r="M792">
        <v>96</v>
      </c>
      <c r="N792">
        <v>96</v>
      </c>
      <c r="Q792">
        <f t="shared" si="62"/>
        <v>96</v>
      </c>
      <c r="R792">
        <v>37</v>
      </c>
      <c r="U792">
        <f t="shared" si="63"/>
        <v>37</v>
      </c>
      <c r="V792">
        <v>38.541666666666671</v>
      </c>
      <c r="Y792">
        <f t="shared" si="64"/>
        <v>38.541666666666671</v>
      </c>
    </row>
    <row r="793" spans="1:25" s="49" customFormat="1">
      <c r="A793" s="49" t="s">
        <v>1619</v>
      </c>
      <c r="B793" t="b">
        <f t="shared" si="60"/>
        <v>1</v>
      </c>
      <c r="C793" s="49" t="s">
        <v>1619</v>
      </c>
      <c r="D793" s="49">
        <v>2025</v>
      </c>
      <c r="E793" s="49">
        <v>3</v>
      </c>
      <c r="F793" s="49" t="s">
        <v>2891</v>
      </c>
      <c r="G793" s="49" t="s">
        <v>2889</v>
      </c>
      <c r="I793" s="49" t="str">
        <f>CONCATENATE(F793,"/",G793)</f>
        <v>Metros lineales/Piezas</v>
      </c>
      <c r="J793" s="51">
        <v>50</v>
      </c>
      <c r="K793" s="51">
        <v>2</v>
      </c>
      <c r="L793" s="51"/>
      <c r="M793" s="49" t="s">
        <v>6727</v>
      </c>
      <c r="N793" s="49">
        <v>50</v>
      </c>
      <c r="O793" s="49">
        <v>2</v>
      </c>
      <c r="Q793" s="49" t="str">
        <f>CONCATENATE(N793,"/",O793)</f>
        <v>50/2</v>
      </c>
      <c r="R793" s="49">
        <v>0</v>
      </c>
      <c r="S793" s="49">
        <v>0</v>
      </c>
      <c r="U793" s="49" t="str">
        <f>CONCATENATE(R793,"/",S793)</f>
        <v>0/0</v>
      </c>
      <c r="V793" s="49">
        <v>0</v>
      </c>
      <c r="W793" s="49">
        <v>0</v>
      </c>
      <c r="Y793" s="49" t="str">
        <f>CONCATENATE(V793,"/",W793)</f>
        <v>0/0</v>
      </c>
    </row>
    <row r="794" spans="1:25">
      <c r="A794" t="s">
        <v>1620</v>
      </c>
      <c r="B794" t="b">
        <f t="shared" si="60"/>
        <v>1</v>
      </c>
      <c r="C794" t="s">
        <v>1620</v>
      </c>
      <c r="D794">
        <v>2025</v>
      </c>
      <c r="E794">
        <v>3</v>
      </c>
      <c r="F794" t="s">
        <v>2889</v>
      </c>
      <c r="I794" t="str">
        <f t="shared" si="61"/>
        <v>Piezas</v>
      </c>
      <c r="J794" s="18">
        <v>17300</v>
      </c>
      <c r="M794">
        <v>17300</v>
      </c>
      <c r="N794">
        <v>17300</v>
      </c>
      <c r="Q794">
        <f t="shared" si="62"/>
        <v>17300</v>
      </c>
      <c r="R794">
        <v>0</v>
      </c>
      <c r="U794">
        <f t="shared" si="63"/>
        <v>0</v>
      </c>
      <c r="V794">
        <v>0</v>
      </c>
      <c r="Y794">
        <f t="shared" si="64"/>
        <v>0</v>
      </c>
    </row>
    <row r="795" spans="1:25">
      <c r="A795" t="s">
        <v>1621</v>
      </c>
      <c r="B795" t="b">
        <f t="shared" si="60"/>
        <v>1</v>
      </c>
      <c r="C795" t="s">
        <v>1621</v>
      </c>
      <c r="D795">
        <v>2025</v>
      </c>
      <c r="E795">
        <v>3</v>
      </c>
      <c r="F795" t="s">
        <v>2889</v>
      </c>
      <c r="I795" t="str">
        <f t="shared" si="61"/>
        <v>Piezas</v>
      </c>
      <c r="J795" s="18">
        <v>7000</v>
      </c>
      <c r="M795">
        <v>7000</v>
      </c>
      <c r="N795">
        <v>7000</v>
      </c>
      <c r="Q795">
        <f t="shared" si="62"/>
        <v>7000</v>
      </c>
      <c r="R795">
        <v>7000</v>
      </c>
      <c r="U795">
        <f t="shared" si="63"/>
        <v>7000</v>
      </c>
      <c r="V795">
        <v>100</v>
      </c>
      <c r="Y795">
        <f t="shared" si="64"/>
        <v>100</v>
      </c>
    </row>
    <row r="796" spans="1:25">
      <c r="A796" t="s">
        <v>1622</v>
      </c>
      <c r="B796" t="b">
        <f t="shared" si="60"/>
        <v>1</v>
      </c>
      <c r="C796" t="s">
        <v>1622</v>
      </c>
      <c r="D796">
        <v>2025</v>
      </c>
      <c r="E796">
        <v>3</v>
      </c>
      <c r="F796" t="s">
        <v>2888</v>
      </c>
      <c r="I796" t="str">
        <f t="shared" si="61"/>
        <v>Metros Cuadrados</v>
      </c>
      <c r="J796" s="18">
        <v>2821</v>
      </c>
      <c r="M796">
        <v>2821</v>
      </c>
      <c r="N796">
        <v>2821</v>
      </c>
      <c r="Q796">
        <f t="shared" si="62"/>
        <v>2821</v>
      </c>
      <c r="R796">
        <v>2821</v>
      </c>
      <c r="U796">
        <f t="shared" si="63"/>
        <v>2821</v>
      </c>
      <c r="V796">
        <v>100</v>
      </c>
      <c r="Y796">
        <f t="shared" si="64"/>
        <v>100</v>
      </c>
    </row>
    <row r="797" spans="1:25">
      <c r="A797" t="s">
        <v>1623</v>
      </c>
      <c r="B797" t="b">
        <f t="shared" si="60"/>
        <v>1</v>
      </c>
      <c r="C797" t="s">
        <v>1623</v>
      </c>
      <c r="D797">
        <v>2025</v>
      </c>
      <c r="E797">
        <v>3</v>
      </c>
      <c r="F797" t="s">
        <v>2888</v>
      </c>
      <c r="I797" t="str">
        <f t="shared" si="61"/>
        <v>Metros Cuadrados</v>
      </c>
      <c r="J797" s="18">
        <v>5220.49</v>
      </c>
      <c r="M797">
        <v>5220.49</v>
      </c>
      <c r="N797">
        <v>5220.49</v>
      </c>
      <c r="Q797">
        <f t="shared" si="62"/>
        <v>5220.49</v>
      </c>
      <c r="R797">
        <v>4421.76</v>
      </c>
      <c r="U797">
        <f t="shared" si="63"/>
        <v>4421.76</v>
      </c>
      <c r="V797">
        <v>84.700095201791413</v>
      </c>
      <c r="Y797">
        <f t="shared" si="64"/>
        <v>84.700095201791413</v>
      </c>
    </row>
    <row r="798" spans="1:25">
      <c r="A798" t="s">
        <v>1624</v>
      </c>
      <c r="B798" t="b">
        <f t="shared" si="60"/>
        <v>1</v>
      </c>
      <c r="C798" t="s">
        <v>1624</v>
      </c>
      <c r="D798">
        <v>2025</v>
      </c>
      <c r="E798">
        <v>3</v>
      </c>
      <c r="F798" t="s">
        <v>2888</v>
      </c>
      <c r="I798" t="str">
        <f t="shared" si="61"/>
        <v>Metros Cuadrados</v>
      </c>
      <c r="J798" s="18">
        <v>2138.92</v>
      </c>
      <c r="M798">
        <v>2138.92</v>
      </c>
      <c r="N798">
        <v>2138.92</v>
      </c>
      <c r="Q798">
        <f t="shared" si="62"/>
        <v>2138.92</v>
      </c>
      <c r="R798">
        <v>2138.92</v>
      </c>
      <c r="U798">
        <f t="shared" si="63"/>
        <v>2138.92</v>
      </c>
      <c r="V798">
        <v>100</v>
      </c>
      <c r="Y798">
        <f t="shared" si="64"/>
        <v>100</v>
      </c>
    </row>
    <row r="799" spans="1:25">
      <c r="A799" t="s">
        <v>1625</v>
      </c>
      <c r="B799" t="b">
        <f t="shared" si="60"/>
        <v>1</v>
      </c>
      <c r="C799" t="s">
        <v>1625</v>
      </c>
      <c r="D799">
        <v>2025</v>
      </c>
      <c r="E799">
        <v>3</v>
      </c>
      <c r="F799" t="s">
        <v>2889</v>
      </c>
      <c r="I799" t="str">
        <f t="shared" si="61"/>
        <v>Piezas</v>
      </c>
      <c r="J799" s="18">
        <v>1</v>
      </c>
      <c r="M799">
        <v>1</v>
      </c>
      <c r="N799">
        <v>0</v>
      </c>
      <c r="Q799">
        <f t="shared" si="62"/>
        <v>0</v>
      </c>
      <c r="R799">
        <v>0</v>
      </c>
      <c r="U799">
        <f t="shared" si="63"/>
        <v>0</v>
      </c>
      <c r="V799">
        <v>0</v>
      </c>
      <c r="Y799">
        <f t="shared" si="64"/>
        <v>0</v>
      </c>
    </row>
    <row r="800" spans="1:25" s="49" customFormat="1">
      <c r="A800" s="49" t="s">
        <v>1626</v>
      </c>
      <c r="B800" t="b">
        <f t="shared" si="60"/>
        <v>1</v>
      </c>
      <c r="C800" s="49" t="s">
        <v>1626</v>
      </c>
      <c r="D800" s="49">
        <v>2025</v>
      </c>
      <c r="E800" s="49">
        <v>3</v>
      </c>
      <c r="F800" s="49" t="s">
        <v>2891</v>
      </c>
      <c r="G800" s="49" t="s">
        <v>2889</v>
      </c>
      <c r="H800" s="49" t="s">
        <v>2888</v>
      </c>
      <c r="I800" s="49" t="str">
        <f>CONCATENATE(F800,"/",G800,"/",H800)</f>
        <v>Metros lineales/Piezas/Metros Cuadrados</v>
      </c>
      <c r="J800" s="51">
        <v>3192.03</v>
      </c>
      <c r="K800" s="51">
        <v>96</v>
      </c>
      <c r="L800" s="51">
        <v>207.68</v>
      </c>
      <c r="M800" s="49" t="s">
        <v>6728</v>
      </c>
      <c r="N800" s="49">
        <v>3192.03</v>
      </c>
      <c r="O800" s="49">
        <v>96</v>
      </c>
      <c r="P800" s="49">
        <v>207.68</v>
      </c>
      <c r="Q800" s="49" t="str">
        <f>CONCATENATE(N800,"/",O800,"/",P800)</f>
        <v>3192.03/96/207.68</v>
      </c>
      <c r="R800" s="49">
        <v>0</v>
      </c>
      <c r="S800" s="49">
        <v>0</v>
      </c>
      <c r="T800" s="49">
        <v>0</v>
      </c>
      <c r="U800" s="49" t="str">
        <f>CONCATENATE(R800,"/",S800,"/",T800)</f>
        <v>0/0/0</v>
      </c>
      <c r="V800" s="49">
        <v>0</v>
      </c>
      <c r="W800" s="49">
        <v>0</v>
      </c>
      <c r="X800" s="49">
        <v>0</v>
      </c>
      <c r="Y800" s="49" t="str">
        <f>CONCATENATE(V800,"/",W800,"/",X800)</f>
        <v>0/0/0</v>
      </c>
    </row>
    <row r="801" spans="1:25">
      <c r="A801" t="s">
        <v>1627</v>
      </c>
      <c r="B801" t="b">
        <f t="shared" si="60"/>
        <v>1</v>
      </c>
      <c r="C801" t="s">
        <v>1627</v>
      </c>
      <c r="D801">
        <v>2025</v>
      </c>
      <c r="E801">
        <v>3</v>
      </c>
      <c r="F801" t="s">
        <v>2888</v>
      </c>
      <c r="I801" t="str">
        <f t="shared" si="61"/>
        <v>Metros Cuadrados</v>
      </c>
      <c r="J801" s="18">
        <v>287.36</v>
      </c>
      <c r="M801">
        <v>287.36</v>
      </c>
      <c r="N801">
        <v>287.36</v>
      </c>
      <c r="Q801">
        <f t="shared" si="62"/>
        <v>287.36</v>
      </c>
      <c r="R801">
        <v>74.25</v>
      </c>
      <c r="U801">
        <f t="shared" si="63"/>
        <v>74.25</v>
      </c>
      <c r="V801">
        <v>25.838669265033403</v>
      </c>
      <c r="Y801">
        <f t="shared" si="64"/>
        <v>25.838669265033403</v>
      </c>
    </row>
    <row r="802" spans="1:25">
      <c r="A802" t="s">
        <v>1628</v>
      </c>
      <c r="B802" t="b">
        <f t="shared" si="60"/>
        <v>1</v>
      </c>
      <c r="C802" t="s">
        <v>1628</v>
      </c>
      <c r="D802">
        <v>2025</v>
      </c>
      <c r="E802">
        <v>3</v>
      </c>
      <c r="F802" t="s">
        <v>2889</v>
      </c>
      <c r="I802" t="str">
        <f t="shared" si="61"/>
        <v>Piezas</v>
      </c>
      <c r="J802" s="18">
        <v>1000</v>
      </c>
      <c r="M802">
        <v>1000</v>
      </c>
      <c r="N802">
        <v>1000</v>
      </c>
      <c r="Q802">
        <f t="shared" si="62"/>
        <v>1000</v>
      </c>
      <c r="R802">
        <v>1000</v>
      </c>
      <c r="U802">
        <f t="shared" si="63"/>
        <v>1000</v>
      </c>
      <c r="V802">
        <v>100</v>
      </c>
      <c r="Y802">
        <f t="shared" si="64"/>
        <v>100</v>
      </c>
    </row>
    <row r="803" spans="1:25">
      <c r="A803" t="s">
        <v>1629</v>
      </c>
      <c r="B803" t="b">
        <f t="shared" si="60"/>
        <v>1</v>
      </c>
      <c r="C803" t="s">
        <v>1629</v>
      </c>
      <c r="D803">
        <v>2025</v>
      </c>
      <c r="E803">
        <v>3</v>
      </c>
      <c r="F803" t="s">
        <v>2888</v>
      </c>
      <c r="I803" t="str">
        <f t="shared" si="61"/>
        <v>Metros Cuadrados</v>
      </c>
      <c r="J803" s="18">
        <v>2915</v>
      </c>
      <c r="M803">
        <v>2915</v>
      </c>
      <c r="N803">
        <v>2915</v>
      </c>
      <c r="Q803">
        <f t="shared" si="62"/>
        <v>2915</v>
      </c>
      <c r="R803">
        <v>2915</v>
      </c>
      <c r="U803">
        <f t="shared" si="63"/>
        <v>2915</v>
      </c>
      <c r="V803">
        <v>100</v>
      </c>
      <c r="Y803">
        <f t="shared" si="64"/>
        <v>100</v>
      </c>
    </row>
    <row r="804" spans="1:25">
      <c r="A804" t="s">
        <v>1630</v>
      </c>
      <c r="B804" t="b">
        <f t="shared" si="60"/>
        <v>1</v>
      </c>
      <c r="C804" t="s">
        <v>1630</v>
      </c>
      <c r="D804">
        <v>2025</v>
      </c>
      <c r="E804">
        <v>3</v>
      </c>
      <c r="F804" t="s">
        <v>2891</v>
      </c>
      <c r="I804" t="str">
        <f t="shared" si="61"/>
        <v>Metros lineales</v>
      </c>
      <c r="J804" s="18">
        <v>48</v>
      </c>
      <c r="M804">
        <v>48</v>
      </c>
      <c r="N804">
        <v>48</v>
      </c>
      <c r="Q804">
        <f t="shared" si="62"/>
        <v>48</v>
      </c>
      <c r="R804">
        <v>0</v>
      </c>
      <c r="U804">
        <f t="shared" si="63"/>
        <v>0</v>
      </c>
      <c r="V804">
        <v>0</v>
      </c>
      <c r="Y804">
        <f t="shared" si="64"/>
        <v>0</v>
      </c>
    </row>
    <row r="805" spans="1:25">
      <c r="A805" t="s">
        <v>1631</v>
      </c>
      <c r="B805" t="b">
        <f t="shared" si="60"/>
        <v>1</v>
      </c>
      <c r="C805" t="s">
        <v>1631</v>
      </c>
      <c r="D805">
        <v>2025</v>
      </c>
      <c r="E805">
        <v>3</v>
      </c>
      <c r="F805" t="s">
        <v>2889</v>
      </c>
      <c r="I805" t="str">
        <f t="shared" si="61"/>
        <v>Piezas</v>
      </c>
      <c r="J805" s="18">
        <v>440</v>
      </c>
      <c r="M805">
        <v>440</v>
      </c>
      <c r="N805">
        <v>440</v>
      </c>
      <c r="Q805">
        <f t="shared" si="62"/>
        <v>440</v>
      </c>
      <c r="R805">
        <v>440</v>
      </c>
      <c r="U805">
        <f t="shared" si="63"/>
        <v>440</v>
      </c>
      <c r="V805">
        <v>100</v>
      </c>
      <c r="Y805">
        <f t="shared" si="64"/>
        <v>100</v>
      </c>
    </row>
    <row r="806" spans="1:25">
      <c r="A806" t="s">
        <v>1639</v>
      </c>
      <c r="B806" t="b">
        <f t="shared" si="60"/>
        <v>1</v>
      </c>
      <c r="C806" t="s">
        <v>1639</v>
      </c>
      <c r="D806">
        <v>2025</v>
      </c>
      <c r="E806">
        <v>3</v>
      </c>
      <c r="F806" t="s">
        <v>2888</v>
      </c>
      <c r="I806" t="str">
        <f t="shared" si="61"/>
        <v>Metros Cuadrados</v>
      </c>
      <c r="J806" s="18">
        <v>179.2</v>
      </c>
      <c r="M806">
        <v>179.2</v>
      </c>
      <c r="N806">
        <v>179.2</v>
      </c>
      <c r="Q806">
        <f t="shared" si="62"/>
        <v>179.2</v>
      </c>
      <c r="R806">
        <v>135</v>
      </c>
      <c r="U806">
        <f t="shared" si="63"/>
        <v>135</v>
      </c>
      <c r="V806">
        <v>75.334821428571431</v>
      </c>
      <c r="Y806">
        <f t="shared" si="64"/>
        <v>75.334821428571431</v>
      </c>
    </row>
    <row r="807" spans="1:25">
      <c r="A807" t="s">
        <v>1640</v>
      </c>
      <c r="B807" t="b">
        <f t="shared" si="60"/>
        <v>1</v>
      </c>
      <c r="C807" t="s">
        <v>1640</v>
      </c>
      <c r="D807">
        <v>2025</v>
      </c>
      <c r="E807">
        <v>3</v>
      </c>
      <c r="F807" t="s">
        <v>2893</v>
      </c>
      <c r="I807" t="str">
        <f t="shared" si="61"/>
        <v>Kilómetro</v>
      </c>
      <c r="J807" s="18">
        <v>23</v>
      </c>
      <c r="M807">
        <v>23</v>
      </c>
      <c r="N807">
        <v>23</v>
      </c>
      <c r="Q807">
        <f t="shared" si="62"/>
        <v>23</v>
      </c>
      <c r="R807">
        <v>20</v>
      </c>
      <c r="U807">
        <f t="shared" si="63"/>
        <v>20</v>
      </c>
      <c r="V807">
        <v>86.956521739130437</v>
      </c>
      <c r="Y807">
        <f t="shared" si="64"/>
        <v>86.956521739130437</v>
      </c>
    </row>
    <row r="808" spans="1:25">
      <c r="A808" t="s">
        <v>1641</v>
      </c>
      <c r="B808" t="b">
        <f t="shared" si="60"/>
        <v>1</v>
      </c>
      <c r="C808" t="s">
        <v>1641</v>
      </c>
      <c r="D808">
        <v>2025</v>
      </c>
      <c r="E808">
        <v>3</v>
      </c>
      <c r="F808" t="s">
        <v>2900</v>
      </c>
      <c r="I808" t="str">
        <f t="shared" si="61"/>
        <v>Otros</v>
      </c>
      <c r="J808" s="18">
        <v>1</v>
      </c>
      <c r="M808">
        <v>1</v>
      </c>
      <c r="N808">
        <v>0</v>
      </c>
      <c r="Q808">
        <f t="shared" si="62"/>
        <v>0</v>
      </c>
      <c r="R808">
        <v>0</v>
      </c>
      <c r="U808">
        <f t="shared" si="63"/>
        <v>0</v>
      </c>
      <c r="V808">
        <v>0</v>
      </c>
      <c r="Y808">
        <f t="shared" si="64"/>
        <v>0</v>
      </c>
    </row>
    <row r="809" spans="1:25">
      <c r="A809" t="s">
        <v>1642</v>
      </c>
      <c r="B809" t="b">
        <f t="shared" si="60"/>
        <v>1</v>
      </c>
      <c r="C809" t="s">
        <v>1642</v>
      </c>
      <c r="D809">
        <v>2025</v>
      </c>
      <c r="E809">
        <v>3</v>
      </c>
      <c r="F809" t="s">
        <v>2900</v>
      </c>
      <c r="I809" t="str">
        <f t="shared" si="61"/>
        <v>Otros</v>
      </c>
      <c r="J809" s="18">
        <v>22</v>
      </c>
      <c r="M809">
        <v>22</v>
      </c>
      <c r="N809">
        <v>0</v>
      </c>
      <c r="Q809">
        <f t="shared" si="62"/>
        <v>0</v>
      </c>
      <c r="R809">
        <v>0</v>
      </c>
      <c r="U809">
        <f t="shared" si="63"/>
        <v>0</v>
      </c>
      <c r="V809">
        <v>0</v>
      </c>
      <c r="Y809">
        <f t="shared" si="64"/>
        <v>0</v>
      </c>
    </row>
    <row r="810" spans="1:25">
      <c r="A810" t="s">
        <v>1643</v>
      </c>
      <c r="B810" t="b">
        <f t="shared" si="60"/>
        <v>1</v>
      </c>
      <c r="C810" t="s">
        <v>1643</v>
      </c>
      <c r="D810">
        <v>2025</v>
      </c>
      <c r="E810">
        <v>3</v>
      </c>
      <c r="F810" t="s">
        <v>2888</v>
      </c>
      <c r="I810" t="str">
        <f t="shared" si="61"/>
        <v>Metros Cuadrados</v>
      </c>
      <c r="J810" s="18">
        <v>1</v>
      </c>
      <c r="M810">
        <v>1</v>
      </c>
      <c r="N810">
        <v>1</v>
      </c>
      <c r="Q810">
        <f t="shared" si="62"/>
        <v>1</v>
      </c>
      <c r="R810">
        <v>1</v>
      </c>
      <c r="U810">
        <f t="shared" si="63"/>
        <v>1</v>
      </c>
      <c r="V810">
        <v>100</v>
      </c>
      <c r="Y810">
        <f t="shared" si="64"/>
        <v>100</v>
      </c>
    </row>
    <row r="811" spans="1:25">
      <c r="A811" t="s">
        <v>1644</v>
      </c>
      <c r="B811" t="b">
        <f t="shared" si="60"/>
        <v>1</v>
      </c>
      <c r="C811" t="s">
        <v>1644</v>
      </c>
      <c r="D811">
        <v>2025</v>
      </c>
      <c r="E811">
        <v>3</v>
      </c>
      <c r="F811" t="s">
        <v>2888</v>
      </c>
      <c r="I811" t="str">
        <f t="shared" si="61"/>
        <v>Metros Cuadrados</v>
      </c>
      <c r="J811" s="18">
        <v>1</v>
      </c>
      <c r="M811">
        <v>1</v>
      </c>
      <c r="N811">
        <v>1</v>
      </c>
      <c r="Q811">
        <f t="shared" si="62"/>
        <v>1</v>
      </c>
      <c r="R811">
        <v>1</v>
      </c>
      <c r="U811">
        <f t="shared" si="63"/>
        <v>1</v>
      </c>
      <c r="V811">
        <v>100</v>
      </c>
      <c r="Y811">
        <f t="shared" si="64"/>
        <v>100</v>
      </c>
    </row>
    <row r="812" spans="1:25">
      <c r="A812" t="s">
        <v>1645</v>
      </c>
      <c r="B812" t="b">
        <f t="shared" si="60"/>
        <v>1</v>
      </c>
      <c r="C812" t="s">
        <v>1645</v>
      </c>
      <c r="D812">
        <v>2025</v>
      </c>
      <c r="E812">
        <v>3</v>
      </c>
      <c r="F812" t="s">
        <v>2900</v>
      </c>
      <c r="I812" t="str">
        <f t="shared" si="61"/>
        <v>Otros</v>
      </c>
      <c r="J812" s="18">
        <v>1</v>
      </c>
      <c r="M812">
        <v>1</v>
      </c>
      <c r="N812">
        <v>0</v>
      </c>
      <c r="Q812">
        <f t="shared" si="62"/>
        <v>0</v>
      </c>
      <c r="R812">
        <v>0</v>
      </c>
      <c r="U812">
        <f t="shared" si="63"/>
        <v>0</v>
      </c>
      <c r="V812">
        <v>0</v>
      </c>
      <c r="Y812">
        <f t="shared" si="64"/>
        <v>0</v>
      </c>
    </row>
    <row r="813" spans="1:25">
      <c r="A813" t="s">
        <v>1646</v>
      </c>
      <c r="B813" t="b">
        <f t="shared" si="60"/>
        <v>1</v>
      </c>
      <c r="C813" t="s">
        <v>1646</v>
      </c>
      <c r="D813">
        <v>2025</v>
      </c>
      <c r="E813">
        <v>3</v>
      </c>
      <c r="F813" t="s">
        <v>2900</v>
      </c>
      <c r="I813" t="str">
        <f t="shared" si="61"/>
        <v>Otros</v>
      </c>
      <c r="J813" s="18">
        <v>1</v>
      </c>
      <c r="M813">
        <v>1</v>
      </c>
      <c r="N813">
        <v>0</v>
      </c>
      <c r="Q813">
        <f t="shared" si="62"/>
        <v>0</v>
      </c>
      <c r="R813">
        <v>0</v>
      </c>
      <c r="U813">
        <f t="shared" si="63"/>
        <v>0</v>
      </c>
      <c r="V813">
        <v>0</v>
      </c>
      <c r="Y813">
        <f t="shared" si="64"/>
        <v>0</v>
      </c>
    </row>
    <row r="814" spans="1:25">
      <c r="A814" t="s">
        <v>1647</v>
      </c>
      <c r="B814" t="b">
        <f t="shared" si="60"/>
        <v>1</v>
      </c>
      <c r="C814" t="s">
        <v>1647</v>
      </c>
      <c r="D814">
        <v>2025</v>
      </c>
      <c r="E814">
        <v>3</v>
      </c>
      <c r="F814" t="s">
        <v>2891</v>
      </c>
      <c r="I814" t="str">
        <f t="shared" si="61"/>
        <v>Metros lineales</v>
      </c>
      <c r="J814" s="18">
        <v>93.03</v>
      </c>
      <c r="M814">
        <v>93.03</v>
      </c>
      <c r="N814">
        <v>0</v>
      </c>
      <c r="Q814">
        <f t="shared" si="62"/>
        <v>0</v>
      </c>
      <c r="R814">
        <v>0</v>
      </c>
      <c r="U814">
        <f t="shared" si="63"/>
        <v>0</v>
      </c>
      <c r="V814">
        <v>0</v>
      </c>
      <c r="Y814">
        <f t="shared" si="64"/>
        <v>0</v>
      </c>
    </row>
    <row r="815" spans="1:25" s="49" customFormat="1">
      <c r="A815" s="49" t="s">
        <v>1649</v>
      </c>
      <c r="B815" t="b">
        <f t="shared" si="60"/>
        <v>1</v>
      </c>
      <c r="C815" s="49" t="s">
        <v>1649</v>
      </c>
      <c r="D815" s="49">
        <v>2025</v>
      </c>
      <c r="E815" s="49">
        <v>3</v>
      </c>
      <c r="F815" s="49" t="s">
        <v>2891</v>
      </c>
      <c r="G815" s="49" t="s">
        <v>2888</v>
      </c>
      <c r="I815" s="49" t="str">
        <f>CONCATENATE(F815,"/",G815)</f>
        <v>Metros lineales/Metros Cuadrados</v>
      </c>
      <c r="J815" s="51">
        <v>30</v>
      </c>
      <c r="K815" s="51">
        <v>202.5</v>
      </c>
      <c r="L815" s="51"/>
      <c r="M815" s="49" t="s">
        <v>6729</v>
      </c>
      <c r="N815" s="49">
        <v>30</v>
      </c>
      <c r="O815" s="49">
        <v>202.5</v>
      </c>
      <c r="Q815" s="49" t="str">
        <f>CONCATENATE(N815,"/",O815)</f>
        <v>30/202.5</v>
      </c>
      <c r="R815" s="49">
        <v>0.6</v>
      </c>
      <c r="S815" s="49">
        <v>4.05</v>
      </c>
      <c r="U815" s="49" t="str">
        <f>CONCATENATE(R815,"/",S815)</f>
        <v>0.6/4.05</v>
      </c>
      <c r="V815" s="49">
        <v>2</v>
      </c>
      <c r="W815" s="49">
        <v>2</v>
      </c>
      <c r="Y815" s="49" t="str">
        <f>CONCATENATE(V815,"/",W815)</f>
        <v>2/2</v>
      </c>
    </row>
    <row r="816" spans="1:25">
      <c r="A816" t="s">
        <v>1650</v>
      </c>
      <c r="B816" t="b">
        <f t="shared" si="60"/>
        <v>1</v>
      </c>
      <c r="C816" t="s">
        <v>1650</v>
      </c>
      <c r="D816">
        <v>2025</v>
      </c>
      <c r="E816">
        <v>3</v>
      </c>
      <c r="F816" t="s">
        <v>2900</v>
      </c>
      <c r="I816" t="str">
        <f t="shared" si="61"/>
        <v>Otros</v>
      </c>
      <c r="J816" s="18">
        <v>1</v>
      </c>
      <c r="M816">
        <v>1</v>
      </c>
      <c r="N816">
        <v>1</v>
      </c>
      <c r="Q816">
        <f t="shared" si="62"/>
        <v>1</v>
      </c>
      <c r="R816">
        <v>0</v>
      </c>
      <c r="U816">
        <f t="shared" si="63"/>
        <v>0</v>
      </c>
      <c r="V816">
        <v>0</v>
      </c>
      <c r="Y816">
        <f t="shared" si="64"/>
        <v>0</v>
      </c>
    </row>
    <row r="817" spans="1:25">
      <c r="A817" t="s">
        <v>1651</v>
      </c>
      <c r="B817" t="b">
        <f t="shared" si="60"/>
        <v>1</v>
      </c>
      <c r="C817" t="s">
        <v>1651</v>
      </c>
      <c r="D817">
        <v>2025</v>
      </c>
      <c r="E817">
        <v>3</v>
      </c>
      <c r="F817" t="s">
        <v>2900</v>
      </c>
      <c r="I817" t="str">
        <f t="shared" si="61"/>
        <v>Otros</v>
      </c>
      <c r="J817" s="18">
        <v>1</v>
      </c>
      <c r="M817">
        <v>1</v>
      </c>
      <c r="N817">
        <v>0</v>
      </c>
      <c r="Q817">
        <f t="shared" si="62"/>
        <v>0</v>
      </c>
      <c r="R817">
        <v>0</v>
      </c>
      <c r="U817">
        <f t="shared" si="63"/>
        <v>0</v>
      </c>
      <c r="V817">
        <v>0</v>
      </c>
      <c r="Y817">
        <f t="shared" si="64"/>
        <v>0</v>
      </c>
    </row>
    <row r="818" spans="1:25">
      <c r="A818" t="s">
        <v>1652</v>
      </c>
      <c r="B818" t="b">
        <f t="shared" si="60"/>
        <v>1</v>
      </c>
      <c r="C818" t="s">
        <v>1652</v>
      </c>
      <c r="D818">
        <v>2025</v>
      </c>
      <c r="E818">
        <v>3</v>
      </c>
      <c r="F818" t="s">
        <v>2900</v>
      </c>
      <c r="I818" t="str">
        <f t="shared" si="61"/>
        <v>Otros</v>
      </c>
      <c r="J818" s="18">
        <v>1</v>
      </c>
      <c r="M818">
        <v>1</v>
      </c>
      <c r="N818">
        <v>0</v>
      </c>
      <c r="Q818">
        <f t="shared" si="62"/>
        <v>0</v>
      </c>
      <c r="R818">
        <v>0</v>
      </c>
      <c r="U818">
        <f t="shared" si="63"/>
        <v>0</v>
      </c>
      <c r="V818">
        <v>0</v>
      </c>
      <c r="Y818">
        <f t="shared" si="64"/>
        <v>0</v>
      </c>
    </row>
    <row r="819" spans="1:25">
      <c r="A819" t="s">
        <v>1653</v>
      </c>
      <c r="B819" t="b">
        <f t="shared" si="60"/>
        <v>1</v>
      </c>
      <c r="C819" t="s">
        <v>1653</v>
      </c>
      <c r="D819">
        <v>2025</v>
      </c>
      <c r="E819">
        <v>3</v>
      </c>
      <c r="F819" t="s">
        <v>2900</v>
      </c>
      <c r="I819" t="str">
        <f t="shared" si="61"/>
        <v>Otros</v>
      </c>
      <c r="J819" s="18">
        <v>1</v>
      </c>
      <c r="M819">
        <v>1</v>
      </c>
      <c r="N819">
        <v>0</v>
      </c>
      <c r="Q819">
        <f t="shared" si="62"/>
        <v>0</v>
      </c>
      <c r="R819">
        <v>0</v>
      </c>
      <c r="U819">
        <f t="shared" si="63"/>
        <v>0</v>
      </c>
      <c r="V819">
        <v>0</v>
      </c>
      <c r="Y819">
        <f t="shared" si="64"/>
        <v>0</v>
      </c>
    </row>
    <row r="820" spans="1:25">
      <c r="A820" t="s">
        <v>1654</v>
      </c>
      <c r="B820" t="b">
        <f t="shared" si="60"/>
        <v>1</v>
      </c>
      <c r="C820" t="s">
        <v>1654</v>
      </c>
      <c r="D820">
        <v>2025</v>
      </c>
      <c r="E820">
        <v>3</v>
      </c>
      <c r="F820" t="s">
        <v>2888</v>
      </c>
      <c r="I820" t="str">
        <f t="shared" si="61"/>
        <v>Metros Cuadrados</v>
      </c>
      <c r="J820" s="18">
        <v>62.5</v>
      </c>
      <c r="M820">
        <v>62.5</v>
      </c>
      <c r="N820">
        <v>62.5</v>
      </c>
      <c r="Q820">
        <f t="shared" si="62"/>
        <v>62.5</v>
      </c>
      <c r="R820">
        <v>62.5</v>
      </c>
      <c r="U820">
        <f t="shared" si="63"/>
        <v>62.5</v>
      </c>
      <c r="V820">
        <v>100</v>
      </c>
      <c r="Y820">
        <f t="shared" si="64"/>
        <v>100</v>
      </c>
    </row>
    <row r="821" spans="1:25">
      <c r="A821" t="s">
        <v>1655</v>
      </c>
      <c r="B821" t="b">
        <f t="shared" si="60"/>
        <v>1</v>
      </c>
      <c r="C821" t="s">
        <v>1655</v>
      </c>
      <c r="D821">
        <v>2025</v>
      </c>
      <c r="E821">
        <v>3</v>
      </c>
      <c r="F821" t="s">
        <v>2888</v>
      </c>
      <c r="I821" t="str">
        <f t="shared" si="61"/>
        <v>Metros Cuadrados</v>
      </c>
      <c r="J821" s="18">
        <v>100</v>
      </c>
      <c r="M821">
        <v>100</v>
      </c>
      <c r="N821">
        <v>100</v>
      </c>
      <c r="Q821">
        <f t="shared" si="62"/>
        <v>100</v>
      </c>
      <c r="R821">
        <v>65</v>
      </c>
      <c r="U821">
        <f t="shared" si="63"/>
        <v>65</v>
      </c>
      <c r="V821">
        <v>65</v>
      </c>
      <c r="Y821">
        <f t="shared" si="64"/>
        <v>65</v>
      </c>
    </row>
    <row r="822" spans="1:25">
      <c r="A822" t="s">
        <v>1656</v>
      </c>
      <c r="B822" t="b">
        <f t="shared" si="60"/>
        <v>1</v>
      </c>
      <c r="C822" t="s">
        <v>1656</v>
      </c>
      <c r="D822">
        <v>2025</v>
      </c>
      <c r="E822">
        <v>3</v>
      </c>
      <c r="F822" t="s">
        <v>2889</v>
      </c>
      <c r="I822" t="str">
        <f t="shared" si="61"/>
        <v>Piezas</v>
      </c>
      <c r="J822" s="18">
        <v>1</v>
      </c>
      <c r="M822">
        <v>1</v>
      </c>
      <c r="N822">
        <v>1</v>
      </c>
      <c r="Q822">
        <f t="shared" si="62"/>
        <v>1</v>
      </c>
      <c r="R822">
        <v>0.15</v>
      </c>
      <c r="U822">
        <f t="shared" si="63"/>
        <v>0.15</v>
      </c>
      <c r="V822">
        <v>15</v>
      </c>
      <c r="Y822">
        <f t="shared" si="64"/>
        <v>15</v>
      </c>
    </row>
    <row r="823" spans="1:25">
      <c r="A823" t="s">
        <v>1661</v>
      </c>
      <c r="B823" t="b">
        <f t="shared" si="60"/>
        <v>1</v>
      </c>
      <c r="C823" t="s">
        <v>1661</v>
      </c>
      <c r="D823">
        <v>2025</v>
      </c>
      <c r="E823">
        <v>3</v>
      </c>
      <c r="F823" t="s">
        <v>2895</v>
      </c>
      <c r="I823" t="str">
        <f t="shared" si="61"/>
        <v>Lote</v>
      </c>
      <c r="J823" s="18">
        <v>1</v>
      </c>
      <c r="M823">
        <v>1</v>
      </c>
      <c r="N823">
        <v>1</v>
      </c>
      <c r="Q823">
        <f t="shared" si="62"/>
        <v>1</v>
      </c>
      <c r="R823">
        <v>0</v>
      </c>
      <c r="U823">
        <f t="shared" si="63"/>
        <v>0</v>
      </c>
      <c r="V823">
        <v>0</v>
      </c>
      <c r="Y823">
        <f t="shared" si="64"/>
        <v>0</v>
      </c>
    </row>
    <row r="824" spans="1:25">
      <c r="A824" t="s">
        <v>1662</v>
      </c>
      <c r="B824" t="b">
        <f t="shared" si="60"/>
        <v>1</v>
      </c>
      <c r="C824" t="s">
        <v>1662</v>
      </c>
      <c r="D824">
        <v>2025</v>
      </c>
      <c r="E824">
        <v>3</v>
      </c>
      <c r="F824" t="s">
        <v>2888</v>
      </c>
      <c r="I824" t="str">
        <f t="shared" si="61"/>
        <v>Metros Cuadrados</v>
      </c>
      <c r="J824" s="18">
        <v>1445</v>
      </c>
      <c r="M824">
        <v>1445</v>
      </c>
      <c r="N824">
        <v>1445</v>
      </c>
      <c r="Q824">
        <f t="shared" si="62"/>
        <v>1445</v>
      </c>
      <c r="R824">
        <v>1445</v>
      </c>
      <c r="U824">
        <f t="shared" si="63"/>
        <v>1445</v>
      </c>
      <c r="V824">
        <v>100</v>
      </c>
      <c r="Y824">
        <f t="shared" si="64"/>
        <v>100</v>
      </c>
    </row>
    <row r="825" spans="1:25">
      <c r="A825" t="s">
        <v>1663</v>
      </c>
      <c r="B825" t="b">
        <f t="shared" si="60"/>
        <v>1</v>
      </c>
      <c r="C825" t="s">
        <v>1663</v>
      </c>
      <c r="D825">
        <v>2025</v>
      </c>
      <c r="E825">
        <v>3</v>
      </c>
      <c r="F825" t="s">
        <v>2891</v>
      </c>
      <c r="I825" t="str">
        <f t="shared" si="61"/>
        <v>Metros lineales</v>
      </c>
      <c r="J825" s="18">
        <v>225.2</v>
      </c>
      <c r="M825">
        <v>225.2</v>
      </c>
      <c r="N825">
        <v>225.2</v>
      </c>
      <c r="Q825">
        <f t="shared" si="62"/>
        <v>225.2</v>
      </c>
      <c r="R825">
        <v>0</v>
      </c>
      <c r="U825">
        <f t="shared" si="63"/>
        <v>0</v>
      </c>
      <c r="V825">
        <v>0</v>
      </c>
      <c r="Y825">
        <f t="shared" si="64"/>
        <v>0</v>
      </c>
    </row>
    <row r="826" spans="1:25">
      <c r="A826" t="s">
        <v>1664</v>
      </c>
      <c r="B826" t="b">
        <f t="shared" si="60"/>
        <v>1</v>
      </c>
      <c r="C826" t="s">
        <v>1664</v>
      </c>
      <c r="D826">
        <v>2025</v>
      </c>
      <c r="E826">
        <v>3</v>
      </c>
      <c r="F826" t="s">
        <v>2893</v>
      </c>
      <c r="I826" t="str">
        <f t="shared" si="61"/>
        <v>Kilómetro</v>
      </c>
      <c r="J826" s="18">
        <v>10.5</v>
      </c>
      <c r="M826">
        <v>10.5</v>
      </c>
      <c r="N826">
        <v>10.5</v>
      </c>
      <c r="Q826">
        <f t="shared" si="62"/>
        <v>10.5</v>
      </c>
      <c r="R826">
        <v>0</v>
      </c>
      <c r="U826">
        <f t="shared" si="63"/>
        <v>0</v>
      </c>
      <c r="V826">
        <v>0</v>
      </c>
      <c r="Y826">
        <f t="shared" si="64"/>
        <v>0</v>
      </c>
    </row>
    <row r="827" spans="1:25">
      <c r="A827" t="s">
        <v>1665</v>
      </c>
      <c r="B827" t="b">
        <f t="shared" si="60"/>
        <v>1</v>
      </c>
      <c r="C827" t="s">
        <v>1665</v>
      </c>
      <c r="D827">
        <v>2025</v>
      </c>
      <c r="E827">
        <v>3</v>
      </c>
      <c r="F827" t="s">
        <v>2888</v>
      </c>
      <c r="I827" t="str">
        <f t="shared" si="61"/>
        <v>Metros Cuadrados</v>
      </c>
      <c r="J827" s="18">
        <v>96</v>
      </c>
      <c r="M827">
        <v>96</v>
      </c>
      <c r="N827">
        <v>96</v>
      </c>
      <c r="Q827">
        <f t="shared" si="62"/>
        <v>96</v>
      </c>
      <c r="R827">
        <v>96</v>
      </c>
      <c r="U827">
        <f t="shared" si="63"/>
        <v>96</v>
      </c>
      <c r="V827">
        <v>100</v>
      </c>
      <c r="Y827">
        <f t="shared" si="64"/>
        <v>100</v>
      </c>
    </row>
    <row r="828" spans="1:25">
      <c r="A828" t="s">
        <v>1666</v>
      </c>
      <c r="B828" t="b">
        <f t="shared" si="60"/>
        <v>1</v>
      </c>
      <c r="C828" t="s">
        <v>1666</v>
      </c>
      <c r="D828">
        <v>2025</v>
      </c>
      <c r="E828">
        <v>3</v>
      </c>
      <c r="F828" t="s">
        <v>2888</v>
      </c>
      <c r="I828" t="str">
        <f t="shared" si="61"/>
        <v>Metros Cuadrados</v>
      </c>
      <c r="J828" s="18">
        <v>48</v>
      </c>
      <c r="M828">
        <v>48</v>
      </c>
      <c r="N828">
        <v>48</v>
      </c>
      <c r="Q828">
        <f t="shared" si="62"/>
        <v>48</v>
      </c>
      <c r="R828">
        <v>48</v>
      </c>
      <c r="U828">
        <f t="shared" si="63"/>
        <v>48</v>
      </c>
      <c r="V828">
        <v>100</v>
      </c>
      <c r="Y828">
        <f t="shared" si="64"/>
        <v>100</v>
      </c>
    </row>
    <row r="829" spans="1:25">
      <c r="A829" t="s">
        <v>1667</v>
      </c>
      <c r="B829" t="b">
        <f t="shared" si="60"/>
        <v>1</v>
      </c>
      <c r="C829" t="s">
        <v>1667</v>
      </c>
      <c r="D829">
        <v>2025</v>
      </c>
      <c r="E829">
        <v>3</v>
      </c>
      <c r="F829" t="s">
        <v>2889</v>
      </c>
      <c r="I829" t="str">
        <f t="shared" si="61"/>
        <v>Piezas</v>
      </c>
      <c r="J829" s="18">
        <v>1</v>
      </c>
      <c r="M829">
        <v>1</v>
      </c>
      <c r="N829">
        <v>1</v>
      </c>
      <c r="Q829">
        <f t="shared" si="62"/>
        <v>1</v>
      </c>
      <c r="R829">
        <v>0</v>
      </c>
      <c r="U829">
        <f t="shared" si="63"/>
        <v>0</v>
      </c>
      <c r="V829">
        <v>0</v>
      </c>
      <c r="Y829">
        <f t="shared" si="64"/>
        <v>0</v>
      </c>
    </row>
    <row r="830" spans="1:25">
      <c r="A830" t="s">
        <v>1668</v>
      </c>
      <c r="B830" t="b">
        <f t="shared" si="60"/>
        <v>1</v>
      </c>
      <c r="C830" t="s">
        <v>1668</v>
      </c>
      <c r="D830">
        <v>2025</v>
      </c>
      <c r="E830">
        <v>3</v>
      </c>
      <c r="F830" t="s">
        <v>2888</v>
      </c>
      <c r="I830" t="str">
        <f t="shared" si="61"/>
        <v>Metros Cuadrados</v>
      </c>
      <c r="J830" s="18">
        <v>6606.1</v>
      </c>
      <c r="M830">
        <v>6606.1</v>
      </c>
      <c r="N830">
        <v>6606.1</v>
      </c>
      <c r="Q830">
        <f t="shared" si="62"/>
        <v>6606.1</v>
      </c>
      <c r="R830">
        <v>2500</v>
      </c>
      <c r="U830">
        <f t="shared" si="63"/>
        <v>2500</v>
      </c>
      <c r="V830">
        <v>37.843811023145271</v>
      </c>
      <c r="Y830">
        <f t="shared" si="64"/>
        <v>37.843811023145271</v>
      </c>
    </row>
    <row r="831" spans="1:25">
      <c r="A831" t="s">
        <v>1669</v>
      </c>
      <c r="B831" t="b">
        <f t="shared" si="60"/>
        <v>1</v>
      </c>
      <c r="C831" t="s">
        <v>1669</v>
      </c>
      <c r="D831">
        <v>2025</v>
      </c>
      <c r="E831">
        <v>3</v>
      </c>
      <c r="F831" t="s">
        <v>2888</v>
      </c>
      <c r="I831" t="str">
        <f t="shared" si="61"/>
        <v>Metros Cuadrados</v>
      </c>
      <c r="J831" s="18">
        <v>450</v>
      </c>
      <c r="M831">
        <v>450</v>
      </c>
      <c r="N831">
        <v>450</v>
      </c>
      <c r="Q831">
        <f t="shared" si="62"/>
        <v>450</v>
      </c>
      <c r="R831">
        <v>250</v>
      </c>
      <c r="U831">
        <f t="shared" si="63"/>
        <v>250</v>
      </c>
      <c r="V831">
        <v>55.555555555555557</v>
      </c>
      <c r="Y831">
        <f t="shared" si="64"/>
        <v>55.555555555555557</v>
      </c>
    </row>
    <row r="832" spans="1:25">
      <c r="A832" t="s">
        <v>1670</v>
      </c>
      <c r="B832" t="b">
        <f t="shared" si="60"/>
        <v>1</v>
      </c>
      <c r="C832" t="s">
        <v>1670</v>
      </c>
      <c r="D832">
        <v>2025</v>
      </c>
      <c r="E832">
        <v>3</v>
      </c>
      <c r="F832" t="s">
        <v>2901</v>
      </c>
      <c r="I832" t="str">
        <f t="shared" si="61"/>
        <v>Equipamiento</v>
      </c>
      <c r="J832" s="18">
        <v>37</v>
      </c>
      <c r="M832">
        <v>37</v>
      </c>
      <c r="N832">
        <v>37</v>
      </c>
      <c r="Q832">
        <f t="shared" si="62"/>
        <v>37</v>
      </c>
      <c r="R832">
        <v>37</v>
      </c>
      <c r="U832">
        <f t="shared" si="63"/>
        <v>37</v>
      </c>
      <c r="V832">
        <v>100</v>
      </c>
      <c r="Y832">
        <f t="shared" si="64"/>
        <v>100</v>
      </c>
    </row>
    <row r="833" spans="1:25">
      <c r="A833" t="s">
        <v>1671</v>
      </c>
      <c r="B833" t="b">
        <f t="shared" si="60"/>
        <v>1</v>
      </c>
      <c r="C833" t="s">
        <v>1671</v>
      </c>
      <c r="D833">
        <v>2025</v>
      </c>
      <c r="E833">
        <v>3</v>
      </c>
      <c r="F833" t="s">
        <v>2891</v>
      </c>
      <c r="I833" t="str">
        <f t="shared" si="61"/>
        <v>Metros lineales</v>
      </c>
      <c r="J833" s="18">
        <v>1495.23</v>
      </c>
      <c r="M833">
        <v>1495.23</v>
      </c>
      <c r="N833">
        <v>1495.23</v>
      </c>
      <c r="Q833">
        <f t="shared" si="62"/>
        <v>1495.23</v>
      </c>
      <c r="R833">
        <v>0</v>
      </c>
      <c r="U833">
        <f t="shared" si="63"/>
        <v>0</v>
      </c>
      <c r="V833">
        <v>0</v>
      </c>
      <c r="Y833">
        <f t="shared" si="64"/>
        <v>0</v>
      </c>
    </row>
    <row r="834" spans="1:25">
      <c r="A834" t="s">
        <v>1679</v>
      </c>
      <c r="B834" t="b">
        <f t="shared" si="60"/>
        <v>1</v>
      </c>
      <c r="C834" t="s">
        <v>1679</v>
      </c>
      <c r="D834">
        <v>2025</v>
      </c>
      <c r="E834">
        <v>3</v>
      </c>
      <c r="F834" t="s">
        <v>2902</v>
      </c>
      <c r="I834" t="str">
        <f t="shared" si="61"/>
        <v>Mobiliario y equipo</v>
      </c>
      <c r="J834" s="18">
        <v>693</v>
      </c>
      <c r="M834">
        <v>693</v>
      </c>
      <c r="N834">
        <v>693</v>
      </c>
      <c r="Q834">
        <f t="shared" si="62"/>
        <v>693</v>
      </c>
      <c r="R834">
        <v>693</v>
      </c>
      <c r="U834">
        <f t="shared" si="63"/>
        <v>693</v>
      </c>
      <c r="V834">
        <v>100</v>
      </c>
      <c r="Y834">
        <f t="shared" si="64"/>
        <v>100</v>
      </c>
    </row>
    <row r="835" spans="1:25">
      <c r="A835" t="s">
        <v>1680</v>
      </c>
      <c r="B835" t="b">
        <f t="shared" ref="B835:B898" si="65">+A835=C835</f>
        <v>1</v>
      </c>
      <c r="C835" t="s">
        <v>1680</v>
      </c>
      <c r="D835">
        <v>2025</v>
      </c>
      <c r="E835">
        <v>3</v>
      </c>
      <c r="F835" t="s">
        <v>2900</v>
      </c>
      <c r="I835" t="str">
        <f t="shared" ref="I835:I898" si="66">+F835</f>
        <v>Otros</v>
      </c>
      <c r="J835" s="18">
        <v>1</v>
      </c>
      <c r="M835">
        <v>1</v>
      </c>
      <c r="N835">
        <v>1</v>
      </c>
      <c r="Q835">
        <f t="shared" ref="Q835:Q898" si="67">+N835</f>
        <v>1</v>
      </c>
      <c r="R835">
        <v>1</v>
      </c>
      <c r="U835">
        <f t="shared" ref="U835:U898" si="68">+R835</f>
        <v>1</v>
      </c>
      <c r="V835">
        <v>100</v>
      </c>
      <c r="Y835">
        <f t="shared" ref="Y835:Y898" si="69">+V835</f>
        <v>100</v>
      </c>
    </row>
    <row r="836" spans="1:25">
      <c r="A836" t="s">
        <v>1681</v>
      </c>
      <c r="B836" t="b">
        <f t="shared" si="65"/>
        <v>1</v>
      </c>
      <c r="C836" t="s">
        <v>1681</v>
      </c>
      <c r="D836">
        <v>2025</v>
      </c>
      <c r="E836">
        <v>3</v>
      </c>
      <c r="F836" t="s">
        <v>2888</v>
      </c>
      <c r="I836" t="str">
        <f t="shared" si="66"/>
        <v>Metros Cuadrados</v>
      </c>
      <c r="J836" s="18">
        <v>17184.66</v>
      </c>
      <c r="M836">
        <v>17184.66</v>
      </c>
      <c r="N836">
        <v>17184.66</v>
      </c>
      <c r="Q836">
        <f t="shared" si="67"/>
        <v>17184.66</v>
      </c>
      <c r="R836">
        <v>0</v>
      </c>
      <c r="U836">
        <f t="shared" si="68"/>
        <v>0</v>
      </c>
      <c r="V836">
        <v>0</v>
      </c>
      <c r="Y836">
        <f t="shared" si="69"/>
        <v>0</v>
      </c>
    </row>
    <row r="837" spans="1:25">
      <c r="A837" t="s">
        <v>1682</v>
      </c>
      <c r="B837" t="b">
        <f t="shared" si="65"/>
        <v>1</v>
      </c>
      <c r="C837" t="s">
        <v>1682</v>
      </c>
      <c r="D837">
        <v>2025</v>
      </c>
      <c r="E837">
        <v>3</v>
      </c>
      <c r="F837" t="s">
        <v>2888</v>
      </c>
      <c r="I837" t="str">
        <f t="shared" si="66"/>
        <v>Metros Cuadrados</v>
      </c>
      <c r="J837" s="18">
        <v>90</v>
      </c>
      <c r="M837">
        <v>90</v>
      </c>
      <c r="N837">
        <v>90</v>
      </c>
      <c r="Q837">
        <f t="shared" si="67"/>
        <v>90</v>
      </c>
      <c r="R837">
        <v>0</v>
      </c>
      <c r="U837">
        <f t="shared" si="68"/>
        <v>0</v>
      </c>
      <c r="V837">
        <v>0</v>
      </c>
      <c r="Y837">
        <f t="shared" si="69"/>
        <v>0</v>
      </c>
    </row>
    <row r="838" spans="1:25">
      <c r="A838" t="s">
        <v>1683</v>
      </c>
      <c r="B838" t="b">
        <f t="shared" si="65"/>
        <v>1</v>
      </c>
      <c r="C838" t="s">
        <v>1683</v>
      </c>
      <c r="D838">
        <v>2025</v>
      </c>
      <c r="E838">
        <v>3</v>
      </c>
      <c r="F838" t="s">
        <v>2888</v>
      </c>
      <c r="I838" t="str">
        <f t="shared" si="66"/>
        <v>Metros Cuadrados</v>
      </c>
      <c r="J838" s="18">
        <v>90</v>
      </c>
      <c r="M838">
        <v>90</v>
      </c>
      <c r="N838">
        <v>90</v>
      </c>
      <c r="Q838">
        <f t="shared" si="67"/>
        <v>90</v>
      </c>
      <c r="R838">
        <v>0</v>
      </c>
      <c r="U838">
        <f t="shared" si="68"/>
        <v>0</v>
      </c>
      <c r="V838">
        <v>0</v>
      </c>
      <c r="Y838">
        <f t="shared" si="69"/>
        <v>0</v>
      </c>
    </row>
    <row r="839" spans="1:25">
      <c r="A839" t="s">
        <v>1684</v>
      </c>
      <c r="B839" t="b">
        <f t="shared" si="65"/>
        <v>1</v>
      </c>
      <c r="C839" t="s">
        <v>1684</v>
      </c>
      <c r="D839">
        <v>2025</v>
      </c>
      <c r="E839">
        <v>3</v>
      </c>
      <c r="F839" t="s">
        <v>2888</v>
      </c>
      <c r="I839" t="str">
        <f t="shared" si="66"/>
        <v>Metros Cuadrados</v>
      </c>
      <c r="J839" s="18">
        <v>195.89</v>
      </c>
      <c r="M839">
        <v>195.89</v>
      </c>
      <c r="N839">
        <v>195.89</v>
      </c>
      <c r="Q839">
        <f t="shared" si="67"/>
        <v>195.89</v>
      </c>
      <c r="R839">
        <v>0</v>
      </c>
      <c r="U839">
        <f t="shared" si="68"/>
        <v>0</v>
      </c>
      <c r="V839">
        <v>0</v>
      </c>
      <c r="Y839">
        <f t="shared" si="69"/>
        <v>0</v>
      </c>
    </row>
    <row r="840" spans="1:25">
      <c r="A840" t="s">
        <v>1685</v>
      </c>
      <c r="B840" t="b">
        <f t="shared" si="65"/>
        <v>1</v>
      </c>
      <c r="C840" t="s">
        <v>1685</v>
      </c>
      <c r="D840">
        <v>2025</v>
      </c>
      <c r="E840">
        <v>3</v>
      </c>
      <c r="F840" t="s">
        <v>2888</v>
      </c>
      <c r="I840" t="str">
        <f t="shared" si="66"/>
        <v>Metros Cuadrados</v>
      </c>
      <c r="J840" s="18">
        <v>300</v>
      </c>
      <c r="M840">
        <v>300</v>
      </c>
      <c r="N840">
        <v>300</v>
      </c>
      <c r="Q840">
        <f t="shared" si="67"/>
        <v>300</v>
      </c>
      <c r="R840">
        <v>0</v>
      </c>
      <c r="U840">
        <f t="shared" si="68"/>
        <v>0</v>
      </c>
      <c r="V840">
        <v>0</v>
      </c>
      <c r="Y840">
        <f t="shared" si="69"/>
        <v>0</v>
      </c>
    </row>
    <row r="841" spans="1:25">
      <c r="A841" t="s">
        <v>1686</v>
      </c>
      <c r="B841" t="b">
        <f t="shared" si="65"/>
        <v>1</v>
      </c>
      <c r="C841" t="s">
        <v>1686</v>
      </c>
      <c r="D841">
        <v>2025</v>
      </c>
      <c r="E841">
        <v>3</v>
      </c>
      <c r="F841" t="s">
        <v>2888</v>
      </c>
      <c r="I841" t="str">
        <f t="shared" si="66"/>
        <v>Metros Cuadrados</v>
      </c>
      <c r="J841" s="18">
        <v>500</v>
      </c>
      <c r="M841">
        <v>500</v>
      </c>
      <c r="N841">
        <v>500</v>
      </c>
      <c r="Q841">
        <f t="shared" si="67"/>
        <v>500</v>
      </c>
      <c r="R841">
        <v>0</v>
      </c>
      <c r="U841">
        <f t="shared" si="68"/>
        <v>0</v>
      </c>
      <c r="V841">
        <v>0</v>
      </c>
      <c r="Y841">
        <f t="shared" si="69"/>
        <v>0</v>
      </c>
    </row>
    <row r="842" spans="1:25">
      <c r="A842" t="s">
        <v>1687</v>
      </c>
      <c r="B842" t="b">
        <f t="shared" si="65"/>
        <v>1</v>
      </c>
      <c r="C842" t="s">
        <v>1687</v>
      </c>
      <c r="D842">
        <v>2025</v>
      </c>
      <c r="E842">
        <v>3</v>
      </c>
      <c r="F842" t="s">
        <v>2888</v>
      </c>
      <c r="I842" t="str">
        <f t="shared" si="66"/>
        <v>Metros Cuadrados</v>
      </c>
      <c r="J842" s="18">
        <v>400</v>
      </c>
      <c r="M842">
        <v>400</v>
      </c>
      <c r="N842">
        <v>400</v>
      </c>
      <c r="Q842">
        <f t="shared" si="67"/>
        <v>400</v>
      </c>
      <c r="R842">
        <v>0</v>
      </c>
      <c r="U842">
        <f t="shared" si="68"/>
        <v>0</v>
      </c>
      <c r="V842">
        <v>0</v>
      </c>
      <c r="Y842">
        <f t="shared" si="69"/>
        <v>0</v>
      </c>
    </row>
    <row r="843" spans="1:25">
      <c r="A843" t="s">
        <v>1688</v>
      </c>
      <c r="B843" t="b">
        <f t="shared" si="65"/>
        <v>1</v>
      </c>
      <c r="C843" t="s">
        <v>1688</v>
      </c>
      <c r="D843">
        <v>2025</v>
      </c>
      <c r="E843">
        <v>3</v>
      </c>
      <c r="F843" t="s">
        <v>2888</v>
      </c>
      <c r="I843" t="str">
        <f t="shared" si="66"/>
        <v>Metros Cuadrados</v>
      </c>
      <c r="J843" s="18">
        <v>52.5</v>
      </c>
      <c r="M843">
        <v>52.5</v>
      </c>
      <c r="N843">
        <v>52.5</v>
      </c>
      <c r="Q843">
        <f t="shared" si="67"/>
        <v>52.5</v>
      </c>
      <c r="R843">
        <v>0</v>
      </c>
      <c r="U843">
        <f t="shared" si="68"/>
        <v>0</v>
      </c>
      <c r="V843">
        <v>0</v>
      </c>
      <c r="Y843">
        <f t="shared" si="69"/>
        <v>0</v>
      </c>
    </row>
    <row r="844" spans="1:25">
      <c r="A844" t="s">
        <v>1689</v>
      </c>
      <c r="B844" t="b">
        <f t="shared" si="65"/>
        <v>1</v>
      </c>
      <c r="C844" t="s">
        <v>1689</v>
      </c>
      <c r="D844">
        <v>2025</v>
      </c>
      <c r="E844">
        <v>3</v>
      </c>
      <c r="F844" t="s">
        <v>2888</v>
      </c>
      <c r="I844" t="str">
        <f t="shared" si="66"/>
        <v>Metros Cuadrados</v>
      </c>
      <c r="J844" s="18">
        <v>430</v>
      </c>
      <c r="M844">
        <v>430</v>
      </c>
      <c r="N844">
        <v>430</v>
      </c>
      <c r="Q844">
        <f t="shared" si="67"/>
        <v>430</v>
      </c>
      <c r="R844">
        <v>430</v>
      </c>
      <c r="U844">
        <f t="shared" si="68"/>
        <v>430</v>
      </c>
      <c r="V844">
        <v>100</v>
      </c>
      <c r="Y844">
        <f t="shared" si="69"/>
        <v>100</v>
      </c>
    </row>
    <row r="845" spans="1:25">
      <c r="A845" t="s">
        <v>1690</v>
      </c>
      <c r="B845" t="b">
        <f t="shared" si="65"/>
        <v>1</v>
      </c>
      <c r="C845" t="s">
        <v>1690</v>
      </c>
      <c r="D845">
        <v>2025</v>
      </c>
      <c r="E845">
        <v>3</v>
      </c>
      <c r="F845" t="s">
        <v>2891</v>
      </c>
      <c r="I845" t="str">
        <f t="shared" si="66"/>
        <v>Metros lineales</v>
      </c>
      <c r="J845" s="18">
        <v>258</v>
      </c>
      <c r="M845">
        <v>258</v>
      </c>
      <c r="N845">
        <v>258</v>
      </c>
      <c r="Q845">
        <f t="shared" si="67"/>
        <v>258</v>
      </c>
      <c r="R845">
        <v>0</v>
      </c>
      <c r="U845">
        <f t="shared" si="68"/>
        <v>0</v>
      </c>
      <c r="V845">
        <v>0</v>
      </c>
      <c r="Y845">
        <f t="shared" si="69"/>
        <v>0</v>
      </c>
    </row>
    <row r="846" spans="1:25">
      <c r="A846" t="s">
        <v>1691</v>
      </c>
      <c r="B846" t="b">
        <f t="shared" si="65"/>
        <v>1</v>
      </c>
      <c r="C846" t="s">
        <v>1691</v>
      </c>
      <c r="D846">
        <v>2025</v>
      </c>
      <c r="E846">
        <v>3</v>
      </c>
      <c r="F846" t="s">
        <v>2888</v>
      </c>
      <c r="I846" t="str">
        <f t="shared" si="66"/>
        <v>Metros Cuadrados</v>
      </c>
      <c r="J846" s="18">
        <v>48</v>
      </c>
      <c r="M846">
        <v>48</v>
      </c>
      <c r="N846">
        <v>48</v>
      </c>
      <c r="Q846">
        <f t="shared" si="67"/>
        <v>48</v>
      </c>
      <c r="R846">
        <v>21.33</v>
      </c>
      <c r="U846">
        <f t="shared" si="68"/>
        <v>21.33</v>
      </c>
      <c r="V846">
        <v>44.4375</v>
      </c>
      <c r="Y846">
        <f t="shared" si="69"/>
        <v>44.4375</v>
      </c>
    </row>
    <row r="847" spans="1:25">
      <c r="A847" t="s">
        <v>1692</v>
      </c>
      <c r="B847" t="b">
        <f t="shared" si="65"/>
        <v>1</v>
      </c>
      <c r="C847" t="s">
        <v>1692</v>
      </c>
      <c r="D847">
        <v>2025</v>
      </c>
      <c r="E847">
        <v>3</v>
      </c>
      <c r="F847" t="s">
        <v>2895</v>
      </c>
      <c r="I847" t="str">
        <f t="shared" si="66"/>
        <v>Lote</v>
      </c>
      <c r="J847" s="18">
        <v>1</v>
      </c>
      <c r="M847">
        <v>1</v>
      </c>
      <c r="N847">
        <v>1</v>
      </c>
      <c r="Q847">
        <f t="shared" si="67"/>
        <v>1</v>
      </c>
      <c r="R847">
        <v>0</v>
      </c>
      <c r="U847">
        <f t="shared" si="68"/>
        <v>0</v>
      </c>
      <c r="V847">
        <v>0</v>
      </c>
      <c r="Y847">
        <f t="shared" si="69"/>
        <v>0</v>
      </c>
    </row>
    <row r="848" spans="1:25" s="49" customFormat="1">
      <c r="A848" s="49" t="s">
        <v>1693</v>
      </c>
      <c r="B848" t="b">
        <f t="shared" si="65"/>
        <v>1</v>
      </c>
      <c r="C848" s="49" t="s">
        <v>1693</v>
      </c>
      <c r="D848" s="49">
        <v>2025</v>
      </c>
      <c r="E848" s="49">
        <v>3</v>
      </c>
      <c r="F848" s="49" t="s">
        <v>2891</v>
      </c>
      <c r="G848" s="49" t="s">
        <v>2889</v>
      </c>
      <c r="I848" s="49" t="str">
        <f>CONCATENATE(F848,"/",G848)</f>
        <v>Metros lineales/Piezas</v>
      </c>
      <c r="J848" s="51">
        <v>1484</v>
      </c>
      <c r="K848" s="51">
        <v>135</v>
      </c>
      <c r="L848" s="51"/>
      <c r="M848" s="49" t="s">
        <v>6730</v>
      </c>
      <c r="N848" s="49">
        <v>1484</v>
      </c>
      <c r="O848" s="49">
        <v>135</v>
      </c>
      <c r="Q848" s="49" t="str">
        <f>CONCATENATE(N848,"/",O848)</f>
        <v>1484/135</v>
      </c>
      <c r="R848" s="49">
        <v>0</v>
      </c>
      <c r="S848" s="49">
        <v>0</v>
      </c>
      <c r="U848" s="49" t="str">
        <f>CONCATENATE(R848,"/",S848)</f>
        <v>0/0</v>
      </c>
      <c r="V848" s="49">
        <v>0</v>
      </c>
      <c r="W848" s="49">
        <v>0</v>
      </c>
      <c r="Y848" s="49" t="str">
        <f>CONCATENATE(V848,"/",W848)</f>
        <v>0/0</v>
      </c>
    </row>
    <row r="849" spans="1:25">
      <c r="A849" t="s">
        <v>1694</v>
      </c>
      <c r="B849" t="b">
        <f t="shared" si="65"/>
        <v>1</v>
      </c>
      <c r="C849" t="s">
        <v>1694</v>
      </c>
      <c r="D849">
        <v>2025</v>
      </c>
      <c r="E849">
        <v>3</v>
      </c>
      <c r="F849" t="s">
        <v>2888</v>
      </c>
      <c r="I849" t="str">
        <f t="shared" si="66"/>
        <v>Metros Cuadrados</v>
      </c>
      <c r="J849" s="18">
        <v>107.33</v>
      </c>
      <c r="M849">
        <v>107.33</v>
      </c>
      <c r="N849">
        <v>107.33</v>
      </c>
      <c r="Q849">
        <f t="shared" si="67"/>
        <v>107.33</v>
      </c>
      <c r="R849">
        <v>26.83</v>
      </c>
      <c r="U849">
        <f t="shared" si="68"/>
        <v>26.83</v>
      </c>
      <c r="V849">
        <v>24.997670735115996</v>
      </c>
      <c r="Y849">
        <f t="shared" si="69"/>
        <v>24.997670735115996</v>
      </c>
    </row>
    <row r="850" spans="1:25">
      <c r="A850" t="s">
        <v>1695</v>
      </c>
      <c r="B850" t="b">
        <f t="shared" si="65"/>
        <v>1</v>
      </c>
      <c r="C850" t="s">
        <v>1695</v>
      </c>
      <c r="D850">
        <v>2025</v>
      </c>
      <c r="E850">
        <v>3</v>
      </c>
      <c r="F850" t="s">
        <v>2888</v>
      </c>
      <c r="I850" t="str">
        <f t="shared" si="66"/>
        <v>Metros Cuadrados</v>
      </c>
      <c r="J850" s="18">
        <v>5126.04</v>
      </c>
      <c r="M850">
        <v>5126.04</v>
      </c>
      <c r="N850">
        <v>5126.04</v>
      </c>
      <c r="Q850">
        <f t="shared" si="67"/>
        <v>5126.04</v>
      </c>
      <c r="R850">
        <v>5126.04</v>
      </c>
      <c r="U850">
        <f t="shared" si="68"/>
        <v>5126.04</v>
      </c>
      <c r="V850">
        <v>100</v>
      </c>
      <c r="Y850">
        <f t="shared" si="69"/>
        <v>100</v>
      </c>
    </row>
    <row r="851" spans="1:25">
      <c r="A851" t="s">
        <v>1696</v>
      </c>
      <c r="B851" t="b">
        <f t="shared" si="65"/>
        <v>1</v>
      </c>
      <c r="C851" t="s">
        <v>1696</v>
      </c>
      <c r="D851">
        <v>2025</v>
      </c>
      <c r="E851">
        <v>3</v>
      </c>
      <c r="F851" t="s">
        <v>2888</v>
      </c>
      <c r="I851" t="str">
        <f t="shared" si="66"/>
        <v>Metros Cuadrados</v>
      </c>
      <c r="J851" s="18">
        <v>5429.91</v>
      </c>
      <c r="M851">
        <v>5429.91</v>
      </c>
      <c r="N851">
        <v>5429.91</v>
      </c>
      <c r="Q851">
        <f t="shared" si="67"/>
        <v>5429.91</v>
      </c>
      <c r="R851">
        <v>5429.91</v>
      </c>
      <c r="U851">
        <f t="shared" si="68"/>
        <v>5429.91</v>
      </c>
      <c r="V851">
        <v>100</v>
      </c>
      <c r="Y851">
        <f t="shared" si="69"/>
        <v>100</v>
      </c>
    </row>
    <row r="852" spans="1:25">
      <c r="A852" t="s">
        <v>1697</v>
      </c>
      <c r="B852" t="b">
        <f t="shared" si="65"/>
        <v>1</v>
      </c>
      <c r="C852" t="s">
        <v>1697</v>
      </c>
      <c r="D852">
        <v>2025</v>
      </c>
      <c r="E852">
        <v>3</v>
      </c>
      <c r="F852" t="s">
        <v>2888</v>
      </c>
      <c r="I852" t="str">
        <f t="shared" si="66"/>
        <v>Metros Cuadrados</v>
      </c>
      <c r="J852" s="18">
        <v>222</v>
      </c>
      <c r="M852">
        <v>222</v>
      </c>
      <c r="N852">
        <v>222</v>
      </c>
      <c r="Q852">
        <f t="shared" si="67"/>
        <v>222</v>
      </c>
      <c r="R852">
        <v>31.66</v>
      </c>
      <c r="U852">
        <f t="shared" si="68"/>
        <v>31.66</v>
      </c>
      <c r="V852">
        <v>14.261261261261263</v>
      </c>
      <c r="Y852">
        <f t="shared" si="69"/>
        <v>14.261261261261263</v>
      </c>
    </row>
    <row r="853" spans="1:25">
      <c r="A853" t="s">
        <v>1698</v>
      </c>
      <c r="B853" t="b">
        <f t="shared" si="65"/>
        <v>1</v>
      </c>
      <c r="C853" t="s">
        <v>1698</v>
      </c>
      <c r="D853">
        <v>2025</v>
      </c>
      <c r="E853">
        <v>3</v>
      </c>
      <c r="F853" t="s">
        <v>2891</v>
      </c>
      <c r="I853" t="str">
        <f t="shared" si="66"/>
        <v>Metros lineales</v>
      </c>
      <c r="J853" s="18">
        <v>980</v>
      </c>
      <c r="M853">
        <v>980</v>
      </c>
      <c r="N853">
        <v>0</v>
      </c>
      <c r="Q853">
        <f t="shared" si="67"/>
        <v>0</v>
      </c>
      <c r="R853">
        <v>0</v>
      </c>
      <c r="U853">
        <f t="shared" si="68"/>
        <v>0</v>
      </c>
      <c r="V853">
        <v>0</v>
      </c>
      <c r="Y853">
        <f t="shared" si="69"/>
        <v>0</v>
      </c>
    </row>
    <row r="854" spans="1:25">
      <c r="A854" t="s">
        <v>1699</v>
      </c>
      <c r="B854" t="b">
        <f t="shared" si="65"/>
        <v>1</v>
      </c>
      <c r="C854" t="s">
        <v>1699</v>
      </c>
      <c r="D854">
        <v>2025</v>
      </c>
      <c r="E854">
        <v>3</v>
      </c>
      <c r="F854" t="s">
        <v>2903</v>
      </c>
      <c r="I854" t="str">
        <f t="shared" si="66"/>
        <v>Aula</v>
      </c>
      <c r="J854" s="18">
        <v>1</v>
      </c>
      <c r="M854">
        <v>1</v>
      </c>
      <c r="N854">
        <v>1</v>
      </c>
      <c r="Q854">
        <f t="shared" si="67"/>
        <v>1</v>
      </c>
      <c r="R854">
        <v>1</v>
      </c>
      <c r="U854">
        <f t="shared" si="68"/>
        <v>1</v>
      </c>
      <c r="V854">
        <v>100</v>
      </c>
      <c r="Y854">
        <f t="shared" si="69"/>
        <v>100</v>
      </c>
    </row>
    <row r="855" spans="1:25">
      <c r="A855" t="s">
        <v>1700</v>
      </c>
      <c r="B855" t="b">
        <f t="shared" si="65"/>
        <v>1</v>
      </c>
      <c r="C855" t="s">
        <v>1700</v>
      </c>
      <c r="D855">
        <v>2025</v>
      </c>
      <c r="E855">
        <v>3</v>
      </c>
      <c r="F855" t="s">
        <v>2889</v>
      </c>
      <c r="I855" t="str">
        <f t="shared" si="66"/>
        <v>Piezas</v>
      </c>
      <c r="J855" s="18">
        <v>1</v>
      </c>
      <c r="M855">
        <v>1</v>
      </c>
      <c r="N855">
        <v>0</v>
      </c>
      <c r="Q855">
        <f t="shared" si="67"/>
        <v>0</v>
      </c>
      <c r="R855">
        <v>0</v>
      </c>
      <c r="U855">
        <f t="shared" si="68"/>
        <v>0</v>
      </c>
      <c r="V855">
        <v>0</v>
      </c>
      <c r="Y855">
        <f t="shared" si="69"/>
        <v>0</v>
      </c>
    </row>
    <row r="856" spans="1:25" s="49" customFormat="1">
      <c r="A856" s="49" t="s">
        <v>1701</v>
      </c>
      <c r="B856" t="b">
        <f t="shared" si="65"/>
        <v>1</v>
      </c>
      <c r="C856" s="49" t="s">
        <v>1701</v>
      </c>
      <c r="D856" s="49">
        <v>2025</v>
      </c>
      <c r="E856" s="49">
        <v>3</v>
      </c>
      <c r="F856" s="49" t="s">
        <v>2901</v>
      </c>
      <c r="G856" s="49" t="s">
        <v>2889</v>
      </c>
      <c r="I856" s="49" t="str">
        <f>CONCATENATE(F856,"/",G856)</f>
        <v>Equipamiento/Piezas</v>
      </c>
      <c r="J856" s="51">
        <v>1</v>
      </c>
      <c r="K856" s="51">
        <v>9</v>
      </c>
      <c r="L856" s="51"/>
      <c r="M856" s="49" t="s">
        <v>6731</v>
      </c>
      <c r="N856" s="49">
        <v>1</v>
      </c>
      <c r="O856" s="49">
        <v>9</v>
      </c>
      <c r="Q856" s="49" t="str">
        <f>CONCATENATE(N856,"/",O856)</f>
        <v>1/9</v>
      </c>
      <c r="R856" s="49">
        <v>1</v>
      </c>
      <c r="S856" s="49">
        <v>9</v>
      </c>
      <c r="U856" s="49" t="str">
        <f>CONCATENATE(R856,"/",S856)</f>
        <v>1/9</v>
      </c>
      <c r="V856" s="49">
        <v>100</v>
      </c>
      <c r="W856" s="49">
        <v>100</v>
      </c>
      <c r="Y856" s="49" t="str">
        <f>CONCATENATE(V856,"/",W856)</f>
        <v>100/100</v>
      </c>
    </row>
    <row r="857" spans="1:25">
      <c r="A857" t="s">
        <v>1702</v>
      </c>
      <c r="B857" t="b">
        <f t="shared" si="65"/>
        <v>1</v>
      </c>
      <c r="C857" t="s">
        <v>1702</v>
      </c>
      <c r="D857">
        <v>2025</v>
      </c>
      <c r="E857">
        <v>3</v>
      </c>
      <c r="F857" t="s">
        <v>2890</v>
      </c>
      <c r="I857" t="str">
        <f t="shared" si="66"/>
        <v>Metros cúbicos</v>
      </c>
      <c r="J857" s="18">
        <v>489</v>
      </c>
      <c r="M857">
        <v>489</v>
      </c>
      <c r="N857">
        <v>489</v>
      </c>
      <c r="Q857">
        <f t="shared" si="67"/>
        <v>489</v>
      </c>
      <c r="R857">
        <v>489</v>
      </c>
      <c r="U857">
        <f t="shared" si="68"/>
        <v>489</v>
      </c>
      <c r="V857">
        <v>100</v>
      </c>
      <c r="Y857">
        <f t="shared" si="69"/>
        <v>100</v>
      </c>
    </row>
    <row r="858" spans="1:25">
      <c r="A858" t="s">
        <v>1704</v>
      </c>
      <c r="B858" t="b">
        <f t="shared" si="65"/>
        <v>1</v>
      </c>
      <c r="C858" t="s">
        <v>1704</v>
      </c>
      <c r="D858">
        <v>2025</v>
      </c>
      <c r="E858">
        <v>3</v>
      </c>
      <c r="F858" t="s">
        <v>2891</v>
      </c>
      <c r="I858" t="str">
        <f t="shared" si="66"/>
        <v>Metros lineales</v>
      </c>
      <c r="J858" s="18">
        <v>1662</v>
      </c>
      <c r="M858">
        <v>1662</v>
      </c>
      <c r="N858">
        <v>1662</v>
      </c>
      <c r="Q858">
        <f t="shared" si="67"/>
        <v>1662</v>
      </c>
      <c r="R858">
        <v>348</v>
      </c>
      <c r="U858">
        <f t="shared" si="68"/>
        <v>348</v>
      </c>
      <c r="V858">
        <v>20.938628158844764</v>
      </c>
      <c r="Y858">
        <f t="shared" si="69"/>
        <v>20.938628158844764</v>
      </c>
    </row>
    <row r="859" spans="1:25">
      <c r="A859" t="s">
        <v>1705</v>
      </c>
      <c r="B859" t="b">
        <f t="shared" si="65"/>
        <v>1</v>
      </c>
      <c r="C859" t="s">
        <v>1705</v>
      </c>
      <c r="D859">
        <v>2025</v>
      </c>
      <c r="E859">
        <v>3</v>
      </c>
      <c r="F859" t="s">
        <v>2888</v>
      </c>
      <c r="I859" t="str">
        <f t="shared" si="66"/>
        <v>Metros Cuadrados</v>
      </c>
      <c r="J859" s="18">
        <v>1167.5999999999999</v>
      </c>
      <c r="M859">
        <v>1167.5999999999999</v>
      </c>
      <c r="N859">
        <v>1167.5999999999999</v>
      </c>
      <c r="Q859">
        <f t="shared" si="67"/>
        <v>1167.5999999999999</v>
      </c>
      <c r="R859">
        <v>1167.5999999999999</v>
      </c>
      <c r="U859">
        <f t="shared" si="68"/>
        <v>1167.5999999999999</v>
      </c>
      <c r="V859">
        <v>100</v>
      </c>
      <c r="Y859">
        <f t="shared" si="69"/>
        <v>100</v>
      </c>
    </row>
    <row r="860" spans="1:25">
      <c r="A860" t="s">
        <v>1706</v>
      </c>
      <c r="B860" t="b">
        <f t="shared" si="65"/>
        <v>1</v>
      </c>
      <c r="C860" t="s">
        <v>1706</v>
      </c>
      <c r="D860">
        <v>2025</v>
      </c>
      <c r="E860">
        <v>3</v>
      </c>
      <c r="F860" t="s">
        <v>2888</v>
      </c>
      <c r="I860" t="str">
        <f t="shared" si="66"/>
        <v>Metros Cuadrados</v>
      </c>
      <c r="J860" s="18">
        <v>337.7</v>
      </c>
      <c r="M860">
        <v>337.7</v>
      </c>
      <c r="N860">
        <v>337.7</v>
      </c>
      <c r="Q860">
        <f t="shared" si="67"/>
        <v>337.7</v>
      </c>
      <c r="R860">
        <v>337.7</v>
      </c>
      <c r="U860">
        <f t="shared" si="68"/>
        <v>337.7</v>
      </c>
      <c r="V860">
        <v>100</v>
      </c>
      <c r="Y860">
        <f t="shared" si="69"/>
        <v>100</v>
      </c>
    </row>
    <row r="861" spans="1:25">
      <c r="A861" t="s">
        <v>1707</v>
      </c>
      <c r="B861" t="b">
        <f t="shared" si="65"/>
        <v>1</v>
      </c>
      <c r="C861" t="s">
        <v>1707</v>
      </c>
      <c r="D861">
        <v>2025</v>
      </c>
      <c r="E861">
        <v>3</v>
      </c>
      <c r="F861" t="s">
        <v>2888</v>
      </c>
      <c r="I861" t="str">
        <f t="shared" si="66"/>
        <v>Metros Cuadrados</v>
      </c>
      <c r="J861" s="18">
        <v>202.32</v>
      </c>
      <c r="M861">
        <v>202.32</v>
      </c>
      <c r="N861">
        <v>202.32</v>
      </c>
      <c r="Q861">
        <f t="shared" si="67"/>
        <v>202.32</v>
      </c>
      <c r="R861">
        <v>32.74</v>
      </c>
      <c r="U861">
        <f t="shared" si="68"/>
        <v>32.74</v>
      </c>
      <c r="V861">
        <v>16.182285488335314</v>
      </c>
      <c r="Y861">
        <f t="shared" si="69"/>
        <v>16.182285488335314</v>
      </c>
    </row>
    <row r="862" spans="1:25">
      <c r="A862" t="s">
        <v>1708</v>
      </c>
      <c r="B862" t="b">
        <f t="shared" si="65"/>
        <v>1</v>
      </c>
      <c r="C862" t="s">
        <v>1708</v>
      </c>
      <c r="D862">
        <v>2025</v>
      </c>
      <c r="E862">
        <v>3</v>
      </c>
      <c r="F862" t="s">
        <v>2888</v>
      </c>
      <c r="I862" t="str">
        <f t="shared" si="66"/>
        <v>Metros Cuadrados</v>
      </c>
      <c r="J862" s="18">
        <v>129.6</v>
      </c>
      <c r="M862">
        <v>129.6</v>
      </c>
      <c r="N862">
        <v>129.6</v>
      </c>
      <c r="Q862">
        <f t="shared" si="67"/>
        <v>129.6</v>
      </c>
      <c r="R862">
        <v>13</v>
      </c>
      <c r="U862">
        <f t="shared" si="68"/>
        <v>13</v>
      </c>
      <c r="V862">
        <v>10.030864197530864</v>
      </c>
      <c r="Y862">
        <f t="shared" si="69"/>
        <v>10.030864197530864</v>
      </c>
    </row>
    <row r="863" spans="1:25">
      <c r="A863" t="s">
        <v>1709</v>
      </c>
      <c r="B863" t="b">
        <f t="shared" si="65"/>
        <v>1</v>
      </c>
      <c r="C863" t="s">
        <v>1709</v>
      </c>
      <c r="D863">
        <v>2025</v>
      </c>
      <c r="E863">
        <v>3</v>
      </c>
      <c r="F863" t="s">
        <v>2891</v>
      </c>
      <c r="I863" t="str">
        <f t="shared" si="66"/>
        <v>Metros lineales</v>
      </c>
      <c r="J863" s="18">
        <v>167</v>
      </c>
      <c r="M863">
        <v>167</v>
      </c>
      <c r="N863">
        <v>167</v>
      </c>
      <c r="Q863">
        <f t="shared" si="67"/>
        <v>167</v>
      </c>
      <c r="R863">
        <v>0</v>
      </c>
      <c r="U863">
        <f t="shared" si="68"/>
        <v>0</v>
      </c>
      <c r="V863">
        <v>0</v>
      </c>
      <c r="Y863">
        <f t="shared" si="69"/>
        <v>0</v>
      </c>
    </row>
    <row r="864" spans="1:25">
      <c r="A864" t="s">
        <v>1710</v>
      </c>
      <c r="B864" t="b">
        <f t="shared" si="65"/>
        <v>1</v>
      </c>
      <c r="C864" t="s">
        <v>1710</v>
      </c>
      <c r="D864">
        <v>2025</v>
      </c>
      <c r="E864">
        <v>3</v>
      </c>
      <c r="F864" t="s">
        <v>2889</v>
      </c>
      <c r="I864" t="str">
        <f t="shared" si="66"/>
        <v>Piezas</v>
      </c>
      <c r="J864" s="18">
        <v>1</v>
      </c>
      <c r="M864">
        <v>1</v>
      </c>
      <c r="N864">
        <v>1</v>
      </c>
      <c r="Q864">
        <f t="shared" si="67"/>
        <v>1</v>
      </c>
      <c r="R864">
        <v>0</v>
      </c>
      <c r="U864">
        <f t="shared" si="68"/>
        <v>0</v>
      </c>
      <c r="V864">
        <v>0</v>
      </c>
      <c r="Y864">
        <f t="shared" si="69"/>
        <v>0</v>
      </c>
    </row>
    <row r="865" spans="1:25">
      <c r="A865" t="s">
        <v>1711</v>
      </c>
      <c r="B865" t="b">
        <f t="shared" si="65"/>
        <v>1</v>
      </c>
      <c r="C865" t="s">
        <v>1711</v>
      </c>
      <c r="D865">
        <v>2025</v>
      </c>
      <c r="E865">
        <v>3</v>
      </c>
      <c r="F865" t="s">
        <v>2888</v>
      </c>
      <c r="I865" t="str">
        <f t="shared" si="66"/>
        <v>Metros Cuadrados</v>
      </c>
      <c r="J865" s="18">
        <v>459.79</v>
      </c>
      <c r="M865">
        <v>459.79</v>
      </c>
      <c r="N865">
        <v>459.79</v>
      </c>
      <c r="Q865">
        <f t="shared" si="67"/>
        <v>459.79</v>
      </c>
      <c r="R865">
        <v>0</v>
      </c>
      <c r="U865">
        <f t="shared" si="68"/>
        <v>0</v>
      </c>
      <c r="V865">
        <v>0</v>
      </c>
      <c r="Y865">
        <f t="shared" si="69"/>
        <v>0</v>
      </c>
    </row>
    <row r="866" spans="1:25">
      <c r="A866" t="s">
        <v>1712</v>
      </c>
      <c r="B866" t="b">
        <f t="shared" si="65"/>
        <v>1</v>
      </c>
      <c r="C866" t="s">
        <v>1712</v>
      </c>
      <c r="D866">
        <v>2025</v>
      </c>
      <c r="E866">
        <v>3</v>
      </c>
      <c r="F866" t="s">
        <v>2891</v>
      </c>
      <c r="I866" t="str">
        <f t="shared" si="66"/>
        <v>Metros lineales</v>
      </c>
      <c r="J866" s="18">
        <v>87.4</v>
      </c>
      <c r="M866">
        <v>87.4</v>
      </c>
      <c r="N866">
        <v>87.4</v>
      </c>
      <c r="Q866">
        <f t="shared" si="67"/>
        <v>87.4</v>
      </c>
      <c r="R866">
        <v>0</v>
      </c>
      <c r="U866">
        <f t="shared" si="68"/>
        <v>0</v>
      </c>
      <c r="V866">
        <v>0</v>
      </c>
      <c r="Y866">
        <f t="shared" si="69"/>
        <v>0</v>
      </c>
    </row>
    <row r="867" spans="1:25">
      <c r="A867" t="s">
        <v>1713</v>
      </c>
      <c r="B867" t="b">
        <f t="shared" si="65"/>
        <v>1</v>
      </c>
      <c r="C867" t="s">
        <v>1713</v>
      </c>
      <c r="D867">
        <v>2025</v>
      </c>
      <c r="E867">
        <v>3</v>
      </c>
      <c r="F867" t="s">
        <v>2895</v>
      </c>
      <c r="I867" t="str">
        <f t="shared" si="66"/>
        <v>Lote</v>
      </c>
      <c r="J867" s="18">
        <v>1</v>
      </c>
      <c r="M867">
        <v>1</v>
      </c>
      <c r="N867">
        <v>1</v>
      </c>
      <c r="Q867">
        <f t="shared" si="67"/>
        <v>1</v>
      </c>
      <c r="R867">
        <v>0</v>
      </c>
      <c r="U867">
        <f t="shared" si="68"/>
        <v>0</v>
      </c>
      <c r="V867">
        <v>0</v>
      </c>
      <c r="Y867">
        <f t="shared" si="69"/>
        <v>0</v>
      </c>
    </row>
    <row r="868" spans="1:25">
      <c r="A868" t="s">
        <v>1714</v>
      </c>
      <c r="B868" t="b">
        <f t="shared" si="65"/>
        <v>1</v>
      </c>
      <c r="C868" t="s">
        <v>1714</v>
      </c>
      <c r="D868">
        <v>2025</v>
      </c>
      <c r="E868">
        <v>3</v>
      </c>
      <c r="F868" t="s">
        <v>2888</v>
      </c>
      <c r="I868" t="str">
        <f t="shared" si="66"/>
        <v>Metros Cuadrados</v>
      </c>
      <c r="J868" s="18">
        <v>34.200000000000003</v>
      </c>
      <c r="M868">
        <v>34.200000000000003</v>
      </c>
      <c r="N868">
        <v>34.200000000000003</v>
      </c>
      <c r="Q868">
        <f t="shared" si="67"/>
        <v>34.200000000000003</v>
      </c>
      <c r="R868">
        <v>23.94</v>
      </c>
      <c r="U868">
        <f t="shared" si="68"/>
        <v>23.94</v>
      </c>
      <c r="V868">
        <v>70</v>
      </c>
      <c r="Y868">
        <f t="shared" si="69"/>
        <v>70</v>
      </c>
    </row>
    <row r="869" spans="1:25">
      <c r="A869" t="s">
        <v>1715</v>
      </c>
      <c r="B869" t="b">
        <f t="shared" si="65"/>
        <v>1</v>
      </c>
      <c r="C869" t="s">
        <v>1715</v>
      </c>
      <c r="D869">
        <v>2025</v>
      </c>
      <c r="E869">
        <v>3</v>
      </c>
      <c r="F869" t="s">
        <v>2891</v>
      </c>
      <c r="I869" t="str">
        <f t="shared" si="66"/>
        <v>Metros lineales</v>
      </c>
      <c r="J869" s="18">
        <v>5207.09</v>
      </c>
      <c r="M869">
        <v>5207.09</v>
      </c>
      <c r="N869">
        <v>5207.09</v>
      </c>
      <c r="Q869">
        <f t="shared" si="67"/>
        <v>5207.09</v>
      </c>
      <c r="R869">
        <v>5207.09</v>
      </c>
      <c r="U869">
        <f t="shared" si="68"/>
        <v>5207.09</v>
      </c>
      <c r="V869">
        <v>100</v>
      </c>
      <c r="Y869">
        <f t="shared" si="69"/>
        <v>100</v>
      </c>
    </row>
    <row r="870" spans="1:25">
      <c r="A870" t="s">
        <v>1724</v>
      </c>
      <c r="B870" t="b">
        <f t="shared" si="65"/>
        <v>1</v>
      </c>
      <c r="C870" t="s">
        <v>1724</v>
      </c>
      <c r="D870">
        <v>2025</v>
      </c>
      <c r="E870">
        <v>3</v>
      </c>
      <c r="F870" t="s">
        <v>2889</v>
      </c>
      <c r="I870" t="str">
        <f t="shared" si="66"/>
        <v>Piezas</v>
      </c>
      <c r="J870" s="18">
        <v>522</v>
      </c>
      <c r="M870">
        <v>522</v>
      </c>
      <c r="N870">
        <v>522</v>
      </c>
      <c r="Q870">
        <f t="shared" si="67"/>
        <v>522</v>
      </c>
      <c r="R870">
        <v>522</v>
      </c>
      <c r="U870">
        <f t="shared" si="68"/>
        <v>522</v>
      </c>
      <c r="V870">
        <v>100</v>
      </c>
      <c r="Y870">
        <f t="shared" si="69"/>
        <v>100</v>
      </c>
    </row>
    <row r="871" spans="1:25">
      <c r="A871" t="s">
        <v>1733</v>
      </c>
      <c r="B871" t="b">
        <f t="shared" si="65"/>
        <v>1</v>
      </c>
      <c r="C871" t="s">
        <v>1733</v>
      </c>
      <c r="D871">
        <v>2025</v>
      </c>
      <c r="E871">
        <v>3</v>
      </c>
      <c r="F871" t="s">
        <v>2888</v>
      </c>
      <c r="I871" t="str">
        <f t="shared" si="66"/>
        <v>Metros Cuadrados</v>
      </c>
      <c r="J871" s="18">
        <v>3817.2</v>
      </c>
      <c r="M871">
        <v>3817.2</v>
      </c>
      <c r="N871">
        <v>3817.2</v>
      </c>
      <c r="Q871">
        <f t="shared" si="67"/>
        <v>3817.2</v>
      </c>
      <c r="R871">
        <v>0</v>
      </c>
      <c r="U871">
        <f t="shared" si="68"/>
        <v>0</v>
      </c>
      <c r="V871">
        <v>0</v>
      </c>
      <c r="Y871">
        <f t="shared" si="69"/>
        <v>0</v>
      </c>
    </row>
    <row r="872" spans="1:25" s="49" customFormat="1">
      <c r="A872" s="49" t="s">
        <v>1734</v>
      </c>
      <c r="B872" t="b">
        <f t="shared" si="65"/>
        <v>1</v>
      </c>
      <c r="C872" s="49" t="s">
        <v>1734</v>
      </c>
      <c r="D872" s="49">
        <v>2025</v>
      </c>
      <c r="E872" s="49">
        <v>3</v>
      </c>
      <c r="F872" s="49" t="s">
        <v>2891</v>
      </c>
      <c r="G872" s="49" t="s">
        <v>2888</v>
      </c>
      <c r="I872" s="49" t="str">
        <f>CONCATENATE(F872,"/",G872)</f>
        <v>Metros lineales/Metros Cuadrados</v>
      </c>
      <c r="J872" s="51">
        <v>82</v>
      </c>
      <c r="K872" s="51">
        <v>392</v>
      </c>
      <c r="L872" s="51"/>
      <c r="M872" s="49" t="s">
        <v>6732</v>
      </c>
      <c r="N872" s="49">
        <v>82</v>
      </c>
      <c r="O872" s="49">
        <v>392</v>
      </c>
      <c r="Q872" s="49" t="str">
        <f>CONCATENATE(N872,"/",O872)</f>
        <v>82/392</v>
      </c>
      <c r="R872" s="49">
        <v>0</v>
      </c>
      <c r="S872" s="49">
        <v>0</v>
      </c>
      <c r="U872" s="49" t="str">
        <f>CONCATENATE(R872,"/",S872)</f>
        <v>0/0</v>
      </c>
      <c r="V872" s="49">
        <v>0</v>
      </c>
      <c r="W872" s="49">
        <v>0</v>
      </c>
      <c r="Y872" s="49" t="str">
        <f>CONCATENATE(V872,"/",W872)</f>
        <v>0/0</v>
      </c>
    </row>
    <row r="873" spans="1:25">
      <c r="A873" t="s">
        <v>1735</v>
      </c>
      <c r="B873" t="b">
        <f t="shared" si="65"/>
        <v>1</v>
      </c>
      <c r="C873" t="s">
        <v>1735</v>
      </c>
      <c r="D873">
        <v>2025</v>
      </c>
      <c r="E873">
        <v>3</v>
      </c>
      <c r="F873" t="s">
        <v>2888</v>
      </c>
      <c r="I873" t="str">
        <f t="shared" si="66"/>
        <v>Metros Cuadrados</v>
      </c>
      <c r="J873" s="18">
        <v>1817</v>
      </c>
      <c r="M873">
        <v>1817</v>
      </c>
      <c r="N873">
        <v>1817</v>
      </c>
      <c r="Q873">
        <f t="shared" si="67"/>
        <v>1817</v>
      </c>
      <c r="R873">
        <v>1817</v>
      </c>
      <c r="U873">
        <f t="shared" si="68"/>
        <v>1817</v>
      </c>
      <c r="V873">
        <v>100</v>
      </c>
      <c r="Y873">
        <f t="shared" si="69"/>
        <v>100</v>
      </c>
    </row>
    <row r="874" spans="1:25">
      <c r="A874" t="s">
        <v>1736</v>
      </c>
      <c r="B874" t="b">
        <f t="shared" si="65"/>
        <v>1</v>
      </c>
      <c r="C874" t="s">
        <v>1736</v>
      </c>
      <c r="D874">
        <v>2025</v>
      </c>
      <c r="E874">
        <v>3</v>
      </c>
      <c r="F874" t="s">
        <v>2888</v>
      </c>
      <c r="I874" t="str">
        <f t="shared" si="66"/>
        <v>Metros Cuadrados</v>
      </c>
      <c r="J874" s="18">
        <v>3135</v>
      </c>
      <c r="M874">
        <v>3135</v>
      </c>
      <c r="N874">
        <v>3135</v>
      </c>
      <c r="Q874">
        <f t="shared" si="67"/>
        <v>3135</v>
      </c>
      <c r="R874">
        <v>1000</v>
      </c>
      <c r="U874">
        <f t="shared" si="68"/>
        <v>1000</v>
      </c>
      <c r="V874">
        <v>31.897926634768741</v>
      </c>
      <c r="Y874">
        <f t="shared" si="69"/>
        <v>31.897926634768741</v>
      </c>
    </row>
    <row r="875" spans="1:25">
      <c r="A875" t="s">
        <v>1737</v>
      </c>
      <c r="B875" t="b">
        <f t="shared" si="65"/>
        <v>1</v>
      </c>
      <c r="C875" t="s">
        <v>1737</v>
      </c>
      <c r="D875">
        <v>2025</v>
      </c>
      <c r="E875">
        <v>3</v>
      </c>
      <c r="F875" t="s">
        <v>2888</v>
      </c>
      <c r="I875" t="str">
        <f t="shared" si="66"/>
        <v>Metros Cuadrados</v>
      </c>
      <c r="J875" s="18">
        <v>270</v>
      </c>
      <c r="M875">
        <v>270</v>
      </c>
      <c r="N875">
        <v>270</v>
      </c>
      <c r="Q875">
        <f t="shared" si="67"/>
        <v>270</v>
      </c>
      <c r="R875">
        <v>0</v>
      </c>
      <c r="U875">
        <f t="shared" si="68"/>
        <v>0</v>
      </c>
      <c r="V875">
        <v>0</v>
      </c>
      <c r="Y875">
        <f t="shared" si="69"/>
        <v>0</v>
      </c>
    </row>
    <row r="876" spans="1:25" s="49" customFormat="1">
      <c r="A876" s="49" t="s">
        <v>1738</v>
      </c>
      <c r="B876" t="b">
        <f t="shared" si="65"/>
        <v>1</v>
      </c>
      <c r="C876" s="49" t="s">
        <v>1738</v>
      </c>
      <c r="D876" s="49">
        <v>2025</v>
      </c>
      <c r="E876" s="49">
        <v>3</v>
      </c>
      <c r="F876" s="49" t="s">
        <v>2891</v>
      </c>
      <c r="G876" s="49" t="s">
        <v>2889</v>
      </c>
      <c r="I876" s="49" t="str">
        <f>CONCATENATE(F876,"/",G876)</f>
        <v>Metros lineales/Piezas</v>
      </c>
      <c r="J876" s="51">
        <v>250</v>
      </c>
      <c r="K876" s="51">
        <v>4</v>
      </c>
      <c r="L876" s="51"/>
      <c r="M876" s="49" t="s">
        <v>6733</v>
      </c>
      <c r="N876" s="49">
        <v>250</v>
      </c>
      <c r="O876" s="49">
        <v>4</v>
      </c>
      <c r="Q876" s="49" t="str">
        <f>CONCATENATE(N876,"/",O876)</f>
        <v>250/4</v>
      </c>
      <c r="R876" s="49">
        <v>0</v>
      </c>
      <c r="S876" s="49">
        <v>0</v>
      </c>
      <c r="U876" s="49" t="str">
        <f>CONCATENATE(R876,"/",S876)</f>
        <v>0/0</v>
      </c>
      <c r="V876" s="49">
        <v>0</v>
      </c>
      <c r="W876" s="49">
        <v>0</v>
      </c>
      <c r="Y876" s="49" t="str">
        <f>CONCATENATE(V876,"/",W876)</f>
        <v>0/0</v>
      </c>
    </row>
    <row r="877" spans="1:25">
      <c r="A877" t="s">
        <v>1739</v>
      </c>
      <c r="B877" t="b">
        <f t="shared" si="65"/>
        <v>1</v>
      </c>
      <c r="C877" t="s">
        <v>1739</v>
      </c>
      <c r="D877">
        <v>2025</v>
      </c>
      <c r="E877">
        <v>3</v>
      </c>
      <c r="F877" t="s">
        <v>2890</v>
      </c>
      <c r="I877" t="str">
        <f t="shared" si="66"/>
        <v>Metros cúbicos</v>
      </c>
      <c r="J877" s="18">
        <v>292</v>
      </c>
      <c r="M877">
        <v>292</v>
      </c>
      <c r="N877">
        <v>292</v>
      </c>
      <c r="Q877">
        <f t="shared" si="67"/>
        <v>292</v>
      </c>
      <c r="R877">
        <v>230</v>
      </c>
      <c r="U877">
        <f t="shared" si="68"/>
        <v>230</v>
      </c>
      <c r="V877">
        <v>78.767123287671239</v>
      </c>
      <c r="Y877">
        <f t="shared" si="69"/>
        <v>78.767123287671239</v>
      </c>
    </row>
    <row r="878" spans="1:25">
      <c r="A878" t="s">
        <v>1740</v>
      </c>
      <c r="B878" t="b">
        <f t="shared" si="65"/>
        <v>1</v>
      </c>
      <c r="C878" t="s">
        <v>1740</v>
      </c>
      <c r="D878">
        <v>2025</v>
      </c>
      <c r="E878">
        <v>3</v>
      </c>
      <c r="F878" t="s">
        <v>2888</v>
      </c>
      <c r="I878" t="str">
        <f t="shared" si="66"/>
        <v>Metros Cuadrados</v>
      </c>
      <c r="J878" s="18">
        <v>1066.4000000000001</v>
      </c>
      <c r="M878">
        <v>1066.4000000000001</v>
      </c>
      <c r="N878">
        <v>1066.4000000000001</v>
      </c>
      <c r="Q878">
        <f t="shared" si="67"/>
        <v>1066.4000000000001</v>
      </c>
      <c r="R878">
        <v>850</v>
      </c>
      <c r="U878">
        <f t="shared" si="68"/>
        <v>850</v>
      </c>
      <c r="V878">
        <v>79.707426856714164</v>
      </c>
      <c r="Y878">
        <f t="shared" si="69"/>
        <v>79.707426856714164</v>
      </c>
    </row>
    <row r="879" spans="1:25">
      <c r="A879" t="s">
        <v>1741</v>
      </c>
      <c r="B879" t="b">
        <f t="shared" si="65"/>
        <v>1</v>
      </c>
      <c r="C879" t="s">
        <v>1741</v>
      </c>
      <c r="D879">
        <v>2025</v>
      </c>
      <c r="E879">
        <v>3</v>
      </c>
      <c r="F879" t="s">
        <v>2889</v>
      </c>
      <c r="I879" t="str">
        <f t="shared" si="66"/>
        <v>Piezas</v>
      </c>
      <c r="J879" s="18">
        <v>75</v>
      </c>
      <c r="M879">
        <v>75</v>
      </c>
      <c r="N879">
        <v>75</v>
      </c>
      <c r="Q879">
        <f t="shared" si="67"/>
        <v>75</v>
      </c>
      <c r="R879">
        <v>75</v>
      </c>
      <c r="U879">
        <f t="shared" si="68"/>
        <v>75</v>
      </c>
      <c r="V879">
        <v>100</v>
      </c>
      <c r="Y879">
        <f t="shared" si="69"/>
        <v>100</v>
      </c>
    </row>
    <row r="880" spans="1:25">
      <c r="A880" t="s">
        <v>1750</v>
      </c>
      <c r="B880" t="b">
        <f t="shared" si="65"/>
        <v>1</v>
      </c>
      <c r="C880" t="s">
        <v>1750</v>
      </c>
      <c r="D880">
        <v>2025</v>
      </c>
      <c r="E880">
        <v>3</v>
      </c>
      <c r="F880" t="s">
        <v>2888</v>
      </c>
      <c r="I880" t="str">
        <f t="shared" si="66"/>
        <v>Metros Cuadrados</v>
      </c>
      <c r="J880" s="18">
        <v>465</v>
      </c>
      <c r="M880">
        <v>465</v>
      </c>
      <c r="N880">
        <v>465</v>
      </c>
      <c r="Q880">
        <f t="shared" si="67"/>
        <v>465</v>
      </c>
      <c r="R880">
        <v>0</v>
      </c>
      <c r="U880">
        <f t="shared" si="68"/>
        <v>0</v>
      </c>
      <c r="V880">
        <v>0</v>
      </c>
      <c r="Y880">
        <f t="shared" si="69"/>
        <v>0</v>
      </c>
    </row>
    <row r="881" spans="1:25">
      <c r="A881" t="s">
        <v>1751</v>
      </c>
      <c r="B881" t="b">
        <f t="shared" si="65"/>
        <v>1</v>
      </c>
      <c r="C881" t="s">
        <v>1751</v>
      </c>
      <c r="D881">
        <v>2025</v>
      </c>
      <c r="E881">
        <v>3</v>
      </c>
      <c r="F881" t="s">
        <v>2888</v>
      </c>
      <c r="I881" t="str">
        <f t="shared" si="66"/>
        <v>Metros Cuadrados</v>
      </c>
      <c r="J881" s="18">
        <v>360</v>
      </c>
      <c r="M881">
        <v>360</v>
      </c>
      <c r="N881">
        <v>360</v>
      </c>
      <c r="Q881">
        <f t="shared" si="67"/>
        <v>360</v>
      </c>
      <c r="R881">
        <v>0</v>
      </c>
      <c r="U881">
        <f t="shared" si="68"/>
        <v>0</v>
      </c>
      <c r="V881">
        <v>0</v>
      </c>
      <c r="Y881">
        <f t="shared" si="69"/>
        <v>0</v>
      </c>
    </row>
    <row r="882" spans="1:25">
      <c r="A882" t="s">
        <v>1752</v>
      </c>
      <c r="B882" t="b">
        <f t="shared" si="65"/>
        <v>1</v>
      </c>
      <c r="C882" t="s">
        <v>1752</v>
      </c>
      <c r="D882">
        <v>2025</v>
      </c>
      <c r="E882">
        <v>3</v>
      </c>
      <c r="F882" t="s">
        <v>2888</v>
      </c>
      <c r="I882" t="str">
        <f t="shared" si="66"/>
        <v>Metros Cuadrados</v>
      </c>
      <c r="J882" s="18">
        <v>450</v>
      </c>
      <c r="M882">
        <v>450</v>
      </c>
      <c r="N882">
        <v>450</v>
      </c>
      <c r="Q882">
        <f t="shared" si="67"/>
        <v>450</v>
      </c>
      <c r="R882">
        <v>0</v>
      </c>
      <c r="U882">
        <f t="shared" si="68"/>
        <v>0</v>
      </c>
      <c r="V882">
        <v>0</v>
      </c>
      <c r="Y882">
        <f t="shared" si="69"/>
        <v>0</v>
      </c>
    </row>
    <row r="883" spans="1:25">
      <c r="A883" t="s">
        <v>1753</v>
      </c>
      <c r="B883" t="b">
        <f t="shared" si="65"/>
        <v>1</v>
      </c>
      <c r="C883" t="s">
        <v>1753</v>
      </c>
      <c r="D883">
        <v>2025</v>
      </c>
      <c r="E883">
        <v>3</v>
      </c>
      <c r="F883" t="s">
        <v>2888</v>
      </c>
      <c r="I883" t="str">
        <f t="shared" si="66"/>
        <v>Metros Cuadrados</v>
      </c>
      <c r="J883" s="18">
        <v>468</v>
      </c>
      <c r="M883">
        <v>468</v>
      </c>
      <c r="N883">
        <v>468</v>
      </c>
      <c r="Q883">
        <f t="shared" si="67"/>
        <v>468</v>
      </c>
      <c r="R883">
        <v>0</v>
      </c>
      <c r="U883">
        <f t="shared" si="68"/>
        <v>0</v>
      </c>
      <c r="V883">
        <v>0</v>
      </c>
      <c r="Y883">
        <f t="shared" si="69"/>
        <v>0</v>
      </c>
    </row>
    <row r="884" spans="1:25">
      <c r="A884" t="s">
        <v>1754</v>
      </c>
      <c r="B884" t="b">
        <f t="shared" si="65"/>
        <v>1</v>
      </c>
      <c r="C884" t="s">
        <v>1754</v>
      </c>
      <c r="D884">
        <v>2025</v>
      </c>
      <c r="E884">
        <v>3</v>
      </c>
      <c r="F884" t="s">
        <v>2888</v>
      </c>
      <c r="I884" t="str">
        <f t="shared" si="66"/>
        <v>Metros Cuadrados</v>
      </c>
      <c r="J884" s="18">
        <v>448</v>
      </c>
      <c r="M884">
        <v>448</v>
      </c>
      <c r="N884">
        <v>448</v>
      </c>
      <c r="Q884">
        <f t="shared" si="67"/>
        <v>448</v>
      </c>
      <c r="R884">
        <v>0</v>
      </c>
      <c r="U884">
        <f t="shared" si="68"/>
        <v>0</v>
      </c>
      <c r="V884">
        <v>0</v>
      </c>
      <c r="Y884">
        <f t="shared" si="69"/>
        <v>0</v>
      </c>
    </row>
    <row r="885" spans="1:25">
      <c r="A885" t="s">
        <v>1755</v>
      </c>
      <c r="B885" t="b">
        <f t="shared" si="65"/>
        <v>1</v>
      </c>
      <c r="C885" t="s">
        <v>1755</v>
      </c>
      <c r="D885">
        <v>2025</v>
      </c>
      <c r="E885">
        <v>3</v>
      </c>
      <c r="F885" t="s">
        <v>2888</v>
      </c>
      <c r="I885" t="str">
        <f t="shared" si="66"/>
        <v>Metros Cuadrados</v>
      </c>
      <c r="J885" s="18">
        <v>101.16</v>
      </c>
      <c r="M885">
        <v>101.16</v>
      </c>
      <c r="N885">
        <v>101.16</v>
      </c>
      <c r="Q885">
        <f t="shared" si="67"/>
        <v>101.16</v>
      </c>
      <c r="R885">
        <v>41.71</v>
      </c>
      <c r="U885">
        <f t="shared" si="68"/>
        <v>41.71</v>
      </c>
      <c r="V885">
        <v>41.231712139185447</v>
      </c>
      <c r="Y885">
        <f t="shared" si="69"/>
        <v>41.231712139185447</v>
      </c>
    </row>
    <row r="886" spans="1:25">
      <c r="A886" t="s">
        <v>1756</v>
      </c>
      <c r="B886" t="b">
        <f t="shared" si="65"/>
        <v>1</v>
      </c>
      <c r="C886" t="s">
        <v>1756</v>
      </c>
      <c r="D886">
        <v>2025</v>
      </c>
      <c r="E886">
        <v>3</v>
      </c>
      <c r="F886" t="s">
        <v>2888</v>
      </c>
      <c r="I886" t="str">
        <f t="shared" si="66"/>
        <v>Metros Cuadrados</v>
      </c>
      <c r="J886" s="18">
        <v>1072</v>
      </c>
      <c r="M886">
        <v>1072</v>
      </c>
      <c r="N886">
        <v>1072</v>
      </c>
      <c r="Q886">
        <f t="shared" si="67"/>
        <v>1072</v>
      </c>
      <c r="R886">
        <v>0</v>
      </c>
      <c r="U886">
        <f t="shared" si="68"/>
        <v>0</v>
      </c>
      <c r="V886">
        <v>0</v>
      </c>
      <c r="Y886">
        <f t="shared" si="69"/>
        <v>0</v>
      </c>
    </row>
    <row r="887" spans="1:25">
      <c r="A887" t="s">
        <v>1763</v>
      </c>
      <c r="B887" t="b">
        <f t="shared" si="65"/>
        <v>1</v>
      </c>
      <c r="C887" t="s">
        <v>1763</v>
      </c>
      <c r="D887">
        <v>2025</v>
      </c>
      <c r="E887">
        <v>3</v>
      </c>
      <c r="F887" t="s">
        <v>2888</v>
      </c>
      <c r="I887" t="str">
        <f t="shared" si="66"/>
        <v>Metros Cuadrados</v>
      </c>
      <c r="J887" s="18">
        <v>990</v>
      </c>
      <c r="M887">
        <v>990</v>
      </c>
      <c r="N887">
        <v>990</v>
      </c>
      <c r="Q887">
        <f t="shared" si="67"/>
        <v>990</v>
      </c>
      <c r="R887">
        <v>300</v>
      </c>
      <c r="U887">
        <f t="shared" si="68"/>
        <v>300</v>
      </c>
      <c r="V887">
        <v>30.303030303030305</v>
      </c>
      <c r="Y887">
        <f t="shared" si="69"/>
        <v>30.303030303030305</v>
      </c>
    </row>
    <row r="888" spans="1:25">
      <c r="A888" t="s">
        <v>1764</v>
      </c>
      <c r="B888" t="b">
        <f t="shared" si="65"/>
        <v>1</v>
      </c>
      <c r="C888" t="s">
        <v>1764</v>
      </c>
      <c r="D888">
        <v>2025</v>
      </c>
      <c r="E888">
        <v>3</v>
      </c>
      <c r="F888" t="s">
        <v>2888</v>
      </c>
      <c r="I888" t="str">
        <f t="shared" si="66"/>
        <v>Metros Cuadrados</v>
      </c>
      <c r="J888" s="18">
        <v>540</v>
      </c>
      <c r="M888">
        <v>540</v>
      </c>
      <c r="N888">
        <v>540</v>
      </c>
      <c r="Q888">
        <f t="shared" si="67"/>
        <v>540</v>
      </c>
      <c r="R888">
        <v>150</v>
      </c>
      <c r="U888">
        <f t="shared" si="68"/>
        <v>150</v>
      </c>
      <c r="V888">
        <v>27.777777777777779</v>
      </c>
      <c r="Y888">
        <f t="shared" si="69"/>
        <v>27.777777777777779</v>
      </c>
    </row>
    <row r="889" spans="1:25">
      <c r="A889" t="s">
        <v>1765</v>
      </c>
      <c r="B889" t="b">
        <f t="shared" si="65"/>
        <v>1</v>
      </c>
      <c r="C889" t="s">
        <v>1765</v>
      </c>
      <c r="D889">
        <v>2025</v>
      </c>
      <c r="E889">
        <v>3</v>
      </c>
      <c r="F889" t="s">
        <v>2888</v>
      </c>
      <c r="I889" t="str">
        <f t="shared" si="66"/>
        <v>Metros Cuadrados</v>
      </c>
      <c r="J889" s="18">
        <v>540</v>
      </c>
      <c r="M889">
        <v>540</v>
      </c>
      <c r="N889">
        <v>540</v>
      </c>
      <c r="Q889">
        <f t="shared" si="67"/>
        <v>540</v>
      </c>
      <c r="R889">
        <v>220</v>
      </c>
      <c r="U889">
        <f t="shared" si="68"/>
        <v>220</v>
      </c>
      <c r="V889">
        <v>40.74074074074074</v>
      </c>
      <c r="Y889">
        <f t="shared" si="69"/>
        <v>40.74074074074074</v>
      </c>
    </row>
    <row r="890" spans="1:25">
      <c r="A890" t="s">
        <v>1766</v>
      </c>
      <c r="B890" t="b">
        <f t="shared" si="65"/>
        <v>1</v>
      </c>
      <c r="C890" t="s">
        <v>1766</v>
      </c>
      <c r="D890">
        <v>2025</v>
      </c>
      <c r="E890">
        <v>3</v>
      </c>
      <c r="F890" t="s">
        <v>2888</v>
      </c>
      <c r="I890" t="str">
        <f t="shared" si="66"/>
        <v>Metros Cuadrados</v>
      </c>
      <c r="J890" s="18">
        <v>174.97</v>
      </c>
      <c r="M890">
        <v>174.97</v>
      </c>
      <c r="N890">
        <v>174.97</v>
      </c>
      <c r="Q890">
        <f t="shared" si="67"/>
        <v>174.97</v>
      </c>
      <c r="R890">
        <v>52</v>
      </c>
      <c r="U890">
        <f t="shared" si="68"/>
        <v>52</v>
      </c>
      <c r="V890">
        <v>29.71938046522261</v>
      </c>
      <c r="Y890">
        <f t="shared" si="69"/>
        <v>29.71938046522261</v>
      </c>
    </row>
    <row r="891" spans="1:25">
      <c r="A891" t="s">
        <v>1767</v>
      </c>
      <c r="B891" t="b">
        <f t="shared" si="65"/>
        <v>1</v>
      </c>
      <c r="C891" t="s">
        <v>1767</v>
      </c>
      <c r="D891">
        <v>2025</v>
      </c>
      <c r="E891">
        <v>3</v>
      </c>
      <c r="F891" t="s">
        <v>2895</v>
      </c>
      <c r="I891" t="str">
        <f t="shared" si="66"/>
        <v>Lote</v>
      </c>
      <c r="J891" s="18">
        <v>1</v>
      </c>
      <c r="M891">
        <v>1</v>
      </c>
      <c r="N891">
        <v>1</v>
      </c>
      <c r="Q891">
        <f t="shared" si="67"/>
        <v>1</v>
      </c>
      <c r="R891">
        <v>0</v>
      </c>
      <c r="U891">
        <f t="shared" si="68"/>
        <v>0</v>
      </c>
      <c r="V891">
        <v>0</v>
      </c>
      <c r="Y891">
        <f t="shared" si="69"/>
        <v>0</v>
      </c>
    </row>
    <row r="892" spans="1:25">
      <c r="A892" t="s">
        <v>1768</v>
      </c>
      <c r="B892" t="b">
        <f t="shared" si="65"/>
        <v>1</v>
      </c>
      <c r="C892" t="s">
        <v>1768</v>
      </c>
      <c r="D892">
        <v>2025</v>
      </c>
      <c r="E892">
        <v>3</v>
      </c>
      <c r="F892" t="s">
        <v>2888</v>
      </c>
      <c r="I892" t="str">
        <f t="shared" si="66"/>
        <v>Metros Cuadrados</v>
      </c>
      <c r="J892" s="18">
        <v>48</v>
      </c>
      <c r="M892">
        <v>48</v>
      </c>
      <c r="N892">
        <v>48</v>
      </c>
      <c r="Q892">
        <f t="shared" si="67"/>
        <v>48</v>
      </c>
      <c r="R892">
        <v>0</v>
      </c>
      <c r="U892">
        <f t="shared" si="68"/>
        <v>0</v>
      </c>
      <c r="V892">
        <v>0</v>
      </c>
      <c r="Y892">
        <f t="shared" si="69"/>
        <v>0</v>
      </c>
    </row>
    <row r="893" spans="1:25">
      <c r="A893" t="s">
        <v>1769</v>
      </c>
      <c r="B893" t="b">
        <f t="shared" si="65"/>
        <v>1</v>
      </c>
      <c r="C893" t="s">
        <v>1769</v>
      </c>
      <c r="D893">
        <v>2025</v>
      </c>
      <c r="E893">
        <v>3</v>
      </c>
      <c r="F893" t="s">
        <v>2888</v>
      </c>
      <c r="I893" t="str">
        <f t="shared" si="66"/>
        <v>Metros Cuadrados</v>
      </c>
      <c r="J893" s="18">
        <v>48</v>
      </c>
      <c r="M893">
        <v>48</v>
      </c>
      <c r="N893">
        <v>48</v>
      </c>
      <c r="Q893">
        <f t="shared" si="67"/>
        <v>48</v>
      </c>
      <c r="R893">
        <v>0</v>
      </c>
      <c r="U893">
        <f t="shared" si="68"/>
        <v>0</v>
      </c>
      <c r="V893">
        <v>0</v>
      </c>
      <c r="Y893">
        <f t="shared" si="69"/>
        <v>0</v>
      </c>
    </row>
    <row r="894" spans="1:25">
      <c r="A894" t="s">
        <v>1770</v>
      </c>
      <c r="B894" t="b">
        <f t="shared" si="65"/>
        <v>1</v>
      </c>
      <c r="C894" t="s">
        <v>1770</v>
      </c>
      <c r="D894">
        <v>2025</v>
      </c>
      <c r="E894">
        <v>3</v>
      </c>
      <c r="F894" t="s">
        <v>2891</v>
      </c>
      <c r="I894" t="str">
        <f t="shared" si="66"/>
        <v>Metros lineales</v>
      </c>
      <c r="J894" s="18">
        <v>688.45</v>
      </c>
      <c r="M894">
        <v>688.45</v>
      </c>
      <c r="N894">
        <v>688.45</v>
      </c>
      <c r="Q894">
        <f t="shared" si="67"/>
        <v>688.45</v>
      </c>
      <c r="R894">
        <v>0</v>
      </c>
      <c r="U894">
        <f t="shared" si="68"/>
        <v>0</v>
      </c>
      <c r="V894">
        <v>0</v>
      </c>
      <c r="Y894">
        <f t="shared" si="69"/>
        <v>0</v>
      </c>
    </row>
    <row r="895" spans="1:25" s="49" customFormat="1">
      <c r="A895" s="49" t="s">
        <v>1771</v>
      </c>
      <c r="B895" t="b">
        <f t="shared" si="65"/>
        <v>1</v>
      </c>
      <c r="C895" s="49" t="s">
        <v>1771</v>
      </c>
      <c r="D895" s="49">
        <v>2025</v>
      </c>
      <c r="E895" s="49">
        <v>3</v>
      </c>
      <c r="F895" s="49" t="s">
        <v>2891</v>
      </c>
      <c r="G895" s="49" t="s">
        <v>2888</v>
      </c>
      <c r="I895" s="49" t="str">
        <f>CONCATENATE(F895,"/",G895)</f>
        <v>Metros lineales/Metros Cuadrados</v>
      </c>
      <c r="J895" s="51">
        <v>75</v>
      </c>
      <c r="K895" s="51">
        <v>120</v>
      </c>
      <c r="L895" s="51"/>
      <c r="M895" s="49" t="s">
        <v>6734</v>
      </c>
      <c r="N895" s="49">
        <v>75</v>
      </c>
      <c r="O895" s="49">
        <v>120</v>
      </c>
      <c r="Q895" s="49" t="str">
        <f>CONCATENATE(N895,"/",O895)</f>
        <v>75/120</v>
      </c>
      <c r="R895" s="49">
        <v>18.75</v>
      </c>
      <c r="S895" s="49">
        <v>30</v>
      </c>
      <c r="U895" s="49" t="str">
        <f>CONCATENATE(R895,"/",S895)</f>
        <v>18.75/30</v>
      </c>
      <c r="V895" s="49">
        <v>25</v>
      </c>
      <c r="W895" s="49">
        <v>25</v>
      </c>
      <c r="Y895" s="49" t="str">
        <f>CONCATENATE(V895,"/",W895)</f>
        <v>25/25</v>
      </c>
    </row>
    <row r="896" spans="1:25">
      <c r="A896" t="s">
        <v>1772</v>
      </c>
      <c r="B896" t="b">
        <f t="shared" si="65"/>
        <v>1</v>
      </c>
      <c r="C896" t="s">
        <v>1772</v>
      </c>
      <c r="D896">
        <v>2025</v>
      </c>
      <c r="E896">
        <v>3</v>
      </c>
      <c r="F896" t="s">
        <v>2888</v>
      </c>
      <c r="I896" t="str">
        <f t="shared" si="66"/>
        <v>Metros Cuadrados</v>
      </c>
      <c r="J896" s="18">
        <v>4200</v>
      </c>
      <c r="M896">
        <v>4200</v>
      </c>
      <c r="N896">
        <v>4200</v>
      </c>
      <c r="Q896">
        <f t="shared" si="67"/>
        <v>4200</v>
      </c>
      <c r="R896">
        <v>420</v>
      </c>
      <c r="U896">
        <f t="shared" si="68"/>
        <v>420</v>
      </c>
      <c r="V896">
        <v>10</v>
      </c>
      <c r="Y896">
        <f t="shared" si="69"/>
        <v>10</v>
      </c>
    </row>
    <row r="897" spans="1:25">
      <c r="A897" t="s">
        <v>1773</v>
      </c>
      <c r="B897" t="b">
        <f t="shared" si="65"/>
        <v>1</v>
      </c>
      <c r="C897" t="s">
        <v>1773</v>
      </c>
      <c r="D897">
        <v>2025</v>
      </c>
      <c r="E897">
        <v>3</v>
      </c>
      <c r="F897" t="s">
        <v>2897</v>
      </c>
      <c r="I897" t="str">
        <f t="shared" si="66"/>
        <v>PROYECTO(S)</v>
      </c>
      <c r="J897" s="18">
        <v>1</v>
      </c>
      <c r="M897">
        <v>1</v>
      </c>
      <c r="N897">
        <v>1</v>
      </c>
      <c r="Q897">
        <f t="shared" si="67"/>
        <v>1</v>
      </c>
      <c r="R897">
        <v>0.72</v>
      </c>
      <c r="U897">
        <f t="shared" si="68"/>
        <v>0.72</v>
      </c>
      <c r="V897">
        <v>72</v>
      </c>
      <c r="Y897">
        <f t="shared" si="69"/>
        <v>72</v>
      </c>
    </row>
    <row r="898" spans="1:25">
      <c r="A898" t="s">
        <v>1774</v>
      </c>
      <c r="B898" t="b">
        <f t="shared" si="65"/>
        <v>1</v>
      </c>
      <c r="C898" t="s">
        <v>1774</v>
      </c>
      <c r="D898">
        <v>2025</v>
      </c>
      <c r="E898">
        <v>3</v>
      </c>
      <c r="F898" t="s">
        <v>2888</v>
      </c>
      <c r="I898" t="str">
        <f t="shared" si="66"/>
        <v>Metros Cuadrados</v>
      </c>
      <c r="J898" s="18">
        <v>3584</v>
      </c>
      <c r="M898">
        <v>3584</v>
      </c>
      <c r="N898">
        <v>3584</v>
      </c>
      <c r="Q898">
        <f t="shared" si="67"/>
        <v>3584</v>
      </c>
      <c r="R898">
        <v>1003.52</v>
      </c>
      <c r="U898">
        <f t="shared" si="68"/>
        <v>1003.52</v>
      </c>
      <c r="V898">
        <v>27.999999999999996</v>
      </c>
      <c r="Y898">
        <f t="shared" si="69"/>
        <v>27.999999999999996</v>
      </c>
    </row>
    <row r="899" spans="1:25">
      <c r="A899" t="s">
        <v>1775</v>
      </c>
      <c r="B899" t="b">
        <f t="shared" ref="B899:B962" si="70">+A899=C899</f>
        <v>1</v>
      </c>
      <c r="C899" t="s">
        <v>1775</v>
      </c>
      <c r="D899">
        <v>2025</v>
      </c>
      <c r="E899">
        <v>3</v>
      </c>
      <c r="F899" t="s">
        <v>2888</v>
      </c>
      <c r="I899" t="str">
        <f t="shared" ref="I899:I962" si="71">+F899</f>
        <v>Metros Cuadrados</v>
      </c>
      <c r="J899" s="18">
        <v>1</v>
      </c>
      <c r="M899">
        <v>1</v>
      </c>
      <c r="N899">
        <v>1</v>
      </c>
      <c r="Q899">
        <f t="shared" ref="Q899:Q962" si="72">+N899</f>
        <v>1</v>
      </c>
      <c r="R899">
        <v>1</v>
      </c>
      <c r="U899">
        <f t="shared" ref="U899:U962" si="73">+R899</f>
        <v>1</v>
      </c>
      <c r="V899">
        <v>100</v>
      </c>
      <c r="Y899">
        <f t="shared" ref="Y899:Y962" si="74">+V899</f>
        <v>100</v>
      </c>
    </row>
    <row r="900" spans="1:25">
      <c r="A900" t="s">
        <v>1776</v>
      </c>
      <c r="B900" t="b">
        <f t="shared" si="70"/>
        <v>1</v>
      </c>
      <c r="C900" t="s">
        <v>1776</v>
      </c>
      <c r="D900">
        <v>2025</v>
      </c>
      <c r="E900">
        <v>3</v>
      </c>
      <c r="F900" t="s">
        <v>2888</v>
      </c>
      <c r="I900" t="str">
        <f t="shared" si="71"/>
        <v>Metros Cuadrados</v>
      </c>
      <c r="J900" s="18">
        <v>1</v>
      </c>
      <c r="M900">
        <v>1</v>
      </c>
      <c r="N900">
        <v>1</v>
      </c>
      <c r="Q900">
        <f t="shared" si="72"/>
        <v>1</v>
      </c>
      <c r="R900">
        <v>1</v>
      </c>
      <c r="U900">
        <f t="shared" si="73"/>
        <v>1</v>
      </c>
      <c r="V900">
        <v>100</v>
      </c>
      <c r="Y900">
        <f t="shared" si="74"/>
        <v>100</v>
      </c>
    </row>
    <row r="901" spans="1:25">
      <c r="A901" t="s">
        <v>1777</v>
      </c>
      <c r="B901" t="b">
        <f t="shared" si="70"/>
        <v>1</v>
      </c>
      <c r="C901" t="s">
        <v>1777</v>
      </c>
      <c r="D901">
        <v>2025</v>
      </c>
      <c r="E901">
        <v>3</v>
      </c>
      <c r="F901" t="s">
        <v>2891</v>
      </c>
      <c r="I901" t="str">
        <f t="shared" si="71"/>
        <v>Metros lineales</v>
      </c>
      <c r="J901" s="18">
        <v>200</v>
      </c>
      <c r="M901">
        <v>200</v>
      </c>
      <c r="N901">
        <v>200</v>
      </c>
      <c r="Q901">
        <f t="shared" si="72"/>
        <v>200</v>
      </c>
      <c r="R901">
        <v>50</v>
      </c>
      <c r="U901">
        <f t="shared" si="73"/>
        <v>50</v>
      </c>
      <c r="V901">
        <v>25</v>
      </c>
      <c r="Y901">
        <f t="shared" si="74"/>
        <v>25</v>
      </c>
    </row>
    <row r="902" spans="1:25">
      <c r="A902" t="s">
        <v>1778</v>
      </c>
      <c r="B902" t="b">
        <f t="shared" si="70"/>
        <v>1</v>
      </c>
      <c r="C902" t="s">
        <v>1778</v>
      </c>
      <c r="D902">
        <v>2025</v>
      </c>
      <c r="E902">
        <v>3</v>
      </c>
      <c r="F902" t="s">
        <v>2888</v>
      </c>
      <c r="I902" t="str">
        <f t="shared" si="71"/>
        <v>Metros Cuadrados</v>
      </c>
      <c r="J902" s="18">
        <v>1384.5</v>
      </c>
      <c r="M902">
        <v>1384.5</v>
      </c>
      <c r="N902">
        <v>1384.5</v>
      </c>
      <c r="Q902">
        <f t="shared" si="72"/>
        <v>1384.5</v>
      </c>
      <c r="R902">
        <v>1384.5</v>
      </c>
      <c r="U902">
        <f t="shared" si="73"/>
        <v>1384.5</v>
      </c>
      <c r="V902">
        <v>100</v>
      </c>
      <c r="Y902">
        <f t="shared" si="74"/>
        <v>100</v>
      </c>
    </row>
    <row r="903" spans="1:25">
      <c r="A903" t="s">
        <v>1779</v>
      </c>
      <c r="B903" t="b">
        <f t="shared" si="70"/>
        <v>1</v>
      </c>
      <c r="C903" t="s">
        <v>1779</v>
      </c>
      <c r="D903">
        <v>2025</v>
      </c>
      <c r="E903">
        <v>3</v>
      </c>
      <c r="F903" t="s">
        <v>2891</v>
      </c>
      <c r="I903" t="str">
        <f t="shared" si="71"/>
        <v>Metros lineales</v>
      </c>
      <c r="J903" s="18">
        <v>238.13</v>
      </c>
      <c r="M903">
        <v>238.13</v>
      </c>
      <c r="N903">
        <v>238.13</v>
      </c>
      <c r="Q903">
        <f t="shared" si="72"/>
        <v>238.13</v>
      </c>
      <c r="R903">
        <v>0</v>
      </c>
      <c r="U903">
        <f t="shared" si="73"/>
        <v>0</v>
      </c>
      <c r="V903">
        <v>0</v>
      </c>
      <c r="Y903">
        <f t="shared" si="74"/>
        <v>0</v>
      </c>
    </row>
    <row r="904" spans="1:25">
      <c r="A904" t="s">
        <v>1780</v>
      </c>
      <c r="B904" t="b">
        <f t="shared" si="70"/>
        <v>1</v>
      </c>
      <c r="C904" t="s">
        <v>1780</v>
      </c>
      <c r="D904">
        <v>2025</v>
      </c>
      <c r="E904">
        <v>3</v>
      </c>
      <c r="F904" t="s">
        <v>2888</v>
      </c>
      <c r="I904" t="str">
        <f t="shared" si="71"/>
        <v>Metros Cuadrados</v>
      </c>
      <c r="J904" s="18">
        <v>870</v>
      </c>
      <c r="M904">
        <v>870</v>
      </c>
      <c r="N904">
        <v>870</v>
      </c>
      <c r="Q904">
        <f t="shared" si="72"/>
        <v>870</v>
      </c>
      <c r="R904">
        <v>870</v>
      </c>
      <c r="U904">
        <f t="shared" si="73"/>
        <v>870</v>
      </c>
      <c r="V904">
        <v>100</v>
      </c>
      <c r="Y904">
        <f t="shared" si="74"/>
        <v>100</v>
      </c>
    </row>
    <row r="905" spans="1:25">
      <c r="A905" t="s">
        <v>1781</v>
      </c>
      <c r="B905" t="b">
        <f t="shared" si="70"/>
        <v>1</v>
      </c>
      <c r="C905" t="s">
        <v>1781</v>
      </c>
      <c r="D905">
        <v>2025</v>
      </c>
      <c r="E905">
        <v>3</v>
      </c>
      <c r="F905" t="s">
        <v>2891</v>
      </c>
      <c r="I905" t="str">
        <f t="shared" si="71"/>
        <v>Metros lineales</v>
      </c>
      <c r="J905" s="18">
        <v>166.7</v>
      </c>
      <c r="M905">
        <v>166.7</v>
      </c>
      <c r="N905">
        <v>166.7</v>
      </c>
      <c r="Q905">
        <f t="shared" si="72"/>
        <v>166.7</v>
      </c>
      <c r="R905">
        <v>0</v>
      </c>
      <c r="U905">
        <f t="shared" si="73"/>
        <v>0</v>
      </c>
      <c r="V905">
        <v>0</v>
      </c>
      <c r="Y905">
        <f t="shared" si="74"/>
        <v>0</v>
      </c>
    </row>
    <row r="906" spans="1:25">
      <c r="A906" t="s">
        <v>1782</v>
      </c>
      <c r="B906" t="b">
        <f t="shared" si="70"/>
        <v>1</v>
      </c>
      <c r="C906" t="s">
        <v>1782</v>
      </c>
      <c r="D906">
        <v>2025</v>
      </c>
      <c r="E906">
        <v>3</v>
      </c>
      <c r="F906" t="s">
        <v>2891</v>
      </c>
      <c r="I906" t="str">
        <f t="shared" si="71"/>
        <v>Metros lineales</v>
      </c>
      <c r="J906" s="18">
        <v>325.38</v>
      </c>
      <c r="M906">
        <v>325.38</v>
      </c>
      <c r="N906">
        <v>325.38</v>
      </c>
      <c r="Q906">
        <f t="shared" si="72"/>
        <v>325.38</v>
      </c>
      <c r="R906">
        <v>0</v>
      </c>
      <c r="U906">
        <f t="shared" si="73"/>
        <v>0</v>
      </c>
      <c r="V906">
        <v>0</v>
      </c>
      <c r="Y906">
        <f t="shared" si="74"/>
        <v>0</v>
      </c>
    </row>
    <row r="907" spans="1:25">
      <c r="A907" t="s">
        <v>1783</v>
      </c>
      <c r="B907" t="b">
        <f t="shared" si="70"/>
        <v>1</v>
      </c>
      <c r="C907" t="s">
        <v>1783</v>
      </c>
      <c r="D907">
        <v>2025</v>
      </c>
      <c r="E907">
        <v>3</v>
      </c>
      <c r="F907" t="s">
        <v>2888</v>
      </c>
      <c r="I907" t="str">
        <f t="shared" si="71"/>
        <v>Metros Cuadrados</v>
      </c>
      <c r="J907" s="18">
        <v>778</v>
      </c>
      <c r="M907">
        <v>778</v>
      </c>
      <c r="N907">
        <v>778</v>
      </c>
      <c r="Q907">
        <f t="shared" si="72"/>
        <v>778</v>
      </c>
      <c r="R907">
        <v>0</v>
      </c>
      <c r="U907">
        <f t="shared" si="73"/>
        <v>0</v>
      </c>
      <c r="V907">
        <v>0</v>
      </c>
      <c r="Y907">
        <f t="shared" si="74"/>
        <v>0</v>
      </c>
    </row>
    <row r="908" spans="1:25">
      <c r="A908" t="s">
        <v>1784</v>
      </c>
      <c r="B908" t="b">
        <f t="shared" si="70"/>
        <v>1</v>
      </c>
      <c r="C908" t="s">
        <v>1784</v>
      </c>
      <c r="D908">
        <v>2025</v>
      </c>
      <c r="E908">
        <v>3</v>
      </c>
      <c r="F908" t="s">
        <v>2888</v>
      </c>
      <c r="I908" t="str">
        <f t="shared" si="71"/>
        <v>Metros Cuadrados</v>
      </c>
      <c r="J908" s="18">
        <v>1925</v>
      </c>
      <c r="M908">
        <v>1925</v>
      </c>
      <c r="N908">
        <v>1925</v>
      </c>
      <c r="Q908">
        <f t="shared" si="72"/>
        <v>1925</v>
      </c>
      <c r="R908">
        <v>1000</v>
      </c>
      <c r="U908">
        <f t="shared" si="73"/>
        <v>1000</v>
      </c>
      <c r="V908">
        <v>51.94805194805194</v>
      </c>
      <c r="Y908">
        <f t="shared" si="74"/>
        <v>51.94805194805194</v>
      </c>
    </row>
    <row r="909" spans="1:25">
      <c r="A909" t="s">
        <v>1785</v>
      </c>
      <c r="B909" t="b">
        <f t="shared" si="70"/>
        <v>1</v>
      </c>
      <c r="C909" t="s">
        <v>1785</v>
      </c>
      <c r="D909">
        <v>2025</v>
      </c>
      <c r="E909">
        <v>3</v>
      </c>
      <c r="F909" t="s">
        <v>2888</v>
      </c>
      <c r="I909" t="str">
        <f t="shared" si="71"/>
        <v>Metros Cuadrados</v>
      </c>
      <c r="J909" s="18">
        <v>2881</v>
      </c>
      <c r="M909">
        <v>2881</v>
      </c>
      <c r="N909">
        <v>2881</v>
      </c>
      <c r="Q909">
        <f t="shared" si="72"/>
        <v>2881</v>
      </c>
      <c r="R909">
        <v>2881</v>
      </c>
      <c r="U909">
        <f t="shared" si="73"/>
        <v>2881</v>
      </c>
      <c r="V909">
        <v>100</v>
      </c>
      <c r="Y909">
        <f t="shared" si="74"/>
        <v>100</v>
      </c>
    </row>
    <row r="910" spans="1:25">
      <c r="A910" t="s">
        <v>1786</v>
      </c>
      <c r="B910" t="b">
        <f t="shared" si="70"/>
        <v>1</v>
      </c>
      <c r="C910" t="s">
        <v>1786</v>
      </c>
      <c r="D910">
        <v>2025</v>
      </c>
      <c r="E910">
        <v>3</v>
      </c>
      <c r="F910" t="s">
        <v>2888</v>
      </c>
      <c r="I910" t="str">
        <f t="shared" si="71"/>
        <v>Metros Cuadrados</v>
      </c>
      <c r="J910" s="18">
        <v>5136.6000000000004</v>
      </c>
      <c r="M910">
        <v>5136.6000000000004</v>
      </c>
      <c r="N910">
        <v>5136.6000000000004</v>
      </c>
      <c r="Q910">
        <f t="shared" si="72"/>
        <v>5136.6000000000004</v>
      </c>
      <c r="R910">
        <v>5136.6000000000004</v>
      </c>
      <c r="U910">
        <f t="shared" si="73"/>
        <v>5136.6000000000004</v>
      </c>
      <c r="V910">
        <v>100</v>
      </c>
      <c r="Y910">
        <f t="shared" si="74"/>
        <v>100</v>
      </c>
    </row>
    <row r="911" spans="1:25">
      <c r="A911" t="s">
        <v>1787</v>
      </c>
      <c r="B911" t="b">
        <f t="shared" si="70"/>
        <v>1</v>
      </c>
      <c r="C911" t="s">
        <v>1787</v>
      </c>
      <c r="D911">
        <v>2025</v>
      </c>
      <c r="E911">
        <v>3</v>
      </c>
      <c r="F911" t="s">
        <v>2888</v>
      </c>
      <c r="I911" t="str">
        <f t="shared" si="71"/>
        <v>Metros Cuadrados</v>
      </c>
      <c r="J911" s="18">
        <v>8295.48</v>
      </c>
      <c r="M911">
        <v>8295.48</v>
      </c>
      <c r="N911">
        <v>8295.48</v>
      </c>
      <c r="Q911">
        <f t="shared" si="72"/>
        <v>8295.48</v>
      </c>
      <c r="R911">
        <v>8295.48</v>
      </c>
      <c r="U911">
        <f t="shared" si="73"/>
        <v>8295.48</v>
      </c>
      <c r="V911">
        <v>100</v>
      </c>
      <c r="Y911">
        <f t="shared" si="74"/>
        <v>100</v>
      </c>
    </row>
    <row r="912" spans="1:25">
      <c r="A912" t="s">
        <v>1788</v>
      </c>
      <c r="B912" t="b">
        <f t="shared" si="70"/>
        <v>1</v>
      </c>
      <c r="C912" t="s">
        <v>1788</v>
      </c>
      <c r="D912">
        <v>2025</v>
      </c>
      <c r="E912">
        <v>3</v>
      </c>
      <c r="F912" t="s">
        <v>2888</v>
      </c>
      <c r="I912" t="str">
        <f t="shared" si="71"/>
        <v>Metros Cuadrados</v>
      </c>
      <c r="J912" s="18">
        <v>8547.75</v>
      </c>
      <c r="M912">
        <v>8547.75</v>
      </c>
      <c r="N912">
        <v>8547.75</v>
      </c>
      <c r="Q912">
        <f t="shared" si="72"/>
        <v>8547.75</v>
      </c>
      <c r="R912">
        <v>8547.75</v>
      </c>
      <c r="U912">
        <f t="shared" si="73"/>
        <v>8547.75</v>
      </c>
      <c r="V912">
        <v>100</v>
      </c>
      <c r="Y912">
        <f t="shared" si="74"/>
        <v>100</v>
      </c>
    </row>
    <row r="913" spans="1:25">
      <c r="A913" t="s">
        <v>1789</v>
      </c>
      <c r="B913" t="b">
        <f t="shared" si="70"/>
        <v>1</v>
      </c>
      <c r="C913" t="s">
        <v>1789</v>
      </c>
      <c r="D913">
        <v>2025</v>
      </c>
      <c r="E913">
        <v>3</v>
      </c>
      <c r="F913" t="s">
        <v>2888</v>
      </c>
      <c r="I913" t="str">
        <f t="shared" si="71"/>
        <v>Metros Cuadrados</v>
      </c>
      <c r="J913" s="18">
        <v>4117.96</v>
      </c>
      <c r="M913">
        <v>4117.96</v>
      </c>
      <c r="N913">
        <v>4117.96</v>
      </c>
      <c r="Q913">
        <f t="shared" si="72"/>
        <v>4117.96</v>
      </c>
      <c r="R913">
        <v>3384.96</v>
      </c>
      <c r="U913">
        <f t="shared" si="73"/>
        <v>3384.96</v>
      </c>
      <c r="V913">
        <v>82.199924234329629</v>
      </c>
      <c r="Y913">
        <f t="shared" si="74"/>
        <v>82.199924234329629</v>
      </c>
    </row>
    <row r="914" spans="1:25">
      <c r="A914" t="s">
        <v>1790</v>
      </c>
      <c r="B914" t="b">
        <f t="shared" si="70"/>
        <v>1</v>
      </c>
      <c r="C914" t="s">
        <v>1790</v>
      </c>
      <c r="D914">
        <v>2025</v>
      </c>
      <c r="E914">
        <v>3</v>
      </c>
      <c r="F914" t="s">
        <v>2888</v>
      </c>
      <c r="I914" t="str">
        <f t="shared" si="71"/>
        <v>Metros Cuadrados</v>
      </c>
      <c r="J914" s="18">
        <v>4366.91</v>
      </c>
      <c r="M914">
        <v>4366.91</v>
      </c>
      <c r="N914">
        <v>4366.91</v>
      </c>
      <c r="Q914">
        <f t="shared" si="72"/>
        <v>4366.91</v>
      </c>
      <c r="R914">
        <v>3506.63</v>
      </c>
      <c r="U914">
        <f t="shared" si="73"/>
        <v>3506.63</v>
      </c>
      <c r="V914">
        <v>80.300029082348857</v>
      </c>
      <c r="Y914">
        <f t="shared" si="74"/>
        <v>80.300029082348857</v>
      </c>
    </row>
    <row r="915" spans="1:25">
      <c r="A915" t="s">
        <v>1791</v>
      </c>
      <c r="B915" t="b">
        <f t="shared" si="70"/>
        <v>1</v>
      </c>
      <c r="C915" t="s">
        <v>1791</v>
      </c>
      <c r="D915">
        <v>2025</v>
      </c>
      <c r="E915">
        <v>3</v>
      </c>
      <c r="F915" t="s">
        <v>2888</v>
      </c>
      <c r="I915" t="str">
        <f t="shared" si="71"/>
        <v>Metros Cuadrados</v>
      </c>
      <c r="J915" s="18">
        <v>1645.31</v>
      </c>
      <c r="M915">
        <v>1645.31</v>
      </c>
      <c r="N915">
        <v>1645.31</v>
      </c>
      <c r="Q915">
        <f t="shared" si="72"/>
        <v>1645.31</v>
      </c>
      <c r="R915">
        <v>1470.9</v>
      </c>
      <c r="U915">
        <f t="shared" si="73"/>
        <v>1470.9</v>
      </c>
      <c r="V915">
        <v>89.39956603922667</v>
      </c>
      <c r="Y915">
        <f t="shared" si="74"/>
        <v>89.39956603922667</v>
      </c>
    </row>
    <row r="916" spans="1:25">
      <c r="A916" t="s">
        <v>1792</v>
      </c>
      <c r="B916" t="b">
        <f t="shared" si="70"/>
        <v>1</v>
      </c>
      <c r="C916" t="s">
        <v>1792</v>
      </c>
      <c r="D916">
        <v>2025</v>
      </c>
      <c r="E916">
        <v>3</v>
      </c>
      <c r="F916" t="s">
        <v>2888</v>
      </c>
      <c r="I916" t="str">
        <f t="shared" si="71"/>
        <v>Metros Cuadrados</v>
      </c>
      <c r="J916" s="18">
        <v>3250.05</v>
      </c>
      <c r="M916">
        <v>3250.05</v>
      </c>
      <c r="N916">
        <v>3250.05</v>
      </c>
      <c r="Q916">
        <f t="shared" si="72"/>
        <v>3250.05</v>
      </c>
      <c r="R916">
        <v>3250.05</v>
      </c>
      <c r="U916">
        <f t="shared" si="73"/>
        <v>3250.05</v>
      </c>
      <c r="V916">
        <v>100</v>
      </c>
      <c r="Y916">
        <f t="shared" si="74"/>
        <v>100</v>
      </c>
    </row>
    <row r="917" spans="1:25">
      <c r="A917" t="s">
        <v>1793</v>
      </c>
      <c r="B917" t="b">
        <f t="shared" si="70"/>
        <v>1</v>
      </c>
      <c r="C917" t="s">
        <v>1793</v>
      </c>
      <c r="D917">
        <v>2025</v>
      </c>
      <c r="E917">
        <v>3</v>
      </c>
      <c r="F917" t="s">
        <v>2888</v>
      </c>
      <c r="I917" t="str">
        <f t="shared" si="71"/>
        <v>Metros Cuadrados</v>
      </c>
      <c r="J917" s="18">
        <v>9362.02</v>
      </c>
      <c r="M917">
        <v>9362.02</v>
      </c>
      <c r="N917">
        <v>9362.02</v>
      </c>
      <c r="Q917">
        <f t="shared" si="72"/>
        <v>9362.02</v>
      </c>
      <c r="R917">
        <v>9362.02</v>
      </c>
      <c r="U917">
        <f t="shared" si="73"/>
        <v>9362.02</v>
      </c>
      <c r="V917">
        <v>100</v>
      </c>
      <c r="Y917">
        <f t="shared" si="74"/>
        <v>100</v>
      </c>
    </row>
    <row r="918" spans="1:25">
      <c r="A918" t="s">
        <v>1794</v>
      </c>
      <c r="B918" t="b">
        <f t="shared" si="70"/>
        <v>1</v>
      </c>
      <c r="C918" t="s">
        <v>1794</v>
      </c>
      <c r="D918">
        <v>2025</v>
      </c>
      <c r="E918">
        <v>3</v>
      </c>
      <c r="F918" t="s">
        <v>2888</v>
      </c>
      <c r="I918" t="str">
        <f t="shared" si="71"/>
        <v>Metros Cuadrados</v>
      </c>
      <c r="J918" s="18">
        <v>17374.89</v>
      </c>
      <c r="M918">
        <v>17374.89</v>
      </c>
      <c r="N918">
        <v>17374.89</v>
      </c>
      <c r="Q918">
        <f t="shared" si="72"/>
        <v>17374.89</v>
      </c>
      <c r="R918">
        <v>17374.89</v>
      </c>
      <c r="U918">
        <f t="shared" si="73"/>
        <v>17374.89</v>
      </c>
      <c r="V918">
        <v>100</v>
      </c>
      <c r="Y918">
        <f t="shared" si="74"/>
        <v>100</v>
      </c>
    </row>
    <row r="919" spans="1:25">
      <c r="A919" t="s">
        <v>1795</v>
      </c>
      <c r="B919" t="b">
        <f t="shared" si="70"/>
        <v>1</v>
      </c>
      <c r="C919" t="s">
        <v>1795</v>
      </c>
      <c r="D919">
        <v>2025</v>
      </c>
      <c r="E919">
        <v>3</v>
      </c>
      <c r="F919" t="s">
        <v>2889</v>
      </c>
      <c r="I919" t="str">
        <f t="shared" si="71"/>
        <v>Piezas</v>
      </c>
      <c r="J919" s="18">
        <v>191</v>
      </c>
      <c r="M919">
        <v>191</v>
      </c>
      <c r="N919">
        <v>191</v>
      </c>
      <c r="Q919">
        <f t="shared" si="72"/>
        <v>191</v>
      </c>
      <c r="R919">
        <v>191</v>
      </c>
      <c r="U919">
        <f t="shared" si="73"/>
        <v>191</v>
      </c>
      <c r="V919">
        <v>100</v>
      </c>
      <c r="Y919">
        <f t="shared" si="74"/>
        <v>100</v>
      </c>
    </row>
    <row r="920" spans="1:25">
      <c r="A920" t="s">
        <v>1804</v>
      </c>
      <c r="B920" t="b">
        <f t="shared" si="70"/>
        <v>1</v>
      </c>
      <c r="C920" t="s">
        <v>1804</v>
      </c>
      <c r="D920">
        <v>2025</v>
      </c>
      <c r="E920">
        <v>3</v>
      </c>
      <c r="F920" t="s">
        <v>2888</v>
      </c>
      <c r="I920" t="str">
        <f t="shared" si="71"/>
        <v>Metros Cuadrados</v>
      </c>
      <c r="J920" s="18">
        <v>336.76</v>
      </c>
      <c r="M920">
        <v>336.76</v>
      </c>
      <c r="N920">
        <v>336.76</v>
      </c>
      <c r="Q920">
        <f t="shared" si="72"/>
        <v>336.76</v>
      </c>
      <c r="R920">
        <v>0</v>
      </c>
      <c r="U920">
        <f t="shared" si="73"/>
        <v>0</v>
      </c>
      <c r="V920">
        <v>0</v>
      </c>
      <c r="Y920">
        <f t="shared" si="74"/>
        <v>0</v>
      </c>
    </row>
    <row r="921" spans="1:25">
      <c r="A921" t="s">
        <v>1805</v>
      </c>
      <c r="B921" t="b">
        <f t="shared" si="70"/>
        <v>1</v>
      </c>
      <c r="C921" t="s">
        <v>1805</v>
      </c>
      <c r="D921">
        <v>2025</v>
      </c>
      <c r="E921">
        <v>3</v>
      </c>
      <c r="F921" t="s">
        <v>2888</v>
      </c>
      <c r="I921" t="str">
        <f t="shared" si="71"/>
        <v>Metros Cuadrados</v>
      </c>
      <c r="J921" s="18">
        <v>480</v>
      </c>
      <c r="M921">
        <v>480</v>
      </c>
      <c r="N921">
        <v>480</v>
      </c>
      <c r="Q921">
        <f t="shared" si="72"/>
        <v>480</v>
      </c>
      <c r="R921">
        <v>480</v>
      </c>
      <c r="U921">
        <f t="shared" si="73"/>
        <v>480</v>
      </c>
      <c r="V921">
        <v>100</v>
      </c>
      <c r="Y921">
        <f t="shared" si="74"/>
        <v>100</v>
      </c>
    </row>
    <row r="922" spans="1:25">
      <c r="A922" t="s">
        <v>1806</v>
      </c>
      <c r="B922" t="b">
        <f t="shared" si="70"/>
        <v>1</v>
      </c>
      <c r="C922" t="s">
        <v>1806</v>
      </c>
      <c r="D922">
        <v>2025</v>
      </c>
      <c r="E922">
        <v>3</v>
      </c>
      <c r="F922" t="s">
        <v>2888</v>
      </c>
      <c r="I922" t="str">
        <f t="shared" si="71"/>
        <v>Metros Cuadrados</v>
      </c>
      <c r="J922" s="18">
        <v>461.53</v>
      </c>
      <c r="M922">
        <v>461.53</v>
      </c>
      <c r="N922">
        <v>461.53</v>
      </c>
      <c r="Q922">
        <f t="shared" si="72"/>
        <v>461.53</v>
      </c>
      <c r="R922">
        <v>461.53</v>
      </c>
      <c r="U922">
        <f t="shared" si="73"/>
        <v>461.53</v>
      </c>
      <c r="V922">
        <v>100</v>
      </c>
      <c r="Y922">
        <f t="shared" si="74"/>
        <v>100</v>
      </c>
    </row>
    <row r="923" spans="1:25">
      <c r="A923" t="s">
        <v>1807</v>
      </c>
      <c r="B923" t="b">
        <f t="shared" si="70"/>
        <v>1</v>
      </c>
      <c r="C923" t="s">
        <v>1807</v>
      </c>
      <c r="D923">
        <v>2025</v>
      </c>
      <c r="E923">
        <v>3</v>
      </c>
      <c r="F923" t="s">
        <v>2888</v>
      </c>
      <c r="I923" t="str">
        <f t="shared" si="71"/>
        <v>Metros Cuadrados</v>
      </c>
      <c r="J923" s="18">
        <v>96</v>
      </c>
      <c r="M923">
        <v>96</v>
      </c>
      <c r="N923">
        <v>96</v>
      </c>
      <c r="Q923">
        <f t="shared" si="72"/>
        <v>96</v>
      </c>
      <c r="R923">
        <v>78.27</v>
      </c>
      <c r="U923">
        <f t="shared" si="73"/>
        <v>78.27</v>
      </c>
      <c r="V923">
        <v>81.53125</v>
      </c>
      <c r="Y923">
        <f t="shared" si="74"/>
        <v>81.53125</v>
      </c>
    </row>
    <row r="924" spans="1:25">
      <c r="A924" t="s">
        <v>1808</v>
      </c>
      <c r="B924" t="b">
        <f t="shared" si="70"/>
        <v>1</v>
      </c>
      <c r="C924" t="s">
        <v>1808</v>
      </c>
      <c r="D924">
        <v>2025</v>
      </c>
      <c r="E924">
        <v>3</v>
      </c>
      <c r="F924" t="s">
        <v>2889</v>
      </c>
      <c r="I924" t="str">
        <f t="shared" si="71"/>
        <v>Piezas</v>
      </c>
      <c r="J924" s="18">
        <v>1</v>
      </c>
      <c r="M924">
        <v>1</v>
      </c>
      <c r="N924">
        <v>1</v>
      </c>
      <c r="Q924">
        <f t="shared" si="72"/>
        <v>1</v>
      </c>
      <c r="R924">
        <v>1</v>
      </c>
      <c r="U924">
        <f t="shared" si="73"/>
        <v>1</v>
      </c>
      <c r="V924">
        <v>100</v>
      </c>
      <c r="Y924">
        <f t="shared" si="74"/>
        <v>100</v>
      </c>
    </row>
    <row r="925" spans="1:25">
      <c r="A925" t="s">
        <v>1809</v>
      </c>
      <c r="B925" t="b">
        <f t="shared" si="70"/>
        <v>1</v>
      </c>
      <c r="C925" t="s">
        <v>1809</v>
      </c>
      <c r="D925">
        <v>2025</v>
      </c>
      <c r="E925">
        <v>3</v>
      </c>
      <c r="F925" t="s">
        <v>2888</v>
      </c>
      <c r="I925" t="str">
        <f t="shared" si="71"/>
        <v>Metros Cuadrados</v>
      </c>
      <c r="J925" s="18">
        <v>218.75</v>
      </c>
      <c r="M925">
        <v>218.75</v>
      </c>
      <c r="N925">
        <v>218.75</v>
      </c>
      <c r="Q925">
        <f t="shared" si="72"/>
        <v>218.75</v>
      </c>
      <c r="R925">
        <v>218.75</v>
      </c>
      <c r="U925">
        <f t="shared" si="73"/>
        <v>218.75</v>
      </c>
      <c r="V925">
        <v>100</v>
      </c>
      <c r="Y925">
        <f t="shared" si="74"/>
        <v>100</v>
      </c>
    </row>
    <row r="926" spans="1:25">
      <c r="A926" t="s">
        <v>1810</v>
      </c>
      <c r="B926" t="b">
        <f t="shared" si="70"/>
        <v>1</v>
      </c>
      <c r="C926" t="s">
        <v>1810</v>
      </c>
      <c r="D926">
        <v>2025</v>
      </c>
      <c r="E926">
        <v>3</v>
      </c>
      <c r="F926" t="s">
        <v>2888</v>
      </c>
      <c r="I926" t="str">
        <f t="shared" si="71"/>
        <v>Metros Cuadrados</v>
      </c>
      <c r="J926" s="18">
        <v>10253.84</v>
      </c>
      <c r="M926">
        <v>10253.84</v>
      </c>
      <c r="N926">
        <v>10253.84</v>
      </c>
      <c r="Q926">
        <f t="shared" si="72"/>
        <v>10253.84</v>
      </c>
      <c r="R926">
        <v>0</v>
      </c>
      <c r="U926">
        <f t="shared" si="73"/>
        <v>0</v>
      </c>
      <c r="V926">
        <v>0</v>
      </c>
      <c r="Y926">
        <f t="shared" si="74"/>
        <v>0</v>
      </c>
    </row>
    <row r="927" spans="1:25">
      <c r="A927" t="s">
        <v>1811</v>
      </c>
      <c r="B927" t="b">
        <f t="shared" si="70"/>
        <v>1</v>
      </c>
      <c r="C927" t="s">
        <v>1811</v>
      </c>
      <c r="D927">
        <v>2025</v>
      </c>
      <c r="E927">
        <v>3</v>
      </c>
      <c r="F927" t="s">
        <v>2888</v>
      </c>
      <c r="I927" t="str">
        <f t="shared" si="71"/>
        <v>Metros Cuadrados</v>
      </c>
      <c r="J927" s="18">
        <v>300</v>
      </c>
      <c r="M927">
        <v>300</v>
      </c>
      <c r="N927">
        <v>300</v>
      </c>
      <c r="Q927">
        <f t="shared" si="72"/>
        <v>300</v>
      </c>
      <c r="R927">
        <v>300</v>
      </c>
      <c r="U927">
        <f t="shared" si="73"/>
        <v>300</v>
      </c>
      <c r="V927">
        <v>100</v>
      </c>
      <c r="Y927">
        <f t="shared" si="74"/>
        <v>100</v>
      </c>
    </row>
    <row r="928" spans="1:25">
      <c r="A928" t="s">
        <v>1812</v>
      </c>
      <c r="B928" t="b">
        <f t="shared" si="70"/>
        <v>1</v>
      </c>
      <c r="C928" t="s">
        <v>1812</v>
      </c>
      <c r="D928">
        <v>2025</v>
      </c>
      <c r="E928">
        <v>3</v>
      </c>
      <c r="F928" t="s">
        <v>2888</v>
      </c>
      <c r="I928" t="str">
        <f t="shared" si="71"/>
        <v>Metros Cuadrados</v>
      </c>
      <c r="J928" s="18">
        <v>315</v>
      </c>
      <c r="M928">
        <v>315</v>
      </c>
      <c r="N928">
        <v>315</v>
      </c>
      <c r="Q928">
        <f t="shared" si="72"/>
        <v>315</v>
      </c>
      <c r="R928">
        <v>315</v>
      </c>
      <c r="U928">
        <f t="shared" si="73"/>
        <v>315</v>
      </c>
      <c r="V928">
        <v>100</v>
      </c>
      <c r="Y928">
        <f t="shared" si="74"/>
        <v>100</v>
      </c>
    </row>
    <row r="929" spans="1:25">
      <c r="A929" t="s">
        <v>1813</v>
      </c>
      <c r="B929" t="b">
        <f t="shared" si="70"/>
        <v>1</v>
      </c>
      <c r="C929" t="s">
        <v>1813</v>
      </c>
      <c r="D929">
        <v>2025</v>
      </c>
      <c r="E929">
        <v>3</v>
      </c>
      <c r="F929" t="s">
        <v>2893</v>
      </c>
      <c r="I929" t="str">
        <f t="shared" si="71"/>
        <v>Kilómetro</v>
      </c>
      <c r="J929" s="18">
        <v>2</v>
      </c>
      <c r="M929">
        <v>2</v>
      </c>
      <c r="N929">
        <v>2</v>
      </c>
      <c r="Q929">
        <f t="shared" si="72"/>
        <v>2</v>
      </c>
      <c r="R929">
        <v>2</v>
      </c>
      <c r="U929">
        <f t="shared" si="73"/>
        <v>2</v>
      </c>
      <c r="V929">
        <v>100</v>
      </c>
      <c r="Y929">
        <f t="shared" si="74"/>
        <v>100</v>
      </c>
    </row>
    <row r="930" spans="1:25">
      <c r="A930" t="s">
        <v>1814</v>
      </c>
      <c r="B930" t="b">
        <f t="shared" si="70"/>
        <v>1</v>
      </c>
      <c r="C930" t="s">
        <v>1814</v>
      </c>
      <c r="D930">
        <v>2025</v>
      </c>
      <c r="E930">
        <v>3</v>
      </c>
      <c r="F930" t="s">
        <v>2889</v>
      </c>
      <c r="I930" t="str">
        <f t="shared" si="71"/>
        <v>Piezas</v>
      </c>
      <c r="J930" s="18">
        <v>50</v>
      </c>
      <c r="M930">
        <v>50</v>
      </c>
      <c r="N930">
        <v>50</v>
      </c>
      <c r="Q930">
        <f t="shared" si="72"/>
        <v>50</v>
      </c>
      <c r="R930">
        <v>0</v>
      </c>
      <c r="U930">
        <f t="shared" si="73"/>
        <v>0</v>
      </c>
      <c r="V930">
        <v>0</v>
      </c>
      <c r="Y930">
        <f t="shared" si="74"/>
        <v>0</v>
      </c>
    </row>
    <row r="931" spans="1:25">
      <c r="A931" t="s">
        <v>1815</v>
      </c>
      <c r="B931" t="b">
        <f t="shared" si="70"/>
        <v>1</v>
      </c>
      <c r="C931" t="s">
        <v>1815</v>
      </c>
      <c r="D931">
        <v>2025</v>
      </c>
      <c r="E931">
        <v>3</v>
      </c>
      <c r="F931" t="s">
        <v>2888</v>
      </c>
      <c r="I931" t="str">
        <f t="shared" si="71"/>
        <v>Metros Cuadrados</v>
      </c>
      <c r="J931" s="18">
        <v>13923.56</v>
      </c>
      <c r="M931">
        <v>13923.56</v>
      </c>
      <c r="N931">
        <v>13923.56</v>
      </c>
      <c r="Q931">
        <f t="shared" si="72"/>
        <v>13923.56</v>
      </c>
      <c r="R931">
        <v>13923.56</v>
      </c>
      <c r="U931">
        <f t="shared" si="73"/>
        <v>13923.56</v>
      </c>
      <c r="V931">
        <v>100</v>
      </c>
      <c r="Y931">
        <f t="shared" si="74"/>
        <v>100</v>
      </c>
    </row>
    <row r="932" spans="1:25">
      <c r="A932" t="s">
        <v>1816</v>
      </c>
      <c r="B932" t="b">
        <f t="shared" si="70"/>
        <v>1</v>
      </c>
      <c r="C932" t="s">
        <v>1816</v>
      </c>
      <c r="D932">
        <v>2025</v>
      </c>
      <c r="E932">
        <v>3</v>
      </c>
      <c r="F932" t="s">
        <v>2888</v>
      </c>
      <c r="I932" t="str">
        <f t="shared" si="71"/>
        <v>Metros Cuadrados</v>
      </c>
      <c r="J932" s="18">
        <v>440</v>
      </c>
      <c r="M932">
        <v>440</v>
      </c>
      <c r="N932">
        <v>440</v>
      </c>
      <c r="Q932">
        <f t="shared" si="72"/>
        <v>440</v>
      </c>
      <c r="R932">
        <v>440</v>
      </c>
      <c r="U932">
        <f t="shared" si="73"/>
        <v>440</v>
      </c>
      <c r="V932">
        <v>100</v>
      </c>
      <c r="Y932">
        <f t="shared" si="74"/>
        <v>100</v>
      </c>
    </row>
    <row r="933" spans="1:25">
      <c r="A933" t="s">
        <v>1817</v>
      </c>
      <c r="B933" t="b">
        <f t="shared" si="70"/>
        <v>1</v>
      </c>
      <c r="C933" t="s">
        <v>1817</v>
      </c>
      <c r="D933">
        <v>2025</v>
      </c>
      <c r="E933">
        <v>3</v>
      </c>
      <c r="F933" t="s">
        <v>2888</v>
      </c>
      <c r="I933" t="str">
        <f t="shared" si="71"/>
        <v>Metros Cuadrados</v>
      </c>
      <c r="J933" s="18">
        <v>595.20000000000005</v>
      </c>
      <c r="M933">
        <v>595.20000000000005</v>
      </c>
      <c r="N933">
        <v>595.20000000000005</v>
      </c>
      <c r="Q933">
        <f t="shared" si="72"/>
        <v>595.20000000000005</v>
      </c>
      <c r="R933">
        <v>595.20000000000005</v>
      </c>
      <c r="U933">
        <f t="shared" si="73"/>
        <v>595.20000000000005</v>
      </c>
      <c r="V933">
        <v>100</v>
      </c>
      <c r="Y933">
        <f t="shared" si="74"/>
        <v>100</v>
      </c>
    </row>
    <row r="934" spans="1:25">
      <c r="A934" t="s">
        <v>1818</v>
      </c>
      <c r="B934" t="b">
        <f t="shared" si="70"/>
        <v>1</v>
      </c>
      <c r="C934" t="s">
        <v>1818</v>
      </c>
      <c r="D934">
        <v>2025</v>
      </c>
      <c r="E934">
        <v>3</v>
      </c>
      <c r="F934" t="s">
        <v>2904</v>
      </c>
      <c r="I934" t="str">
        <f t="shared" si="71"/>
        <v>Metros cuadrados de construcción</v>
      </c>
      <c r="J934" s="18">
        <v>489</v>
      </c>
      <c r="M934">
        <v>489</v>
      </c>
      <c r="N934">
        <v>489</v>
      </c>
      <c r="Q934">
        <f t="shared" si="72"/>
        <v>489</v>
      </c>
      <c r="R934">
        <v>489</v>
      </c>
      <c r="U934">
        <f t="shared" si="73"/>
        <v>489</v>
      </c>
      <c r="V934">
        <v>100</v>
      </c>
      <c r="Y934">
        <f t="shared" si="74"/>
        <v>100</v>
      </c>
    </row>
    <row r="935" spans="1:25">
      <c r="A935" t="s">
        <v>1819</v>
      </c>
      <c r="B935" t="b">
        <f t="shared" si="70"/>
        <v>1</v>
      </c>
      <c r="C935" t="s">
        <v>1819</v>
      </c>
      <c r="D935">
        <v>2025</v>
      </c>
      <c r="E935">
        <v>3</v>
      </c>
      <c r="F935" t="s">
        <v>2888</v>
      </c>
      <c r="I935" t="str">
        <f t="shared" si="71"/>
        <v>Metros Cuadrados</v>
      </c>
      <c r="J935" s="18">
        <v>718.75</v>
      </c>
      <c r="M935">
        <v>718.75</v>
      </c>
      <c r="N935">
        <v>718.75</v>
      </c>
      <c r="Q935">
        <f t="shared" si="72"/>
        <v>718.75</v>
      </c>
      <c r="R935">
        <v>718.75</v>
      </c>
      <c r="U935">
        <f t="shared" si="73"/>
        <v>718.75</v>
      </c>
      <c r="V935">
        <v>100</v>
      </c>
      <c r="Y935">
        <f t="shared" si="74"/>
        <v>100</v>
      </c>
    </row>
    <row r="936" spans="1:25">
      <c r="A936" t="s">
        <v>1820</v>
      </c>
      <c r="B936" t="b">
        <f t="shared" si="70"/>
        <v>1</v>
      </c>
      <c r="C936" t="s">
        <v>1820</v>
      </c>
      <c r="D936">
        <v>2025</v>
      </c>
      <c r="E936">
        <v>3</v>
      </c>
      <c r="F936" t="s">
        <v>2888</v>
      </c>
      <c r="I936" t="str">
        <f t="shared" si="71"/>
        <v>Metros Cuadrados</v>
      </c>
      <c r="J936" s="18">
        <v>1</v>
      </c>
      <c r="M936">
        <v>1</v>
      </c>
      <c r="N936">
        <v>1</v>
      </c>
      <c r="Q936">
        <f t="shared" si="72"/>
        <v>1</v>
      </c>
      <c r="R936">
        <v>1</v>
      </c>
      <c r="U936">
        <f t="shared" si="73"/>
        <v>1</v>
      </c>
      <c r="V936">
        <v>100</v>
      </c>
      <c r="Y936">
        <f t="shared" si="74"/>
        <v>100</v>
      </c>
    </row>
    <row r="937" spans="1:25">
      <c r="A937" t="s">
        <v>1822</v>
      </c>
      <c r="B937" t="b">
        <f t="shared" si="70"/>
        <v>1</v>
      </c>
      <c r="C937" t="s">
        <v>1822</v>
      </c>
      <c r="D937">
        <v>2025</v>
      </c>
      <c r="E937">
        <v>3</v>
      </c>
      <c r="F937" t="s">
        <v>2888</v>
      </c>
      <c r="I937" t="str">
        <f t="shared" si="71"/>
        <v>Metros Cuadrados</v>
      </c>
      <c r="J937" s="18">
        <v>129.6</v>
      </c>
      <c r="M937">
        <v>129.6</v>
      </c>
      <c r="N937">
        <v>129.6</v>
      </c>
      <c r="Q937">
        <f t="shared" si="72"/>
        <v>129.6</v>
      </c>
      <c r="R937">
        <v>129.6</v>
      </c>
      <c r="U937">
        <f t="shared" si="73"/>
        <v>129.6</v>
      </c>
      <c r="V937">
        <v>100</v>
      </c>
      <c r="Y937">
        <f t="shared" si="74"/>
        <v>100</v>
      </c>
    </row>
    <row r="938" spans="1:25" s="49" customFormat="1">
      <c r="A938" s="49" t="s">
        <v>1823</v>
      </c>
      <c r="B938" t="b">
        <f t="shared" si="70"/>
        <v>1</v>
      </c>
      <c r="C938" s="49" t="s">
        <v>1823</v>
      </c>
      <c r="D938" s="49">
        <v>2025</v>
      </c>
      <c r="E938" s="49">
        <v>3</v>
      </c>
      <c r="F938" s="49" t="s">
        <v>2901</v>
      </c>
      <c r="G938" s="49" t="s">
        <v>2889</v>
      </c>
      <c r="I938" s="49" t="str">
        <f>CONCATENATE(F938,"/",G938)</f>
        <v>Equipamiento/Piezas</v>
      </c>
      <c r="J938" s="51">
        <v>1</v>
      </c>
      <c r="K938" s="51">
        <v>31</v>
      </c>
      <c r="L938" s="51"/>
      <c r="M938" s="49" t="s">
        <v>6735</v>
      </c>
      <c r="N938" s="49">
        <v>1</v>
      </c>
      <c r="O938" s="49">
        <v>31</v>
      </c>
      <c r="Q938" s="49" t="str">
        <f>CONCATENATE(N938,"/",O938)</f>
        <v>1/31</v>
      </c>
      <c r="R938" s="49">
        <v>1</v>
      </c>
      <c r="S938" s="49">
        <v>31</v>
      </c>
      <c r="U938" s="49" t="str">
        <f>CONCATENATE(R938,"/",S938)</f>
        <v>1/31</v>
      </c>
      <c r="V938" s="49">
        <v>100</v>
      </c>
      <c r="W938" s="49">
        <v>100</v>
      </c>
      <c r="Y938" s="49" t="str">
        <f>CONCATENATE(V938,"/",W938)</f>
        <v>100/100</v>
      </c>
    </row>
    <row r="939" spans="1:25">
      <c r="A939" t="s">
        <v>1824</v>
      </c>
      <c r="B939" t="b">
        <f t="shared" si="70"/>
        <v>1</v>
      </c>
      <c r="C939" t="s">
        <v>1824</v>
      </c>
      <c r="D939">
        <v>2025</v>
      </c>
      <c r="E939">
        <v>3</v>
      </c>
      <c r="F939" t="s">
        <v>2888</v>
      </c>
      <c r="I939" t="str">
        <f t="shared" si="71"/>
        <v>Metros Cuadrados</v>
      </c>
      <c r="J939" s="18">
        <v>2740</v>
      </c>
      <c r="M939">
        <v>2740</v>
      </c>
      <c r="N939">
        <v>2740</v>
      </c>
      <c r="Q939">
        <f t="shared" si="72"/>
        <v>2740</v>
      </c>
      <c r="R939">
        <v>2740</v>
      </c>
      <c r="U939">
        <f t="shared" si="73"/>
        <v>2740</v>
      </c>
      <c r="V939">
        <v>100</v>
      </c>
      <c r="Y939">
        <f t="shared" si="74"/>
        <v>100</v>
      </c>
    </row>
    <row r="940" spans="1:25">
      <c r="A940" t="s">
        <v>1825</v>
      </c>
      <c r="B940" t="b">
        <f t="shared" si="70"/>
        <v>1</v>
      </c>
      <c r="C940" t="s">
        <v>1825</v>
      </c>
      <c r="D940">
        <v>2025</v>
      </c>
      <c r="E940">
        <v>3</v>
      </c>
      <c r="F940" t="s">
        <v>2888</v>
      </c>
      <c r="I940" t="str">
        <f t="shared" si="71"/>
        <v>Metros Cuadrados</v>
      </c>
      <c r="J940" s="18">
        <v>1386</v>
      </c>
      <c r="M940">
        <v>1386</v>
      </c>
      <c r="N940">
        <v>1386</v>
      </c>
      <c r="Q940">
        <f t="shared" si="72"/>
        <v>1386</v>
      </c>
      <c r="R940">
        <v>1386</v>
      </c>
      <c r="U940">
        <f t="shared" si="73"/>
        <v>1386</v>
      </c>
      <c r="V940">
        <v>100</v>
      </c>
      <c r="Y940">
        <f t="shared" si="74"/>
        <v>100</v>
      </c>
    </row>
    <row r="941" spans="1:25">
      <c r="A941" t="s">
        <v>1826</v>
      </c>
      <c r="B941" t="b">
        <f t="shared" si="70"/>
        <v>1</v>
      </c>
      <c r="C941" t="s">
        <v>1826</v>
      </c>
      <c r="D941">
        <v>2025</v>
      </c>
      <c r="E941">
        <v>3</v>
      </c>
      <c r="F941" t="s">
        <v>2888</v>
      </c>
      <c r="I941" t="str">
        <f t="shared" si="71"/>
        <v>Metros Cuadrados</v>
      </c>
      <c r="J941" s="18">
        <v>2173.3000000000002</v>
      </c>
      <c r="M941">
        <v>2173.3000000000002</v>
      </c>
      <c r="N941">
        <v>2173.3000000000002</v>
      </c>
      <c r="Q941">
        <f t="shared" si="72"/>
        <v>2173.3000000000002</v>
      </c>
      <c r="R941">
        <v>2173.3000000000002</v>
      </c>
      <c r="U941">
        <f t="shared" si="73"/>
        <v>2173.3000000000002</v>
      </c>
      <c r="V941">
        <v>100</v>
      </c>
      <c r="Y941">
        <f t="shared" si="74"/>
        <v>100</v>
      </c>
    </row>
    <row r="942" spans="1:25">
      <c r="A942" t="s">
        <v>1827</v>
      </c>
      <c r="B942" t="b">
        <f t="shared" si="70"/>
        <v>1</v>
      </c>
      <c r="C942" t="s">
        <v>1827</v>
      </c>
      <c r="D942">
        <v>2025</v>
      </c>
      <c r="E942">
        <v>3</v>
      </c>
      <c r="F942" t="s">
        <v>2888</v>
      </c>
      <c r="I942" t="str">
        <f t="shared" si="71"/>
        <v>Metros Cuadrados</v>
      </c>
      <c r="J942" s="18">
        <v>5067</v>
      </c>
      <c r="M942">
        <v>5067</v>
      </c>
      <c r="N942">
        <v>5067</v>
      </c>
      <c r="Q942">
        <f t="shared" si="72"/>
        <v>5067</v>
      </c>
      <c r="R942">
        <v>5067</v>
      </c>
      <c r="U942">
        <f t="shared" si="73"/>
        <v>5067</v>
      </c>
      <c r="V942">
        <v>100</v>
      </c>
      <c r="Y942">
        <f t="shared" si="74"/>
        <v>100</v>
      </c>
    </row>
    <row r="943" spans="1:25">
      <c r="A943" t="s">
        <v>1828</v>
      </c>
      <c r="B943" t="b">
        <f t="shared" si="70"/>
        <v>1</v>
      </c>
      <c r="C943" t="s">
        <v>1828</v>
      </c>
      <c r="D943">
        <v>2025</v>
      </c>
      <c r="E943">
        <v>3</v>
      </c>
      <c r="F943" t="s">
        <v>2888</v>
      </c>
      <c r="I943" t="str">
        <f t="shared" si="71"/>
        <v>Metros Cuadrados</v>
      </c>
      <c r="J943" s="18">
        <v>825</v>
      </c>
      <c r="M943">
        <v>825</v>
      </c>
      <c r="N943">
        <v>825</v>
      </c>
      <c r="Q943">
        <f t="shared" si="72"/>
        <v>825</v>
      </c>
      <c r="R943">
        <v>825</v>
      </c>
      <c r="U943">
        <f t="shared" si="73"/>
        <v>825</v>
      </c>
      <c r="V943">
        <v>100</v>
      </c>
      <c r="Y943">
        <f t="shared" si="74"/>
        <v>100</v>
      </c>
    </row>
    <row r="944" spans="1:25">
      <c r="A944" t="s">
        <v>1829</v>
      </c>
      <c r="B944" t="b">
        <f t="shared" si="70"/>
        <v>1</v>
      </c>
      <c r="C944" t="s">
        <v>1829</v>
      </c>
      <c r="D944">
        <v>2025</v>
      </c>
      <c r="E944">
        <v>3</v>
      </c>
      <c r="F944" t="s">
        <v>2888</v>
      </c>
      <c r="I944" t="str">
        <f t="shared" si="71"/>
        <v>Metros Cuadrados</v>
      </c>
      <c r="J944" s="18">
        <v>1131.2</v>
      </c>
      <c r="M944">
        <v>1131.2</v>
      </c>
      <c r="N944">
        <v>1131.2</v>
      </c>
      <c r="Q944">
        <f t="shared" si="72"/>
        <v>1131.2</v>
      </c>
      <c r="R944">
        <v>1131.2</v>
      </c>
      <c r="U944">
        <f t="shared" si="73"/>
        <v>1131.2</v>
      </c>
      <c r="V944">
        <v>100</v>
      </c>
      <c r="Y944">
        <f t="shared" si="74"/>
        <v>100</v>
      </c>
    </row>
    <row r="945" spans="1:25">
      <c r="A945" t="s">
        <v>1830</v>
      </c>
      <c r="B945" t="b">
        <f t="shared" si="70"/>
        <v>1</v>
      </c>
      <c r="C945" t="s">
        <v>1830</v>
      </c>
      <c r="D945">
        <v>2025</v>
      </c>
      <c r="E945">
        <v>3</v>
      </c>
      <c r="F945" t="s">
        <v>2888</v>
      </c>
      <c r="I945" t="str">
        <f t="shared" si="71"/>
        <v>Metros Cuadrados</v>
      </c>
      <c r="J945" s="18">
        <v>656</v>
      </c>
      <c r="M945">
        <v>656</v>
      </c>
      <c r="N945">
        <v>656</v>
      </c>
      <c r="Q945">
        <f t="shared" si="72"/>
        <v>656</v>
      </c>
      <c r="R945">
        <v>210</v>
      </c>
      <c r="U945">
        <f t="shared" si="73"/>
        <v>210</v>
      </c>
      <c r="V945">
        <v>32.012195121951223</v>
      </c>
      <c r="Y945">
        <f t="shared" si="74"/>
        <v>32.012195121951223</v>
      </c>
    </row>
    <row r="946" spans="1:25">
      <c r="A946" t="s">
        <v>1831</v>
      </c>
      <c r="B946" t="b">
        <f t="shared" si="70"/>
        <v>1</v>
      </c>
      <c r="C946" t="s">
        <v>1831</v>
      </c>
      <c r="D946">
        <v>2025</v>
      </c>
      <c r="E946">
        <v>3</v>
      </c>
      <c r="F946" t="s">
        <v>2888</v>
      </c>
      <c r="I946" t="str">
        <f t="shared" si="71"/>
        <v>Metros Cuadrados</v>
      </c>
      <c r="J946" s="18">
        <v>4782.2</v>
      </c>
      <c r="M946">
        <v>4782.2</v>
      </c>
      <c r="N946">
        <v>4782.2</v>
      </c>
      <c r="Q946">
        <f t="shared" si="72"/>
        <v>4782.2</v>
      </c>
      <c r="R946">
        <v>2869.32</v>
      </c>
      <c r="U946">
        <f t="shared" si="73"/>
        <v>2869.32</v>
      </c>
      <c r="V946">
        <v>60.000000000000007</v>
      </c>
      <c r="Y946">
        <f t="shared" si="74"/>
        <v>60.000000000000007</v>
      </c>
    </row>
    <row r="947" spans="1:25">
      <c r="A947" t="s">
        <v>1832</v>
      </c>
      <c r="B947" t="b">
        <f t="shared" si="70"/>
        <v>1</v>
      </c>
      <c r="C947" t="s">
        <v>1832</v>
      </c>
      <c r="D947">
        <v>2025</v>
      </c>
      <c r="E947">
        <v>3</v>
      </c>
      <c r="F947" t="s">
        <v>2888</v>
      </c>
      <c r="I947" t="str">
        <f t="shared" si="71"/>
        <v>Metros Cuadrados</v>
      </c>
      <c r="J947" s="18">
        <v>925.82</v>
      </c>
      <c r="M947">
        <v>925.82</v>
      </c>
      <c r="N947">
        <v>925.82</v>
      </c>
      <c r="Q947">
        <f t="shared" si="72"/>
        <v>925.82</v>
      </c>
      <c r="R947">
        <v>740.65</v>
      </c>
      <c r="U947">
        <f t="shared" si="73"/>
        <v>740.65</v>
      </c>
      <c r="V947">
        <v>79.99935192586031</v>
      </c>
      <c r="Y947">
        <f t="shared" si="74"/>
        <v>79.99935192586031</v>
      </c>
    </row>
    <row r="948" spans="1:25">
      <c r="A948" t="s">
        <v>1833</v>
      </c>
      <c r="B948" t="b">
        <f t="shared" si="70"/>
        <v>1</v>
      </c>
      <c r="C948" t="s">
        <v>1833</v>
      </c>
      <c r="D948">
        <v>2025</v>
      </c>
      <c r="E948">
        <v>3</v>
      </c>
      <c r="F948" t="s">
        <v>2889</v>
      </c>
      <c r="I948" t="str">
        <f t="shared" si="71"/>
        <v>Piezas</v>
      </c>
      <c r="J948" s="18">
        <v>72</v>
      </c>
      <c r="M948">
        <v>72</v>
      </c>
      <c r="N948">
        <v>72</v>
      </c>
      <c r="Q948">
        <f t="shared" si="72"/>
        <v>72</v>
      </c>
      <c r="R948">
        <v>20</v>
      </c>
      <c r="U948">
        <f t="shared" si="73"/>
        <v>20</v>
      </c>
      <c r="V948">
        <v>27.777777777777779</v>
      </c>
      <c r="Y948">
        <f t="shared" si="74"/>
        <v>27.777777777777779</v>
      </c>
    </row>
    <row r="949" spans="1:25">
      <c r="A949" t="s">
        <v>1834</v>
      </c>
      <c r="B949" t="b">
        <f t="shared" si="70"/>
        <v>1</v>
      </c>
      <c r="C949" t="s">
        <v>1834</v>
      </c>
      <c r="D949">
        <v>2025</v>
      </c>
      <c r="E949">
        <v>3</v>
      </c>
      <c r="F949" t="s">
        <v>2898</v>
      </c>
      <c r="I949" t="str">
        <f t="shared" si="71"/>
        <v>Metros</v>
      </c>
      <c r="J949" s="18">
        <v>100</v>
      </c>
      <c r="M949">
        <v>100</v>
      </c>
      <c r="N949">
        <v>100</v>
      </c>
      <c r="Q949">
        <f t="shared" si="72"/>
        <v>100</v>
      </c>
      <c r="R949">
        <v>100</v>
      </c>
      <c r="U949">
        <f t="shared" si="73"/>
        <v>100</v>
      </c>
      <c r="V949">
        <v>100</v>
      </c>
      <c r="Y949">
        <f t="shared" si="74"/>
        <v>100</v>
      </c>
    </row>
    <row r="950" spans="1:25">
      <c r="A950" t="s">
        <v>1835</v>
      </c>
      <c r="B950" t="b">
        <f t="shared" si="70"/>
        <v>1</v>
      </c>
      <c r="C950" t="s">
        <v>1835</v>
      </c>
      <c r="D950">
        <v>2025</v>
      </c>
      <c r="E950">
        <v>3</v>
      </c>
      <c r="F950" t="s">
        <v>2889</v>
      </c>
      <c r="I950" t="str">
        <f t="shared" si="71"/>
        <v>Piezas</v>
      </c>
      <c r="J950" s="18">
        <v>1</v>
      </c>
      <c r="M950">
        <v>1</v>
      </c>
      <c r="N950">
        <v>1</v>
      </c>
      <c r="Q950">
        <f t="shared" si="72"/>
        <v>1</v>
      </c>
      <c r="R950">
        <v>1</v>
      </c>
      <c r="U950">
        <f t="shared" si="73"/>
        <v>1</v>
      </c>
      <c r="V950">
        <v>100</v>
      </c>
      <c r="Y950">
        <f t="shared" si="74"/>
        <v>100</v>
      </c>
    </row>
    <row r="951" spans="1:25">
      <c r="A951" t="s">
        <v>1836</v>
      </c>
      <c r="B951" t="b">
        <f t="shared" si="70"/>
        <v>1</v>
      </c>
      <c r="C951" t="s">
        <v>1836</v>
      </c>
      <c r="D951">
        <v>2025</v>
      </c>
      <c r="E951">
        <v>3</v>
      </c>
      <c r="F951" t="s">
        <v>2888</v>
      </c>
      <c r="I951" t="str">
        <f t="shared" si="71"/>
        <v>Metros Cuadrados</v>
      </c>
      <c r="J951" s="18">
        <v>600</v>
      </c>
      <c r="M951">
        <v>600</v>
      </c>
      <c r="N951">
        <v>600</v>
      </c>
      <c r="Q951">
        <f t="shared" si="72"/>
        <v>600</v>
      </c>
      <c r="R951">
        <v>580</v>
      </c>
      <c r="U951">
        <f t="shared" si="73"/>
        <v>580</v>
      </c>
      <c r="V951">
        <v>96.666666666666671</v>
      </c>
      <c r="Y951">
        <f t="shared" si="74"/>
        <v>96.666666666666671</v>
      </c>
    </row>
    <row r="952" spans="1:25">
      <c r="A952" t="s">
        <v>1837</v>
      </c>
      <c r="B952" t="b">
        <f t="shared" si="70"/>
        <v>1</v>
      </c>
      <c r="C952" t="s">
        <v>1837</v>
      </c>
      <c r="D952">
        <v>2025</v>
      </c>
      <c r="E952">
        <v>3</v>
      </c>
      <c r="F952" t="s">
        <v>2895</v>
      </c>
      <c r="I952" t="str">
        <f t="shared" si="71"/>
        <v>Lote</v>
      </c>
      <c r="J952" s="18">
        <v>1</v>
      </c>
      <c r="M952">
        <v>1</v>
      </c>
      <c r="N952">
        <v>1</v>
      </c>
      <c r="Q952">
        <f t="shared" si="72"/>
        <v>1</v>
      </c>
      <c r="R952">
        <v>0</v>
      </c>
      <c r="U952">
        <f t="shared" si="73"/>
        <v>0</v>
      </c>
      <c r="V952">
        <v>0</v>
      </c>
      <c r="Y952">
        <f t="shared" si="74"/>
        <v>0</v>
      </c>
    </row>
    <row r="953" spans="1:25">
      <c r="A953" t="s">
        <v>1838</v>
      </c>
      <c r="B953" t="b">
        <f t="shared" si="70"/>
        <v>1</v>
      </c>
      <c r="C953" t="s">
        <v>1838</v>
      </c>
      <c r="D953">
        <v>2025</v>
      </c>
      <c r="E953">
        <v>3</v>
      </c>
      <c r="F953" t="s">
        <v>2888</v>
      </c>
      <c r="I953" t="str">
        <f t="shared" si="71"/>
        <v>Metros Cuadrados</v>
      </c>
      <c r="J953" s="18">
        <v>161.6</v>
      </c>
      <c r="M953">
        <v>161.6</v>
      </c>
      <c r="N953">
        <v>161.6</v>
      </c>
      <c r="Q953">
        <f t="shared" si="72"/>
        <v>161.6</v>
      </c>
      <c r="R953">
        <v>91.37</v>
      </c>
      <c r="U953">
        <f t="shared" si="73"/>
        <v>91.37</v>
      </c>
      <c r="V953">
        <v>56.540841584158422</v>
      </c>
      <c r="Y953">
        <f t="shared" si="74"/>
        <v>56.540841584158422</v>
      </c>
    </row>
    <row r="954" spans="1:25">
      <c r="A954" t="s">
        <v>1839</v>
      </c>
      <c r="B954" t="b">
        <f t="shared" si="70"/>
        <v>1</v>
      </c>
      <c r="C954" t="s">
        <v>1839</v>
      </c>
      <c r="D954">
        <v>2025</v>
      </c>
      <c r="E954">
        <v>3</v>
      </c>
      <c r="F954" t="s">
        <v>2888</v>
      </c>
      <c r="I954" t="str">
        <f t="shared" si="71"/>
        <v>Metros Cuadrados</v>
      </c>
      <c r="J954" s="18">
        <v>48</v>
      </c>
      <c r="M954">
        <v>48</v>
      </c>
      <c r="N954">
        <v>48</v>
      </c>
      <c r="Q954">
        <f t="shared" si="72"/>
        <v>48</v>
      </c>
      <c r="R954">
        <v>48</v>
      </c>
      <c r="U954">
        <f t="shared" si="73"/>
        <v>48</v>
      </c>
      <c r="V954">
        <v>100</v>
      </c>
      <c r="Y954">
        <f t="shared" si="74"/>
        <v>100</v>
      </c>
    </row>
    <row r="955" spans="1:25" s="49" customFormat="1">
      <c r="A955" s="49" t="s">
        <v>1840</v>
      </c>
      <c r="B955" t="b">
        <f t="shared" si="70"/>
        <v>1</v>
      </c>
      <c r="C955" s="49" t="s">
        <v>1840</v>
      </c>
      <c r="D955" s="49">
        <v>2025</v>
      </c>
      <c r="E955" s="49">
        <v>3</v>
      </c>
      <c r="F955" s="49" t="s">
        <v>2891</v>
      </c>
      <c r="G955" s="49" t="s">
        <v>2889</v>
      </c>
      <c r="H955" s="49" t="s">
        <v>2888</v>
      </c>
      <c r="I955" s="49" t="str">
        <f>CONCATENATE(F955,"/",G955,"/",H955)</f>
        <v>Metros lineales/Piezas/Metros Cuadrados</v>
      </c>
      <c r="J955" s="51">
        <v>5622.6</v>
      </c>
      <c r="K955" s="51">
        <v>90</v>
      </c>
      <c r="L955" s="51">
        <v>6022.47</v>
      </c>
      <c r="M955" s="49" t="s">
        <v>6736</v>
      </c>
      <c r="N955" s="49">
        <v>5622.6</v>
      </c>
      <c r="O955" s="49">
        <v>90</v>
      </c>
      <c r="P955" s="49">
        <v>6022.47</v>
      </c>
      <c r="Q955" s="49" t="str">
        <f>CONCATENATE(N955,"/",O955,"/",P955)</f>
        <v>5622.6/90/6022.47</v>
      </c>
      <c r="R955" s="49">
        <v>4704.99</v>
      </c>
      <c r="S955" s="49">
        <v>75.31</v>
      </c>
      <c r="T955" s="49">
        <v>5039.6000000000004</v>
      </c>
      <c r="U955" s="49" t="str">
        <f>CONCATENATE(R955,"/",S955,"/",T955)</f>
        <v>4704.99/75.31/5039.6</v>
      </c>
      <c r="V955" s="49">
        <v>83.679970120584784</v>
      </c>
      <c r="W955" s="49">
        <v>83.677777777777777</v>
      </c>
      <c r="X955" s="49">
        <v>83.679951913417582</v>
      </c>
      <c r="Y955" s="49" t="str">
        <f>CONCATENATE(V955,"/",W955,"/",X955)</f>
        <v>83.6799701205848/83.6777777777778/83.6799519134176</v>
      </c>
    </row>
    <row r="956" spans="1:25">
      <c r="A956" t="s">
        <v>1841</v>
      </c>
      <c r="B956" t="b">
        <f t="shared" si="70"/>
        <v>1</v>
      </c>
      <c r="C956" t="s">
        <v>1841</v>
      </c>
      <c r="D956">
        <v>2025</v>
      </c>
      <c r="E956">
        <v>3</v>
      </c>
      <c r="F956" t="s">
        <v>2888</v>
      </c>
      <c r="I956" t="str">
        <f t="shared" si="71"/>
        <v>Metros Cuadrados</v>
      </c>
      <c r="J956" s="18">
        <v>78</v>
      </c>
      <c r="M956">
        <v>78</v>
      </c>
      <c r="N956">
        <v>78</v>
      </c>
      <c r="Q956">
        <f t="shared" si="72"/>
        <v>78</v>
      </c>
      <c r="R956">
        <v>76</v>
      </c>
      <c r="U956">
        <f t="shared" si="73"/>
        <v>76</v>
      </c>
      <c r="V956">
        <v>97.435897435897431</v>
      </c>
      <c r="Y956">
        <f t="shared" si="74"/>
        <v>97.435897435897431</v>
      </c>
    </row>
    <row r="957" spans="1:25">
      <c r="A957" t="s">
        <v>1842</v>
      </c>
      <c r="B957" t="b">
        <f t="shared" si="70"/>
        <v>1</v>
      </c>
      <c r="C957" t="s">
        <v>1842</v>
      </c>
      <c r="D957">
        <v>2025</v>
      </c>
      <c r="E957">
        <v>3</v>
      </c>
      <c r="F957" t="s">
        <v>2888</v>
      </c>
      <c r="I957" t="str">
        <f t="shared" si="71"/>
        <v>Metros Cuadrados</v>
      </c>
      <c r="J957" s="18">
        <v>56.28</v>
      </c>
      <c r="M957">
        <v>56.28</v>
      </c>
      <c r="N957">
        <v>56.28</v>
      </c>
      <c r="Q957">
        <f t="shared" si="72"/>
        <v>56.28</v>
      </c>
      <c r="R957">
        <v>56.28</v>
      </c>
      <c r="U957">
        <f t="shared" si="73"/>
        <v>56.28</v>
      </c>
      <c r="V957">
        <v>100</v>
      </c>
      <c r="Y957">
        <f t="shared" si="74"/>
        <v>100</v>
      </c>
    </row>
    <row r="958" spans="1:25">
      <c r="A958" t="s">
        <v>1843</v>
      </c>
      <c r="B958" t="b">
        <f t="shared" si="70"/>
        <v>1</v>
      </c>
      <c r="C958" t="s">
        <v>1843</v>
      </c>
      <c r="D958">
        <v>2025</v>
      </c>
      <c r="E958">
        <v>3</v>
      </c>
      <c r="F958" t="s">
        <v>2888</v>
      </c>
      <c r="I958" t="str">
        <f t="shared" si="71"/>
        <v>Metros Cuadrados</v>
      </c>
      <c r="J958" s="18">
        <v>56</v>
      </c>
      <c r="M958">
        <v>56</v>
      </c>
      <c r="N958">
        <v>56</v>
      </c>
      <c r="Q958">
        <f t="shared" si="72"/>
        <v>56</v>
      </c>
      <c r="R958">
        <v>20</v>
      </c>
      <c r="U958">
        <f t="shared" si="73"/>
        <v>20</v>
      </c>
      <c r="V958">
        <v>35.714285714285715</v>
      </c>
      <c r="Y958">
        <f t="shared" si="74"/>
        <v>35.714285714285715</v>
      </c>
    </row>
    <row r="959" spans="1:25">
      <c r="A959" t="s">
        <v>1844</v>
      </c>
      <c r="B959" t="b">
        <f t="shared" si="70"/>
        <v>1</v>
      </c>
      <c r="C959" t="s">
        <v>1844</v>
      </c>
      <c r="D959">
        <v>2025</v>
      </c>
      <c r="E959">
        <v>3</v>
      </c>
      <c r="F959" t="s">
        <v>2893</v>
      </c>
      <c r="I959" t="str">
        <f t="shared" si="71"/>
        <v>Kilómetro</v>
      </c>
      <c r="J959" s="18">
        <v>18</v>
      </c>
      <c r="M959">
        <v>18</v>
      </c>
      <c r="N959">
        <v>18</v>
      </c>
      <c r="Q959">
        <f t="shared" si="72"/>
        <v>18</v>
      </c>
      <c r="R959">
        <v>8</v>
      </c>
      <c r="U959">
        <f t="shared" si="73"/>
        <v>8</v>
      </c>
      <c r="V959">
        <v>44.444444444444443</v>
      </c>
      <c r="Y959">
        <f t="shared" si="74"/>
        <v>44.444444444444443</v>
      </c>
    </row>
    <row r="960" spans="1:25">
      <c r="A960" t="s">
        <v>1845</v>
      </c>
      <c r="B960" t="b">
        <f t="shared" si="70"/>
        <v>1</v>
      </c>
      <c r="C960" t="s">
        <v>1845</v>
      </c>
      <c r="D960">
        <v>2025</v>
      </c>
      <c r="E960">
        <v>3</v>
      </c>
      <c r="F960" t="s">
        <v>2890</v>
      </c>
      <c r="I960" t="str">
        <f t="shared" si="71"/>
        <v>Metros cúbicos</v>
      </c>
      <c r="J960" s="18">
        <v>3500</v>
      </c>
      <c r="M960">
        <v>3500</v>
      </c>
      <c r="N960">
        <v>3500</v>
      </c>
      <c r="Q960">
        <f t="shared" si="72"/>
        <v>3500</v>
      </c>
      <c r="R960">
        <v>1500</v>
      </c>
      <c r="U960">
        <f t="shared" si="73"/>
        <v>1500</v>
      </c>
      <c r="V960">
        <v>42.857142857142854</v>
      </c>
      <c r="Y960">
        <f t="shared" si="74"/>
        <v>42.857142857142854</v>
      </c>
    </row>
    <row r="961" spans="1:25">
      <c r="A961" t="s">
        <v>1846</v>
      </c>
      <c r="B961" t="b">
        <f t="shared" si="70"/>
        <v>1</v>
      </c>
      <c r="C961" t="s">
        <v>1846</v>
      </c>
      <c r="D961">
        <v>2025</v>
      </c>
      <c r="E961">
        <v>3</v>
      </c>
      <c r="F961" t="s">
        <v>2888</v>
      </c>
      <c r="I961" t="str">
        <f t="shared" si="71"/>
        <v>Metros Cuadrados</v>
      </c>
      <c r="J961" s="18">
        <v>1206.48</v>
      </c>
      <c r="M961">
        <v>1206.48</v>
      </c>
      <c r="N961">
        <v>1206.48</v>
      </c>
      <c r="Q961">
        <f t="shared" si="72"/>
        <v>1206.48</v>
      </c>
      <c r="R961">
        <v>614.58000000000004</v>
      </c>
      <c r="U961">
        <f t="shared" si="73"/>
        <v>614.58000000000004</v>
      </c>
      <c r="V961">
        <v>50.939924408195751</v>
      </c>
      <c r="Y961">
        <f t="shared" si="74"/>
        <v>50.939924408195751</v>
      </c>
    </row>
    <row r="962" spans="1:25">
      <c r="A962" t="s">
        <v>1847</v>
      </c>
      <c r="B962" t="b">
        <f t="shared" si="70"/>
        <v>1</v>
      </c>
      <c r="C962" t="s">
        <v>1847</v>
      </c>
      <c r="D962">
        <v>2025</v>
      </c>
      <c r="E962">
        <v>3</v>
      </c>
      <c r="F962" t="s">
        <v>2901</v>
      </c>
      <c r="I962" t="str">
        <f t="shared" si="71"/>
        <v>Equipamiento</v>
      </c>
      <c r="J962" s="18">
        <v>1</v>
      </c>
      <c r="M962">
        <v>1</v>
      </c>
      <c r="N962">
        <v>1</v>
      </c>
      <c r="Q962">
        <f t="shared" si="72"/>
        <v>1</v>
      </c>
      <c r="R962">
        <v>1</v>
      </c>
      <c r="U962">
        <f t="shared" si="73"/>
        <v>1</v>
      </c>
      <c r="V962">
        <v>100</v>
      </c>
      <c r="Y962">
        <f t="shared" si="74"/>
        <v>100</v>
      </c>
    </row>
    <row r="963" spans="1:25">
      <c r="A963" t="s">
        <v>1848</v>
      </c>
      <c r="B963" t="b">
        <f t="shared" ref="B963:B1026" si="75">+A963=C963</f>
        <v>1</v>
      </c>
      <c r="C963" t="s">
        <v>1848</v>
      </c>
      <c r="D963">
        <v>2025</v>
      </c>
      <c r="E963">
        <v>3</v>
      </c>
      <c r="F963" t="s">
        <v>2901</v>
      </c>
      <c r="I963" t="str">
        <f t="shared" ref="I963:I1026" si="76">+F963</f>
        <v>Equipamiento</v>
      </c>
      <c r="J963" s="18">
        <v>100</v>
      </c>
      <c r="M963">
        <v>100</v>
      </c>
      <c r="N963">
        <v>100</v>
      </c>
      <c r="Q963">
        <f t="shared" ref="Q963:Q1026" si="77">+N963</f>
        <v>100</v>
      </c>
      <c r="R963">
        <v>100</v>
      </c>
      <c r="U963">
        <f t="shared" ref="U963:U1026" si="78">+R963</f>
        <v>100</v>
      </c>
      <c r="V963">
        <v>100</v>
      </c>
      <c r="Y963">
        <f t="shared" ref="Y963:Y1026" si="79">+V963</f>
        <v>100</v>
      </c>
    </row>
    <row r="964" spans="1:25">
      <c r="A964" t="s">
        <v>1849</v>
      </c>
      <c r="B964" t="b">
        <f t="shared" si="75"/>
        <v>1</v>
      </c>
      <c r="C964" t="s">
        <v>1849</v>
      </c>
      <c r="D964">
        <v>2025</v>
      </c>
      <c r="E964">
        <v>3</v>
      </c>
      <c r="F964" t="s">
        <v>2901</v>
      </c>
      <c r="I964" t="str">
        <f t="shared" si="76"/>
        <v>Equipamiento</v>
      </c>
      <c r="J964" s="18">
        <v>1</v>
      </c>
      <c r="M964">
        <v>1</v>
      </c>
      <c r="N964">
        <v>1</v>
      </c>
      <c r="Q964">
        <f t="shared" si="77"/>
        <v>1</v>
      </c>
      <c r="R964">
        <v>1</v>
      </c>
      <c r="U964">
        <f t="shared" si="78"/>
        <v>1</v>
      </c>
      <c r="V964">
        <v>100</v>
      </c>
      <c r="Y964">
        <f t="shared" si="79"/>
        <v>100</v>
      </c>
    </row>
    <row r="965" spans="1:25">
      <c r="A965" t="s">
        <v>1850</v>
      </c>
      <c r="B965" t="b">
        <f t="shared" si="75"/>
        <v>1</v>
      </c>
      <c r="C965" t="s">
        <v>1850</v>
      </c>
      <c r="D965">
        <v>2025</v>
      </c>
      <c r="E965">
        <v>3</v>
      </c>
      <c r="F965" t="s">
        <v>2905</v>
      </c>
      <c r="I965" t="str">
        <f t="shared" si="76"/>
        <v>Celdas solares</v>
      </c>
      <c r="J965" s="18">
        <v>100</v>
      </c>
      <c r="M965">
        <v>100</v>
      </c>
      <c r="N965">
        <v>98.9</v>
      </c>
      <c r="Q965">
        <f t="shared" si="77"/>
        <v>98.9</v>
      </c>
      <c r="R965">
        <v>98.9</v>
      </c>
      <c r="U965">
        <f t="shared" si="78"/>
        <v>98.9</v>
      </c>
      <c r="V965">
        <v>100</v>
      </c>
      <c r="Y965">
        <f t="shared" si="79"/>
        <v>100</v>
      </c>
    </row>
    <row r="966" spans="1:25">
      <c r="A966" t="s">
        <v>1851</v>
      </c>
      <c r="B966" t="b">
        <f t="shared" si="75"/>
        <v>1</v>
      </c>
      <c r="C966" t="s">
        <v>1851</v>
      </c>
      <c r="D966">
        <v>2025</v>
      </c>
      <c r="E966">
        <v>3</v>
      </c>
      <c r="F966" t="s">
        <v>2901</v>
      </c>
      <c r="I966" t="str">
        <f t="shared" si="76"/>
        <v>Equipamiento</v>
      </c>
      <c r="J966" s="18">
        <v>100</v>
      </c>
      <c r="M966">
        <v>100</v>
      </c>
      <c r="N966">
        <v>100</v>
      </c>
      <c r="Q966">
        <f t="shared" si="77"/>
        <v>100</v>
      </c>
      <c r="R966">
        <v>100</v>
      </c>
      <c r="U966">
        <f t="shared" si="78"/>
        <v>100</v>
      </c>
      <c r="V966">
        <v>100</v>
      </c>
      <c r="Y966">
        <f t="shared" si="79"/>
        <v>100</v>
      </c>
    </row>
    <row r="967" spans="1:25">
      <c r="A967" t="s">
        <v>1852</v>
      </c>
      <c r="B967" t="b">
        <f t="shared" si="75"/>
        <v>1</v>
      </c>
      <c r="C967" t="s">
        <v>1852</v>
      </c>
      <c r="D967">
        <v>2025</v>
      </c>
      <c r="E967">
        <v>3</v>
      </c>
      <c r="F967" t="s">
        <v>2888</v>
      </c>
      <c r="I967" t="str">
        <f t="shared" si="76"/>
        <v>Metros Cuadrados</v>
      </c>
      <c r="J967" s="18">
        <v>3482</v>
      </c>
      <c r="M967">
        <v>3482</v>
      </c>
      <c r="N967">
        <v>3482</v>
      </c>
      <c r="Q967">
        <f t="shared" si="77"/>
        <v>3482</v>
      </c>
      <c r="R967">
        <v>1044.5999999999999</v>
      </c>
      <c r="U967">
        <f t="shared" si="78"/>
        <v>1044.5999999999999</v>
      </c>
      <c r="V967">
        <v>30</v>
      </c>
      <c r="Y967">
        <f t="shared" si="79"/>
        <v>30</v>
      </c>
    </row>
    <row r="968" spans="1:25">
      <c r="A968" t="s">
        <v>1853</v>
      </c>
      <c r="B968" t="b">
        <f t="shared" si="75"/>
        <v>1</v>
      </c>
      <c r="C968" t="s">
        <v>1853</v>
      </c>
      <c r="D968">
        <v>2025</v>
      </c>
      <c r="E968">
        <v>3</v>
      </c>
      <c r="F968" t="s">
        <v>2888</v>
      </c>
      <c r="I968" t="str">
        <f t="shared" si="76"/>
        <v>Metros Cuadrados</v>
      </c>
      <c r="J968" s="18">
        <v>1185</v>
      </c>
      <c r="M968">
        <v>1185</v>
      </c>
      <c r="N968">
        <v>1185</v>
      </c>
      <c r="Q968">
        <f t="shared" si="77"/>
        <v>1185</v>
      </c>
      <c r="R968">
        <v>1161.3</v>
      </c>
      <c r="U968">
        <f t="shared" si="78"/>
        <v>1161.3</v>
      </c>
      <c r="V968">
        <v>98</v>
      </c>
      <c r="Y968">
        <f t="shared" si="79"/>
        <v>98</v>
      </c>
    </row>
    <row r="969" spans="1:25">
      <c r="A969" t="s">
        <v>1854</v>
      </c>
      <c r="B969" t="b">
        <f t="shared" si="75"/>
        <v>1</v>
      </c>
      <c r="C969" t="s">
        <v>1854</v>
      </c>
      <c r="D969">
        <v>2025</v>
      </c>
      <c r="E969">
        <v>3</v>
      </c>
      <c r="F969" t="s">
        <v>2888</v>
      </c>
      <c r="I969" t="str">
        <f t="shared" si="76"/>
        <v>Metros Cuadrados</v>
      </c>
      <c r="J969" s="18">
        <v>5572</v>
      </c>
      <c r="M969">
        <v>5572</v>
      </c>
      <c r="N969">
        <v>5572</v>
      </c>
      <c r="Q969">
        <f t="shared" si="77"/>
        <v>5572</v>
      </c>
      <c r="R969">
        <v>0</v>
      </c>
      <c r="U969">
        <f t="shared" si="78"/>
        <v>0</v>
      </c>
      <c r="V969">
        <v>0</v>
      </c>
      <c r="Y969">
        <f t="shared" si="79"/>
        <v>0</v>
      </c>
    </row>
    <row r="970" spans="1:25">
      <c r="A970" t="s">
        <v>1855</v>
      </c>
      <c r="B970" t="b">
        <f t="shared" si="75"/>
        <v>1</v>
      </c>
      <c r="C970" t="s">
        <v>1855</v>
      </c>
      <c r="D970">
        <v>2025</v>
      </c>
      <c r="E970">
        <v>3</v>
      </c>
      <c r="F970" t="s">
        <v>2888</v>
      </c>
      <c r="I970" t="str">
        <f t="shared" si="76"/>
        <v>Metros Cuadrados</v>
      </c>
      <c r="J970" s="18">
        <v>2128</v>
      </c>
      <c r="M970">
        <v>2128</v>
      </c>
      <c r="N970">
        <v>2128</v>
      </c>
      <c r="Q970">
        <f t="shared" si="77"/>
        <v>2128</v>
      </c>
      <c r="R970">
        <v>0</v>
      </c>
      <c r="U970">
        <f t="shared" si="78"/>
        <v>0</v>
      </c>
      <c r="V970">
        <v>0</v>
      </c>
      <c r="Y970">
        <f t="shared" si="79"/>
        <v>0</v>
      </c>
    </row>
    <row r="971" spans="1:25">
      <c r="A971" t="s">
        <v>1856</v>
      </c>
      <c r="B971" t="b">
        <f t="shared" si="75"/>
        <v>1</v>
      </c>
      <c r="C971" t="s">
        <v>1856</v>
      </c>
      <c r="D971">
        <v>2025</v>
      </c>
      <c r="E971">
        <v>3</v>
      </c>
      <c r="F971" t="s">
        <v>2888</v>
      </c>
      <c r="I971" t="str">
        <f t="shared" si="76"/>
        <v>Metros Cuadrados</v>
      </c>
      <c r="J971" s="18">
        <v>2160</v>
      </c>
      <c r="M971">
        <v>2160</v>
      </c>
      <c r="N971">
        <v>2160</v>
      </c>
      <c r="Q971">
        <f t="shared" si="77"/>
        <v>2160</v>
      </c>
      <c r="R971">
        <v>0</v>
      </c>
      <c r="U971">
        <f t="shared" si="78"/>
        <v>0</v>
      </c>
      <c r="V971">
        <v>0</v>
      </c>
      <c r="Y971">
        <f t="shared" si="79"/>
        <v>0</v>
      </c>
    </row>
    <row r="972" spans="1:25">
      <c r="A972" t="s">
        <v>1857</v>
      </c>
      <c r="B972" t="b">
        <f t="shared" si="75"/>
        <v>1</v>
      </c>
      <c r="C972" t="s">
        <v>1857</v>
      </c>
      <c r="D972">
        <v>2025</v>
      </c>
      <c r="E972">
        <v>3</v>
      </c>
      <c r="F972" t="s">
        <v>2888</v>
      </c>
      <c r="I972" t="str">
        <f t="shared" si="76"/>
        <v>Metros Cuadrados</v>
      </c>
      <c r="J972" s="18">
        <v>2160</v>
      </c>
      <c r="M972">
        <v>2160</v>
      </c>
      <c r="N972">
        <v>2160</v>
      </c>
      <c r="Q972">
        <f t="shared" si="77"/>
        <v>2160</v>
      </c>
      <c r="R972">
        <v>0</v>
      </c>
      <c r="U972">
        <f t="shared" si="78"/>
        <v>0</v>
      </c>
      <c r="V972">
        <v>0</v>
      </c>
      <c r="Y972">
        <f t="shared" si="79"/>
        <v>0</v>
      </c>
    </row>
    <row r="973" spans="1:25">
      <c r="A973" t="s">
        <v>1858</v>
      </c>
      <c r="B973" t="b">
        <f t="shared" si="75"/>
        <v>1</v>
      </c>
      <c r="C973" t="s">
        <v>1858</v>
      </c>
      <c r="D973">
        <v>2025</v>
      </c>
      <c r="E973">
        <v>3</v>
      </c>
      <c r="F973" t="s">
        <v>2888</v>
      </c>
      <c r="I973" t="str">
        <f t="shared" si="76"/>
        <v>Metros Cuadrados</v>
      </c>
      <c r="J973" s="18">
        <v>2150</v>
      </c>
      <c r="M973">
        <v>2150</v>
      </c>
      <c r="N973">
        <v>2150</v>
      </c>
      <c r="Q973">
        <f t="shared" si="77"/>
        <v>2150</v>
      </c>
      <c r="R973">
        <v>0</v>
      </c>
      <c r="U973">
        <f t="shared" si="78"/>
        <v>0</v>
      </c>
      <c r="V973">
        <v>0</v>
      </c>
      <c r="Y973">
        <f t="shared" si="79"/>
        <v>0</v>
      </c>
    </row>
    <row r="974" spans="1:25">
      <c r="A974" t="s">
        <v>1859</v>
      </c>
      <c r="B974" t="b">
        <f t="shared" si="75"/>
        <v>1</v>
      </c>
      <c r="C974" t="s">
        <v>1859</v>
      </c>
      <c r="D974">
        <v>2025</v>
      </c>
      <c r="E974">
        <v>3</v>
      </c>
      <c r="F974" t="s">
        <v>2888</v>
      </c>
      <c r="I974" t="str">
        <f t="shared" si="76"/>
        <v>Metros Cuadrados</v>
      </c>
      <c r="J974" s="18">
        <v>2143.33</v>
      </c>
      <c r="M974">
        <v>2143.33</v>
      </c>
      <c r="N974">
        <v>2143.33</v>
      </c>
      <c r="Q974">
        <f t="shared" si="77"/>
        <v>2143.33</v>
      </c>
      <c r="R974">
        <v>0</v>
      </c>
      <c r="U974">
        <f t="shared" si="78"/>
        <v>0</v>
      </c>
      <c r="V974">
        <v>0</v>
      </c>
      <c r="Y974">
        <f t="shared" si="79"/>
        <v>0</v>
      </c>
    </row>
    <row r="975" spans="1:25">
      <c r="A975" t="s">
        <v>1860</v>
      </c>
      <c r="B975" t="b">
        <f t="shared" si="75"/>
        <v>1</v>
      </c>
      <c r="C975" t="s">
        <v>1860</v>
      </c>
      <c r="D975">
        <v>2025</v>
      </c>
      <c r="E975">
        <v>3</v>
      </c>
      <c r="F975" t="s">
        <v>2888</v>
      </c>
      <c r="I975" t="str">
        <f t="shared" si="76"/>
        <v>Metros Cuadrados</v>
      </c>
      <c r="J975" s="18">
        <v>2365.2399999999998</v>
      </c>
      <c r="M975">
        <v>2365.2399999999998</v>
      </c>
      <c r="N975">
        <v>2365.2399999999998</v>
      </c>
      <c r="Q975">
        <f t="shared" si="77"/>
        <v>2365.2399999999998</v>
      </c>
      <c r="R975">
        <v>0</v>
      </c>
      <c r="U975">
        <f t="shared" si="78"/>
        <v>0</v>
      </c>
      <c r="V975">
        <v>0</v>
      </c>
      <c r="Y975">
        <f t="shared" si="79"/>
        <v>0</v>
      </c>
    </row>
    <row r="976" spans="1:25">
      <c r="A976" t="s">
        <v>1861</v>
      </c>
      <c r="B976" t="b">
        <f t="shared" si="75"/>
        <v>1</v>
      </c>
      <c r="C976" t="s">
        <v>1861</v>
      </c>
      <c r="D976">
        <v>2025</v>
      </c>
      <c r="E976">
        <v>3</v>
      </c>
      <c r="F976" t="s">
        <v>2888</v>
      </c>
      <c r="I976" t="str">
        <f t="shared" si="76"/>
        <v>Metros Cuadrados</v>
      </c>
      <c r="J976" s="18">
        <v>11000</v>
      </c>
      <c r="M976">
        <v>11000</v>
      </c>
      <c r="N976">
        <v>11000</v>
      </c>
      <c r="Q976">
        <f t="shared" si="77"/>
        <v>11000</v>
      </c>
      <c r="R976">
        <v>0</v>
      </c>
      <c r="U976">
        <f t="shared" si="78"/>
        <v>0</v>
      </c>
      <c r="V976">
        <v>0</v>
      </c>
      <c r="Y976">
        <f t="shared" si="79"/>
        <v>0</v>
      </c>
    </row>
    <row r="977" spans="1:25">
      <c r="A977" t="s">
        <v>1862</v>
      </c>
      <c r="B977" t="b">
        <f t="shared" si="75"/>
        <v>1</v>
      </c>
      <c r="C977" t="s">
        <v>1862</v>
      </c>
      <c r="D977">
        <v>2025</v>
      </c>
      <c r="E977">
        <v>3</v>
      </c>
      <c r="F977" t="s">
        <v>2888</v>
      </c>
      <c r="I977" t="str">
        <f t="shared" si="76"/>
        <v>Metros Cuadrados</v>
      </c>
      <c r="J977" s="18">
        <v>4952.82</v>
      </c>
      <c r="M977">
        <v>4952.82</v>
      </c>
      <c r="N977">
        <v>4952.82</v>
      </c>
      <c r="Q977">
        <f t="shared" si="77"/>
        <v>4952.82</v>
      </c>
      <c r="R977">
        <v>0</v>
      </c>
      <c r="U977">
        <f t="shared" si="78"/>
        <v>0</v>
      </c>
      <c r="V977">
        <v>0</v>
      </c>
      <c r="Y977">
        <f t="shared" si="79"/>
        <v>0</v>
      </c>
    </row>
    <row r="978" spans="1:25">
      <c r="A978" t="s">
        <v>1863</v>
      </c>
      <c r="B978" t="b">
        <f t="shared" si="75"/>
        <v>1</v>
      </c>
      <c r="C978" t="s">
        <v>1863</v>
      </c>
      <c r="D978">
        <v>2025</v>
      </c>
      <c r="E978">
        <v>3</v>
      </c>
      <c r="F978" t="s">
        <v>2888</v>
      </c>
      <c r="I978" t="str">
        <f t="shared" si="76"/>
        <v>Metros Cuadrados</v>
      </c>
      <c r="J978" s="18">
        <v>6001</v>
      </c>
      <c r="M978">
        <v>6001</v>
      </c>
      <c r="N978">
        <v>6001</v>
      </c>
      <c r="Q978">
        <f t="shared" si="77"/>
        <v>6001</v>
      </c>
      <c r="R978">
        <v>0</v>
      </c>
      <c r="U978">
        <f t="shared" si="78"/>
        <v>0</v>
      </c>
      <c r="V978">
        <v>0</v>
      </c>
      <c r="Y978">
        <f t="shared" si="79"/>
        <v>0</v>
      </c>
    </row>
    <row r="979" spans="1:25">
      <c r="A979" t="s">
        <v>1864</v>
      </c>
      <c r="B979" t="b">
        <f t="shared" si="75"/>
        <v>1</v>
      </c>
      <c r="C979" t="s">
        <v>1864</v>
      </c>
      <c r="D979">
        <v>2025</v>
      </c>
      <c r="E979">
        <v>3</v>
      </c>
      <c r="F979" t="s">
        <v>2888</v>
      </c>
      <c r="I979" t="str">
        <f t="shared" si="76"/>
        <v>Metros Cuadrados</v>
      </c>
      <c r="J979" s="18">
        <v>1741.2</v>
      </c>
      <c r="M979">
        <v>1741.2</v>
      </c>
      <c r="N979">
        <v>1741.2</v>
      </c>
      <c r="Q979">
        <f t="shared" si="77"/>
        <v>1741.2</v>
      </c>
      <c r="R979">
        <v>1300</v>
      </c>
      <c r="U979">
        <f t="shared" si="78"/>
        <v>1300</v>
      </c>
      <c r="V979">
        <v>74.661153227659085</v>
      </c>
      <c r="Y979">
        <f t="shared" si="79"/>
        <v>74.661153227659085</v>
      </c>
    </row>
    <row r="980" spans="1:25">
      <c r="A980" t="s">
        <v>1865</v>
      </c>
      <c r="B980" t="b">
        <f t="shared" si="75"/>
        <v>1</v>
      </c>
      <c r="C980" t="s">
        <v>1865</v>
      </c>
      <c r="D980">
        <v>2025</v>
      </c>
      <c r="E980">
        <v>3</v>
      </c>
      <c r="F980" t="s">
        <v>2888</v>
      </c>
      <c r="I980" t="str">
        <f t="shared" si="76"/>
        <v>Metros Cuadrados</v>
      </c>
      <c r="J980" s="18">
        <v>700</v>
      </c>
      <c r="M980">
        <v>700</v>
      </c>
      <c r="N980">
        <v>700</v>
      </c>
      <c r="Q980">
        <f t="shared" si="77"/>
        <v>700</v>
      </c>
      <c r="R980">
        <v>420</v>
      </c>
      <c r="U980">
        <f t="shared" si="78"/>
        <v>420</v>
      </c>
      <c r="V980">
        <v>60</v>
      </c>
      <c r="Y980">
        <f t="shared" si="79"/>
        <v>60</v>
      </c>
    </row>
    <row r="981" spans="1:25">
      <c r="A981" t="s">
        <v>1866</v>
      </c>
      <c r="B981" t="b">
        <f t="shared" si="75"/>
        <v>1</v>
      </c>
      <c r="C981" t="s">
        <v>1866</v>
      </c>
      <c r="D981">
        <v>2025</v>
      </c>
      <c r="E981">
        <v>3</v>
      </c>
      <c r="F981" t="s">
        <v>2890</v>
      </c>
      <c r="I981" t="str">
        <f t="shared" si="76"/>
        <v>Metros cúbicos</v>
      </c>
      <c r="J981" s="18">
        <v>997.22</v>
      </c>
      <c r="M981">
        <v>997.22</v>
      </c>
      <c r="N981">
        <v>997.22</v>
      </c>
      <c r="Q981">
        <f t="shared" si="77"/>
        <v>997.22</v>
      </c>
      <c r="R981">
        <v>250</v>
      </c>
      <c r="U981">
        <f t="shared" si="78"/>
        <v>250</v>
      </c>
      <c r="V981">
        <v>25.069693748621162</v>
      </c>
      <c r="Y981">
        <f t="shared" si="79"/>
        <v>25.069693748621162</v>
      </c>
    </row>
    <row r="982" spans="1:25">
      <c r="A982" t="s">
        <v>1867</v>
      </c>
      <c r="B982" t="b">
        <f t="shared" si="75"/>
        <v>1</v>
      </c>
      <c r="C982" t="s">
        <v>1867</v>
      </c>
      <c r="D982">
        <v>2025</v>
      </c>
      <c r="E982">
        <v>3</v>
      </c>
      <c r="F982" t="s">
        <v>2888</v>
      </c>
      <c r="I982" t="str">
        <f t="shared" si="76"/>
        <v>Metros Cuadrados</v>
      </c>
      <c r="J982" s="18">
        <v>2500</v>
      </c>
      <c r="M982">
        <v>2500</v>
      </c>
      <c r="N982">
        <v>2500</v>
      </c>
      <c r="Q982">
        <f t="shared" si="77"/>
        <v>2500</v>
      </c>
      <c r="R982">
        <v>1000</v>
      </c>
      <c r="U982">
        <f t="shared" si="78"/>
        <v>1000</v>
      </c>
      <c r="V982">
        <v>40</v>
      </c>
      <c r="Y982">
        <f t="shared" si="79"/>
        <v>40</v>
      </c>
    </row>
    <row r="983" spans="1:25">
      <c r="A983" t="s">
        <v>1868</v>
      </c>
      <c r="B983" t="b">
        <f t="shared" si="75"/>
        <v>1</v>
      </c>
      <c r="C983" t="s">
        <v>1868</v>
      </c>
      <c r="D983">
        <v>2025</v>
      </c>
      <c r="E983">
        <v>3</v>
      </c>
      <c r="F983" t="s">
        <v>2888</v>
      </c>
      <c r="I983" t="str">
        <f t="shared" si="76"/>
        <v>Metros Cuadrados</v>
      </c>
      <c r="J983" s="18">
        <v>384</v>
      </c>
      <c r="M983">
        <v>384</v>
      </c>
      <c r="N983">
        <v>384</v>
      </c>
      <c r="Q983">
        <f t="shared" si="77"/>
        <v>384</v>
      </c>
      <c r="R983">
        <v>373.94</v>
      </c>
      <c r="U983">
        <f t="shared" si="78"/>
        <v>373.94</v>
      </c>
      <c r="V983">
        <v>97.380208333333329</v>
      </c>
      <c r="Y983">
        <f t="shared" si="79"/>
        <v>97.380208333333329</v>
      </c>
    </row>
    <row r="984" spans="1:25">
      <c r="A984" t="s">
        <v>1869</v>
      </c>
      <c r="B984" t="b">
        <f t="shared" si="75"/>
        <v>1</v>
      </c>
      <c r="C984" t="s">
        <v>1869</v>
      </c>
      <c r="D984">
        <v>2025</v>
      </c>
      <c r="E984">
        <v>3</v>
      </c>
      <c r="F984" t="s">
        <v>2891</v>
      </c>
      <c r="I984" t="str">
        <f t="shared" si="76"/>
        <v>Metros lineales</v>
      </c>
      <c r="J984" s="18">
        <v>130</v>
      </c>
      <c r="M984">
        <v>130</v>
      </c>
      <c r="N984">
        <v>130</v>
      </c>
      <c r="Q984">
        <f t="shared" si="77"/>
        <v>130</v>
      </c>
      <c r="R984">
        <v>50</v>
      </c>
      <c r="U984">
        <f t="shared" si="78"/>
        <v>50</v>
      </c>
      <c r="V984">
        <v>38.461538461538467</v>
      </c>
      <c r="Y984">
        <f t="shared" si="79"/>
        <v>38.461538461538467</v>
      </c>
    </row>
    <row r="985" spans="1:25">
      <c r="A985" t="s">
        <v>1870</v>
      </c>
      <c r="B985" t="b">
        <f t="shared" si="75"/>
        <v>1</v>
      </c>
      <c r="C985" t="s">
        <v>1870</v>
      </c>
      <c r="D985">
        <v>2025</v>
      </c>
      <c r="E985">
        <v>3</v>
      </c>
      <c r="F985" t="s">
        <v>2888</v>
      </c>
      <c r="I985" t="str">
        <f t="shared" si="76"/>
        <v>Metros Cuadrados</v>
      </c>
      <c r="J985" s="18">
        <v>460</v>
      </c>
      <c r="M985">
        <v>460</v>
      </c>
      <c r="N985">
        <v>460</v>
      </c>
      <c r="Q985">
        <f t="shared" si="77"/>
        <v>460</v>
      </c>
      <c r="R985">
        <v>445</v>
      </c>
      <c r="U985">
        <f t="shared" si="78"/>
        <v>445</v>
      </c>
      <c r="V985">
        <v>96.739130434782609</v>
      </c>
      <c r="Y985">
        <f t="shared" si="79"/>
        <v>96.739130434782609</v>
      </c>
    </row>
    <row r="986" spans="1:25">
      <c r="A986" t="s">
        <v>1871</v>
      </c>
      <c r="B986" t="b">
        <f t="shared" si="75"/>
        <v>1</v>
      </c>
      <c r="C986" t="s">
        <v>1871</v>
      </c>
      <c r="D986">
        <v>2025</v>
      </c>
      <c r="E986">
        <v>3</v>
      </c>
      <c r="F986" t="s">
        <v>2901</v>
      </c>
      <c r="I986" t="str">
        <f t="shared" si="76"/>
        <v>Equipamiento</v>
      </c>
      <c r="J986" s="18">
        <v>100</v>
      </c>
      <c r="M986">
        <v>100</v>
      </c>
      <c r="N986">
        <v>100</v>
      </c>
      <c r="Q986">
        <f t="shared" si="77"/>
        <v>100</v>
      </c>
      <c r="R986">
        <v>100</v>
      </c>
      <c r="U986">
        <f t="shared" si="78"/>
        <v>100</v>
      </c>
      <c r="V986">
        <v>100</v>
      </c>
      <c r="Y986">
        <f t="shared" si="79"/>
        <v>100</v>
      </c>
    </row>
    <row r="987" spans="1:25" s="49" customFormat="1">
      <c r="A987" s="49" t="s">
        <v>1872</v>
      </c>
      <c r="B987" t="b">
        <f t="shared" si="75"/>
        <v>1</v>
      </c>
      <c r="C987" s="49" t="s">
        <v>1872</v>
      </c>
      <c r="D987" s="49">
        <v>2025</v>
      </c>
      <c r="E987" s="49">
        <v>3</v>
      </c>
      <c r="F987" s="49" t="s">
        <v>2901</v>
      </c>
      <c r="G987" s="49" t="s">
        <v>2889</v>
      </c>
      <c r="I987" s="49" t="str">
        <f>CONCATENATE(F987,"/",G987)</f>
        <v>Equipamiento/Piezas</v>
      </c>
      <c r="J987" s="51">
        <v>1</v>
      </c>
      <c r="K987" s="51">
        <v>25</v>
      </c>
      <c r="L987" s="51"/>
      <c r="M987" s="49" t="s">
        <v>6737</v>
      </c>
      <c r="N987" s="49">
        <v>1</v>
      </c>
      <c r="O987" s="49">
        <v>25</v>
      </c>
      <c r="Q987" s="49" t="str">
        <f>CONCATENATE(N987,"/",O987)</f>
        <v>1/25</v>
      </c>
      <c r="R987" s="49">
        <v>1</v>
      </c>
      <c r="S987" s="49">
        <v>25</v>
      </c>
      <c r="U987" s="49" t="str">
        <f>CONCATENATE(R987,"/",S987)</f>
        <v>1/25</v>
      </c>
      <c r="V987" s="49">
        <v>100</v>
      </c>
      <c r="W987" s="49">
        <v>100</v>
      </c>
      <c r="Y987" s="49" t="str">
        <f>CONCATENATE(V987,"/",W987)</f>
        <v>100/100</v>
      </c>
    </row>
    <row r="988" spans="1:25">
      <c r="A988" t="s">
        <v>1873</v>
      </c>
      <c r="B988" t="b">
        <f t="shared" si="75"/>
        <v>1</v>
      </c>
      <c r="C988" t="s">
        <v>1873</v>
      </c>
      <c r="D988">
        <v>2025</v>
      </c>
      <c r="E988">
        <v>3</v>
      </c>
      <c r="F988" t="s">
        <v>2888</v>
      </c>
      <c r="I988" t="str">
        <f t="shared" si="76"/>
        <v>Metros Cuadrados</v>
      </c>
      <c r="J988" s="18">
        <v>100</v>
      </c>
      <c r="M988">
        <v>100</v>
      </c>
      <c r="N988">
        <v>100</v>
      </c>
      <c r="Q988">
        <f t="shared" si="77"/>
        <v>100</v>
      </c>
      <c r="R988">
        <v>0</v>
      </c>
      <c r="U988">
        <f t="shared" si="78"/>
        <v>0</v>
      </c>
      <c r="V988">
        <v>0</v>
      </c>
      <c r="Y988">
        <f t="shared" si="79"/>
        <v>0</v>
      </c>
    </row>
    <row r="989" spans="1:25">
      <c r="A989" t="s">
        <v>1875</v>
      </c>
      <c r="B989" t="b">
        <f t="shared" si="75"/>
        <v>1</v>
      </c>
      <c r="C989" t="s">
        <v>1875</v>
      </c>
      <c r="D989">
        <v>2025</v>
      </c>
      <c r="E989">
        <v>3</v>
      </c>
      <c r="F989" t="s">
        <v>2888</v>
      </c>
      <c r="I989" t="str">
        <f t="shared" si="76"/>
        <v>Metros Cuadrados</v>
      </c>
      <c r="J989" s="18">
        <v>3825</v>
      </c>
      <c r="M989">
        <v>3825</v>
      </c>
      <c r="N989">
        <v>3825</v>
      </c>
      <c r="Q989">
        <f t="shared" si="77"/>
        <v>3825</v>
      </c>
      <c r="R989">
        <v>0</v>
      </c>
      <c r="U989">
        <f t="shared" si="78"/>
        <v>0</v>
      </c>
      <c r="V989">
        <v>0</v>
      </c>
      <c r="Y989">
        <f t="shared" si="79"/>
        <v>0</v>
      </c>
    </row>
    <row r="990" spans="1:25">
      <c r="A990" t="s">
        <v>1876</v>
      </c>
      <c r="B990" t="b">
        <f t="shared" si="75"/>
        <v>1</v>
      </c>
      <c r="C990" t="s">
        <v>1876</v>
      </c>
      <c r="D990">
        <v>2025</v>
      </c>
      <c r="E990">
        <v>3</v>
      </c>
      <c r="F990" t="s">
        <v>2888</v>
      </c>
      <c r="I990" t="str">
        <f t="shared" si="76"/>
        <v>Metros Cuadrados</v>
      </c>
      <c r="J990" s="18">
        <v>1970.51</v>
      </c>
      <c r="M990">
        <v>1970.51</v>
      </c>
      <c r="N990">
        <v>1970.51</v>
      </c>
      <c r="Q990">
        <f t="shared" si="77"/>
        <v>1970.51</v>
      </c>
      <c r="R990">
        <v>0</v>
      </c>
      <c r="U990">
        <f t="shared" si="78"/>
        <v>0</v>
      </c>
      <c r="V990">
        <v>0</v>
      </c>
      <c r="Y990">
        <f t="shared" si="79"/>
        <v>0</v>
      </c>
    </row>
    <row r="991" spans="1:25">
      <c r="A991" t="s">
        <v>1877</v>
      </c>
      <c r="B991" t="b">
        <f t="shared" si="75"/>
        <v>1</v>
      </c>
      <c r="C991" t="s">
        <v>1877</v>
      </c>
      <c r="D991">
        <v>2025</v>
      </c>
      <c r="E991">
        <v>3</v>
      </c>
      <c r="F991" t="s">
        <v>2888</v>
      </c>
      <c r="I991" t="str">
        <f t="shared" si="76"/>
        <v>Metros Cuadrados</v>
      </c>
      <c r="J991" s="18">
        <v>50</v>
      </c>
      <c r="M991">
        <v>50</v>
      </c>
      <c r="N991">
        <v>50</v>
      </c>
      <c r="Q991">
        <f t="shared" si="77"/>
        <v>50</v>
      </c>
      <c r="R991">
        <v>50</v>
      </c>
      <c r="U991">
        <f t="shared" si="78"/>
        <v>50</v>
      </c>
      <c r="V991">
        <v>100</v>
      </c>
      <c r="Y991">
        <f t="shared" si="79"/>
        <v>100</v>
      </c>
    </row>
    <row r="992" spans="1:25">
      <c r="A992" t="s">
        <v>1878</v>
      </c>
      <c r="B992" t="b">
        <f t="shared" si="75"/>
        <v>1</v>
      </c>
      <c r="C992" t="s">
        <v>1878</v>
      </c>
      <c r="D992">
        <v>2025</v>
      </c>
      <c r="E992">
        <v>3</v>
      </c>
      <c r="F992" t="s">
        <v>2888</v>
      </c>
      <c r="I992" t="str">
        <f t="shared" si="76"/>
        <v>Metros Cuadrados</v>
      </c>
      <c r="J992" s="18">
        <v>126</v>
      </c>
      <c r="M992">
        <v>126</v>
      </c>
      <c r="N992">
        <v>126</v>
      </c>
      <c r="Q992">
        <f t="shared" si="77"/>
        <v>126</v>
      </c>
      <c r="R992">
        <v>0</v>
      </c>
      <c r="U992">
        <f t="shared" si="78"/>
        <v>0</v>
      </c>
      <c r="V992">
        <v>0</v>
      </c>
      <c r="Y992">
        <f t="shared" si="79"/>
        <v>0</v>
      </c>
    </row>
    <row r="993" spans="1:25" s="49" customFormat="1">
      <c r="A993" s="49" t="s">
        <v>1879</v>
      </c>
      <c r="B993" t="b">
        <f t="shared" si="75"/>
        <v>1</v>
      </c>
      <c r="C993" s="49" t="s">
        <v>1879</v>
      </c>
      <c r="D993" s="49">
        <v>2025</v>
      </c>
      <c r="E993" s="49">
        <v>3</v>
      </c>
      <c r="F993" s="49" t="s">
        <v>2891</v>
      </c>
      <c r="G993" s="49" t="s">
        <v>2888</v>
      </c>
      <c r="I993" s="49" t="str">
        <f>CONCATENATE(F993,"/",G993)</f>
        <v>Metros lineales/Metros Cuadrados</v>
      </c>
      <c r="J993" s="51">
        <v>125.06</v>
      </c>
      <c r="K993" s="51">
        <v>1152.44</v>
      </c>
      <c r="L993" s="51"/>
      <c r="M993" s="49" t="s">
        <v>6738</v>
      </c>
      <c r="N993" s="49">
        <v>125.06</v>
      </c>
      <c r="O993" s="49">
        <v>1152.44</v>
      </c>
      <c r="Q993" s="49" t="str">
        <f>CONCATENATE(N993,"/",O993)</f>
        <v>125.06/1152.44</v>
      </c>
      <c r="R993" s="49">
        <v>0</v>
      </c>
      <c r="S993" s="49">
        <v>0</v>
      </c>
      <c r="U993" s="49" t="str">
        <f>CONCATENATE(R993,"/",S993)</f>
        <v>0/0</v>
      </c>
      <c r="V993" s="49">
        <v>0</v>
      </c>
      <c r="W993" s="49">
        <v>0</v>
      </c>
      <c r="Y993" s="49" t="str">
        <f>CONCATENATE(V993,"/",W993)</f>
        <v>0/0</v>
      </c>
    </row>
    <row r="994" spans="1:25" s="49" customFormat="1">
      <c r="A994" s="49" t="s">
        <v>1880</v>
      </c>
      <c r="B994" t="b">
        <f t="shared" si="75"/>
        <v>1</v>
      </c>
      <c r="C994" s="49" t="s">
        <v>1880</v>
      </c>
      <c r="D994" s="49">
        <v>2025</v>
      </c>
      <c r="E994" s="49">
        <v>3</v>
      </c>
      <c r="F994" s="49" t="s">
        <v>2891</v>
      </c>
      <c r="G994" s="49" t="s">
        <v>2888</v>
      </c>
      <c r="I994" s="49" t="str">
        <f>CONCATENATE(F994,"/",G994)</f>
        <v>Metros lineales/Metros Cuadrados</v>
      </c>
      <c r="J994" s="51">
        <v>24.83</v>
      </c>
      <c r="K994" s="51">
        <v>719</v>
      </c>
      <c r="L994" s="51"/>
      <c r="M994" s="49" t="s">
        <v>6739</v>
      </c>
      <c r="N994" s="49">
        <v>24.83</v>
      </c>
      <c r="O994" s="49">
        <v>719</v>
      </c>
      <c r="Q994" s="49" t="str">
        <f>CONCATENATE(N994,"/",O994)</f>
        <v>24.83/719</v>
      </c>
      <c r="R994" s="49">
        <v>0</v>
      </c>
      <c r="S994" s="49">
        <v>0</v>
      </c>
      <c r="U994" s="49" t="str">
        <f>CONCATENATE(R994,"/",S994)</f>
        <v>0/0</v>
      </c>
      <c r="V994" s="49">
        <v>0</v>
      </c>
      <c r="W994" s="49">
        <v>0</v>
      </c>
      <c r="Y994" s="49" t="str">
        <f>CONCATENATE(V994,"/",W994)</f>
        <v>0/0</v>
      </c>
    </row>
    <row r="995" spans="1:25">
      <c r="A995" t="s">
        <v>1881</v>
      </c>
      <c r="B995" t="b">
        <f t="shared" si="75"/>
        <v>1</v>
      </c>
      <c r="C995" t="s">
        <v>1881</v>
      </c>
      <c r="D995">
        <v>2025</v>
      </c>
      <c r="E995">
        <v>3</v>
      </c>
      <c r="F995" t="s">
        <v>2888</v>
      </c>
      <c r="I995" t="str">
        <f t="shared" si="76"/>
        <v>Metros Cuadrados</v>
      </c>
      <c r="J995" s="18">
        <v>1056.3399999999999</v>
      </c>
      <c r="M995">
        <v>1056.3399999999999</v>
      </c>
      <c r="N995">
        <v>1056.3399999999999</v>
      </c>
      <c r="Q995">
        <f t="shared" si="77"/>
        <v>1056.3399999999999</v>
      </c>
      <c r="R995">
        <v>0</v>
      </c>
      <c r="U995">
        <f t="shared" si="78"/>
        <v>0</v>
      </c>
      <c r="V995">
        <v>0</v>
      </c>
      <c r="Y995">
        <f t="shared" si="79"/>
        <v>0</v>
      </c>
    </row>
    <row r="996" spans="1:25">
      <c r="A996" t="s">
        <v>1882</v>
      </c>
      <c r="B996" t="b">
        <f t="shared" si="75"/>
        <v>1</v>
      </c>
      <c r="C996" t="s">
        <v>1882</v>
      </c>
      <c r="D996">
        <v>2025</v>
      </c>
      <c r="E996">
        <v>3</v>
      </c>
      <c r="F996" t="s">
        <v>2888</v>
      </c>
      <c r="I996" t="str">
        <f t="shared" si="76"/>
        <v>Metros Cuadrados</v>
      </c>
      <c r="J996" s="18">
        <v>1238.4000000000001</v>
      </c>
      <c r="M996">
        <v>1238.4000000000001</v>
      </c>
      <c r="N996">
        <v>1238.4000000000001</v>
      </c>
      <c r="Q996">
        <f t="shared" si="77"/>
        <v>1238.4000000000001</v>
      </c>
      <c r="R996">
        <v>0</v>
      </c>
      <c r="U996">
        <f t="shared" si="78"/>
        <v>0</v>
      </c>
      <c r="V996">
        <v>0</v>
      </c>
      <c r="Y996">
        <f t="shared" si="79"/>
        <v>0</v>
      </c>
    </row>
    <row r="997" spans="1:25">
      <c r="A997" t="s">
        <v>1883</v>
      </c>
      <c r="B997" t="b">
        <f t="shared" si="75"/>
        <v>1</v>
      </c>
      <c r="C997" t="s">
        <v>1883</v>
      </c>
      <c r="D997">
        <v>2025</v>
      </c>
      <c r="E997">
        <v>3</v>
      </c>
      <c r="F997" t="s">
        <v>2888</v>
      </c>
      <c r="I997" t="str">
        <f t="shared" si="76"/>
        <v>Metros Cuadrados</v>
      </c>
      <c r="J997" s="18">
        <v>11718.06</v>
      </c>
      <c r="M997">
        <v>11718.06</v>
      </c>
      <c r="N997">
        <v>11718.06</v>
      </c>
      <c r="Q997">
        <f t="shared" si="77"/>
        <v>11718.06</v>
      </c>
      <c r="R997">
        <v>0</v>
      </c>
      <c r="U997">
        <f t="shared" si="78"/>
        <v>0</v>
      </c>
      <c r="V997">
        <v>0</v>
      </c>
      <c r="Y997">
        <f t="shared" si="79"/>
        <v>0</v>
      </c>
    </row>
    <row r="998" spans="1:25">
      <c r="A998" t="s">
        <v>1884</v>
      </c>
      <c r="B998" t="b">
        <f t="shared" si="75"/>
        <v>1</v>
      </c>
      <c r="C998" t="s">
        <v>1884</v>
      </c>
      <c r="D998">
        <v>2025</v>
      </c>
      <c r="E998">
        <v>3</v>
      </c>
      <c r="F998" t="s">
        <v>2888</v>
      </c>
      <c r="I998" t="str">
        <f t="shared" si="76"/>
        <v>Metros Cuadrados</v>
      </c>
      <c r="J998" s="18">
        <v>8447.76</v>
      </c>
      <c r="M998">
        <v>8447.76</v>
      </c>
      <c r="N998">
        <v>8447.76</v>
      </c>
      <c r="Q998">
        <f t="shared" si="77"/>
        <v>8447.76</v>
      </c>
      <c r="R998">
        <v>0</v>
      </c>
      <c r="U998">
        <f t="shared" si="78"/>
        <v>0</v>
      </c>
      <c r="V998">
        <v>0</v>
      </c>
      <c r="Y998">
        <f t="shared" si="79"/>
        <v>0</v>
      </c>
    </row>
    <row r="999" spans="1:25">
      <c r="A999" t="s">
        <v>1885</v>
      </c>
      <c r="B999" t="b">
        <f t="shared" si="75"/>
        <v>1</v>
      </c>
      <c r="C999" t="s">
        <v>1885</v>
      </c>
      <c r="D999">
        <v>2025</v>
      </c>
      <c r="E999">
        <v>3</v>
      </c>
      <c r="F999" t="s">
        <v>2888</v>
      </c>
      <c r="I999" t="str">
        <f t="shared" si="76"/>
        <v>Metros Cuadrados</v>
      </c>
      <c r="J999" s="18">
        <v>11864.55</v>
      </c>
      <c r="M999">
        <v>11864.55</v>
      </c>
      <c r="N999">
        <v>11864.55</v>
      </c>
      <c r="Q999">
        <f t="shared" si="77"/>
        <v>11864.55</v>
      </c>
      <c r="R999">
        <v>11864.55</v>
      </c>
      <c r="U999">
        <f t="shared" si="78"/>
        <v>11864.55</v>
      </c>
      <c r="V999">
        <v>100</v>
      </c>
      <c r="Y999">
        <f t="shared" si="79"/>
        <v>100</v>
      </c>
    </row>
    <row r="1000" spans="1:25">
      <c r="A1000" t="s">
        <v>1886</v>
      </c>
      <c r="B1000" t="b">
        <f t="shared" si="75"/>
        <v>1</v>
      </c>
      <c r="C1000" t="s">
        <v>1886</v>
      </c>
      <c r="D1000">
        <v>2025</v>
      </c>
      <c r="E1000">
        <v>3</v>
      </c>
      <c r="F1000" t="s">
        <v>2888</v>
      </c>
      <c r="I1000" t="str">
        <f t="shared" si="76"/>
        <v>Metros Cuadrados</v>
      </c>
      <c r="J1000" s="18">
        <v>7571.16</v>
      </c>
      <c r="M1000">
        <v>7571.16</v>
      </c>
      <c r="N1000">
        <v>7571.16</v>
      </c>
      <c r="Q1000">
        <f t="shared" si="77"/>
        <v>7571.16</v>
      </c>
      <c r="R1000">
        <v>0</v>
      </c>
      <c r="U1000">
        <f t="shared" si="78"/>
        <v>0</v>
      </c>
      <c r="V1000">
        <v>0</v>
      </c>
      <c r="Y1000">
        <f t="shared" si="79"/>
        <v>0</v>
      </c>
    </row>
    <row r="1001" spans="1:25">
      <c r="A1001" t="s">
        <v>1887</v>
      </c>
      <c r="B1001" t="b">
        <f t="shared" si="75"/>
        <v>1</v>
      </c>
      <c r="C1001" t="s">
        <v>1887</v>
      </c>
      <c r="D1001">
        <v>2025</v>
      </c>
      <c r="E1001">
        <v>3</v>
      </c>
      <c r="F1001" t="s">
        <v>2888</v>
      </c>
      <c r="I1001" t="str">
        <f t="shared" si="76"/>
        <v>Metros Cuadrados</v>
      </c>
      <c r="J1001" s="18">
        <v>4977.47</v>
      </c>
      <c r="M1001">
        <v>4977.47</v>
      </c>
      <c r="N1001">
        <v>4977.47</v>
      </c>
      <c r="Q1001">
        <f t="shared" si="77"/>
        <v>4977.47</v>
      </c>
      <c r="R1001">
        <v>0</v>
      </c>
      <c r="U1001">
        <f t="shared" si="78"/>
        <v>0</v>
      </c>
      <c r="V1001">
        <v>0</v>
      </c>
      <c r="Y1001">
        <f t="shared" si="79"/>
        <v>0</v>
      </c>
    </row>
    <row r="1002" spans="1:25">
      <c r="A1002" t="s">
        <v>1888</v>
      </c>
      <c r="B1002" t="b">
        <f t="shared" si="75"/>
        <v>1</v>
      </c>
      <c r="C1002" t="s">
        <v>1888</v>
      </c>
      <c r="D1002">
        <v>2025</v>
      </c>
      <c r="E1002">
        <v>3</v>
      </c>
      <c r="F1002" t="s">
        <v>2888</v>
      </c>
      <c r="I1002" t="str">
        <f t="shared" si="76"/>
        <v>Metros Cuadrados</v>
      </c>
      <c r="J1002" s="18">
        <v>3397.94</v>
      </c>
      <c r="M1002">
        <v>3397.94</v>
      </c>
      <c r="N1002">
        <v>3397.94</v>
      </c>
      <c r="Q1002">
        <f t="shared" si="77"/>
        <v>3397.94</v>
      </c>
      <c r="R1002">
        <v>0</v>
      </c>
      <c r="U1002">
        <f t="shared" si="78"/>
        <v>0</v>
      </c>
      <c r="V1002">
        <v>0</v>
      </c>
      <c r="Y1002">
        <f t="shared" si="79"/>
        <v>0</v>
      </c>
    </row>
    <row r="1003" spans="1:25">
      <c r="A1003" t="s">
        <v>1889</v>
      </c>
      <c r="B1003" t="b">
        <f t="shared" si="75"/>
        <v>1</v>
      </c>
      <c r="C1003" t="s">
        <v>1889</v>
      </c>
      <c r="D1003">
        <v>2025</v>
      </c>
      <c r="E1003">
        <v>3</v>
      </c>
      <c r="F1003" t="s">
        <v>2888</v>
      </c>
      <c r="I1003" t="str">
        <f t="shared" si="76"/>
        <v>Metros Cuadrados</v>
      </c>
      <c r="J1003" s="18">
        <v>2754.38</v>
      </c>
      <c r="M1003">
        <v>2754.38</v>
      </c>
      <c r="N1003">
        <v>2754.38</v>
      </c>
      <c r="Q1003">
        <f t="shared" si="77"/>
        <v>2754.38</v>
      </c>
      <c r="R1003">
        <v>0</v>
      </c>
      <c r="U1003">
        <f t="shared" si="78"/>
        <v>0</v>
      </c>
      <c r="V1003">
        <v>0</v>
      </c>
      <c r="Y1003">
        <f t="shared" si="79"/>
        <v>0</v>
      </c>
    </row>
    <row r="1004" spans="1:25">
      <c r="A1004" t="s">
        <v>1890</v>
      </c>
      <c r="B1004" t="b">
        <f t="shared" si="75"/>
        <v>1</v>
      </c>
      <c r="C1004" t="s">
        <v>1890</v>
      </c>
      <c r="D1004">
        <v>2025</v>
      </c>
      <c r="E1004">
        <v>3</v>
      </c>
      <c r="F1004" t="s">
        <v>2888</v>
      </c>
      <c r="I1004" t="str">
        <f t="shared" si="76"/>
        <v>Metros Cuadrados</v>
      </c>
      <c r="J1004" s="18">
        <v>6822.56</v>
      </c>
      <c r="M1004">
        <v>6822.56</v>
      </c>
      <c r="N1004">
        <v>6822.56</v>
      </c>
      <c r="Q1004">
        <f t="shared" si="77"/>
        <v>6822.56</v>
      </c>
      <c r="R1004">
        <v>0</v>
      </c>
      <c r="U1004">
        <f t="shared" si="78"/>
        <v>0</v>
      </c>
      <c r="V1004">
        <v>0</v>
      </c>
      <c r="Y1004">
        <f t="shared" si="79"/>
        <v>0</v>
      </c>
    </row>
    <row r="1005" spans="1:25">
      <c r="A1005" t="s">
        <v>1891</v>
      </c>
      <c r="B1005" t="b">
        <f t="shared" si="75"/>
        <v>1</v>
      </c>
      <c r="C1005" t="s">
        <v>1891</v>
      </c>
      <c r="D1005">
        <v>2025</v>
      </c>
      <c r="E1005">
        <v>3</v>
      </c>
      <c r="F1005" t="s">
        <v>2888</v>
      </c>
      <c r="I1005" t="str">
        <f t="shared" si="76"/>
        <v>Metros Cuadrados</v>
      </c>
      <c r="J1005" s="18">
        <v>3194.73</v>
      </c>
      <c r="M1005">
        <v>3194.73</v>
      </c>
      <c r="N1005">
        <v>3194.73</v>
      </c>
      <c r="Q1005">
        <f t="shared" si="77"/>
        <v>3194.73</v>
      </c>
      <c r="R1005">
        <v>0</v>
      </c>
      <c r="U1005">
        <f t="shared" si="78"/>
        <v>0</v>
      </c>
      <c r="V1005">
        <v>0</v>
      </c>
      <c r="Y1005">
        <f t="shared" si="79"/>
        <v>0</v>
      </c>
    </row>
    <row r="1006" spans="1:25">
      <c r="A1006" t="s">
        <v>1892</v>
      </c>
      <c r="B1006" t="b">
        <f t="shared" si="75"/>
        <v>1</v>
      </c>
      <c r="C1006" t="s">
        <v>1892</v>
      </c>
      <c r="D1006">
        <v>2025</v>
      </c>
      <c r="E1006">
        <v>3</v>
      </c>
      <c r="F1006" t="s">
        <v>2888</v>
      </c>
      <c r="I1006" t="str">
        <f t="shared" si="76"/>
        <v>Metros Cuadrados</v>
      </c>
      <c r="J1006" s="18">
        <v>51</v>
      </c>
      <c r="M1006">
        <v>51</v>
      </c>
      <c r="N1006">
        <v>51</v>
      </c>
      <c r="Q1006">
        <f t="shared" si="77"/>
        <v>51</v>
      </c>
      <c r="R1006">
        <v>37.5</v>
      </c>
      <c r="U1006">
        <f t="shared" si="78"/>
        <v>37.5</v>
      </c>
      <c r="V1006">
        <v>73.529411764705884</v>
      </c>
      <c r="Y1006">
        <f t="shared" si="79"/>
        <v>73.529411764705884</v>
      </c>
    </row>
    <row r="1007" spans="1:25">
      <c r="A1007" t="s">
        <v>1893</v>
      </c>
      <c r="B1007" t="b">
        <f t="shared" si="75"/>
        <v>1</v>
      </c>
      <c r="C1007" t="s">
        <v>1893</v>
      </c>
      <c r="D1007">
        <v>2025</v>
      </c>
      <c r="E1007">
        <v>3</v>
      </c>
      <c r="F1007" t="s">
        <v>2888</v>
      </c>
      <c r="I1007" t="str">
        <f t="shared" si="76"/>
        <v>Metros Cuadrados</v>
      </c>
      <c r="J1007" s="18">
        <v>400</v>
      </c>
      <c r="M1007">
        <v>400</v>
      </c>
      <c r="N1007">
        <v>400</v>
      </c>
      <c r="Q1007">
        <f t="shared" si="77"/>
        <v>400</v>
      </c>
      <c r="R1007">
        <v>0</v>
      </c>
      <c r="U1007">
        <f t="shared" si="78"/>
        <v>0</v>
      </c>
      <c r="V1007">
        <v>0</v>
      </c>
      <c r="Y1007">
        <f t="shared" si="79"/>
        <v>0</v>
      </c>
    </row>
    <row r="1008" spans="1:25">
      <c r="A1008" t="s">
        <v>1894</v>
      </c>
      <c r="B1008" t="b">
        <f t="shared" si="75"/>
        <v>1</v>
      </c>
      <c r="C1008" t="s">
        <v>1894</v>
      </c>
      <c r="D1008">
        <v>2025</v>
      </c>
      <c r="E1008">
        <v>3</v>
      </c>
      <c r="F1008" t="s">
        <v>2888</v>
      </c>
      <c r="I1008" t="str">
        <f t="shared" si="76"/>
        <v>Metros Cuadrados</v>
      </c>
      <c r="J1008" s="18">
        <v>400</v>
      </c>
      <c r="M1008">
        <v>400</v>
      </c>
      <c r="N1008">
        <v>400</v>
      </c>
      <c r="Q1008">
        <f t="shared" si="77"/>
        <v>400</v>
      </c>
      <c r="R1008">
        <v>0</v>
      </c>
      <c r="U1008">
        <f t="shared" si="78"/>
        <v>0</v>
      </c>
      <c r="V1008">
        <v>0</v>
      </c>
      <c r="Y1008">
        <f t="shared" si="79"/>
        <v>0</v>
      </c>
    </row>
    <row r="1009" spans="1:25">
      <c r="A1009" t="s">
        <v>1895</v>
      </c>
      <c r="B1009" t="b">
        <f t="shared" si="75"/>
        <v>1</v>
      </c>
      <c r="C1009" t="s">
        <v>1895</v>
      </c>
      <c r="D1009">
        <v>2025</v>
      </c>
      <c r="E1009">
        <v>3</v>
      </c>
      <c r="F1009" t="s">
        <v>2888</v>
      </c>
      <c r="I1009" t="str">
        <f t="shared" si="76"/>
        <v>Metros Cuadrados</v>
      </c>
      <c r="J1009" s="18">
        <v>235</v>
      </c>
      <c r="M1009">
        <v>235</v>
      </c>
      <c r="N1009">
        <v>235</v>
      </c>
      <c r="Q1009">
        <f t="shared" si="77"/>
        <v>235</v>
      </c>
      <c r="R1009">
        <v>0</v>
      </c>
      <c r="U1009">
        <f t="shared" si="78"/>
        <v>0</v>
      </c>
      <c r="V1009">
        <v>0</v>
      </c>
      <c r="Y1009">
        <f t="shared" si="79"/>
        <v>0</v>
      </c>
    </row>
    <row r="1010" spans="1:25">
      <c r="A1010" t="s">
        <v>1896</v>
      </c>
      <c r="B1010" t="b">
        <f t="shared" si="75"/>
        <v>1</v>
      </c>
      <c r="C1010" t="s">
        <v>1896</v>
      </c>
      <c r="D1010">
        <v>2025</v>
      </c>
      <c r="E1010">
        <v>3</v>
      </c>
      <c r="F1010" t="s">
        <v>2888</v>
      </c>
      <c r="I1010" t="str">
        <f t="shared" si="76"/>
        <v>Metros Cuadrados</v>
      </c>
      <c r="J1010" s="18">
        <v>5.9</v>
      </c>
      <c r="M1010">
        <v>5.9</v>
      </c>
      <c r="N1010">
        <v>5.9</v>
      </c>
      <c r="Q1010">
        <f t="shared" si="77"/>
        <v>5.9</v>
      </c>
      <c r="R1010">
        <v>2.95</v>
      </c>
      <c r="U1010">
        <f t="shared" si="78"/>
        <v>2.95</v>
      </c>
      <c r="V1010">
        <v>50</v>
      </c>
      <c r="Y1010">
        <f t="shared" si="79"/>
        <v>50</v>
      </c>
    </row>
    <row r="1011" spans="1:25">
      <c r="A1011" t="s">
        <v>1897</v>
      </c>
      <c r="B1011" t="b">
        <f t="shared" si="75"/>
        <v>1</v>
      </c>
      <c r="C1011" t="s">
        <v>1897</v>
      </c>
      <c r="D1011">
        <v>2025</v>
      </c>
      <c r="E1011">
        <v>3</v>
      </c>
      <c r="F1011" t="s">
        <v>2888</v>
      </c>
      <c r="I1011" t="str">
        <f t="shared" si="76"/>
        <v>Metros Cuadrados</v>
      </c>
      <c r="J1011" s="18">
        <v>1440</v>
      </c>
      <c r="M1011">
        <v>1440</v>
      </c>
      <c r="N1011">
        <v>1440</v>
      </c>
      <c r="Q1011">
        <f t="shared" si="77"/>
        <v>1440</v>
      </c>
      <c r="R1011">
        <v>1</v>
      </c>
      <c r="U1011">
        <f t="shared" si="78"/>
        <v>1</v>
      </c>
      <c r="V1011">
        <v>6.9444444444444448E-2</v>
      </c>
      <c r="Y1011">
        <f t="shared" si="79"/>
        <v>6.9444444444444448E-2</v>
      </c>
    </row>
    <row r="1012" spans="1:25">
      <c r="A1012" t="s">
        <v>1898</v>
      </c>
      <c r="B1012" t="b">
        <f t="shared" si="75"/>
        <v>1</v>
      </c>
      <c r="C1012" t="s">
        <v>1898</v>
      </c>
      <c r="D1012">
        <v>2025</v>
      </c>
      <c r="E1012">
        <v>3</v>
      </c>
      <c r="F1012" t="s">
        <v>2888</v>
      </c>
      <c r="I1012" t="str">
        <f t="shared" si="76"/>
        <v>Metros Cuadrados</v>
      </c>
      <c r="J1012" s="18">
        <v>2308</v>
      </c>
      <c r="M1012">
        <v>2308</v>
      </c>
      <c r="N1012">
        <v>2308</v>
      </c>
      <c r="Q1012">
        <f t="shared" si="77"/>
        <v>2308</v>
      </c>
      <c r="R1012">
        <v>800</v>
      </c>
      <c r="U1012">
        <f t="shared" si="78"/>
        <v>800</v>
      </c>
      <c r="V1012">
        <v>34.662045060658578</v>
      </c>
      <c r="Y1012">
        <f t="shared" si="79"/>
        <v>34.662045060658578</v>
      </c>
    </row>
    <row r="1013" spans="1:25">
      <c r="A1013" t="s">
        <v>1899</v>
      </c>
      <c r="B1013" t="b">
        <f t="shared" si="75"/>
        <v>1</v>
      </c>
      <c r="C1013" t="s">
        <v>1899</v>
      </c>
      <c r="D1013">
        <v>2025</v>
      </c>
      <c r="E1013">
        <v>3</v>
      </c>
      <c r="F1013" t="s">
        <v>2888</v>
      </c>
      <c r="I1013" t="str">
        <f t="shared" si="76"/>
        <v>Metros Cuadrados</v>
      </c>
      <c r="J1013" s="18">
        <v>2940</v>
      </c>
      <c r="M1013">
        <v>2940</v>
      </c>
      <c r="N1013">
        <v>2940</v>
      </c>
      <c r="Q1013">
        <f t="shared" si="77"/>
        <v>2940</v>
      </c>
      <c r="R1013">
        <v>294</v>
      </c>
      <c r="U1013">
        <f t="shared" si="78"/>
        <v>294</v>
      </c>
      <c r="V1013">
        <v>10</v>
      </c>
      <c r="Y1013">
        <f t="shared" si="79"/>
        <v>10</v>
      </c>
    </row>
    <row r="1014" spans="1:25">
      <c r="A1014" t="s">
        <v>1900</v>
      </c>
      <c r="B1014" t="b">
        <f t="shared" si="75"/>
        <v>1</v>
      </c>
      <c r="C1014" t="s">
        <v>1900</v>
      </c>
      <c r="D1014">
        <v>2025</v>
      </c>
      <c r="E1014">
        <v>3</v>
      </c>
      <c r="F1014" t="s">
        <v>2888</v>
      </c>
      <c r="I1014" t="str">
        <f t="shared" si="76"/>
        <v>Metros Cuadrados</v>
      </c>
      <c r="J1014" s="18">
        <v>609.5</v>
      </c>
      <c r="M1014">
        <v>609.5</v>
      </c>
      <c r="N1014">
        <v>609.5</v>
      </c>
      <c r="Q1014">
        <f t="shared" si="77"/>
        <v>609.5</v>
      </c>
      <c r="R1014">
        <v>0</v>
      </c>
      <c r="U1014">
        <f t="shared" si="78"/>
        <v>0</v>
      </c>
      <c r="V1014">
        <v>0</v>
      </c>
      <c r="Y1014">
        <f t="shared" si="79"/>
        <v>0</v>
      </c>
    </row>
    <row r="1015" spans="1:25">
      <c r="A1015" t="s">
        <v>1901</v>
      </c>
      <c r="B1015" t="b">
        <f t="shared" si="75"/>
        <v>1</v>
      </c>
      <c r="C1015" t="s">
        <v>1901</v>
      </c>
      <c r="D1015">
        <v>2025</v>
      </c>
      <c r="E1015">
        <v>3</v>
      </c>
      <c r="F1015" t="s">
        <v>2888</v>
      </c>
      <c r="I1015" t="str">
        <f t="shared" si="76"/>
        <v>Metros Cuadrados</v>
      </c>
      <c r="J1015" s="18">
        <v>182</v>
      </c>
      <c r="M1015">
        <v>182</v>
      </c>
      <c r="N1015">
        <v>182</v>
      </c>
      <c r="Q1015">
        <f t="shared" si="77"/>
        <v>182</v>
      </c>
      <c r="R1015">
        <v>182</v>
      </c>
      <c r="U1015">
        <f t="shared" si="78"/>
        <v>182</v>
      </c>
      <c r="V1015">
        <v>100</v>
      </c>
      <c r="Y1015">
        <f t="shared" si="79"/>
        <v>100</v>
      </c>
    </row>
    <row r="1016" spans="1:25">
      <c r="A1016" t="s">
        <v>1902</v>
      </c>
      <c r="B1016" t="b">
        <f t="shared" si="75"/>
        <v>1</v>
      </c>
      <c r="C1016" t="s">
        <v>1902</v>
      </c>
      <c r="D1016">
        <v>2025</v>
      </c>
      <c r="E1016">
        <v>3</v>
      </c>
      <c r="F1016" t="s">
        <v>2888</v>
      </c>
      <c r="I1016" t="str">
        <f t="shared" si="76"/>
        <v>Metros Cuadrados</v>
      </c>
      <c r="J1016" s="18">
        <v>180</v>
      </c>
      <c r="M1016">
        <v>180</v>
      </c>
      <c r="N1016">
        <v>180</v>
      </c>
      <c r="Q1016">
        <f t="shared" si="77"/>
        <v>180</v>
      </c>
      <c r="R1016">
        <v>180</v>
      </c>
      <c r="U1016">
        <f t="shared" si="78"/>
        <v>180</v>
      </c>
      <c r="V1016">
        <v>100</v>
      </c>
      <c r="Y1016">
        <f t="shared" si="79"/>
        <v>100</v>
      </c>
    </row>
    <row r="1017" spans="1:25">
      <c r="A1017" t="s">
        <v>1903</v>
      </c>
      <c r="B1017" t="b">
        <f t="shared" si="75"/>
        <v>1</v>
      </c>
      <c r="C1017" t="s">
        <v>1903</v>
      </c>
      <c r="D1017">
        <v>2025</v>
      </c>
      <c r="E1017">
        <v>3</v>
      </c>
      <c r="F1017" t="s">
        <v>2888</v>
      </c>
      <c r="I1017" t="str">
        <f t="shared" si="76"/>
        <v>Metros Cuadrados</v>
      </c>
      <c r="J1017" s="18">
        <v>1160</v>
      </c>
      <c r="M1017">
        <v>1160</v>
      </c>
      <c r="N1017">
        <v>1160</v>
      </c>
      <c r="Q1017">
        <f t="shared" si="77"/>
        <v>1160</v>
      </c>
      <c r="R1017">
        <v>0</v>
      </c>
      <c r="U1017">
        <f t="shared" si="78"/>
        <v>0</v>
      </c>
      <c r="V1017">
        <v>0</v>
      </c>
      <c r="Y1017">
        <f t="shared" si="79"/>
        <v>0</v>
      </c>
    </row>
    <row r="1018" spans="1:25">
      <c r="A1018" t="s">
        <v>1904</v>
      </c>
      <c r="B1018" t="b">
        <f t="shared" si="75"/>
        <v>1</v>
      </c>
      <c r="C1018" t="s">
        <v>1904</v>
      </c>
      <c r="D1018">
        <v>2025</v>
      </c>
      <c r="E1018">
        <v>3</v>
      </c>
      <c r="F1018" t="s">
        <v>2888</v>
      </c>
      <c r="I1018" t="str">
        <f t="shared" si="76"/>
        <v>Metros Cuadrados</v>
      </c>
      <c r="J1018" s="18">
        <v>33</v>
      </c>
      <c r="M1018">
        <v>33</v>
      </c>
      <c r="N1018">
        <v>33</v>
      </c>
      <c r="Q1018">
        <f t="shared" si="77"/>
        <v>33</v>
      </c>
      <c r="R1018">
        <v>33</v>
      </c>
      <c r="U1018">
        <f t="shared" si="78"/>
        <v>33</v>
      </c>
      <c r="V1018">
        <v>100</v>
      </c>
      <c r="Y1018">
        <f t="shared" si="79"/>
        <v>100</v>
      </c>
    </row>
    <row r="1019" spans="1:25">
      <c r="A1019" t="s">
        <v>1905</v>
      </c>
      <c r="B1019" t="b">
        <f t="shared" si="75"/>
        <v>1</v>
      </c>
      <c r="C1019" t="s">
        <v>1905</v>
      </c>
      <c r="D1019">
        <v>2025</v>
      </c>
      <c r="E1019">
        <v>3</v>
      </c>
      <c r="F1019" t="s">
        <v>2888</v>
      </c>
      <c r="I1019" t="str">
        <f t="shared" si="76"/>
        <v>Metros Cuadrados</v>
      </c>
      <c r="J1019" s="18">
        <v>40</v>
      </c>
      <c r="M1019">
        <v>40</v>
      </c>
      <c r="N1019">
        <v>40</v>
      </c>
      <c r="Q1019">
        <f t="shared" si="77"/>
        <v>40</v>
      </c>
      <c r="R1019">
        <v>0</v>
      </c>
      <c r="U1019">
        <f t="shared" si="78"/>
        <v>0</v>
      </c>
      <c r="V1019">
        <v>0</v>
      </c>
      <c r="Y1019">
        <f t="shared" si="79"/>
        <v>0</v>
      </c>
    </row>
    <row r="1020" spans="1:25">
      <c r="A1020" t="s">
        <v>1906</v>
      </c>
      <c r="B1020" t="b">
        <f t="shared" si="75"/>
        <v>1</v>
      </c>
      <c r="C1020" t="s">
        <v>1906</v>
      </c>
      <c r="D1020">
        <v>2025</v>
      </c>
      <c r="E1020">
        <v>3</v>
      </c>
      <c r="F1020" t="s">
        <v>2888</v>
      </c>
      <c r="I1020" t="str">
        <f t="shared" si="76"/>
        <v>Metros Cuadrados</v>
      </c>
      <c r="J1020" s="18">
        <v>29.52</v>
      </c>
      <c r="M1020">
        <v>29.52</v>
      </c>
      <c r="N1020">
        <v>29.52</v>
      </c>
      <c r="Q1020">
        <f t="shared" si="77"/>
        <v>29.52</v>
      </c>
      <c r="R1020">
        <v>29.52</v>
      </c>
      <c r="U1020">
        <f t="shared" si="78"/>
        <v>29.52</v>
      </c>
      <c r="V1020">
        <v>100</v>
      </c>
      <c r="Y1020">
        <f t="shared" si="79"/>
        <v>100</v>
      </c>
    </row>
    <row r="1021" spans="1:25">
      <c r="A1021" t="s">
        <v>1907</v>
      </c>
      <c r="B1021" t="b">
        <f t="shared" si="75"/>
        <v>1</v>
      </c>
      <c r="C1021" t="s">
        <v>1907</v>
      </c>
      <c r="D1021">
        <v>2025</v>
      </c>
      <c r="E1021">
        <v>3</v>
      </c>
      <c r="F1021" t="s">
        <v>2888</v>
      </c>
      <c r="I1021" t="str">
        <f t="shared" si="76"/>
        <v>Metros Cuadrados</v>
      </c>
      <c r="J1021" s="18">
        <v>413.69</v>
      </c>
      <c r="M1021">
        <v>413.69</v>
      </c>
      <c r="N1021">
        <v>413.69</v>
      </c>
      <c r="Q1021">
        <f t="shared" si="77"/>
        <v>413.69</v>
      </c>
      <c r="R1021">
        <v>0</v>
      </c>
      <c r="U1021">
        <f t="shared" si="78"/>
        <v>0</v>
      </c>
      <c r="V1021">
        <v>0</v>
      </c>
      <c r="Y1021">
        <f t="shared" si="79"/>
        <v>0</v>
      </c>
    </row>
    <row r="1022" spans="1:25">
      <c r="A1022" t="s">
        <v>1908</v>
      </c>
      <c r="B1022" t="b">
        <f t="shared" si="75"/>
        <v>1</v>
      </c>
      <c r="C1022" t="s">
        <v>1908</v>
      </c>
      <c r="D1022">
        <v>2025</v>
      </c>
      <c r="E1022">
        <v>3</v>
      </c>
      <c r="F1022" t="s">
        <v>2891</v>
      </c>
      <c r="I1022" t="str">
        <f t="shared" si="76"/>
        <v>Metros lineales</v>
      </c>
      <c r="J1022" s="18">
        <v>337.6</v>
      </c>
      <c r="M1022">
        <v>337.6</v>
      </c>
      <c r="N1022">
        <v>337.6</v>
      </c>
      <c r="Q1022">
        <f t="shared" si="77"/>
        <v>337.6</v>
      </c>
      <c r="R1022">
        <v>250</v>
      </c>
      <c r="U1022">
        <f t="shared" si="78"/>
        <v>250</v>
      </c>
      <c r="V1022">
        <v>74.052132701421797</v>
      </c>
      <c r="Y1022">
        <f t="shared" si="79"/>
        <v>74.052132701421797</v>
      </c>
    </row>
    <row r="1023" spans="1:25">
      <c r="A1023" t="s">
        <v>1909</v>
      </c>
      <c r="B1023" t="b">
        <f t="shared" si="75"/>
        <v>1</v>
      </c>
      <c r="C1023" t="s">
        <v>1909</v>
      </c>
      <c r="D1023">
        <v>2025</v>
      </c>
      <c r="E1023">
        <v>3</v>
      </c>
      <c r="F1023" t="s">
        <v>2888</v>
      </c>
      <c r="I1023" t="str">
        <f t="shared" si="76"/>
        <v>Metros Cuadrados</v>
      </c>
      <c r="J1023" s="18">
        <v>750</v>
      </c>
      <c r="M1023">
        <v>750</v>
      </c>
      <c r="N1023">
        <v>750</v>
      </c>
      <c r="Q1023">
        <f t="shared" si="77"/>
        <v>750</v>
      </c>
      <c r="R1023">
        <v>750</v>
      </c>
      <c r="U1023">
        <f t="shared" si="78"/>
        <v>750</v>
      </c>
      <c r="V1023">
        <v>100</v>
      </c>
      <c r="Y1023">
        <f t="shared" si="79"/>
        <v>100</v>
      </c>
    </row>
    <row r="1024" spans="1:25" s="49" customFormat="1">
      <c r="A1024" s="49" t="s">
        <v>1910</v>
      </c>
      <c r="B1024" t="b">
        <f t="shared" si="75"/>
        <v>1</v>
      </c>
      <c r="C1024" s="49" t="s">
        <v>1910</v>
      </c>
      <c r="D1024" s="49">
        <v>2025</v>
      </c>
      <c r="E1024" s="49">
        <v>3</v>
      </c>
      <c r="F1024" s="49" t="s">
        <v>2891</v>
      </c>
      <c r="G1024" s="49" t="s">
        <v>2888</v>
      </c>
      <c r="I1024" s="49" t="str">
        <f>CONCATENATE(F1024,"/",G1024)</f>
        <v>Metros lineales/Metros Cuadrados</v>
      </c>
      <c r="J1024" s="51">
        <v>13</v>
      </c>
      <c r="K1024" s="51">
        <v>271.95</v>
      </c>
      <c r="L1024" s="51"/>
      <c r="M1024" s="49" t="s">
        <v>6740</v>
      </c>
      <c r="N1024" s="49">
        <v>13</v>
      </c>
      <c r="O1024" s="49">
        <v>271.95</v>
      </c>
      <c r="Q1024" s="49" t="str">
        <f>CONCATENATE(N1024,"/",O1024)</f>
        <v>13/271.95</v>
      </c>
      <c r="R1024" s="49">
        <v>0</v>
      </c>
      <c r="S1024" s="49">
        <v>0</v>
      </c>
      <c r="U1024" s="49" t="str">
        <f>CONCATENATE(R1024,"/",S1024)</f>
        <v>0/0</v>
      </c>
      <c r="V1024" s="49">
        <v>0</v>
      </c>
      <c r="W1024" s="49">
        <v>0</v>
      </c>
      <c r="Y1024" s="49" t="str">
        <f>CONCATENATE(V1024,"/",W1024)</f>
        <v>0/0</v>
      </c>
    </row>
    <row r="1025" spans="1:25">
      <c r="A1025" t="s">
        <v>1911</v>
      </c>
      <c r="B1025" t="b">
        <f t="shared" si="75"/>
        <v>1</v>
      </c>
      <c r="C1025" t="s">
        <v>1911</v>
      </c>
      <c r="D1025">
        <v>2025</v>
      </c>
      <c r="E1025">
        <v>3</v>
      </c>
      <c r="F1025" t="s">
        <v>2888</v>
      </c>
      <c r="I1025" t="str">
        <f t="shared" si="76"/>
        <v>Metros Cuadrados</v>
      </c>
      <c r="J1025" s="18">
        <v>135.6</v>
      </c>
      <c r="M1025">
        <v>135.6</v>
      </c>
      <c r="N1025">
        <v>135.6</v>
      </c>
      <c r="Q1025">
        <f t="shared" si="77"/>
        <v>135.6</v>
      </c>
      <c r="R1025">
        <v>0</v>
      </c>
      <c r="U1025">
        <f t="shared" si="78"/>
        <v>0</v>
      </c>
      <c r="V1025">
        <v>0</v>
      </c>
      <c r="Y1025">
        <f t="shared" si="79"/>
        <v>0</v>
      </c>
    </row>
    <row r="1026" spans="1:25">
      <c r="A1026" t="s">
        <v>1912</v>
      </c>
      <c r="B1026" t="b">
        <f t="shared" si="75"/>
        <v>1</v>
      </c>
      <c r="C1026" t="s">
        <v>1912</v>
      </c>
      <c r="D1026">
        <v>2025</v>
      </c>
      <c r="E1026">
        <v>3</v>
      </c>
      <c r="F1026" t="s">
        <v>2895</v>
      </c>
      <c r="I1026" t="str">
        <f t="shared" si="76"/>
        <v>Lote</v>
      </c>
      <c r="J1026" s="18">
        <v>1</v>
      </c>
      <c r="M1026">
        <v>1</v>
      </c>
      <c r="N1026">
        <v>1</v>
      </c>
      <c r="Q1026">
        <f t="shared" si="77"/>
        <v>1</v>
      </c>
      <c r="R1026">
        <v>0.31</v>
      </c>
      <c r="U1026">
        <f t="shared" si="78"/>
        <v>0.31</v>
      </c>
      <c r="V1026">
        <v>31</v>
      </c>
      <c r="Y1026">
        <f t="shared" si="79"/>
        <v>31</v>
      </c>
    </row>
    <row r="1027" spans="1:25" s="49" customFormat="1">
      <c r="A1027" s="49" t="s">
        <v>1913</v>
      </c>
      <c r="B1027" t="b">
        <f t="shared" ref="B1027:B1090" si="80">+A1027=C1027</f>
        <v>1</v>
      </c>
      <c r="C1027" s="49" t="s">
        <v>1913</v>
      </c>
      <c r="D1027" s="49">
        <v>2025</v>
      </c>
      <c r="E1027" s="49">
        <v>3</v>
      </c>
      <c r="F1027" s="49" t="s">
        <v>2891</v>
      </c>
      <c r="G1027" s="49" t="s">
        <v>2888</v>
      </c>
      <c r="I1027" s="49" t="str">
        <f>CONCATENATE(F1027,"/",G1027)</f>
        <v>Metros lineales/Metros Cuadrados</v>
      </c>
      <c r="J1027" s="51">
        <v>308</v>
      </c>
      <c r="K1027" s="51">
        <v>1197.18</v>
      </c>
      <c r="L1027" s="51"/>
      <c r="M1027" s="49" t="s">
        <v>6741</v>
      </c>
      <c r="N1027" s="49">
        <v>308</v>
      </c>
      <c r="O1027" s="49">
        <v>1197.18</v>
      </c>
      <c r="Q1027" s="49" t="str">
        <f>CONCATENATE(N1027,"/",O1027)</f>
        <v>308/1197.18</v>
      </c>
      <c r="R1027" s="49">
        <v>308</v>
      </c>
      <c r="S1027" s="49">
        <v>1197.18</v>
      </c>
      <c r="U1027" s="49" t="str">
        <f>CONCATENATE(R1027,"/",S1027)</f>
        <v>308/1197.18</v>
      </c>
      <c r="V1027" s="49">
        <v>100</v>
      </c>
      <c r="W1027" s="49">
        <v>100</v>
      </c>
      <c r="Y1027" s="49" t="str">
        <f>CONCATENATE(V1027,"/",W1027)</f>
        <v>100/100</v>
      </c>
    </row>
    <row r="1028" spans="1:25" s="49" customFormat="1">
      <c r="A1028" s="49" t="s">
        <v>1914</v>
      </c>
      <c r="B1028" t="b">
        <f t="shared" si="80"/>
        <v>1</v>
      </c>
      <c r="C1028" s="49" t="s">
        <v>1914</v>
      </c>
      <c r="D1028" s="49">
        <v>2025</v>
      </c>
      <c r="E1028" s="49">
        <v>3</v>
      </c>
      <c r="F1028" s="49" t="s">
        <v>2889</v>
      </c>
      <c r="G1028" s="49" t="s">
        <v>2888</v>
      </c>
      <c r="I1028" s="49" t="str">
        <f>CONCATENATE(F1028,"/",G1028)</f>
        <v>Piezas/Metros Cuadrados</v>
      </c>
      <c r="J1028" s="51">
        <v>10</v>
      </c>
      <c r="K1028" s="51">
        <v>121.97</v>
      </c>
      <c r="L1028" s="51"/>
      <c r="M1028" s="49" t="s">
        <v>6742</v>
      </c>
      <c r="N1028" s="49">
        <v>10</v>
      </c>
      <c r="O1028" s="49">
        <v>121.97</v>
      </c>
      <c r="Q1028" s="49" t="str">
        <f>CONCATENATE(N1028,"/",O1028)</f>
        <v>10/121.97</v>
      </c>
      <c r="R1028" s="49">
        <v>10</v>
      </c>
      <c r="S1028" s="49">
        <v>121.97</v>
      </c>
      <c r="U1028" s="49" t="str">
        <f>CONCATENATE(R1028,"/",S1028)</f>
        <v>10/121.97</v>
      </c>
      <c r="V1028" s="49">
        <v>100</v>
      </c>
      <c r="W1028" s="49">
        <v>100</v>
      </c>
      <c r="Y1028" s="49" t="str">
        <f>CONCATENATE(V1028,"/",W1028)</f>
        <v>100/100</v>
      </c>
    </row>
    <row r="1029" spans="1:25">
      <c r="A1029" t="s">
        <v>1915</v>
      </c>
      <c r="B1029" t="b">
        <f t="shared" si="80"/>
        <v>1</v>
      </c>
      <c r="C1029" t="s">
        <v>1915</v>
      </c>
      <c r="D1029">
        <v>2025</v>
      </c>
      <c r="E1029">
        <v>3</v>
      </c>
      <c r="F1029" t="s">
        <v>2888</v>
      </c>
      <c r="I1029" t="str">
        <f t="shared" ref="I1029:I1090" si="81">+F1029</f>
        <v>Metros Cuadrados</v>
      </c>
      <c r="J1029" s="18">
        <v>270</v>
      </c>
      <c r="M1029">
        <v>270</v>
      </c>
      <c r="N1029">
        <v>270</v>
      </c>
      <c r="Q1029">
        <f t="shared" ref="Q1029:Q1092" si="82">+N1029</f>
        <v>270</v>
      </c>
      <c r="R1029">
        <v>194.59</v>
      </c>
      <c r="U1029">
        <f t="shared" ref="U1029:U1092" si="83">+R1029</f>
        <v>194.59</v>
      </c>
      <c r="V1029">
        <v>72.07037037037037</v>
      </c>
      <c r="Y1029">
        <f t="shared" ref="Y1029:Y1092" si="84">+V1029</f>
        <v>72.07037037037037</v>
      </c>
    </row>
    <row r="1030" spans="1:25">
      <c r="A1030" t="s">
        <v>1916</v>
      </c>
      <c r="B1030" t="b">
        <f t="shared" si="80"/>
        <v>1</v>
      </c>
      <c r="C1030" t="s">
        <v>1916</v>
      </c>
      <c r="D1030">
        <v>2025</v>
      </c>
      <c r="E1030">
        <v>3</v>
      </c>
      <c r="F1030" t="s">
        <v>2895</v>
      </c>
      <c r="I1030" t="str">
        <f t="shared" si="81"/>
        <v>Lote</v>
      </c>
      <c r="J1030" s="18">
        <v>1</v>
      </c>
      <c r="M1030">
        <v>1</v>
      </c>
      <c r="N1030">
        <v>1</v>
      </c>
      <c r="Q1030">
        <f t="shared" si="82"/>
        <v>1</v>
      </c>
      <c r="R1030">
        <v>0.51</v>
      </c>
      <c r="U1030">
        <f t="shared" si="83"/>
        <v>0.51</v>
      </c>
      <c r="V1030">
        <v>51</v>
      </c>
      <c r="Y1030">
        <f t="shared" si="84"/>
        <v>51</v>
      </c>
    </row>
    <row r="1031" spans="1:25">
      <c r="A1031" t="s">
        <v>1917</v>
      </c>
      <c r="B1031" t="b">
        <f t="shared" si="80"/>
        <v>1</v>
      </c>
      <c r="C1031" t="s">
        <v>1917</v>
      </c>
      <c r="D1031">
        <v>2025</v>
      </c>
      <c r="E1031">
        <v>3</v>
      </c>
      <c r="F1031" t="s">
        <v>2893</v>
      </c>
      <c r="I1031" t="str">
        <f t="shared" si="81"/>
        <v>Kilómetro</v>
      </c>
      <c r="J1031" s="18">
        <v>12.5</v>
      </c>
      <c r="M1031">
        <v>12.5</v>
      </c>
      <c r="N1031">
        <v>12.5</v>
      </c>
      <c r="Q1031">
        <f t="shared" si="82"/>
        <v>12.5</v>
      </c>
      <c r="R1031">
        <v>6.75</v>
      </c>
      <c r="U1031">
        <f t="shared" si="83"/>
        <v>6.75</v>
      </c>
      <c r="V1031">
        <v>54</v>
      </c>
      <c r="Y1031">
        <f t="shared" si="84"/>
        <v>54</v>
      </c>
    </row>
    <row r="1032" spans="1:25">
      <c r="A1032" t="s">
        <v>1918</v>
      </c>
      <c r="B1032" t="b">
        <f t="shared" si="80"/>
        <v>1</v>
      </c>
      <c r="C1032" t="s">
        <v>1918</v>
      </c>
      <c r="D1032">
        <v>2025</v>
      </c>
      <c r="E1032">
        <v>3</v>
      </c>
      <c r="F1032" t="s">
        <v>2888</v>
      </c>
      <c r="I1032" t="str">
        <f t="shared" si="81"/>
        <v>Metros Cuadrados</v>
      </c>
      <c r="J1032" s="18">
        <v>880</v>
      </c>
      <c r="M1032">
        <v>880</v>
      </c>
      <c r="N1032">
        <v>880</v>
      </c>
      <c r="Q1032">
        <f t="shared" si="82"/>
        <v>880</v>
      </c>
      <c r="R1032">
        <v>880</v>
      </c>
      <c r="U1032">
        <f t="shared" si="83"/>
        <v>880</v>
      </c>
      <c r="V1032">
        <v>100</v>
      </c>
      <c r="Y1032">
        <f t="shared" si="84"/>
        <v>100</v>
      </c>
    </row>
    <row r="1033" spans="1:25" s="49" customFormat="1">
      <c r="A1033" s="49" t="s">
        <v>1919</v>
      </c>
      <c r="B1033" t="b">
        <f t="shared" si="80"/>
        <v>1</v>
      </c>
      <c r="C1033" s="49" t="s">
        <v>1919</v>
      </c>
      <c r="D1033" s="49">
        <v>2025</v>
      </c>
      <c r="E1033" s="49">
        <v>3</v>
      </c>
      <c r="F1033" s="49" t="s">
        <v>2891</v>
      </c>
      <c r="G1033" s="49" t="s">
        <v>2888</v>
      </c>
      <c r="I1033" s="49" t="str">
        <f>CONCATENATE(F1033,"/",G1033)</f>
        <v>Metros lineales/Metros Cuadrados</v>
      </c>
      <c r="J1033" s="51">
        <v>199.6</v>
      </c>
      <c r="K1033" s="51">
        <v>787.2</v>
      </c>
      <c r="L1033" s="51"/>
      <c r="M1033" s="49" t="s">
        <v>6743</v>
      </c>
      <c r="N1033" s="49">
        <v>199.6</v>
      </c>
      <c r="O1033" s="49">
        <v>787.2</v>
      </c>
      <c r="Q1033" s="49" t="str">
        <f>CONCATENATE(N1033,"/",O1033)</f>
        <v>199.6/787.2</v>
      </c>
      <c r="R1033" s="49">
        <v>199.6</v>
      </c>
      <c r="S1033" s="49">
        <v>787.2</v>
      </c>
      <c r="U1033" s="49" t="str">
        <f>CONCATENATE(R1033,"/",S1033)</f>
        <v>199.6/787.2</v>
      </c>
      <c r="V1033" s="49">
        <v>100</v>
      </c>
      <c r="W1033" s="49">
        <v>100</v>
      </c>
      <c r="Y1033" s="49" t="str">
        <f>CONCATENATE(V1033,"/",W1033)</f>
        <v>100/100</v>
      </c>
    </row>
    <row r="1034" spans="1:25">
      <c r="A1034" t="s">
        <v>1920</v>
      </c>
      <c r="B1034" t="b">
        <f t="shared" si="80"/>
        <v>1</v>
      </c>
      <c r="C1034" t="s">
        <v>1920</v>
      </c>
      <c r="D1034">
        <v>2025</v>
      </c>
      <c r="E1034">
        <v>3</v>
      </c>
      <c r="F1034" t="s">
        <v>2888</v>
      </c>
      <c r="I1034" t="str">
        <f t="shared" si="81"/>
        <v>Metros Cuadrados</v>
      </c>
      <c r="J1034" s="18">
        <v>216</v>
      </c>
      <c r="M1034">
        <v>216</v>
      </c>
      <c r="N1034">
        <v>216</v>
      </c>
      <c r="Q1034">
        <f t="shared" si="82"/>
        <v>216</v>
      </c>
      <c r="R1034">
        <v>0</v>
      </c>
      <c r="U1034">
        <f t="shared" si="83"/>
        <v>0</v>
      </c>
      <c r="V1034">
        <v>0</v>
      </c>
      <c r="Y1034">
        <f t="shared" si="84"/>
        <v>0</v>
      </c>
    </row>
    <row r="1035" spans="1:25">
      <c r="A1035" t="s">
        <v>1921</v>
      </c>
      <c r="B1035" t="b">
        <f t="shared" si="80"/>
        <v>1</v>
      </c>
      <c r="C1035" t="s">
        <v>1921</v>
      </c>
      <c r="D1035">
        <v>2025</v>
      </c>
      <c r="E1035">
        <v>3</v>
      </c>
      <c r="F1035" t="s">
        <v>2888</v>
      </c>
      <c r="I1035" t="str">
        <f t="shared" si="81"/>
        <v>Metros Cuadrados</v>
      </c>
      <c r="J1035" s="18">
        <v>540</v>
      </c>
      <c r="M1035">
        <v>540</v>
      </c>
      <c r="N1035">
        <v>540</v>
      </c>
      <c r="Q1035">
        <f t="shared" si="82"/>
        <v>540</v>
      </c>
      <c r="R1035">
        <v>245.48</v>
      </c>
      <c r="U1035">
        <f t="shared" si="83"/>
        <v>245.48</v>
      </c>
      <c r="V1035">
        <v>45.459259259259255</v>
      </c>
      <c r="Y1035">
        <f t="shared" si="84"/>
        <v>45.459259259259255</v>
      </c>
    </row>
    <row r="1036" spans="1:25">
      <c r="A1036" t="s">
        <v>1922</v>
      </c>
      <c r="B1036" t="b">
        <f t="shared" si="80"/>
        <v>1</v>
      </c>
      <c r="C1036" t="s">
        <v>1922</v>
      </c>
      <c r="D1036">
        <v>2025</v>
      </c>
      <c r="E1036">
        <v>3</v>
      </c>
      <c r="F1036" t="s">
        <v>2888</v>
      </c>
      <c r="I1036" t="str">
        <f t="shared" si="81"/>
        <v>Metros Cuadrados</v>
      </c>
      <c r="J1036" s="18">
        <v>48</v>
      </c>
      <c r="M1036">
        <v>48</v>
      </c>
      <c r="N1036">
        <v>48</v>
      </c>
      <c r="Q1036">
        <f t="shared" si="82"/>
        <v>48</v>
      </c>
      <c r="R1036">
        <v>19.71</v>
      </c>
      <c r="U1036">
        <f t="shared" si="83"/>
        <v>19.71</v>
      </c>
      <c r="V1036">
        <v>41.0625</v>
      </c>
      <c r="Y1036">
        <f t="shared" si="84"/>
        <v>41.0625</v>
      </c>
    </row>
    <row r="1037" spans="1:25">
      <c r="A1037" t="s">
        <v>1923</v>
      </c>
      <c r="B1037" t="b">
        <f t="shared" si="80"/>
        <v>1</v>
      </c>
      <c r="C1037" t="s">
        <v>1923</v>
      </c>
      <c r="D1037">
        <v>2025</v>
      </c>
      <c r="E1037">
        <v>3</v>
      </c>
      <c r="F1037" t="s">
        <v>2888</v>
      </c>
      <c r="I1037" t="str">
        <f t="shared" si="81"/>
        <v>Metros Cuadrados</v>
      </c>
      <c r="J1037" s="18">
        <v>144.31</v>
      </c>
      <c r="M1037">
        <v>144.31</v>
      </c>
      <c r="N1037">
        <v>144.31</v>
      </c>
      <c r="Q1037">
        <f t="shared" si="82"/>
        <v>144.31</v>
      </c>
      <c r="R1037">
        <v>41.62</v>
      </c>
      <c r="U1037">
        <f t="shared" si="83"/>
        <v>41.62</v>
      </c>
      <c r="V1037">
        <v>28.840690180860644</v>
      </c>
      <c r="Y1037">
        <f t="shared" si="84"/>
        <v>28.840690180860644</v>
      </c>
    </row>
    <row r="1038" spans="1:25">
      <c r="A1038" t="s">
        <v>1924</v>
      </c>
      <c r="B1038" t="b">
        <f t="shared" si="80"/>
        <v>1</v>
      </c>
      <c r="C1038" t="s">
        <v>1924</v>
      </c>
      <c r="D1038">
        <v>2025</v>
      </c>
      <c r="E1038">
        <v>3</v>
      </c>
      <c r="F1038" t="s">
        <v>2888</v>
      </c>
      <c r="I1038" t="str">
        <f t="shared" si="81"/>
        <v>Metros Cuadrados</v>
      </c>
      <c r="J1038" s="18">
        <v>48</v>
      </c>
      <c r="M1038">
        <v>48</v>
      </c>
      <c r="N1038">
        <v>48</v>
      </c>
      <c r="Q1038">
        <f t="shared" si="82"/>
        <v>48</v>
      </c>
      <c r="R1038">
        <v>24.75</v>
      </c>
      <c r="U1038">
        <f t="shared" si="83"/>
        <v>24.75</v>
      </c>
      <c r="V1038">
        <v>51.5625</v>
      </c>
      <c r="Y1038">
        <f t="shared" si="84"/>
        <v>51.5625</v>
      </c>
    </row>
    <row r="1039" spans="1:25">
      <c r="A1039" t="s">
        <v>1925</v>
      </c>
      <c r="B1039" t="b">
        <f t="shared" si="80"/>
        <v>1</v>
      </c>
      <c r="C1039" t="s">
        <v>1925</v>
      </c>
      <c r="D1039">
        <v>2025</v>
      </c>
      <c r="E1039">
        <v>3</v>
      </c>
      <c r="F1039" t="s">
        <v>2888</v>
      </c>
      <c r="I1039" t="str">
        <f t="shared" si="81"/>
        <v>Metros Cuadrados</v>
      </c>
      <c r="J1039" s="18">
        <v>48</v>
      </c>
      <c r="M1039">
        <v>48</v>
      </c>
      <c r="N1039">
        <v>48</v>
      </c>
      <c r="Q1039">
        <f t="shared" si="82"/>
        <v>48</v>
      </c>
      <c r="R1039">
        <v>13.54</v>
      </c>
      <c r="U1039">
        <f t="shared" si="83"/>
        <v>13.54</v>
      </c>
      <c r="V1039">
        <v>28.208333333333329</v>
      </c>
      <c r="Y1039">
        <f t="shared" si="84"/>
        <v>28.208333333333329</v>
      </c>
    </row>
    <row r="1040" spans="1:25">
      <c r="A1040" t="s">
        <v>1926</v>
      </c>
      <c r="B1040" t="b">
        <f t="shared" si="80"/>
        <v>1</v>
      </c>
      <c r="C1040" t="s">
        <v>1926</v>
      </c>
      <c r="D1040">
        <v>2025</v>
      </c>
      <c r="E1040">
        <v>3</v>
      </c>
      <c r="F1040" t="s">
        <v>2895</v>
      </c>
      <c r="I1040" t="str">
        <f t="shared" si="81"/>
        <v>Lote</v>
      </c>
      <c r="J1040" s="18">
        <v>1</v>
      </c>
      <c r="M1040">
        <v>1</v>
      </c>
      <c r="N1040">
        <v>1</v>
      </c>
      <c r="Q1040">
        <f t="shared" si="82"/>
        <v>1</v>
      </c>
      <c r="R1040">
        <v>0.23</v>
      </c>
      <c r="U1040">
        <f t="shared" si="83"/>
        <v>0.23</v>
      </c>
      <c r="V1040">
        <v>23</v>
      </c>
      <c r="Y1040">
        <f t="shared" si="84"/>
        <v>23</v>
      </c>
    </row>
    <row r="1041" spans="1:25">
      <c r="A1041" t="s">
        <v>1927</v>
      </c>
      <c r="B1041" t="b">
        <f t="shared" si="80"/>
        <v>1</v>
      </c>
      <c r="C1041" t="s">
        <v>1927</v>
      </c>
      <c r="D1041">
        <v>2025</v>
      </c>
      <c r="E1041">
        <v>3</v>
      </c>
      <c r="F1041" t="s">
        <v>2900</v>
      </c>
      <c r="I1041" t="str">
        <f t="shared" si="81"/>
        <v>Otros</v>
      </c>
      <c r="J1041" s="18">
        <v>1</v>
      </c>
      <c r="M1041">
        <v>1</v>
      </c>
      <c r="N1041">
        <v>0</v>
      </c>
      <c r="Q1041">
        <f t="shared" si="82"/>
        <v>0</v>
      </c>
      <c r="R1041">
        <v>0</v>
      </c>
      <c r="U1041">
        <f t="shared" si="83"/>
        <v>0</v>
      </c>
      <c r="V1041">
        <v>0</v>
      </c>
      <c r="Y1041">
        <f t="shared" si="84"/>
        <v>0</v>
      </c>
    </row>
    <row r="1042" spans="1:25">
      <c r="A1042" t="s">
        <v>1928</v>
      </c>
      <c r="B1042" t="b">
        <f t="shared" si="80"/>
        <v>1</v>
      </c>
      <c r="C1042" t="s">
        <v>1928</v>
      </c>
      <c r="D1042">
        <v>2025</v>
      </c>
      <c r="E1042">
        <v>3</v>
      </c>
      <c r="F1042" t="s">
        <v>2900</v>
      </c>
      <c r="I1042" t="str">
        <f t="shared" si="81"/>
        <v>Otros</v>
      </c>
      <c r="J1042" s="18">
        <v>1</v>
      </c>
      <c r="M1042">
        <v>1</v>
      </c>
      <c r="N1042">
        <v>0</v>
      </c>
      <c r="Q1042">
        <f t="shared" si="82"/>
        <v>0</v>
      </c>
      <c r="R1042">
        <v>0</v>
      </c>
      <c r="U1042">
        <f t="shared" si="83"/>
        <v>0</v>
      </c>
      <c r="V1042">
        <v>0</v>
      </c>
      <c r="Y1042">
        <f t="shared" si="84"/>
        <v>0</v>
      </c>
    </row>
    <row r="1043" spans="1:25">
      <c r="A1043" t="s">
        <v>1929</v>
      </c>
      <c r="B1043" t="b">
        <f t="shared" si="80"/>
        <v>1</v>
      </c>
      <c r="C1043" t="s">
        <v>1929</v>
      </c>
      <c r="D1043">
        <v>2025</v>
      </c>
      <c r="E1043">
        <v>3</v>
      </c>
      <c r="F1043" t="s">
        <v>2900</v>
      </c>
      <c r="I1043" t="str">
        <f t="shared" si="81"/>
        <v>Otros</v>
      </c>
      <c r="J1043" s="18">
        <v>1</v>
      </c>
      <c r="M1043">
        <v>1</v>
      </c>
      <c r="N1043">
        <v>0</v>
      </c>
      <c r="Q1043">
        <f t="shared" si="82"/>
        <v>0</v>
      </c>
      <c r="R1043">
        <v>0</v>
      </c>
      <c r="U1043">
        <f t="shared" si="83"/>
        <v>0</v>
      </c>
      <c r="V1043">
        <v>0</v>
      </c>
      <c r="Y1043">
        <f t="shared" si="84"/>
        <v>0</v>
      </c>
    </row>
    <row r="1044" spans="1:25">
      <c r="A1044" t="s">
        <v>1930</v>
      </c>
      <c r="B1044" t="b">
        <f t="shared" si="80"/>
        <v>1</v>
      </c>
      <c r="C1044" t="s">
        <v>1930</v>
      </c>
      <c r="D1044">
        <v>2025</v>
      </c>
      <c r="E1044">
        <v>3</v>
      </c>
      <c r="F1044" t="s">
        <v>2888</v>
      </c>
      <c r="I1044" t="str">
        <f t="shared" si="81"/>
        <v>Metros Cuadrados</v>
      </c>
      <c r="J1044" s="18">
        <v>1</v>
      </c>
      <c r="M1044">
        <v>1</v>
      </c>
      <c r="N1044">
        <v>1</v>
      </c>
      <c r="Q1044">
        <f t="shared" si="82"/>
        <v>1</v>
      </c>
      <c r="R1044">
        <v>1</v>
      </c>
      <c r="U1044">
        <f t="shared" si="83"/>
        <v>1</v>
      </c>
      <c r="V1044">
        <v>100</v>
      </c>
      <c r="Y1044">
        <f t="shared" si="84"/>
        <v>100</v>
      </c>
    </row>
    <row r="1045" spans="1:25">
      <c r="A1045" t="s">
        <v>1931</v>
      </c>
      <c r="B1045" t="b">
        <f t="shared" si="80"/>
        <v>1</v>
      </c>
      <c r="C1045" t="s">
        <v>1931</v>
      </c>
      <c r="D1045">
        <v>2025</v>
      </c>
      <c r="E1045">
        <v>3</v>
      </c>
      <c r="F1045" t="s">
        <v>2888</v>
      </c>
      <c r="I1045" t="str">
        <f t="shared" si="81"/>
        <v>Metros Cuadrados</v>
      </c>
      <c r="J1045" s="18">
        <v>22</v>
      </c>
      <c r="M1045">
        <v>22</v>
      </c>
      <c r="N1045">
        <v>0</v>
      </c>
      <c r="Q1045">
        <f t="shared" si="82"/>
        <v>0</v>
      </c>
      <c r="R1045">
        <v>0</v>
      </c>
      <c r="U1045">
        <f t="shared" si="83"/>
        <v>0</v>
      </c>
      <c r="V1045">
        <v>0</v>
      </c>
      <c r="Y1045">
        <f t="shared" si="84"/>
        <v>0</v>
      </c>
    </row>
    <row r="1046" spans="1:25">
      <c r="A1046" t="s">
        <v>1932</v>
      </c>
      <c r="B1046" t="b">
        <f t="shared" si="80"/>
        <v>1</v>
      </c>
      <c r="C1046" t="s">
        <v>1932</v>
      </c>
      <c r="D1046">
        <v>2025</v>
      </c>
      <c r="E1046">
        <v>3</v>
      </c>
      <c r="F1046" t="s">
        <v>2900</v>
      </c>
      <c r="I1046" t="str">
        <f t="shared" si="81"/>
        <v>Otros</v>
      </c>
      <c r="J1046" s="18">
        <v>1</v>
      </c>
      <c r="M1046">
        <v>1</v>
      </c>
      <c r="N1046">
        <v>0</v>
      </c>
      <c r="Q1046">
        <f t="shared" si="82"/>
        <v>0</v>
      </c>
      <c r="R1046">
        <v>0</v>
      </c>
      <c r="U1046">
        <f t="shared" si="83"/>
        <v>0</v>
      </c>
      <c r="V1046">
        <v>0</v>
      </c>
      <c r="Y1046">
        <f t="shared" si="84"/>
        <v>0</v>
      </c>
    </row>
    <row r="1047" spans="1:25">
      <c r="A1047" t="s">
        <v>1933</v>
      </c>
      <c r="B1047" t="b">
        <f t="shared" si="80"/>
        <v>1</v>
      </c>
      <c r="C1047" t="s">
        <v>1933</v>
      </c>
      <c r="D1047">
        <v>2025</v>
      </c>
      <c r="E1047">
        <v>3</v>
      </c>
      <c r="F1047" t="s">
        <v>2900</v>
      </c>
      <c r="I1047" t="str">
        <f t="shared" si="81"/>
        <v>Otros</v>
      </c>
      <c r="J1047" s="18">
        <v>1</v>
      </c>
      <c r="M1047">
        <v>1</v>
      </c>
      <c r="N1047">
        <v>0</v>
      </c>
      <c r="Q1047">
        <f t="shared" si="82"/>
        <v>0</v>
      </c>
      <c r="R1047">
        <v>0</v>
      </c>
      <c r="U1047">
        <f t="shared" si="83"/>
        <v>0</v>
      </c>
      <c r="V1047">
        <v>0</v>
      </c>
      <c r="Y1047">
        <f t="shared" si="84"/>
        <v>0</v>
      </c>
    </row>
    <row r="1048" spans="1:25">
      <c r="A1048" t="s">
        <v>1934</v>
      </c>
      <c r="B1048" t="b">
        <f t="shared" si="80"/>
        <v>1</v>
      </c>
      <c r="C1048" t="s">
        <v>1934</v>
      </c>
      <c r="D1048">
        <v>2025</v>
      </c>
      <c r="E1048">
        <v>3</v>
      </c>
      <c r="F1048" t="s">
        <v>2891</v>
      </c>
      <c r="I1048" t="str">
        <f t="shared" si="81"/>
        <v>Metros lineales</v>
      </c>
      <c r="J1048" s="18">
        <v>145</v>
      </c>
      <c r="M1048">
        <v>145</v>
      </c>
      <c r="N1048">
        <v>0</v>
      </c>
      <c r="Q1048">
        <f t="shared" si="82"/>
        <v>0</v>
      </c>
      <c r="R1048">
        <v>0</v>
      </c>
      <c r="U1048">
        <f t="shared" si="83"/>
        <v>0</v>
      </c>
      <c r="V1048">
        <v>0</v>
      </c>
      <c r="Y1048">
        <f t="shared" si="84"/>
        <v>0</v>
      </c>
    </row>
    <row r="1049" spans="1:25">
      <c r="A1049" t="s">
        <v>1935</v>
      </c>
      <c r="B1049" t="b">
        <f t="shared" si="80"/>
        <v>1</v>
      </c>
      <c r="C1049" t="s">
        <v>1935</v>
      </c>
      <c r="D1049">
        <v>2025</v>
      </c>
      <c r="E1049">
        <v>3</v>
      </c>
      <c r="F1049" t="s">
        <v>2888</v>
      </c>
      <c r="I1049" t="str">
        <f t="shared" si="81"/>
        <v>Metros Cuadrados</v>
      </c>
      <c r="J1049" s="18">
        <v>911.44</v>
      </c>
      <c r="M1049">
        <v>911.44</v>
      </c>
      <c r="N1049">
        <v>811</v>
      </c>
      <c r="Q1049">
        <f t="shared" si="82"/>
        <v>811</v>
      </c>
      <c r="R1049">
        <v>811</v>
      </c>
      <c r="U1049">
        <f t="shared" si="83"/>
        <v>811</v>
      </c>
      <c r="V1049">
        <v>100</v>
      </c>
      <c r="Y1049">
        <f t="shared" si="84"/>
        <v>100</v>
      </c>
    </row>
    <row r="1050" spans="1:25">
      <c r="A1050" t="s">
        <v>1936</v>
      </c>
      <c r="B1050" t="b">
        <f t="shared" si="80"/>
        <v>1</v>
      </c>
      <c r="C1050" t="s">
        <v>1936</v>
      </c>
      <c r="D1050">
        <v>2025</v>
      </c>
      <c r="E1050">
        <v>3</v>
      </c>
      <c r="F1050" t="s">
        <v>2891</v>
      </c>
      <c r="I1050" t="str">
        <f t="shared" si="81"/>
        <v>Metros lineales</v>
      </c>
      <c r="J1050" s="18">
        <v>623</v>
      </c>
      <c r="M1050">
        <v>623</v>
      </c>
      <c r="N1050">
        <v>623</v>
      </c>
      <c r="Q1050">
        <f t="shared" si="82"/>
        <v>623</v>
      </c>
      <c r="R1050">
        <v>498.4</v>
      </c>
      <c r="U1050">
        <f t="shared" si="83"/>
        <v>498.4</v>
      </c>
      <c r="V1050">
        <v>80</v>
      </c>
      <c r="Y1050">
        <f t="shared" si="84"/>
        <v>80</v>
      </c>
    </row>
    <row r="1051" spans="1:25">
      <c r="A1051" t="s">
        <v>1937</v>
      </c>
      <c r="B1051" t="b">
        <f t="shared" si="80"/>
        <v>1</v>
      </c>
      <c r="C1051" t="s">
        <v>1937</v>
      </c>
      <c r="D1051">
        <v>2025</v>
      </c>
      <c r="E1051">
        <v>3</v>
      </c>
      <c r="F1051" t="s">
        <v>2904</v>
      </c>
      <c r="I1051" t="str">
        <f t="shared" si="81"/>
        <v>Metros cuadrados de construcción</v>
      </c>
      <c r="J1051" s="18">
        <v>540</v>
      </c>
      <c r="M1051">
        <v>540</v>
      </c>
      <c r="N1051">
        <v>540</v>
      </c>
      <c r="Q1051">
        <f t="shared" si="82"/>
        <v>540</v>
      </c>
      <c r="R1051">
        <v>189</v>
      </c>
      <c r="U1051">
        <f t="shared" si="83"/>
        <v>189</v>
      </c>
      <c r="V1051">
        <v>35</v>
      </c>
      <c r="Y1051">
        <f t="shared" si="84"/>
        <v>35</v>
      </c>
    </row>
    <row r="1052" spans="1:25">
      <c r="A1052" t="s">
        <v>1938</v>
      </c>
      <c r="B1052" t="b">
        <f t="shared" si="80"/>
        <v>1</v>
      </c>
      <c r="C1052" t="s">
        <v>1938</v>
      </c>
      <c r="D1052">
        <v>2025</v>
      </c>
      <c r="E1052">
        <v>3</v>
      </c>
      <c r="F1052" t="s">
        <v>2900</v>
      </c>
      <c r="I1052" t="str">
        <f t="shared" si="81"/>
        <v>Otros</v>
      </c>
      <c r="J1052" s="18">
        <v>870</v>
      </c>
      <c r="M1052">
        <v>870</v>
      </c>
      <c r="N1052">
        <v>870</v>
      </c>
      <c r="Q1052">
        <f t="shared" si="82"/>
        <v>870</v>
      </c>
      <c r="R1052">
        <v>870</v>
      </c>
      <c r="U1052">
        <f t="shared" si="83"/>
        <v>870</v>
      </c>
      <c r="V1052">
        <v>100</v>
      </c>
      <c r="Y1052">
        <f t="shared" si="84"/>
        <v>100</v>
      </c>
    </row>
    <row r="1053" spans="1:25">
      <c r="A1053" t="s">
        <v>1939</v>
      </c>
      <c r="B1053" t="b">
        <f t="shared" si="80"/>
        <v>1</v>
      </c>
      <c r="C1053" t="s">
        <v>1939</v>
      </c>
      <c r="D1053">
        <v>2025</v>
      </c>
      <c r="E1053">
        <v>3</v>
      </c>
      <c r="F1053" t="s">
        <v>2900</v>
      </c>
      <c r="I1053" t="str">
        <f t="shared" si="81"/>
        <v>Otros</v>
      </c>
      <c r="J1053" s="18">
        <v>6229</v>
      </c>
      <c r="M1053">
        <v>6229</v>
      </c>
      <c r="N1053">
        <v>6229</v>
      </c>
      <c r="Q1053">
        <f t="shared" si="82"/>
        <v>6229</v>
      </c>
      <c r="R1053">
        <v>6229</v>
      </c>
      <c r="U1053">
        <f t="shared" si="83"/>
        <v>6229</v>
      </c>
      <c r="V1053">
        <v>100</v>
      </c>
      <c r="Y1053">
        <f t="shared" si="84"/>
        <v>100</v>
      </c>
    </row>
    <row r="1054" spans="1:25">
      <c r="A1054" t="s">
        <v>1940</v>
      </c>
      <c r="B1054" t="b">
        <f t="shared" si="80"/>
        <v>1</v>
      </c>
      <c r="C1054" t="s">
        <v>1940</v>
      </c>
      <c r="D1054">
        <v>2025</v>
      </c>
      <c r="E1054">
        <v>3</v>
      </c>
      <c r="F1054" t="s">
        <v>2888</v>
      </c>
      <c r="I1054" t="str">
        <f t="shared" si="81"/>
        <v>Metros Cuadrados</v>
      </c>
      <c r="J1054" s="18">
        <v>870</v>
      </c>
      <c r="M1054">
        <v>870</v>
      </c>
      <c r="N1054">
        <v>870</v>
      </c>
      <c r="Q1054">
        <f t="shared" si="82"/>
        <v>870</v>
      </c>
      <c r="R1054">
        <v>870</v>
      </c>
      <c r="U1054">
        <f t="shared" si="83"/>
        <v>870</v>
      </c>
      <c r="V1054">
        <v>100</v>
      </c>
      <c r="Y1054">
        <f t="shared" si="84"/>
        <v>100</v>
      </c>
    </row>
    <row r="1055" spans="1:25">
      <c r="A1055" t="s">
        <v>1941</v>
      </c>
      <c r="B1055" t="b">
        <f t="shared" si="80"/>
        <v>1</v>
      </c>
      <c r="C1055" t="s">
        <v>1941</v>
      </c>
      <c r="D1055">
        <v>2025</v>
      </c>
      <c r="E1055">
        <v>3</v>
      </c>
      <c r="F1055" t="s">
        <v>2888</v>
      </c>
      <c r="I1055" t="str">
        <f t="shared" si="81"/>
        <v>Metros Cuadrados</v>
      </c>
      <c r="J1055" s="18">
        <v>2147</v>
      </c>
      <c r="M1055">
        <v>2147</v>
      </c>
      <c r="N1055">
        <v>2147</v>
      </c>
      <c r="Q1055">
        <f t="shared" si="82"/>
        <v>2147</v>
      </c>
      <c r="R1055">
        <v>1200</v>
      </c>
      <c r="U1055">
        <f t="shared" si="83"/>
        <v>1200</v>
      </c>
      <c r="V1055">
        <v>55.891942244993011</v>
      </c>
      <c r="Y1055">
        <f t="shared" si="84"/>
        <v>55.891942244993011</v>
      </c>
    </row>
    <row r="1056" spans="1:25">
      <c r="A1056" t="s">
        <v>1942</v>
      </c>
      <c r="B1056" t="b">
        <f t="shared" si="80"/>
        <v>1</v>
      </c>
      <c r="C1056" t="s">
        <v>1942</v>
      </c>
      <c r="D1056">
        <v>2025</v>
      </c>
      <c r="E1056">
        <v>3</v>
      </c>
      <c r="F1056" t="s">
        <v>2888</v>
      </c>
      <c r="I1056" t="str">
        <f t="shared" si="81"/>
        <v>Metros Cuadrados</v>
      </c>
      <c r="J1056" s="18">
        <v>129.6</v>
      </c>
      <c r="M1056">
        <v>129.6</v>
      </c>
      <c r="N1056">
        <v>129.6</v>
      </c>
      <c r="Q1056">
        <f t="shared" si="82"/>
        <v>129.6</v>
      </c>
      <c r="R1056">
        <v>23.33</v>
      </c>
      <c r="U1056">
        <f t="shared" si="83"/>
        <v>23.33</v>
      </c>
      <c r="V1056">
        <v>18.001543209876541</v>
      </c>
      <c r="Y1056">
        <f t="shared" si="84"/>
        <v>18.001543209876541</v>
      </c>
    </row>
    <row r="1057" spans="1:25">
      <c r="A1057" t="s">
        <v>1943</v>
      </c>
      <c r="B1057" t="b">
        <f t="shared" si="80"/>
        <v>1</v>
      </c>
      <c r="C1057" t="s">
        <v>1943</v>
      </c>
      <c r="D1057">
        <v>2025</v>
      </c>
      <c r="E1057">
        <v>3</v>
      </c>
      <c r="F1057" t="s">
        <v>2889</v>
      </c>
      <c r="I1057" t="str">
        <f t="shared" si="81"/>
        <v>Piezas</v>
      </c>
      <c r="J1057" s="18">
        <v>60</v>
      </c>
      <c r="M1057">
        <v>60</v>
      </c>
      <c r="N1057">
        <v>60</v>
      </c>
      <c r="Q1057">
        <f t="shared" si="82"/>
        <v>60</v>
      </c>
      <c r="R1057">
        <v>60</v>
      </c>
      <c r="U1057">
        <f t="shared" si="83"/>
        <v>60</v>
      </c>
      <c r="V1057">
        <v>100</v>
      </c>
      <c r="Y1057">
        <f t="shared" si="84"/>
        <v>100</v>
      </c>
    </row>
    <row r="1058" spans="1:25">
      <c r="A1058" t="s">
        <v>1944</v>
      </c>
      <c r="B1058" t="b">
        <f t="shared" si="80"/>
        <v>1</v>
      </c>
      <c r="C1058" t="s">
        <v>1944</v>
      </c>
      <c r="D1058">
        <v>2025</v>
      </c>
      <c r="E1058">
        <v>3</v>
      </c>
      <c r="F1058" t="s">
        <v>2889</v>
      </c>
      <c r="I1058" t="str">
        <f t="shared" si="81"/>
        <v>Piezas</v>
      </c>
      <c r="J1058" s="18">
        <v>60</v>
      </c>
      <c r="M1058">
        <v>60</v>
      </c>
      <c r="N1058">
        <v>60</v>
      </c>
      <c r="Q1058">
        <f t="shared" si="82"/>
        <v>60</v>
      </c>
      <c r="R1058">
        <v>60</v>
      </c>
      <c r="U1058">
        <f t="shared" si="83"/>
        <v>60</v>
      </c>
      <c r="V1058">
        <v>100</v>
      </c>
      <c r="Y1058">
        <f t="shared" si="84"/>
        <v>100</v>
      </c>
    </row>
    <row r="1059" spans="1:25">
      <c r="A1059" t="s">
        <v>1945</v>
      </c>
      <c r="B1059" t="b">
        <f t="shared" si="80"/>
        <v>1</v>
      </c>
      <c r="C1059" t="s">
        <v>1945</v>
      </c>
      <c r="D1059">
        <v>2025</v>
      </c>
      <c r="E1059">
        <v>3</v>
      </c>
      <c r="F1059" t="s">
        <v>2891</v>
      </c>
      <c r="I1059" t="str">
        <f t="shared" si="81"/>
        <v>Metros lineales</v>
      </c>
      <c r="J1059" s="18">
        <v>315</v>
      </c>
      <c r="M1059">
        <v>315</v>
      </c>
      <c r="N1059">
        <v>315</v>
      </c>
      <c r="Q1059">
        <f t="shared" si="82"/>
        <v>315</v>
      </c>
      <c r="R1059">
        <v>0</v>
      </c>
      <c r="U1059">
        <f t="shared" si="83"/>
        <v>0</v>
      </c>
      <c r="V1059">
        <v>0</v>
      </c>
      <c r="Y1059">
        <f t="shared" si="84"/>
        <v>0</v>
      </c>
    </row>
    <row r="1060" spans="1:25">
      <c r="A1060" t="s">
        <v>1946</v>
      </c>
      <c r="B1060" t="b">
        <f t="shared" si="80"/>
        <v>1</v>
      </c>
      <c r="C1060" t="s">
        <v>1946</v>
      </c>
      <c r="D1060">
        <v>2025</v>
      </c>
      <c r="E1060">
        <v>3</v>
      </c>
      <c r="F1060" t="s">
        <v>2888</v>
      </c>
      <c r="I1060" t="str">
        <f t="shared" si="81"/>
        <v>Metros Cuadrados</v>
      </c>
      <c r="J1060" s="18">
        <v>847</v>
      </c>
      <c r="M1060">
        <v>847</v>
      </c>
      <c r="N1060">
        <v>847</v>
      </c>
      <c r="Q1060">
        <f t="shared" si="82"/>
        <v>847</v>
      </c>
      <c r="R1060">
        <v>400</v>
      </c>
      <c r="U1060">
        <f t="shared" si="83"/>
        <v>400</v>
      </c>
      <c r="V1060">
        <v>47.225501770956321</v>
      </c>
      <c r="Y1060">
        <f t="shared" si="84"/>
        <v>47.225501770956321</v>
      </c>
    </row>
    <row r="1061" spans="1:25">
      <c r="A1061" t="s">
        <v>1947</v>
      </c>
      <c r="B1061" t="b">
        <f t="shared" si="80"/>
        <v>1</v>
      </c>
      <c r="C1061" t="s">
        <v>1947</v>
      </c>
      <c r="D1061">
        <v>2025</v>
      </c>
      <c r="E1061">
        <v>3</v>
      </c>
      <c r="F1061" t="s">
        <v>2906</v>
      </c>
      <c r="I1061" t="str">
        <f t="shared" si="81"/>
        <v>Kilómetro cuadrado</v>
      </c>
      <c r="J1061" s="18">
        <v>87</v>
      </c>
      <c r="M1061">
        <v>87</v>
      </c>
      <c r="N1061">
        <v>87</v>
      </c>
      <c r="Q1061">
        <f t="shared" si="82"/>
        <v>87</v>
      </c>
      <c r="R1061">
        <v>87</v>
      </c>
      <c r="U1061">
        <f t="shared" si="83"/>
        <v>87</v>
      </c>
      <c r="V1061">
        <v>100</v>
      </c>
      <c r="Y1061">
        <f t="shared" si="84"/>
        <v>100</v>
      </c>
    </row>
    <row r="1062" spans="1:25">
      <c r="A1062" t="s">
        <v>1948</v>
      </c>
      <c r="B1062" t="b">
        <f t="shared" si="80"/>
        <v>1</v>
      </c>
      <c r="C1062" t="s">
        <v>1948</v>
      </c>
      <c r="D1062">
        <v>2025</v>
      </c>
      <c r="E1062">
        <v>3</v>
      </c>
      <c r="F1062" t="s">
        <v>2889</v>
      </c>
      <c r="I1062" t="str">
        <f t="shared" si="81"/>
        <v>Piezas</v>
      </c>
      <c r="J1062" s="18">
        <v>500</v>
      </c>
      <c r="M1062">
        <v>500</v>
      </c>
      <c r="N1062">
        <v>500</v>
      </c>
      <c r="Q1062">
        <f t="shared" si="82"/>
        <v>500</v>
      </c>
      <c r="R1062">
        <v>500</v>
      </c>
      <c r="U1062">
        <f t="shared" si="83"/>
        <v>500</v>
      </c>
      <c r="V1062">
        <v>100</v>
      </c>
      <c r="Y1062">
        <f t="shared" si="84"/>
        <v>100</v>
      </c>
    </row>
    <row r="1063" spans="1:25">
      <c r="A1063" t="s">
        <v>1949</v>
      </c>
      <c r="B1063" t="b">
        <f t="shared" si="80"/>
        <v>1</v>
      </c>
      <c r="C1063" t="s">
        <v>1949</v>
      </c>
      <c r="D1063">
        <v>2025</v>
      </c>
      <c r="E1063">
        <v>3</v>
      </c>
      <c r="F1063" t="s">
        <v>2888</v>
      </c>
      <c r="I1063" t="str">
        <f t="shared" si="81"/>
        <v>Metros Cuadrados</v>
      </c>
      <c r="J1063" s="18">
        <v>27432</v>
      </c>
      <c r="M1063">
        <v>27432</v>
      </c>
      <c r="N1063">
        <v>27432</v>
      </c>
      <c r="Q1063">
        <f t="shared" si="82"/>
        <v>27432</v>
      </c>
      <c r="R1063">
        <v>0</v>
      </c>
      <c r="U1063">
        <f t="shared" si="83"/>
        <v>0</v>
      </c>
      <c r="V1063">
        <v>0</v>
      </c>
      <c r="Y1063">
        <f t="shared" si="84"/>
        <v>0</v>
      </c>
    </row>
    <row r="1064" spans="1:25">
      <c r="A1064" t="s">
        <v>1950</v>
      </c>
      <c r="B1064" t="b">
        <f t="shared" si="80"/>
        <v>1</v>
      </c>
      <c r="C1064" t="s">
        <v>1950</v>
      </c>
      <c r="D1064">
        <v>2025</v>
      </c>
      <c r="E1064">
        <v>3</v>
      </c>
      <c r="F1064" t="s">
        <v>2891</v>
      </c>
      <c r="I1064" t="str">
        <f t="shared" si="81"/>
        <v>Metros lineales</v>
      </c>
      <c r="J1064" s="18">
        <v>92.5</v>
      </c>
      <c r="M1064">
        <v>92.5</v>
      </c>
      <c r="N1064">
        <v>0</v>
      </c>
      <c r="Q1064">
        <f t="shared" si="82"/>
        <v>0</v>
      </c>
      <c r="R1064">
        <v>0</v>
      </c>
      <c r="U1064">
        <f t="shared" si="83"/>
        <v>0</v>
      </c>
      <c r="V1064">
        <v>0</v>
      </c>
      <c r="Y1064">
        <f t="shared" si="84"/>
        <v>0</v>
      </c>
    </row>
    <row r="1065" spans="1:25">
      <c r="A1065" t="s">
        <v>1951</v>
      </c>
      <c r="B1065" t="b">
        <f t="shared" si="80"/>
        <v>1</v>
      </c>
      <c r="C1065" t="s">
        <v>1951</v>
      </c>
      <c r="D1065">
        <v>2025</v>
      </c>
      <c r="E1065">
        <v>3</v>
      </c>
      <c r="F1065" t="s">
        <v>2888</v>
      </c>
      <c r="I1065" t="str">
        <f t="shared" si="81"/>
        <v>Metros Cuadrados</v>
      </c>
      <c r="J1065" s="18">
        <v>1</v>
      </c>
      <c r="M1065">
        <v>1</v>
      </c>
      <c r="N1065">
        <v>1</v>
      </c>
      <c r="Q1065">
        <f t="shared" si="82"/>
        <v>1</v>
      </c>
      <c r="R1065">
        <v>1</v>
      </c>
      <c r="U1065">
        <f t="shared" si="83"/>
        <v>1</v>
      </c>
      <c r="V1065">
        <v>100</v>
      </c>
      <c r="Y1065">
        <f t="shared" si="84"/>
        <v>100</v>
      </c>
    </row>
    <row r="1066" spans="1:25">
      <c r="A1066" t="s">
        <v>1952</v>
      </c>
      <c r="B1066" t="b">
        <f t="shared" si="80"/>
        <v>1</v>
      </c>
      <c r="C1066" t="s">
        <v>1952</v>
      </c>
      <c r="D1066">
        <v>2025</v>
      </c>
      <c r="E1066">
        <v>3</v>
      </c>
      <c r="F1066" t="s">
        <v>2900</v>
      </c>
      <c r="I1066" t="str">
        <f t="shared" si="81"/>
        <v>Otros</v>
      </c>
      <c r="J1066" s="18">
        <v>1</v>
      </c>
      <c r="M1066">
        <v>1</v>
      </c>
      <c r="N1066">
        <v>0</v>
      </c>
      <c r="Q1066">
        <f t="shared" si="82"/>
        <v>0</v>
      </c>
      <c r="R1066">
        <v>0</v>
      </c>
      <c r="U1066">
        <f t="shared" si="83"/>
        <v>0</v>
      </c>
      <c r="V1066">
        <v>0</v>
      </c>
      <c r="Y1066">
        <f t="shared" si="84"/>
        <v>0</v>
      </c>
    </row>
    <row r="1067" spans="1:25">
      <c r="A1067" t="s">
        <v>1953</v>
      </c>
      <c r="B1067" t="b">
        <f t="shared" si="80"/>
        <v>1</v>
      </c>
      <c r="C1067" t="s">
        <v>1953</v>
      </c>
      <c r="D1067">
        <v>2025</v>
      </c>
      <c r="E1067">
        <v>3</v>
      </c>
      <c r="F1067" t="s">
        <v>2900</v>
      </c>
      <c r="I1067" t="str">
        <f t="shared" si="81"/>
        <v>Otros</v>
      </c>
      <c r="J1067" s="18">
        <v>1</v>
      </c>
      <c r="M1067">
        <v>1</v>
      </c>
      <c r="N1067">
        <v>0</v>
      </c>
      <c r="Q1067">
        <f t="shared" si="82"/>
        <v>0</v>
      </c>
      <c r="R1067">
        <v>0</v>
      </c>
      <c r="U1067">
        <f t="shared" si="83"/>
        <v>0</v>
      </c>
      <c r="V1067">
        <v>0</v>
      </c>
      <c r="Y1067">
        <f t="shared" si="84"/>
        <v>0</v>
      </c>
    </row>
    <row r="1068" spans="1:25">
      <c r="A1068" t="s">
        <v>1954</v>
      </c>
      <c r="B1068" t="b">
        <f t="shared" si="80"/>
        <v>1</v>
      </c>
      <c r="C1068" t="s">
        <v>1954</v>
      </c>
      <c r="D1068">
        <v>2025</v>
      </c>
      <c r="E1068">
        <v>3</v>
      </c>
      <c r="F1068" t="s">
        <v>2900</v>
      </c>
      <c r="I1068" t="str">
        <f t="shared" si="81"/>
        <v>Otros</v>
      </c>
      <c r="J1068" s="18">
        <v>1</v>
      </c>
      <c r="M1068">
        <v>1</v>
      </c>
      <c r="N1068">
        <v>0</v>
      </c>
      <c r="Q1068">
        <f t="shared" si="82"/>
        <v>0</v>
      </c>
      <c r="R1068">
        <v>0</v>
      </c>
      <c r="U1068">
        <f t="shared" si="83"/>
        <v>0</v>
      </c>
      <c r="V1068">
        <v>0</v>
      </c>
      <c r="Y1068">
        <f t="shared" si="84"/>
        <v>0</v>
      </c>
    </row>
    <row r="1069" spans="1:25">
      <c r="A1069" t="s">
        <v>1955</v>
      </c>
      <c r="B1069" t="b">
        <f t="shared" si="80"/>
        <v>1</v>
      </c>
      <c r="C1069" t="s">
        <v>1955</v>
      </c>
      <c r="D1069">
        <v>2025</v>
      </c>
      <c r="E1069">
        <v>3</v>
      </c>
      <c r="F1069" t="s">
        <v>2900</v>
      </c>
      <c r="I1069" t="str">
        <f t="shared" si="81"/>
        <v>Otros</v>
      </c>
      <c r="J1069" s="18">
        <v>1</v>
      </c>
      <c r="M1069">
        <v>1</v>
      </c>
      <c r="N1069">
        <v>0</v>
      </c>
      <c r="Q1069">
        <f t="shared" si="82"/>
        <v>0</v>
      </c>
      <c r="R1069">
        <v>0</v>
      </c>
      <c r="U1069">
        <f t="shared" si="83"/>
        <v>0</v>
      </c>
      <c r="V1069">
        <v>0</v>
      </c>
      <c r="Y1069">
        <f t="shared" si="84"/>
        <v>0</v>
      </c>
    </row>
    <row r="1070" spans="1:25">
      <c r="A1070" t="s">
        <v>1956</v>
      </c>
      <c r="B1070" t="b">
        <f t="shared" si="80"/>
        <v>1</v>
      </c>
      <c r="C1070" t="s">
        <v>1956</v>
      </c>
      <c r="D1070">
        <v>2025</v>
      </c>
      <c r="E1070">
        <v>3</v>
      </c>
      <c r="F1070" t="s">
        <v>2900</v>
      </c>
      <c r="I1070" t="str">
        <f t="shared" si="81"/>
        <v>Otros</v>
      </c>
      <c r="J1070" s="18">
        <v>1</v>
      </c>
      <c r="M1070">
        <v>1</v>
      </c>
      <c r="N1070">
        <v>0</v>
      </c>
      <c r="Q1070">
        <f t="shared" si="82"/>
        <v>0</v>
      </c>
      <c r="R1070">
        <v>0</v>
      </c>
      <c r="U1070">
        <f t="shared" si="83"/>
        <v>0</v>
      </c>
      <c r="V1070">
        <v>0</v>
      </c>
      <c r="Y1070">
        <f t="shared" si="84"/>
        <v>0</v>
      </c>
    </row>
    <row r="1071" spans="1:25">
      <c r="A1071" t="s">
        <v>1957</v>
      </c>
      <c r="B1071" t="b">
        <f t="shared" si="80"/>
        <v>1</v>
      </c>
      <c r="C1071" t="s">
        <v>1957</v>
      </c>
      <c r="D1071">
        <v>2025</v>
      </c>
      <c r="E1071">
        <v>3</v>
      </c>
      <c r="F1071" t="s">
        <v>186</v>
      </c>
      <c r="I1071" t="str">
        <f t="shared" si="81"/>
        <v>Vivienda</v>
      </c>
      <c r="J1071" s="18">
        <v>1</v>
      </c>
      <c r="M1071">
        <v>1</v>
      </c>
      <c r="N1071">
        <v>1</v>
      </c>
      <c r="Q1071">
        <f t="shared" si="82"/>
        <v>1</v>
      </c>
      <c r="R1071">
        <v>1</v>
      </c>
      <c r="U1071">
        <f t="shared" si="83"/>
        <v>1</v>
      </c>
      <c r="V1071">
        <v>100</v>
      </c>
      <c r="Y1071">
        <f t="shared" si="84"/>
        <v>100</v>
      </c>
    </row>
    <row r="1072" spans="1:25">
      <c r="A1072" t="s">
        <v>1958</v>
      </c>
      <c r="B1072" t="b">
        <f t="shared" si="80"/>
        <v>1</v>
      </c>
      <c r="C1072" t="s">
        <v>1958</v>
      </c>
      <c r="D1072">
        <v>2025</v>
      </c>
      <c r="E1072">
        <v>3</v>
      </c>
      <c r="F1072" t="s">
        <v>2900</v>
      </c>
      <c r="I1072" t="str">
        <f t="shared" si="81"/>
        <v>Otros</v>
      </c>
      <c r="J1072" s="18">
        <v>40</v>
      </c>
      <c r="M1072">
        <v>40</v>
      </c>
      <c r="N1072">
        <v>0</v>
      </c>
      <c r="Q1072">
        <f t="shared" si="82"/>
        <v>0</v>
      </c>
      <c r="R1072">
        <v>0</v>
      </c>
      <c r="U1072">
        <f t="shared" si="83"/>
        <v>0</v>
      </c>
      <c r="V1072">
        <v>0</v>
      </c>
      <c r="Y1072">
        <f t="shared" si="84"/>
        <v>0</v>
      </c>
    </row>
    <row r="1073" spans="1:25">
      <c r="A1073" t="s">
        <v>1959</v>
      </c>
      <c r="B1073" t="b">
        <f t="shared" si="80"/>
        <v>1</v>
      </c>
      <c r="C1073" t="s">
        <v>1959</v>
      </c>
      <c r="D1073">
        <v>2025</v>
      </c>
      <c r="E1073">
        <v>3</v>
      </c>
      <c r="F1073" t="s">
        <v>186</v>
      </c>
      <c r="I1073" t="str">
        <f t="shared" si="81"/>
        <v>Vivienda</v>
      </c>
      <c r="J1073" s="18">
        <v>1</v>
      </c>
      <c r="M1073">
        <v>1</v>
      </c>
      <c r="N1073">
        <v>1</v>
      </c>
      <c r="Q1073">
        <f t="shared" si="82"/>
        <v>1</v>
      </c>
      <c r="R1073">
        <v>1</v>
      </c>
      <c r="U1073">
        <f t="shared" si="83"/>
        <v>1</v>
      </c>
      <c r="V1073">
        <v>100</v>
      </c>
      <c r="Y1073">
        <f t="shared" si="84"/>
        <v>100</v>
      </c>
    </row>
    <row r="1074" spans="1:25">
      <c r="A1074" t="s">
        <v>1960</v>
      </c>
      <c r="B1074" t="b">
        <f t="shared" si="80"/>
        <v>1</v>
      </c>
      <c r="C1074" t="s">
        <v>1960</v>
      </c>
      <c r="D1074">
        <v>2025</v>
      </c>
      <c r="E1074">
        <v>3</v>
      </c>
      <c r="F1074" t="s">
        <v>2900</v>
      </c>
      <c r="I1074" t="str">
        <f t="shared" si="81"/>
        <v>Otros</v>
      </c>
      <c r="J1074" s="18">
        <v>150</v>
      </c>
      <c r="M1074">
        <v>150</v>
      </c>
      <c r="N1074">
        <v>0</v>
      </c>
      <c r="Q1074">
        <f t="shared" si="82"/>
        <v>0</v>
      </c>
      <c r="R1074">
        <v>0</v>
      </c>
      <c r="U1074">
        <f t="shared" si="83"/>
        <v>0</v>
      </c>
      <c r="V1074">
        <v>0</v>
      </c>
      <c r="Y1074">
        <f t="shared" si="84"/>
        <v>0</v>
      </c>
    </row>
    <row r="1075" spans="1:25">
      <c r="A1075" t="s">
        <v>1961</v>
      </c>
      <c r="B1075" t="b">
        <f t="shared" si="80"/>
        <v>1</v>
      </c>
      <c r="C1075" t="s">
        <v>1961</v>
      </c>
      <c r="D1075">
        <v>2025</v>
      </c>
      <c r="E1075">
        <v>3</v>
      </c>
      <c r="F1075" t="s">
        <v>2900</v>
      </c>
      <c r="I1075" t="str">
        <f t="shared" si="81"/>
        <v>Otros</v>
      </c>
      <c r="J1075" s="18">
        <v>1</v>
      </c>
      <c r="M1075">
        <v>1</v>
      </c>
      <c r="N1075">
        <v>0</v>
      </c>
      <c r="Q1075">
        <f t="shared" si="82"/>
        <v>0</v>
      </c>
      <c r="R1075">
        <v>0</v>
      </c>
      <c r="U1075">
        <f t="shared" si="83"/>
        <v>0</v>
      </c>
      <c r="V1075">
        <v>0</v>
      </c>
      <c r="Y1075">
        <f t="shared" si="84"/>
        <v>0</v>
      </c>
    </row>
    <row r="1076" spans="1:25">
      <c r="A1076" t="s">
        <v>1962</v>
      </c>
      <c r="B1076" t="b">
        <f t="shared" si="80"/>
        <v>1</v>
      </c>
      <c r="C1076" t="s">
        <v>1962</v>
      </c>
      <c r="D1076">
        <v>2025</v>
      </c>
      <c r="E1076">
        <v>3</v>
      </c>
      <c r="F1076" t="s">
        <v>2889</v>
      </c>
      <c r="I1076" t="str">
        <f t="shared" si="81"/>
        <v>Piezas</v>
      </c>
      <c r="J1076" s="18">
        <v>1</v>
      </c>
      <c r="M1076">
        <v>1</v>
      </c>
      <c r="N1076">
        <v>0</v>
      </c>
      <c r="Q1076">
        <f t="shared" si="82"/>
        <v>0</v>
      </c>
      <c r="R1076">
        <v>0</v>
      </c>
      <c r="U1076">
        <f t="shared" si="83"/>
        <v>0</v>
      </c>
      <c r="V1076">
        <v>0</v>
      </c>
      <c r="Y1076">
        <f t="shared" si="84"/>
        <v>0</v>
      </c>
    </row>
    <row r="1077" spans="1:25">
      <c r="A1077" t="s">
        <v>1963</v>
      </c>
      <c r="B1077" t="b">
        <f t="shared" si="80"/>
        <v>1</v>
      </c>
      <c r="C1077" t="s">
        <v>1963</v>
      </c>
      <c r="D1077">
        <v>2025</v>
      </c>
      <c r="E1077">
        <v>3</v>
      </c>
      <c r="F1077" t="s">
        <v>2889</v>
      </c>
      <c r="I1077" t="str">
        <f t="shared" si="81"/>
        <v>Piezas</v>
      </c>
      <c r="J1077" s="18">
        <v>1</v>
      </c>
      <c r="M1077">
        <v>1</v>
      </c>
      <c r="N1077">
        <v>0</v>
      </c>
      <c r="Q1077">
        <f t="shared" si="82"/>
        <v>0</v>
      </c>
      <c r="R1077">
        <v>0</v>
      </c>
      <c r="U1077">
        <f t="shared" si="83"/>
        <v>0</v>
      </c>
      <c r="V1077">
        <v>0</v>
      </c>
      <c r="Y1077">
        <f t="shared" si="84"/>
        <v>0</v>
      </c>
    </row>
    <row r="1078" spans="1:25">
      <c r="A1078" t="s">
        <v>1964</v>
      </c>
      <c r="B1078" t="b">
        <f t="shared" si="80"/>
        <v>1</v>
      </c>
      <c r="C1078" t="s">
        <v>1964</v>
      </c>
      <c r="D1078">
        <v>2025</v>
      </c>
      <c r="E1078">
        <v>3</v>
      </c>
      <c r="F1078" t="s">
        <v>2888</v>
      </c>
      <c r="I1078" t="str">
        <f t="shared" si="81"/>
        <v>Metros Cuadrados</v>
      </c>
      <c r="J1078" s="18">
        <v>3000</v>
      </c>
      <c r="M1078">
        <v>3000</v>
      </c>
      <c r="N1078">
        <v>3000</v>
      </c>
      <c r="Q1078">
        <f t="shared" si="82"/>
        <v>3000</v>
      </c>
      <c r="R1078">
        <v>900</v>
      </c>
      <c r="U1078">
        <f t="shared" si="83"/>
        <v>900</v>
      </c>
      <c r="V1078">
        <v>30</v>
      </c>
      <c r="Y1078">
        <f t="shared" si="84"/>
        <v>30</v>
      </c>
    </row>
    <row r="1079" spans="1:25">
      <c r="A1079" t="s">
        <v>1965</v>
      </c>
      <c r="B1079" t="b">
        <f t="shared" si="80"/>
        <v>1</v>
      </c>
      <c r="C1079" t="s">
        <v>1965</v>
      </c>
      <c r="D1079">
        <v>2025</v>
      </c>
      <c r="E1079">
        <v>3</v>
      </c>
      <c r="F1079" t="s">
        <v>2891</v>
      </c>
      <c r="I1079" t="str">
        <f t="shared" si="81"/>
        <v>Metros lineales</v>
      </c>
      <c r="J1079" s="18">
        <v>100</v>
      </c>
      <c r="M1079">
        <v>100</v>
      </c>
      <c r="N1079">
        <v>100</v>
      </c>
      <c r="Q1079">
        <f t="shared" si="82"/>
        <v>100</v>
      </c>
      <c r="R1079">
        <v>40</v>
      </c>
      <c r="U1079">
        <f t="shared" si="83"/>
        <v>40</v>
      </c>
      <c r="V1079">
        <v>40</v>
      </c>
      <c r="Y1079">
        <f t="shared" si="84"/>
        <v>40</v>
      </c>
    </row>
    <row r="1080" spans="1:25">
      <c r="A1080" t="s">
        <v>1966</v>
      </c>
      <c r="B1080" t="b">
        <f t="shared" si="80"/>
        <v>1</v>
      </c>
      <c r="C1080" t="s">
        <v>1966</v>
      </c>
      <c r="D1080">
        <v>2025</v>
      </c>
      <c r="E1080">
        <v>3</v>
      </c>
      <c r="F1080" t="s">
        <v>2888</v>
      </c>
      <c r="I1080" t="str">
        <f t="shared" si="81"/>
        <v>Metros Cuadrados</v>
      </c>
      <c r="J1080" s="18">
        <v>861.63</v>
      </c>
      <c r="M1080">
        <v>861.63</v>
      </c>
      <c r="N1080">
        <v>861.5</v>
      </c>
      <c r="Q1080">
        <f t="shared" si="82"/>
        <v>861.5</v>
      </c>
      <c r="R1080">
        <v>861.5</v>
      </c>
      <c r="U1080">
        <f t="shared" si="83"/>
        <v>861.5</v>
      </c>
      <c r="V1080">
        <v>100</v>
      </c>
      <c r="Y1080">
        <f t="shared" si="84"/>
        <v>100</v>
      </c>
    </row>
    <row r="1081" spans="1:25">
      <c r="A1081" t="s">
        <v>1967</v>
      </c>
      <c r="B1081" t="b">
        <f t="shared" si="80"/>
        <v>1</v>
      </c>
      <c r="C1081" t="s">
        <v>1967</v>
      </c>
      <c r="D1081">
        <v>2025</v>
      </c>
      <c r="E1081">
        <v>3</v>
      </c>
      <c r="F1081" t="s">
        <v>2888</v>
      </c>
      <c r="I1081" t="str">
        <f t="shared" si="81"/>
        <v>Metros Cuadrados</v>
      </c>
      <c r="J1081" s="18">
        <v>96</v>
      </c>
      <c r="M1081">
        <v>96</v>
      </c>
      <c r="N1081">
        <v>96</v>
      </c>
      <c r="Q1081">
        <f t="shared" si="82"/>
        <v>96</v>
      </c>
      <c r="R1081">
        <v>0</v>
      </c>
      <c r="U1081">
        <f t="shared" si="83"/>
        <v>0</v>
      </c>
      <c r="V1081">
        <v>0</v>
      </c>
      <c r="Y1081">
        <f t="shared" si="84"/>
        <v>0</v>
      </c>
    </row>
    <row r="1082" spans="1:25">
      <c r="A1082" t="s">
        <v>1968</v>
      </c>
      <c r="B1082" t="b">
        <f t="shared" si="80"/>
        <v>1</v>
      </c>
      <c r="C1082" t="s">
        <v>1968</v>
      </c>
      <c r="D1082">
        <v>2025</v>
      </c>
      <c r="E1082">
        <v>3</v>
      </c>
      <c r="F1082" t="s">
        <v>2889</v>
      </c>
      <c r="I1082" t="str">
        <f t="shared" si="81"/>
        <v>Piezas</v>
      </c>
      <c r="J1082" s="18">
        <v>180</v>
      </c>
      <c r="M1082">
        <v>180</v>
      </c>
      <c r="N1082">
        <v>180</v>
      </c>
      <c r="Q1082">
        <f t="shared" si="82"/>
        <v>180</v>
      </c>
      <c r="R1082">
        <v>160</v>
      </c>
      <c r="U1082">
        <f t="shared" si="83"/>
        <v>160</v>
      </c>
      <c r="V1082">
        <v>88.888888888888886</v>
      </c>
      <c r="Y1082">
        <f t="shared" si="84"/>
        <v>88.888888888888886</v>
      </c>
    </row>
    <row r="1083" spans="1:25">
      <c r="A1083" t="s">
        <v>1969</v>
      </c>
      <c r="B1083" t="b">
        <f t="shared" si="80"/>
        <v>1</v>
      </c>
      <c r="C1083" t="s">
        <v>1969</v>
      </c>
      <c r="D1083">
        <v>2025</v>
      </c>
      <c r="E1083">
        <v>3</v>
      </c>
      <c r="F1083" t="s">
        <v>2888</v>
      </c>
      <c r="I1083" t="str">
        <f t="shared" si="81"/>
        <v>Metros Cuadrados</v>
      </c>
      <c r="J1083" s="18">
        <v>513</v>
      </c>
      <c r="M1083">
        <v>513</v>
      </c>
      <c r="N1083">
        <v>513</v>
      </c>
      <c r="Q1083">
        <f t="shared" si="82"/>
        <v>513</v>
      </c>
      <c r="R1083">
        <v>513</v>
      </c>
      <c r="U1083">
        <f t="shared" si="83"/>
        <v>513</v>
      </c>
      <c r="V1083">
        <v>100</v>
      </c>
      <c r="Y1083">
        <f t="shared" si="84"/>
        <v>100</v>
      </c>
    </row>
    <row r="1084" spans="1:25">
      <c r="A1084" t="s">
        <v>1970</v>
      </c>
      <c r="B1084" t="b">
        <f t="shared" si="80"/>
        <v>1</v>
      </c>
      <c r="C1084" t="s">
        <v>1970</v>
      </c>
      <c r="D1084">
        <v>2025</v>
      </c>
      <c r="E1084">
        <v>3</v>
      </c>
      <c r="F1084" t="s">
        <v>2890</v>
      </c>
      <c r="I1084" t="str">
        <f t="shared" si="81"/>
        <v>Metros cúbicos</v>
      </c>
      <c r="J1084" s="18">
        <v>328</v>
      </c>
      <c r="M1084">
        <v>328</v>
      </c>
      <c r="N1084">
        <v>328</v>
      </c>
      <c r="Q1084">
        <f t="shared" si="82"/>
        <v>328</v>
      </c>
      <c r="R1084">
        <v>125</v>
      </c>
      <c r="U1084">
        <f t="shared" si="83"/>
        <v>125</v>
      </c>
      <c r="V1084">
        <v>38.109756097560975</v>
      </c>
      <c r="Y1084">
        <f t="shared" si="84"/>
        <v>38.109756097560975</v>
      </c>
    </row>
    <row r="1085" spans="1:25">
      <c r="A1085" t="s">
        <v>1971</v>
      </c>
      <c r="B1085" t="b">
        <f t="shared" si="80"/>
        <v>1</v>
      </c>
      <c r="C1085" t="s">
        <v>1971</v>
      </c>
      <c r="D1085">
        <v>2025</v>
      </c>
      <c r="E1085">
        <v>3</v>
      </c>
      <c r="F1085" t="s">
        <v>2889</v>
      </c>
      <c r="I1085" t="str">
        <f t="shared" si="81"/>
        <v>Piezas</v>
      </c>
      <c r="J1085" s="18">
        <v>700</v>
      </c>
      <c r="M1085">
        <v>700</v>
      </c>
      <c r="N1085">
        <v>700</v>
      </c>
      <c r="Q1085">
        <f t="shared" si="82"/>
        <v>700</v>
      </c>
      <c r="R1085">
        <v>371</v>
      </c>
      <c r="U1085">
        <f t="shared" si="83"/>
        <v>371</v>
      </c>
      <c r="V1085">
        <v>53</v>
      </c>
      <c r="Y1085">
        <f t="shared" si="84"/>
        <v>53</v>
      </c>
    </row>
    <row r="1086" spans="1:25">
      <c r="A1086" t="s">
        <v>1972</v>
      </c>
      <c r="B1086" t="b">
        <f t="shared" si="80"/>
        <v>1</v>
      </c>
      <c r="C1086" t="s">
        <v>1972</v>
      </c>
      <c r="D1086">
        <v>2025</v>
      </c>
      <c r="E1086">
        <v>3</v>
      </c>
      <c r="F1086" t="s">
        <v>2888</v>
      </c>
      <c r="I1086" t="str">
        <f t="shared" si="81"/>
        <v>Metros Cuadrados</v>
      </c>
      <c r="J1086" s="18">
        <v>144</v>
      </c>
      <c r="M1086">
        <v>144</v>
      </c>
      <c r="N1086">
        <v>144</v>
      </c>
      <c r="Q1086">
        <f t="shared" si="82"/>
        <v>144</v>
      </c>
      <c r="R1086">
        <v>144</v>
      </c>
      <c r="U1086">
        <f t="shared" si="83"/>
        <v>144</v>
      </c>
      <c r="V1086">
        <v>100</v>
      </c>
      <c r="Y1086">
        <f t="shared" si="84"/>
        <v>100</v>
      </c>
    </row>
    <row r="1087" spans="1:25">
      <c r="A1087" t="s">
        <v>1973</v>
      </c>
      <c r="B1087" t="b">
        <f t="shared" si="80"/>
        <v>1</v>
      </c>
      <c r="C1087" t="s">
        <v>1973</v>
      </c>
      <c r="D1087">
        <v>2025</v>
      </c>
      <c r="E1087">
        <v>3</v>
      </c>
      <c r="F1087" t="s">
        <v>2888</v>
      </c>
      <c r="I1087" t="str">
        <f t="shared" si="81"/>
        <v>Metros Cuadrados</v>
      </c>
      <c r="J1087" s="18">
        <v>150</v>
      </c>
      <c r="M1087">
        <v>150</v>
      </c>
      <c r="N1087">
        <v>150</v>
      </c>
      <c r="Q1087">
        <f t="shared" si="82"/>
        <v>150</v>
      </c>
      <c r="R1087">
        <v>75</v>
      </c>
      <c r="U1087">
        <f t="shared" si="83"/>
        <v>75</v>
      </c>
      <c r="V1087">
        <v>50</v>
      </c>
      <c r="Y1087">
        <f t="shared" si="84"/>
        <v>50</v>
      </c>
    </row>
    <row r="1088" spans="1:25">
      <c r="A1088" t="s">
        <v>1974</v>
      </c>
      <c r="B1088" t="b">
        <f t="shared" si="80"/>
        <v>1</v>
      </c>
      <c r="C1088" t="s">
        <v>1974</v>
      </c>
      <c r="D1088">
        <v>2025</v>
      </c>
      <c r="E1088">
        <v>3</v>
      </c>
      <c r="F1088" t="s">
        <v>2900</v>
      </c>
      <c r="I1088" t="str">
        <f t="shared" si="81"/>
        <v>Otros</v>
      </c>
      <c r="J1088" s="18">
        <v>1</v>
      </c>
      <c r="M1088">
        <v>1</v>
      </c>
      <c r="N1088">
        <v>0</v>
      </c>
      <c r="Q1088">
        <f t="shared" si="82"/>
        <v>0</v>
      </c>
      <c r="R1088">
        <v>0</v>
      </c>
      <c r="U1088">
        <f t="shared" si="83"/>
        <v>0</v>
      </c>
      <c r="V1088">
        <v>0</v>
      </c>
      <c r="Y1088">
        <f t="shared" si="84"/>
        <v>0</v>
      </c>
    </row>
    <row r="1089" spans="1:25">
      <c r="A1089" t="s">
        <v>1975</v>
      </c>
      <c r="B1089" t="b">
        <f t="shared" si="80"/>
        <v>1</v>
      </c>
      <c r="C1089" t="s">
        <v>1975</v>
      </c>
      <c r="D1089">
        <v>2025</v>
      </c>
      <c r="E1089">
        <v>3</v>
      </c>
      <c r="F1089" t="s">
        <v>2901</v>
      </c>
      <c r="I1089" t="str">
        <f t="shared" si="81"/>
        <v>Equipamiento</v>
      </c>
      <c r="J1089" s="18">
        <v>8</v>
      </c>
      <c r="M1089">
        <v>8</v>
      </c>
      <c r="N1089">
        <v>8</v>
      </c>
      <c r="Q1089">
        <f t="shared" si="82"/>
        <v>8</v>
      </c>
      <c r="R1089">
        <v>0</v>
      </c>
      <c r="U1089">
        <f t="shared" si="83"/>
        <v>0</v>
      </c>
      <c r="V1089">
        <v>0</v>
      </c>
      <c r="Y1089">
        <f t="shared" si="84"/>
        <v>0</v>
      </c>
    </row>
    <row r="1090" spans="1:25">
      <c r="A1090" t="s">
        <v>1976</v>
      </c>
      <c r="B1090" t="b">
        <f t="shared" si="80"/>
        <v>1</v>
      </c>
      <c r="C1090" t="s">
        <v>1976</v>
      </c>
      <c r="D1090">
        <v>2025</v>
      </c>
      <c r="E1090">
        <v>3</v>
      </c>
      <c r="F1090" t="s">
        <v>2889</v>
      </c>
      <c r="I1090" t="str">
        <f t="shared" si="81"/>
        <v>Piezas</v>
      </c>
      <c r="J1090" s="18">
        <v>1</v>
      </c>
      <c r="M1090">
        <v>1</v>
      </c>
      <c r="N1090">
        <v>0</v>
      </c>
      <c r="Q1090">
        <f t="shared" si="82"/>
        <v>0</v>
      </c>
      <c r="R1090">
        <v>0</v>
      </c>
      <c r="U1090">
        <f t="shared" si="83"/>
        <v>0</v>
      </c>
      <c r="V1090">
        <v>0</v>
      </c>
      <c r="Y1090">
        <f t="shared" si="84"/>
        <v>0</v>
      </c>
    </row>
    <row r="1091" spans="1:25">
      <c r="A1091" t="s">
        <v>1977</v>
      </c>
      <c r="B1091" t="b">
        <f t="shared" ref="B1091:B1154" si="85">+A1091=C1091</f>
        <v>1</v>
      </c>
      <c r="C1091" t="s">
        <v>1977</v>
      </c>
      <c r="D1091">
        <v>2025</v>
      </c>
      <c r="E1091">
        <v>3</v>
      </c>
      <c r="F1091" t="s">
        <v>2900</v>
      </c>
      <c r="I1091" t="str">
        <f t="shared" ref="I1091:I1154" si="86">+F1091</f>
        <v>Otros</v>
      </c>
      <c r="J1091" s="18">
        <v>1</v>
      </c>
      <c r="M1091">
        <v>1</v>
      </c>
      <c r="N1091">
        <v>0</v>
      </c>
      <c r="Q1091">
        <f t="shared" si="82"/>
        <v>0</v>
      </c>
      <c r="R1091">
        <v>0</v>
      </c>
      <c r="U1091">
        <f t="shared" si="83"/>
        <v>0</v>
      </c>
      <c r="V1091">
        <v>0</v>
      </c>
      <c r="Y1091">
        <f t="shared" si="84"/>
        <v>0</v>
      </c>
    </row>
    <row r="1092" spans="1:25">
      <c r="A1092" t="s">
        <v>1978</v>
      </c>
      <c r="B1092" t="b">
        <f t="shared" si="85"/>
        <v>1</v>
      </c>
      <c r="C1092" t="s">
        <v>1978</v>
      </c>
      <c r="D1092">
        <v>2025</v>
      </c>
      <c r="E1092">
        <v>3</v>
      </c>
      <c r="F1092" t="s">
        <v>2900</v>
      </c>
      <c r="I1092" t="str">
        <f t="shared" si="86"/>
        <v>Otros</v>
      </c>
      <c r="J1092" s="18">
        <v>80</v>
      </c>
      <c r="M1092">
        <v>80</v>
      </c>
      <c r="N1092">
        <v>0</v>
      </c>
      <c r="Q1092">
        <f t="shared" si="82"/>
        <v>0</v>
      </c>
      <c r="R1092">
        <v>0</v>
      </c>
      <c r="U1092">
        <f t="shared" si="83"/>
        <v>0</v>
      </c>
      <c r="V1092">
        <v>0</v>
      </c>
      <c r="Y1092">
        <f t="shared" si="84"/>
        <v>0</v>
      </c>
    </row>
    <row r="1093" spans="1:25">
      <c r="A1093" t="s">
        <v>1979</v>
      </c>
      <c r="B1093" t="b">
        <f t="shared" si="85"/>
        <v>1</v>
      </c>
      <c r="C1093" t="s">
        <v>1979</v>
      </c>
      <c r="D1093">
        <v>2025</v>
      </c>
      <c r="E1093">
        <v>3</v>
      </c>
      <c r="F1093" t="s">
        <v>2900</v>
      </c>
      <c r="I1093" t="str">
        <f t="shared" si="86"/>
        <v>Otros</v>
      </c>
      <c r="J1093" s="18">
        <v>1</v>
      </c>
      <c r="M1093">
        <v>1</v>
      </c>
      <c r="N1093">
        <v>0</v>
      </c>
      <c r="Q1093">
        <f t="shared" ref="Q1093:Q1156" si="87">+N1093</f>
        <v>0</v>
      </c>
      <c r="R1093">
        <v>0</v>
      </c>
      <c r="U1093">
        <f t="shared" ref="U1093:U1156" si="88">+R1093</f>
        <v>0</v>
      </c>
      <c r="V1093">
        <v>0</v>
      </c>
      <c r="Y1093">
        <f t="shared" ref="Y1093:Y1156" si="89">+V1093</f>
        <v>0</v>
      </c>
    </row>
    <row r="1094" spans="1:25">
      <c r="A1094" t="s">
        <v>1980</v>
      </c>
      <c r="B1094" t="b">
        <f t="shared" si="85"/>
        <v>1</v>
      </c>
      <c r="C1094" t="s">
        <v>1980</v>
      </c>
      <c r="D1094">
        <v>2025</v>
      </c>
      <c r="E1094">
        <v>3</v>
      </c>
      <c r="F1094" t="s">
        <v>2888</v>
      </c>
      <c r="I1094" t="str">
        <f t="shared" si="86"/>
        <v>Metros Cuadrados</v>
      </c>
      <c r="J1094" s="18">
        <v>21551.24</v>
      </c>
      <c r="M1094">
        <v>21551.24</v>
      </c>
      <c r="N1094">
        <v>21551.24</v>
      </c>
      <c r="Q1094">
        <f t="shared" si="87"/>
        <v>21551.24</v>
      </c>
      <c r="R1094">
        <v>5387.81</v>
      </c>
      <c r="U1094">
        <f t="shared" si="88"/>
        <v>5387.81</v>
      </c>
      <c r="V1094">
        <v>25</v>
      </c>
      <c r="Y1094">
        <f t="shared" si="89"/>
        <v>25</v>
      </c>
    </row>
    <row r="1095" spans="1:25">
      <c r="A1095" t="s">
        <v>1981</v>
      </c>
      <c r="B1095" t="b">
        <f t="shared" si="85"/>
        <v>1</v>
      </c>
      <c r="C1095" t="s">
        <v>1981</v>
      </c>
      <c r="D1095">
        <v>2025</v>
      </c>
      <c r="E1095">
        <v>3</v>
      </c>
      <c r="F1095" t="s">
        <v>2888</v>
      </c>
      <c r="I1095" t="str">
        <f t="shared" si="86"/>
        <v>Metros Cuadrados</v>
      </c>
      <c r="J1095" s="18">
        <v>334.54</v>
      </c>
      <c r="M1095">
        <v>334.54</v>
      </c>
      <c r="N1095">
        <v>334.54</v>
      </c>
      <c r="Q1095">
        <f t="shared" si="87"/>
        <v>334.54</v>
      </c>
      <c r="R1095">
        <v>334.54</v>
      </c>
      <c r="U1095">
        <f t="shared" si="88"/>
        <v>334.54</v>
      </c>
      <c r="V1095">
        <v>100</v>
      </c>
      <c r="Y1095">
        <f t="shared" si="89"/>
        <v>100</v>
      </c>
    </row>
    <row r="1096" spans="1:25">
      <c r="A1096" t="s">
        <v>1982</v>
      </c>
      <c r="B1096" t="b">
        <f t="shared" si="85"/>
        <v>1</v>
      </c>
      <c r="C1096" t="s">
        <v>1982</v>
      </c>
      <c r="D1096">
        <v>2025</v>
      </c>
      <c r="E1096">
        <v>3</v>
      </c>
      <c r="F1096" t="s">
        <v>2888</v>
      </c>
      <c r="I1096" t="str">
        <f t="shared" si="86"/>
        <v>Metros Cuadrados</v>
      </c>
      <c r="J1096" s="18">
        <v>881.64</v>
      </c>
      <c r="M1096">
        <v>881.64</v>
      </c>
      <c r="N1096">
        <v>881.64</v>
      </c>
      <c r="Q1096">
        <f t="shared" si="87"/>
        <v>881.64</v>
      </c>
      <c r="R1096">
        <v>881.64</v>
      </c>
      <c r="U1096">
        <f t="shared" si="88"/>
        <v>881.64</v>
      </c>
      <c r="V1096">
        <v>100</v>
      </c>
      <c r="Y1096">
        <f t="shared" si="89"/>
        <v>100</v>
      </c>
    </row>
    <row r="1097" spans="1:25">
      <c r="A1097" t="s">
        <v>1983</v>
      </c>
      <c r="B1097" t="b">
        <f t="shared" si="85"/>
        <v>1</v>
      </c>
      <c r="C1097" t="s">
        <v>1983</v>
      </c>
      <c r="D1097">
        <v>2025</v>
      </c>
      <c r="E1097">
        <v>3</v>
      </c>
      <c r="F1097" t="s">
        <v>2888</v>
      </c>
      <c r="I1097" t="str">
        <f t="shared" si="86"/>
        <v>Metros Cuadrados</v>
      </c>
      <c r="J1097" s="18">
        <v>2626.5</v>
      </c>
      <c r="M1097">
        <v>2626.5</v>
      </c>
      <c r="N1097">
        <v>2626.5</v>
      </c>
      <c r="Q1097">
        <f t="shared" si="87"/>
        <v>2626.5</v>
      </c>
      <c r="R1097">
        <v>2626.5</v>
      </c>
      <c r="U1097">
        <f t="shared" si="88"/>
        <v>2626.5</v>
      </c>
      <c r="V1097">
        <v>100</v>
      </c>
      <c r="Y1097">
        <f t="shared" si="89"/>
        <v>100</v>
      </c>
    </row>
    <row r="1098" spans="1:25">
      <c r="A1098" t="s">
        <v>1984</v>
      </c>
      <c r="B1098" t="b">
        <f t="shared" si="85"/>
        <v>1</v>
      </c>
      <c r="C1098" t="s">
        <v>1984</v>
      </c>
      <c r="D1098">
        <v>2025</v>
      </c>
      <c r="E1098">
        <v>3</v>
      </c>
      <c r="F1098" t="s">
        <v>2895</v>
      </c>
      <c r="I1098" t="str">
        <f t="shared" si="86"/>
        <v>Lote</v>
      </c>
      <c r="J1098" s="18">
        <v>1</v>
      </c>
      <c r="M1098">
        <v>1</v>
      </c>
      <c r="N1098">
        <v>1</v>
      </c>
      <c r="Q1098">
        <f t="shared" si="87"/>
        <v>1</v>
      </c>
      <c r="R1098">
        <v>0</v>
      </c>
      <c r="U1098">
        <f t="shared" si="88"/>
        <v>0</v>
      </c>
      <c r="V1098">
        <v>0</v>
      </c>
      <c r="Y1098">
        <f t="shared" si="89"/>
        <v>0</v>
      </c>
    </row>
    <row r="1099" spans="1:25">
      <c r="A1099" t="s">
        <v>1985</v>
      </c>
      <c r="B1099" t="b">
        <f t="shared" si="85"/>
        <v>1</v>
      </c>
      <c r="C1099" t="s">
        <v>1985</v>
      </c>
      <c r="D1099">
        <v>2025</v>
      </c>
      <c r="E1099">
        <v>3</v>
      </c>
      <c r="F1099" t="s">
        <v>2895</v>
      </c>
      <c r="I1099" t="str">
        <f t="shared" si="86"/>
        <v>Lote</v>
      </c>
      <c r="J1099" s="18">
        <v>1</v>
      </c>
      <c r="M1099">
        <v>1</v>
      </c>
      <c r="N1099">
        <v>1</v>
      </c>
      <c r="Q1099">
        <f t="shared" si="87"/>
        <v>1</v>
      </c>
      <c r="R1099">
        <v>0</v>
      </c>
      <c r="U1099">
        <f t="shared" si="88"/>
        <v>0</v>
      </c>
      <c r="V1099">
        <v>0</v>
      </c>
      <c r="Y1099">
        <f t="shared" si="89"/>
        <v>0</v>
      </c>
    </row>
    <row r="1100" spans="1:25">
      <c r="A1100" t="s">
        <v>1986</v>
      </c>
      <c r="B1100" t="b">
        <f t="shared" si="85"/>
        <v>1</v>
      </c>
      <c r="C1100" t="s">
        <v>1986</v>
      </c>
      <c r="D1100">
        <v>2025</v>
      </c>
      <c r="E1100">
        <v>3</v>
      </c>
      <c r="F1100" t="s">
        <v>2895</v>
      </c>
      <c r="I1100" t="str">
        <f t="shared" si="86"/>
        <v>Lote</v>
      </c>
      <c r="J1100" s="18">
        <v>1</v>
      </c>
      <c r="M1100">
        <v>1</v>
      </c>
      <c r="N1100">
        <v>1</v>
      </c>
      <c r="Q1100">
        <f t="shared" si="87"/>
        <v>1</v>
      </c>
      <c r="R1100">
        <v>0</v>
      </c>
      <c r="U1100">
        <f t="shared" si="88"/>
        <v>0</v>
      </c>
      <c r="V1100">
        <v>0</v>
      </c>
      <c r="Y1100">
        <f t="shared" si="89"/>
        <v>0</v>
      </c>
    </row>
    <row r="1101" spans="1:25">
      <c r="A1101" t="s">
        <v>1987</v>
      </c>
      <c r="B1101" t="b">
        <f t="shared" si="85"/>
        <v>1</v>
      </c>
      <c r="C1101" t="s">
        <v>1987</v>
      </c>
      <c r="D1101">
        <v>2025</v>
      </c>
      <c r="E1101">
        <v>3</v>
      </c>
      <c r="F1101" t="s">
        <v>2901</v>
      </c>
      <c r="I1101" t="str">
        <f t="shared" si="86"/>
        <v>Equipamiento</v>
      </c>
      <c r="J1101" s="18">
        <v>213</v>
      </c>
      <c r="M1101">
        <v>213</v>
      </c>
      <c r="N1101">
        <v>213</v>
      </c>
      <c r="Q1101">
        <f t="shared" si="87"/>
        <v>213</v>
      </c>
      <c r="R1101">
        <v>0</v>
      </c>
      <c r="U1101">
        <f t="shared" si="88"/>
        <v>0</v>
      </c>
      <c r="V1101">
        <v>0</v>
      </c>
      <c r="Y1101">
        <f t="shared" si="89"/>
        <v>0</v>
      </c>
    </row>
    <row r="1102" spans="1:25">
      <c r="A1102" t="s">
        <v>1988</v>
      </c>
      <c r="B1102" t="b">
        <f t="shared" si="85"/>
        <v>1</v>
      </c>
      <c r="C1102" t="s">
        <v>1988</v>
      </c>
      <c r="D1102">
        <v>2025</v>
      </c>
      <c r="E1102">
        <v>3</v>
      </c>
      <c r="F1102" t="s">
        <v>2891</v>
      </c>
      <c r="I1102" t="str">
        <f t="shared" si="86"/>
        <v>Metros lineales</v>
      </c>
      <c r="J1102" s="18">
        <v>768.72</v>
      </c>
      <c r="M1102">
        <v>768.72</v>
      </c>
      <c r="N1102">
        <v>768.72</v>
      </c>
      <c r="Q1102">
        <f t="shared" si="87"/>
        <v>768.72</v>
      </c>
      <c r="R1102">
        <v>0</v>
      </c>
      <c r="U1102">
        <f t="shared" si="88"/>
        <v>0</v>
      </c>
      <c r="V1102">
        <v>0</v>
      </c>
      <c r="Y1102">
        <f t="shared" si="89"/>
        <v>0</v>
      </c>
    </row>
    <row r="1103" spans="1:25">
      <c r="A1103" t="s">
        <v>1995</v>
      </c>
      <c r="B1103" t="b">
        <f t="shared" si="85"/>
        <v>1</v>
      </c>
      <c r="C1103" t="s">
        <v>1995</v>
      </c>
      <c r="D1103">
        <v>2025</v>
      </c>
      <c r="E1103">
        <v>3</v>
      </c>
      <c r="F1103" t="s">
        <v>2891</v>
      </c>
      <c r="I1103" t="str">
        <f t="shared" si="86"/>
        <v>Metros lineales</v>
      </c>
      <c r="J1103" s="18">
        <v>158</v>
      </c>
      <c r="M1103">
        <v>158</v>
      </c>
      <c r="N1103">
        <v>158</v>
      </c>
      <c r="Q1103">
        <f t="shared" si="87"/>
        <v>158</v>
      </c>
      <c r="R1103">
        <v>0</v>
      </c>
      <c r="U1103">
        <f t="shared" si="88"/>
        <v>0</v>
      </c>
      <c r="V1103">
        <v>0</v>
      </c>
      <c r="Y1103">
        <f t="shared" si="89"/>
        <v>0</v>
      </c>
    </row>
    <row r="1104" spans="1:25">
      <c r="A1104" t="s">
        <v>1996</v>
      </c>
      <c r="B1104" t="b">
        <f t="shared" si="85"/>
        <v>1</v>
      </c>
      <c r="C1104" t="s">
        <v>1996</v>
      </c>
      <c r="D1104">
        <v>2025</v>
      </c>
      <c r="E1104">
        <v>3</v>
      </c>
      <c r="F1104" t="s">
        <v>2889</v>
      </c>
      <c r="I1104" t="str">
        <f t="shared" si="86"/>
        <v>Piezas</v>
      </c>
      <c r="J1104" s="18">
        <v>1</v>
      </c>
      <c r="M1104">
        <v>1</v>
      </c>
      <c r="N1104">
        <v>0</v>
      </c>
      <c r="Q1104">
        <f t="shared" si="87"/>
        <v>0</v>
      </c>
      <c r="R1104">
        <v>0</v>
      </c>
      <c r="U1104">
        <f t="shared" si="88"/>
        <v>0</v>
      </c>
      <c r="V1104">
        <v>0</v>
      </c>
      <c r="Y1104">
        <f t="shared" si="89"/>
        <v>0</v>
      </c>
    </row>
    <row r="1105" spans="1:25">
      <c r="A1105" t="s">
        <v>1997</v>
      </c>
      <c r="B1105" t="b">
        <f t="shared" si="85"/>
        <v>1</v>
      </c>
      <c r="C1105" t="s">
        <v>1997</v>
      </c>
      <c r="D1105">
        <v>2025</v>
      </c>
      <c r="E1105">
        <v>3</v>
      </c>
      <c r="F1105" t="s">
        <v>2889</v>
      </c>
      <c r="I1105" t="str">
        <f t="shared" si="86"/>
        <v>Piezas</v>
      </c>
      <c r="J1105" s="18">
        <v>1</v>
      </c>
      <c r="M1105">
        <v>1</v>
      </c>
      <c r="N1105">
        <v>1</v>
      </c>
      <c r="Q1105">
        <f t="shared" si="87"/>
        <v>1</v>
      </c>
      <c r="R1105">
        <v>0</v>
      </c>
      <c r="U1105">
        <f t="shared" si="88"/>
        <v>0</v>
      </c>
      <c r="V1105">
        <v>0</v>
      </c>
      <c r="Y1105">
        <f t="shared" si="89"/>
        <v>0</v>
      </c>
    </row>
    <row r="1106" spans="1:25">
      <c r="A1106" t="s">
        <v>2004</v>
      </c>
      <c r="B1106" t="b">
        <f t="shared" si="85"/>
        <v>1</v>
      </c>
      <c r="C1106" t="s">
        <v>2004</v>
      </c>
      <c r="D1106">
        <v>2025</v>
      </c>
      <c r="E1106">
        <v>3</v>
      </c>
      <c r="F1106" t="s">
        <v>2888</v>
      </c>
      <c r="I1106" t="str">
        <f t="shared" si="86"/>
        <v>Metros Cuadrados</v>
      </c>
      <c r="J1106" s="18">
        <v>91</v>
      </c>
      <c r="M1106">
        <v>91</v>
      </c>
      <c r="N1106">
        <v>91</v>
      </c>
      <c r="Q1106">
        <f t="shared" si="87"/>
        <v>91</v>
      </c>
      <c r="R1106">
        <v>91</v>
      </c>
      <c r="U1106">
        <f t="shared" si="88"/>
        <v>91</v>
      </c>
      <c r="V1106">
        <v>100</v>
      </c>
      <c r="Y1106">
        <f t="shared" si="89"/>
        <v>100</v>
      </c>
    </row>
    <row r="1107" spans="1:25">
      <c r="A1107" t="s">
        <v>2005</v>
      </c>
      <c r="B1107" t="b">
        <f t="shared" si="85"/>
        <v>1</v>
      </c>
      <c r="C1107" t="s">
        <v>2005</v>
      </c>
      <c r="D1107">
        <v>2025</v>
      </c>
      <c r="E1107">
        <v>3</v>
      </c>
      <c r="F1107" t="s">
        <v>2901</v>
      </c>
      <c r="I1107" t="str">
        <f t="shared" si="86"/>
        <v>Equipamiento</v>
      </c>
      <c r="J1107" s="18">
        <v>55</v>
      </c>
      <c r="M1107">
        <v>55</v>
      </c>
      <c r="N1107">
        <v>55</v>
      </c>
      <c r="Q1107">
        <f t="shared" si="87"/>
        <v>55</v>
      </c>
      <c r="R1107">
        <v>55</v>
      </c>
      <c r="U1107">
        <f t="shared" si="88"/>
        <v>55</v>
      </c>
      <c r="V1107">
        <v>100</v>
      </c>
      <c r="Y1107">
        <f t="shared" si="89"/>
        <v>100</v>
      </c>
    </row>
    <row r="1108" spans="1:25">
      <c r="A1108" t="s">
        <v>2006</v>
      </c>
      <c r="B1108" t="b">
        <f t="shared" si="85"/>
        <v>1</v>
      </c>
      <c r="C1108" t="s">
        <v>2006</v>
      </c>
      <c r="D1108">
        <v>2025</v>
      </c>
      <c r="E1108">
        <v>3</v>
      </c>
      <c r="F1108" t="s">
        <v>2888</v>
      </c>
      <c r="I1108" t="str">
        <f t="shared" si="86"/>
        <v>Metros Cuadrados</v>
      </c>
      <c r="J1108" s="18">
        <v>233</v>
      </c>
      <c r="M1108">
        <v>233</v>
      </c>
      <c r="N1108">
        <v>233</v>
      </c>
      <c r="Q1108">
        <f t="shared" si="87"/>
        <v>233</v>
      </c>
      <c r="R1108">
        <v>233</v>
      </c>
      <c r="U1108">
        <f t="shared" si="88"/>
        <v>233</v>
      </c>
      <c r="V1108">
        <v>100</v>
      </c>
      <c r="Y1108">
        <f t="shared" si="89"/>
        <v>100</v>
      </c>
    </row>
    <row r="1109" spans="1:25">
      <c r="A1109" t="s">
        <v>2007</v>
      </c>
      <c r="B1109" t="b">
        <f t="shared" si="85"/>
        <v>1</v>
      </c>
      <c r="C1109" t="s">
        <v>2007</v>
      </c>
      <c r="D1109">
        <v>2025</v>
      </c>
      <c r="E1109">
        <v>3</v>
      </c>
      <c r="F1109" t="s">
        <v>2888</v>
      </c>
      <c r="I1109" t="str">
        <f t="shared" si="86"/>
        <v>Metros Cuadrados</v>
      </c>
      <c r="J1109" s="18">
        <v>28.25</v>
      </c>
      <c r="M1109">
        <v>28.25</v>
      </c>
      <c r="N1109">
        <v>28.25</v>
      </c>
      <c r="Q1109">
        <f t="shared" si="87"/>
        <v>28.25</v>
      </c>
      <c r="R1109">
        <v>28.25</v>
      </c>
      <c r="U1109">
        <f t="shared" si="88"/>
        <v>28.25</v>
      </c>
      <c r="V1109">
        <v>100</v>
      </c>
      <c r="Y1109">
        <f t="shared" si="89"/>
        <v>100</v>
      </c>
    </row>
    <row r="1110" spans="1:25">
      <c r="A1110" t="s">
        <v>2008</v>
      </c>
      <c r="B1110" t="b">
        <f t="shared" si="85"/>
        <v>1</v>
      </c>
      <c r="C1110" t="s">
        <v>2008</v>
      </c>
      <c r="D1110">
        <v>2025</v>
      </c>
      <c r="E1110">
        <v>3</v>
      </c>
      <c r="F1110" t="s">
        <v>2889</v>
      </c>
      <c r="I1110" t="str">
        <f t="shared" si="86"/>
        <v>Piezas</v>
      </c>
      <c r="J1110" s="18">
        <v>1</v>
      </c>
      <c r="M1110">
        <v>1</v>
      </c>
      <c r="N1110">
        <v>1</v>
      </c>
      <c r="Q1110">
        <f t="shared" si="87"/>
        <v>1</v>
      </c>
      <c r="R1110">
        <v>1</v>
      </c>
      <c r="U1110">
        <f t="shared" si="88"/>
        <v>1</v>
      </c>
      <c r="V1110">
        <v>100</v>
      </c>
      <c r="Y1110">
        <f t="shared" si="89"/>
        <v>100</v>
      </c>
    </row>
    <row r="1111" spans="1:25">
      <c r="A1111" t="s">
        <v>2009</v>
      </c>
      <c r="B1111" t="b">
        <f t="shared" si="85"/>
        <v>1</v>
      </c>
      <c r="C1111" t="s">
        <v>2009</v>
      </c>
      <c r="D1111">
        <v>2025</v>
      </c>
      <c r="E1111">
        <v>3</v>
      </c>
      <c r="F1111" t="s">
        <v>2895</v>
      </c>
      <c r="I1111" t="str">
        <f t="shared" si="86"/>
        <v>Lote</v>
      </c>
      <c r="J1111" s="18">
        <v>1</v>
      </c>
      <c r="M1111">
        <v>1</v>
      </c>
      <c r="N1111">
        <v>1</v>
      </c>
      <c r="Q1111">
        <f t="shared" si="87"/>
        <v>1</v>
      </c>
      <c r="R1111">
        <v>0</v>
      </c>
      <c r="U1111">
        <f t="shared" si="88"/>
        <v>0</v>
      </c>
      <c r="V1111">
        <v>0</v>
      </c>
      <c r="Y1111">
        <f t="shared" si="89"/>
        <v>0</v>
      </c>
    </row>
    <row r="1112" spans="1:25">
      <c r="A1112" t="s">
        <v>2010</v>
      </c>
      <c r="B1112" t="b">
        <f t="shared" si="85"/>
        <v>1</v>
      </c>
      <c r="C1112" t="s">
        <v>2010</v>
      </c>
      <c r="D1112">
        <v>2025</v>
      </c>
      <c r="E1112">
        <v>3</v>
      </c>
      <c r="F1112" t="s">
        <v>2895</v>
      </c>
      <c r="I1112" t="str">
        <f t="shared" si="86"/>
        <v>Lote</v>
      </c>
      <c r="J1112" s="18">
        <v>1</v>
      </c>
      <c r="M1112">
        <v>1</v>
      </c>
      <c r="N1112">
        <v>1</v>
      </c>
      <c r="Q1112">
        <f t="shared" si="87"/>
        <v>1</v>
      </c>
      <c r="R1112">
        <v>0</v>
      </c>
      <c r="U1112">
        <f t="shared" si="88"/>
        <v>0</v>
      </c>
      <c r="V1112">
        <v>0</v>
      </c>
      <c r="Y1112">
        <f t="shared" si="89"/>
        <v>0</v>
      </c>
    </row>
    <row r="1113" spans="1:25">
      <c r="A1113" t="s">
        <v>2011</v>
      </c>
      <c r="B1113" t="b">
        <f t="shared" si="85"/>
        <v>1</v>
      </c>
      <c r="C1113" t="s">
        <v>2011</v>
      </c>
      <c r="D1113">
        <v>2025</v>
      </c>
      <c r="E1113">
        <v>3</v>
      </c>
      <c r="F1113" t="s">
        <v>2888</v>
      </c>
      <c r="I1113" t="str">
        <f t="shared" si="86"/>
        <v>Metros Cuadrados</v>
      </c>
      <c r="J1113" s="18">
        <v>965</v>
      </c>
      <c r="M1113">
        <v>965</v>
      </c>
      <c r="N1113">
        <v>965</v>
      </c>
      <c r="Q1113">
        <f t="shared" si="87"/>
        <v>965</v>
      </c>
      <c r="R1113">
        <v>700</v>
      </c>
      <c r="U1113">
        <f t="shared" si="88"/>
        <v>700</v>
      </c>
      <c r="V1113">
        <v>72.538860103626945</v>
      </c>
      <c r="Y1113">
        <f t="shared" si="89"/>
        <v>72.538860103626945</v>
      </c>
    </row>
    <row r="1114" spans="1:25">
      <c r="A1114" t="s">
        <v>2012</v>
      </c>
      <c r="B1114" t="b">
        <f t="shared" si="85"/>
        <v>1</v>
      </c>
      <c r="C1114" t="s">
        <v>2012</v>
      </c>
      <c r="D1114">
        <v>2025</v>
      </c>
      <c r="E1114">
        <v>3</v>
      </c>
      <c r="F1114" t="s">
        <v>2888</v>
      </c>
      <c r="I1114" t="str">
        <f t="shared" si="86"/>
        <v>Metros Cuadrados</v>
      </c>
      <c r="J1114" s="18">
        <v>437</v>
      </c>
      <c r="M1114">
        <v>437</v>
      </c>
      <c r="N1114">
        <v>437</v>
      </c>
      <c r="Q1114">
        <f t="shared" si="87"/>
        <v>437</v>
      </c>
      <c r="R1114">
        <v>250</v>
      </c>
      <c r="U1114">
        <f t="shared" si="88"/>
        <v>250</v>
      </c>
      <c r="V1114">
        <v>57.208237986270028</v>
      </c>
      <c r="Y1114">
        <f t="shared" si="89"/>
        <v>57.208237986270028</v>
      </c>
    </row>
    <row r="1115" spans="1:25">
      <c r="A1115" t="s">
        <v>2013</v>
      </c>
      <c r="B1115" t="b">
        <f t="shared" si="85"/>
        <v>1</v>
      </c>
      <c r="C1115" t="s">
        <v>2013</v>
      </c>
      <c r="D1115">
        <v>2025</v>
      </c>
      <c r="E1115">
        <v>3</v>
      </c>
      <c r="F1115" t="s">
        <v>2891</v>
      </c>
      <c r="I1115" t="str">
        <f t="shared" si="86"/>
        <v>Metros lineales</v>
      </c>
      <c r="J1115" s="18">
        <v>21551.24</v>
      </c>
      <c r="M1115">
        <v>21551.24</v>
      </c>
      <c r="N1115">
        <v>21551.24</v>
      </c>
      <c r="Q1115">
        <f t="shared" si="87"/>
        <v>21551.24</v>
      </c>
      <c r="R1115">
        <v>0</v>
      </c>
      <c r="U1115">
        <f t="shared" si="88"/>
        <v>0</v>
      </c>
      <c r="V1115">
        <v>0</v>
      </c>
      <c r="Y1115">
        <f t="shared" si="89"/>
        <v>0</v>
      </c>
    </row>
    <row r="1116" spans="1:25">
      <c r="A1116" t="s">
        <v>2021</v>
      </c>
      <c r="B1116" t="b">
        <f t="shared" si="85"/>
        <v>1</v>
      </c>
      <c r="C1116" t="s">
        <v>2021</v>
      </c>
      <c r="D1116">
        <v>2025</v>
      </c>
      <c r="E1116">
        <v>3</v>
      </c>
      <c r="F1116" t="s">
        <v>2888</v>
      </c>
      <c r="I1116" t="str">
        <f t="shared" si="86"/>
        <v>Metros Cuadrados</v>
      </c>
      <c r="J1116" s="18">
        <v>1021.2</v>
      </c>
      <c r="M1116">
        <v>1021.2</v>
      </c>
      <c r="N1116">
        <v>1021.2</v>
      </c>
      <c r="Q1116">
        <f t="shared" si="87"/>
        <v>1021.2</v>
      </c>
      <c r="R1116">
        <v>0</v>
      </c>
      <c r="U1116">
        <f t="shared" si="88"/>
        <v>0</v>
      </c>
      <c r="V1116">
        <v>0</v>
      </c>
      <c r="Y1116">
        <f t="shared" si="89"/>
        <v>0</v>
      </c>
    </row>
    <row r="1117" spans="1:25">
      <c r="A1117" t="s">
        <v>2030</v>
      </c>
      <c r="B1117" t="b">
        <f t="shared" si="85"/>
        <v>1</v>
      </c>
      <c r="C1117" t="s">
        <v>2030</v>
      </c>
      <c r="D1117">
        <v>2025</v>
      </c>
      <c r="E1117">
        <v>3</v>
      </c>
      <c r="F1117" t="s">
        <v>2889</v>
      </c>
      <c r="I1117" t="str">
        <f t="shared" si="86"/>
        <v>Piezas</v>
      </c>
      <c r="J1117" s="18">
        <v>1</v>
      </c>
      <c r="M1117">
        <v>1</v>
      </c>
      <c r="N1117">
        <v>1</v>
      </c>
      <c r="Q1117">
        <f t="shared" si="87"/>
        <v>1</v>
      </c>
      <c r="R1117">
        <v>0</v>
      </c>
      <c r="U1117">
        <f t="shared" si="88"/>
        <v>0</v>
      </c>
      <c r="V1117">
        <v>0</v>
      </c>
      <c r="Y1117">
        <f t="shared" si="89"/>
        <v>0</v>
      </c>
    </row>
    <row r="1118" spans="1:25">
      <c r="A1118" t="s">
        <v>2037</v>
      </c>
      <c r="B1118" t="b">
        <f t="shared" si="85"/>
        <v>1</v>
      </c>
      <c r="C1118" t="s">
        <v>2037</v>
      </c>
      <c r="D1118">
        <v>2025</v>
      </c>
      <c r="E1118">
        <v>3</v>
      </c>
      <c r="F1118" t="s">
        <v>2888</v>
      </c>
      <c r="I1118" t="str">
        <f t="shared" si="86"/>
        <v>Metros Cuadrados</v>
      </c>
      <c r="J1118" s="18">
        <v>2617.14</v>
      </c>
      <c r="M1118">
        <v>2617.14</v>
      </c>
      <c r="N1118">
        <v>2617.14</v>
      </c>
      <c r="Q1118">
        <f t="shared" si="87"/>
        <v>2617.14</v>
      </c>
      <c r="R1118">
        <v>0</v>
      </c>
      <c r="U1118">
        <f t="shared" si="88"/>
        <v>0</v>
      </c>
      <c r="V1118">
        <v>0</v>
      </c>
      <c r="Y1118">
        <f t="shared" si="89"/>
        <v>0</v>
      </c>
    </row>
    <row r="1119" spans="1:25">
      <c r="A1119" t="s">
        <v>2038</v>
      </c>
      <c r="B1119" t="b">
        <f t="shared" si="85"/>
        <v>1</v>
      </c>
      <c r="C1119" t="s">
        <v>2038</v>
      </c>
      <c r="D1119">
        <v>2025</v>
      </c>
      <c r="E1119">
        <v>3</v>
      </c>
      <c r="F1119" t="s">
        <v>2888</v>
      </c>
      <c r="I1119" t="str">
        <f t="shared" si="86"/>
        <v>Metros Cuadrados</v>
      </c>
      <c r="J1119" s="18">
        <v>426.1</v>
      </c>
      <c r="M1119">
        <v>426.1</v>
      </c>
      <c r="N1119">
        <v>426.1</v>
      </c>
      <c r="Q1119">
        <f t="shared" si="87"/>
        <v>426.1</v>
      </c>
      <c r="R1119">
        <v>0</v>
      </c>
      <c r="U1119">
        <f t="shared" si="88"/>
        <v>0</v>
      </c>
      <c r="V1119">
        <v>0</v>
      </c>
      <c r="Y1119">
        <f t="shared" si="89"/>
        <v>0</v>
      </c>
    </row>
    <row r="1120" spans="1:25" s="49" customFormat="1">
      <c r="A1120" s="49" t="s">
        <v>2039</v>
      </c>
      <c r="B1120" t="b">
        <f t="shared" si="85"/>
        <v>1</v>
      </c>
      <c r="C1120" s="49" t="s">
        <v>2039</v>
      </c>
      <c r="D1120" s="49">
        <v>2025</v>
      </c>
      <c r="E1120" s="49">
        <v>3</v>
      </c>
      <c r="F1120" s="49" t="s">
        <v>2891</v>
      </c>
      <c r="G1120" s="49" t="s">
        <v>2888</v>
      </c>
      <c r="I1120" s="49" t="str">
        <f>CONCATENATE(F1120,"/",G1120)</f>
        <v>Metros lineales/Metros Cuadrados</v>
      </c>
      <c r="J1120" s="51">
        <v>28</v>
      </c>
      <c r="K1120" s="51">
        <v>281.39999999999998</v>
      </c>
      <c r="L1120" s="51"/>
      <c r="M1120" s="49" t="s">
        <v>6744</v>
      </c>
      <c r="N1120" s="49">
        <v>28</v>
      </c>
      <c r="O1120" s="49">
        <v>281.39999999999998</v>
      </c>
      <c r="Q1120" s="49" t="str">
        <f>CONCATENATE(N1120,"/",O1120)</f>
        <v>28/281.4</v>
      </c>
      <c r="R1120" s="49">
        <v>0</v>
      </c>
      <c r="S1120" s="49">
        <v>0</v>
      </c>
      <c r="U1120" s="49" t="str">
        <f>CONCATENATE(R1120,"/",S1120)</f>
        <v>0/0</v>
      </c>
      <c r="V1120" s="49">
        <v>0</v>
      </c>
      <c r="W1120" s="49">
        <v>0</v>
      </c>
      <c r="Y1120" s="49" t="str">
        <f>CONCATENATE(V1120,"/",W1120)</f>
        <v>0/0</v>
      </c>
    </row>
    <row r="1121" spans="1:25">
      <c r="A1121" t="s">
        <v>2040</v>
      </c>
      <c r="B1121" t="b">
        <f t="shared" si="85"/>
        <v>1</v>
      </c>
      <c r="C1121" t="s">
        <v>2040</v>
      </c>
      <c r="D1121">
        <v>2025</v>
      </c>
      <c r="E1121">
        <v>3</v>
      </c>
      <c r="F1121" t="s">
        <v>2888</v>
      </c>
      <c r="I1121" t="str">
        <f t="shared" si="86"/>
        <v>Metros Cuadrados</v>
      </c>
      <c r="J1121" s="18">
        <v>3596.56</v>
      </c>
      <c r="M1121">
        <v>3596.56</v>
      </c>
      <c r="N1121">
        <v>3596.56</v>
      </c>
      <c r="Q1121">
        <f t="shared" si="87"/>
        <v>3596.56</v>
      </c>
      <c r="R1121">
        <v>0</v>
      </c>
      <c r="U1121">
        <f t="shared" si="88"/>
        <v>0</v>
      </c>
      <c r="V1121">
        <v>0</v>
      </c>
      <c r="Y1121">
        <f t="shared" si="89"/>
        <v>0</v>
      </c>
    </row>
    <row r="1122" spans="1:25">
      <c r="A1122" t="s">
        <v>2041</v>
      </c>
      <c r="B1122" t="b">
        <f t="shared" si="85"/>
        <v>1</v>
      </c>
      <c r="C1122" t="s">
        <v>2041</v>
      </c>
      <c r="D1122">
        <v>2025</v>
      </c>
      <c r="E1122">
        <v>3</v>
      </c>
      <c r="F1122" t="s">
        <v>2888</v>
      </c>
      <c r="I1122" t="str">
        <f t="shared" si="86"/>
        <v>Metros Cuadrados</v>
      </c>
      <c r="J1122" s="18">
        <v>4986.63</v>
      </c>
      <c r="M1122">
        <v>4986.63</v>
      </c>
      <c r="N1122">
        <v>4986.63</v>
      </c>
      <c r="Q1122">
        <f t="shared" si="87"/>
        <v>4986.63</v>
      </c>
      <c r="R1122">
        <v>0</v>
      </c>
      <c r="U1122">
        <f t="shared" si="88"/>
        <v>0</v>
      </c>
      <c r="V1122">
        <v>0</v>
      </c>
      <c r="Y1122">
        <f t="shared" si="89"/>
        <v>0</v>
      </c>
    </row>
    <row r="1123" spans="1:25">
      <c r="A1123" t="s">
        <v>2042</v>
      </c>
      <c r="B1123" t="b">
        <f t="shared" si="85"/>
        <v>1</v>
      </c>
      <c r="C1123" t="s">
        <v>2042</v>
      </c>
      <c r="D1123">
        <v>2025</v>
      </c>
      <c r="E1123">
        <v>3</v>
      </c>
      <c r="F1123" t="s">
        <v>2888</v>
      </c>
      <c r="I1123" t="str">
        <f t="shared" si="86"/>
        <v>Metros Cuadrados</v>
      </c>
      <c r="J1123" s="18">
        <v>20</v>
      </c>
      <c r="M1123">
        <v>20</v>
      </c>
      <c r="N1123">
        <v>20</v>
      </c>
      <c r="Q1123">
        <f t="shared" si="87"/>
        <v>20</v>
      </c>
      <c r="R1123">
        <v>0</v>
      </c>
      <c r="U1123">
        <f t="shared" si="88"/>
        <v>0</v>
      </c>
      <c r="V1123">
        <v>0</v>
      </c>
      <c r="Y1123">
        <f t="shared" si="89"/>
        <v>0</v>
      </c>
    </row>
    <row r="1124" spans="1:25">
      <c r="A1124" t="s">
        <v>2043</v>
      </c>
      <c r="B1124" t="b">
        <f t="shared" si="85"/>
        <v>1</v>
      </c>
      <c r="C1124" t="s">
        <v>2043</v>
      </c>
      <c r="D1124">
        <v>2025</v>
      </c>
      <c r="E1124">
        <v>3</v>
      </c>
      <c r="F1124" t="s">
        <v>2888</v>
      </c>
      <c r="I1124" t="str">
        <f t="shared" si="86"/>
        <v>Metros Cuadrados</v>
      </c>
      <c r="J1124" s="18">
        <v>93</v>
      </c>
      <c r="M1124">
        <v>93</v>
      </c>
      <c r="N1124">
        <v>93</v>
      </c>
      <c r="Q1124">
        <f t="shared" si="87"/>
        <v>93</v>
      </c>
      <c r="R1124">
        <v>93</v>
      </c>
      <c r="U1124">
        <f t="shared" si="88"/>
        <v>93</v>
      </c>
      <c r="V1124">
        <v>100</v>
      </c>
      <c r="Y1124">
        <f t="shared" si="89"/>
        <v>100</v>
      </c>
    </row>
    <row r="1125" spans="1:25">
      <c r="A1125" t="s">
        <v>2044</v>
      </c>
      <c r="B1125" t="b">
        <f t="shared" si="85"/>
        <v>1</v>
      </c>
      <c r="C1125" t="s">
        <v>2044</v>
      </c>
      <c r="D1125">
        <v>2025</v>
      </c>
      <c r="E1125">
        <v>3</v>
      </c>
      <c r="F1125" t="s">
        <v>2888</v>
      </c>
      <c r="I1125" t="str">
        <f t="shared" si="86"/>
        <v>Metros Cuadrados</v>
      </c>
      <c r="J1125" s="18">
        <v>337</v>
      </c>
      <c r="M1125">
        <v>337</v>
      </c>
      <c r="N1125">
        <v>337</v>
      </c>
      <c r="Q1125">
        <f t="shared" si="87"/>
        <v>337</v>
      </c>
      <c r="R1125">
        <v>311.39</v>
      </c>
      <c r="U1125">
        <f t="shared" si="88"/>
        <v>311.39</v>
      </c>
      <c r="V1125">
        <v>92.400593471810083</v>
      </c>
      <c r="Y1125">
        <f t="shared" si="89"/>
        <v>92.400593471810083</v>
      </c>
    </row>
    <row r="1126" spans="1:25">
      <c r="A1126" t="s">
        <v>2045</v>
      </c>
      <c r="B1126" t="b">
        <f t="shared" si="85"/>
        <v>1</v>
      </c>
      <c r="C1126" t="s">
        <v>2045</v>
      </c>
      <c r="D1126">
        <v>2025</v>
      </c>
      <c r="E1126">
        <v>3</v>
      </c>
      <c r="F1126" t="s">
        <v>2888</v>
      </c>
      <c r="I1126" t="str">
        <f t="shared" si="86"/>
        <v>Metros Cuadrados</v>
      </c>
      <c r="J1126" s="18">
        <v>48</v>
      </c>
      <c r="M1126">
        <v>48</v>
      </c>
      <c r="N1126">
        <v>48</v>
      </c>
      <c r="Q1126">
        <f t="shared" si="87"/>
        <v>48</v>
      </c>
      <c r="R1126">
        <v>48</v>
      </c>
      <c r="U1126">
        <f t="shared" si="88"/>
        <v>48</v>
      </c>
      <c r="V1126">
        <v>100</v>
      </c>
      <c r="Y1126">
        <f t="shared" si="89"/>
        <v>100</v>
      </c>
    </row>
    <row r="1127" spans="1:25">
      <c r="A1127" t="s">
        <v>2046</v>
      </c>
      <c r="B1127" t="b">
        <f t="shared" si="85"/>
        <v>1</v>
      </c>
      <c r="C1127" t="s">
        <v>2046</v>
      </c>
      <c r="D1127">
        <v>2025</v>
      </c>
      <c r="E1127">
        <v>3</v>
      </c>
      <c r="F1127" t="s">
        <v>2888</v>
      </c>
      <c r="I1127" t="str">
        <f t="shared" si="86"/>
        <v>Metros Cuadrados</v>
      </c>
      <c r="J1127" s="18">
        <v>512</v>
      </c>
      <c r="M1127">
        <v>512</v>
      </c>
      <c r="N1127">
        <v>512</v>
      </c>
      <c r="Q1127">
        <f t="shared" si="87"/>
        <v>512</v>
      </c>
      <c r="R1127">
        <v>512</v>
      </c>
      <c r="U1127">
        <f t="shared" si="88"/>
        <v>512</v>
      </c>
      <c r="V1127">
        <v>100</v>
      </c>
      <c r="Y1127">
        <f t="shared" si="89"/>
        <v>100</v>
      </c>
    </row>
    <row r="1128" spans="1:25">
      <c r="A1128" t="s">
        <v>2047</v>
      </c>
      <c r="B1128" t="b">
        <f t="shared" si="85"/>
        <v>1</v>
      </c>
      <c r="C1128" t="s">
        <v>2047</v>
      </c>
      <c r="D1128">
        <v>2025</v>
      </c>
      <c r="E1128">
        <v>3</v>
      </c>
      <c r="F1128" t="s">
        <v>2891</v>
      </c>
      <c r="I1128" t="str">
        <f t="shared" si="86"/>
        <v>Metros lineales</v>
      </c>
      <c r="J1128" s="18">
        <v>1216.1500000000001</v>
      </c>
      <c r="M1128">
        <v>1216.1500000000001</v>
      </c>
      <c r="N1128">
        <v>1216.1500000000001</v>
      </c>
      <c r="Q1128">
        <f t="shared" si="87"/>
        <v>1216.1500000000001</v>
      </c>
      <c r="R1128">
        <v>1216.1500000000001</v>
      </c>
      <c r="U1128">
        <f t="shared" si="88"/>
        <v>1216.1500000000001</v>
      </c>
      <c r="V1128">
        <v>100</v>
      </c>
      <c r="Y1128">
        <f t="shared" si="89"/>
        <v>100</v>
      </c>
    </row>
    <row r="1129" spans="1:25">
      <c r="A1129" t="s">
        <v>2048</v>
      </c>
      <c r="B1129" t="b">
        <f t="shared" si="85"/>
        <v>1</v>
      </c>
      <c r="C1129" t="s">
        <v>2048</v>
      </c>
      <c r="D1129">
        <v>2025</v>
      </c>
      <c r="E1129">
        <v>3</v>
      </c>
      <c r="F1129" t="s">
        <v>2888</v>
      </c>
      <c r="I1129" t="str">
        <f t="shared" si="86"/>
        <v>Metros Cuadrados</v>
      </c>
      <c r="J1129" s="18">
        <v>540</v>
      </c>
      <c r="M1129">
        <v>540</v>
      </c>
      <c r="N1129">
        <v>540</v>
      </c>
      <c r="Q1129">
        <f t="shared" si="87"/>
        <v>540</v>
      </c>
      <c r="R1129">
        <v>0</v>
      </c>
      <c r="U1129">
        <f t="shared" si="88"/>
        <v>0</v>
      </c>
      <c r="V1129">
        <v>0</v>
      </c>
      <c r="Y1129">
        <f t="shared" si="89"/>
        <v>0</v>
      </c>
    </row>
    <row r="1130" spans="1:25">
      <c r="A1130" t="s">
        <v>2049</v>
      </c>
      <c r="B1130" t="b">
        <f t="shared" si="85"/>
        <v>1</v>
      </c>
      <c r="C1130" t="s">
        <v>2049</v>
      </c>
      <c r="D1130">
        <v>2025</v>
      </c>
      <c r="E1130">
        <v>3</v>
      </c>
      <c r="F1130" t="s">
        <v>2888</v>
      </c>
      <c r="I1130" t="str">
        <f t="shared" si="86"/>
        <v>Metros Cuadrados</v>
      </c>
      <c r="J1130" s="18">
        <v>2821.11</v>
      </c>
      <c r="M1130">
        <v>2821.11</v>
      </c>
      <c r="N1130">
        <v>2821.11</v>
      </c>
      <c r="Q1130">
        <f t="shared" si="87"/>
        <v>2821.11</v>
      </c>
      <c r="R1130">
        <v>2821.11</v>
      </c>
      <c r="U1130">
        <f t="shared" si="88"/>
        <v>2821.11</v>
      </c>
      <c r="V1130">
        <v>100</v>
      </c>
      <c r="Y1130">
        <f t="shared" si="89"/>
        <v>100</v>
      </c>
    </row>
    <row r="1131" spans="1:25">
      <c r="A1131" t="s">
        <v>2050</v>
      </c>
      <c r="B1131" t="b">
        <f t="shared" si="85"/>
        <v>1</v>
      </c>
      <c r="C1131" t="s">
        <v>2050</v>
      </c>
      <c r="D1131">
        <v>2025</v>
      </c>
      <c r="E1131">
        <v>3</v>
      </c>
      <c r="F1131" t="s">
        <v>2895</v>
      </c>
      <c r="I1131" t="str">
        <f t="shared" si="86"/>
        <v>Lote</v>
      </c>
      <c r="J1131" s="18">
        <v>1</v>
      </c>
      <c r="M1131">
        <v>1</v>
      </c>
      <c r="N1131">
        <v>1</v>
      </c>
      <c r="Q1131">
        <f t="shared" si="87"/>
        <v>1</v>
      </c>
      <c r="R1131">
        <v>0</v>
      </c>
      <c r="U1131">
        <f t="shared" si="88"/>
        <v>0</v>
      </c>
      <c r="V1131">
        <v>0</v>
      </c>
      <c r="Y1131">
        <f t="shared" si="89"/>
        <v>0</v>
      </c>
    </row>
    <row r="1132" spans="1:25">
      <c r="A1132" t="s">
        <v>2051</v>
      </c>
      <c r="B1132" t="b">
        <f t="shared" si="85"/>
        <v>1</v>
      </c>
      <c r="C1132" t="s">
        <v>2051</v>
      </c>
      <c r="D1132">
        <v>2025</v>
      </c>
      <c r="E1132">
        <v>3</v>
      </c>
      <c r="F1132" t="s">
        <v>2901</v>
      </c>
      <c r="I1132" t="str">
        <f t="shared" si="86"/>
        <v>Equipamiento</v>
      </c>
      <c r="J1132" s="18">
        <v>10</v>
      </c>
      <c r="M1132">
        <v>10</v>
      </c>
      <c r="N1132">
        <v>10</v>
      </c>
      <c r="Q1132">
        <f t="shared" si="87"/>
        <v>10</v>
      </c>
      <c r="R1132">
        <v>0</v>
      </c>
      <c r="U1132">
        <f t="shared" si="88"/>
        <v>0</v>
      </c>
      <c r="V1132">
        <v>0</v>
      </c>
      <c r="Y1132">
        <f t="shared" si="89"/>
        <v>0</v>
      </c>
    </row>
    <row r="1133" spans="1:25">
      <c r="A1133" t="s">
        <v>2052</v>
      </c>
      <c r="B1133" t="b">
        <f t="shared" si="85"/>
        <v>1</v>
      </c>
      <c r="C1133" t="s">
        <v>2052</v>
      </c>
      <c r="D1133">
        <v>2025</v>
      </c>
      <c r="E1133">
        <v>3</v>
      </c>
      <c r="F1133" t="s">
        <v>2888</v>
      </c>
      <c r="I1133" t="str">
        <f t="shared" si="86"/>
        <v>Metros Cuadrados</v>
      </c>
      <c r="J1133" s="18">
        <v>955</v>
      </c>
      <c r="M1133">
        <v>955</v>
      </c>
      <c r="N1133">
        <v>955</v>
      </c>
      <c r="Q1133">
        <f t="shared" si="87"/>
        <v>955</v>
      </c>
      <c r="R1133">
        <v>750</v>
      </c>
      <c r="U1133">
        <f t="shared" si="88"/>
        <v>750</v>
      </c>
      <c r="V1133">
        <v>78.534031413612567</v>
      </c>
      <c r="Y1133">
        <f t="shared" si="89"/>
        <v>78.534031413612567</v>
      </c>
    </row>
    <row r="1134" spans="1:25">
      <c r="A1134" t="s">
        <v>2053</v>
      </c>
      <c r="B1134" t="b">
        <f t="shared" si="85"/>
        <v>1</v>
      </c>
      <c r="C1134" t="s">
        <v>2053</v>
      </c>
      <c r="D1134">
        <v>2025</v>
      </c>
      <c r="E1134">
        <v>3</v>
      </c>
      <c r="F1134" t="s">
        <v>2900</v>
      </c>
      <c r="I1134" t="str">
        <f t="shared" si="86"/>
        <v>Otros</v>
      </c>
      <c r="J1134" s="18">
        <v>1</v>
      </c>
      <c r="M1134">
        <v>1</v>
      </c>
      <c r="N1134">
        <v>1</v>
      </c>
      <c r="Q1134">
        <f t="shared" si="87"/>
        <v>1</v>
      </c>
      <c r="R1134">
        <v>1</v>
      </c>
      <c r="U1134">
        <f t="shared" si="88"/>
        <v>1</v>
      </c>
      <c r="V1134">
        <v>100</v>
      </c>
      <c r="Y1134">
        <f t="shared" si="89"/>
        <v>100</v>
      </c>
    </row>
    <row r="1135" spans="1:25">
      <c r="A1135" t="s">
        <v>2054</v>
      </c>
      <c r="B1135" t="b">
        <f t="shared" si="85"/>
        <v>1</v>
      </c>
      <c r="C1135" t="s">
        <v>2054</v>
      </c>
      <c r="D1135">
        <v>2025</v>
      </c>
      <c r="E1135">
        <v>3</v>
      </c>
      <c r="F1135" t="s">
        <v>2888</v>
      </c>
      <c r="I1135" t="str">
        <f t="shared" si="86"/>
        <v>Metros Cuadrados</v>
      </c>
      <c r="J1135" s="18">
        <v>1425</v>
      </c>
      <c r="M1135">
        <v>1425</v>
      </c>
      <c r="N1135">
        <v>1425</v>
      </c>
      <c r="Q1135">
        <f t="shared" si="87"/>
        <v>1425</v>
      </c>
      <c r="R1135">
        <v>1200</v>
      </c>
      <c r="U1135">
        <f t="shared" si="88"/>
        <v>1200</v>
      </c>
      <c r="V1135">
        <v>84.210526315789465</v>
      </c>
      <c r="Y1135">
        <f t="shared" si="89"/>
        <v>84.210526315789465</v>
      </c>
    </row>
    <row r="1136" spans="1:25">
      <c r="A1136" t="s">
        <v>2055</v>
      </c>
      <c r="B1136" t="b">
        <f t="shared" si="85"/>
        <v>1</v>
      </c>
      <c r="C1136" t="s">
        <v>2055</v>
      </c>
      <c r="D1136">
        <v>2025</v>
      </c>
      <c r="E1136">
        <v>3</v>
      </c>
      <c r="F1136" t="s">
        <v>2888</v>
      </c>
      <c r="I1136" t="str">
        <f t="shared" si="86"/>
        <v>Metros Cuadrados</v>
      </c>
      <c r="J1136" s="18">
        <v>1989.6</v>
      </c>
      <c r="M1136">
        <v>1989.6</v>
      </c>
      <c r="N1136">
        <v>1989.6</v>
      </c>
      <c r="Q1136">
        <f t="shared" si="87"/>
        <v>1989.6</v>
      </c>
      <c r="R1136">
        <v>0</v>
      </c>
      <c r="U1136">
        <f t="shared" si="88"/>
        <v>0</v>
      </c>
      <c r="V1136">
        <v>0</v>
      </c>
      <c r="Y1136">
        <f t="shared" si="89"/>
        <v>0</v>
      </c>
    </row>
    <row r="1137" spans="1:25">
      <c r="A1137" t="s">
        <v>2063</v>
      </c>
      <c r="B1137" t="b">
        <f t="shared" si="85"/>
        <v>1</v>
      </c>
      <c r="C1137" t="s">
        <v>2063</v>
      </c>
      <c r="D1137">
        <v>2025</v>
      </c>
      <c r="E1137">
        <v>3</v>
      </c>
      <c r="F1137" t="s">
        <v>2888</v>
      </c>
      <c r="I1137" t="str">
        <f t="shared" si="86"/>
        <v>Metros Cuadrados</v>
      </c>
      <c r="J1137" s="18">
        <v>1633.37</v>
      </c>
      <c r="M1137">
        <v>1633.37</v>
      </c>
      <c r="N1137">
        <v>1633.37</v>
      </c>
      <c r="Q1137">
        <f t="shared" si="87"/>
        <v>1633.37</v>
      </c>
      <c r="R1137">
        <v>0</v>
      </c>
      <c r="U1137">
        <f t="shared" si="88"/>
        <v>0</v>
      </c>
      <c r="V1137">
        <v>0</v>
      </c>
      <c r="Y1137">
        <f t="shared" si="89"/>
        <v>0</v>
      </c>
    </row>
    <row r="1138" spans="1:25">
      <c r="A1138" t="s">
        <v>2071</v>
      </c>
      <c r="B1138" t="b">
        <f t="shared" si="85"/>
        <v>1</v>
      </c>
      <c r="C1138" t="s">
        <v>2071</v>
      </c>
      <c r="D1138">
        <v>2025</v>
      </c>
      <c r="E1138">
        <v>3</v>
      </c>
      <c r="F1138" t="s">
        <v>2891</v>
      </c>
      <c r="I1138" t="str">
        <f t="shared" si="86"/>
        <v>Metros lineales</v>
      </c>
      <c r="J1138" s="18">
        <v>1050</v>
      </c>
      <c r="M1138">
        <v>1050</v>
      </c>
      <c r="N1138">
        <v>1050</v>
      </c>
      <c r="Q1138">
        <f t="shared" si="87"/>
        <v>1050</v>
      </c>
      <c r="R1138">
        <v>0</v>
      </c>
      <c r="U1138">
        <f t="shared" si="88"/>
        <v>0</v>
      </c>
      <c r="V1138">
        <v>0</v>
      </c>
      <c r="Y1138">
        <f t="shared" si="89"/>
        <v>0</v>
      </c>
    </row>
    <row r="1139" spans="1:25">
      <c r="A1139" t="s">
        <v>2079</v>
      </c>
      <c r="B1139" t="b">
        <f t="shared" si="85"/>
        <v>1</v>
      </c>
      <c r="C1139" t="s">
        <v>2079</v>
      </c>
      <c r="D1139">
        <v>2025</v>
      </c>
      <c r="E1139">
        <v>3</v>
      </c>
      <c r="F1139" t="s">
        <v>2891</v>
      </c>
      <c r="I1139" t="str">
        <f t="shared" si="86"/>
        <v>Metros lineales</v>
      </c>
      <c r="J1139" s="18">
        <v>1800</v>
      </c>
      <c r="M1139">
        <v>1800</v>
      </c>
      <c r="N1139">
        <v>1800</v>
      </c>
      <c r="Q1139">
        <f t="shared" si="87"/>
        <v>1800</v>
      </c>
      <c r="R1139">
        <v>0</v>
      </c>
      <c r="U1139">
        <f t="shared" si="88"/>
        <v>0</v>
      </c>
      <c r="V1139">
        <v>0</v>
      </c>
      <c r="Y1139">
        <f t="shared" si="89"/>
        <v>0</v>
      </c>
    </row>
    <row r="1140" spans="1:25">
      <c r="A1140" t="s">
        <v>2088</v>
      </c>
      <c r="B1140" t="b">
        <f t="shared" si="85"/>
        <v>1</v>
      </c>
      <c r="C1140" t="s">
        <v>2088</v>
      </c>
      <c r="D1140">
        <v>2025</v>
      </c>
      <c r="E1140">
        <v>3</v>
      </c>
      <c r="F1140" t="s">
        <v>2889</v>
      </c>
      <c r="I1140" t="str">
        <f t="shared" si="86"/>
        <v>Piezas</v>
      </c>
      <c r="J1140" s="18">
        <v>1</v>
      </c>
      <c r="M1140">
        <v>1</v>
      </c>
      <c r="N1140">
        <v>1</v>
      </c>
      <c r="Q1140">
        <f t="shared" si="87"/>
        <v>1</v>
      </c>
      <c r="R1140">
        <v>0</v>
      </c>
      <c r="U1140">
        <f t="shared" si="88"/>
        <v>0</v>
      </c>
      <c r="V1140">
        <v>0</v>
      </c>
      <c r="Y1140">
        <f t="shared" si="89"/>
        <v>0</v>
      </c>
    </row>
    <row r="1141" spans="1:25">
      <c r="A1141" t="s">
        <v>2095</v>
      </c>
      <c r="B1141" t="b">
        <f t="shared" si="85"/>
        <v>1</v>
      </c>
      <c r="C1141" t="s">
        <v>2095</v>
      </c>
      <c r="D1141">
        <v>2025</v>
      </c>
      <c r="E1141">
        <v>3</v>
      </c>
      <c r="F1141" t="s">
        <v>2889</v>
      </c>
      <c r="I1141" t="str">
        <f t="shared" si="86"/>
        <v>Piezas</v>
      </c>
      <c r="J1141" s="18">
        <v>12</v>
      </c>
      <c r="M1141">
        <v>12</v>
      </c>
      <c r="N1141">
        <v>12</v>
      </c>
      <c r="Q1141">
        <f t="shared" si="87"/>
        <v>12</v>
      </c>
      <c r="R1141">
        <v>0.83</v>
      </c>
      <c r="U1141">
        <f t="shared" si="88"/>
        <v>0.83</v>
      </c>
      <c r="V1141">
        <v>6.916666666666667</v>
      </c>
      <c r="Y1141">
        <f t="shared" si="89"/>
        <v>6.916666666666667</v>
      </c>
    </row>
    <row r="1142" spans="1:25">
      <c r="A1142" t="s">
        <v>2103</v>
      </c>
      <c r="B1142" t="b">
        <f t="shared" si="85"/>
        <v>1</v>
      </c>
      <c r="C1142" t="s">
        <v>2103</v>
      </c>
      <c r="D1142">
        <v>2025</v>
      </c>
      <c r="E1142">
        <v>3</v>
      </c>
      <c r="F1142" t="s">
        <v>2889</v>
      </c>
      <c r="I1142" t="str">
        <f t="shared" si="86"/>
        <v>Piezas</v>
      </c>
      <c r="J1142" s="18">
        <v>1</v>
      </c>
      <c r="M1142">
        <v>1</v>
      </c>
      <c r="N1142">
        <v>1</v>
      </c>
      <c r="Q1142">
        <f t="shared" si="87"/>
        <v>1</v>
      </c>
      <c r="R1142">
        <v>0</v>
      </c>
      <c r="U1142">
        <f t="shared" si="88"/>
        <v>0</v>
      </c>
      <c r="V1142">
        <v>0</v>
      </c>
      <c r="Y1142">
        <f t="shared" si="89"/>
        <v>0</v>
      </c>
    </row>
    <row r="1143" spans="1:25">
      <c r="A1143" t="s">
        <v>2104</v>
      </c>
      <c r="B1143" t="b">
        <f t="shared" si="85"/>
        <v>1</v>
      </c>
      <c r="C1143" t="s">
        <v>2104</v>
      </c>
      <c r="D1143">
        <v>2025</v>
      </c>
      <c r="E1143">
        <v>3</v>
      </c>
      <c r="F1143" t="s">
        <v>2895</v>
      </c>
      <c r="I1143" t="str">
        <f t="shared" si="86"/>
        <v>Lote</v>
      </c>
      <c r="J1143" s="18">
        <v>1</v>
      </c>
      <c r="M1143">
        <v>1</v>
      </c>
      <c r="N1143">
        <v>1</v>
      </c>
      <c r="Q1143">
        <f t="shared" si="87"/>
        <v>1</v>
      </c>
      <c r="R1143">
        <v>0</v>
      </c>
      <c r="U1143">
        <f t="shared" si="88"/>
        <v>0</v>
      </c>
      <c r="V1143">
        <v>0</v>
      </c>
      <c r="Y1143">
        <f t="shared" si="89"/>
        <v>0</v>
      </c>
    </row>
    <row r="1144" spans="1:25">
      <c r="A1144" t="s">
        <v>2105</v>
      </c>
      <c r="B1144" t="b">
        <f t="shared" si="85"/>
        <v>1</v>
      </c>
      <c r="C1144" t="s">
        <v>2105</v>
      </c>
      <c r="D1144">
        <v>2025</v>
      </c>
      <c r="E1144">
        <v>3</v>
      </c>
      <c r="F1144" t="s">
        <v>2895</v>
      </c>
      <c r="I1144" t="str">
        <f t="shared" si="86"/>
        <v>Lote</v>
      </c>
      <c r="J1144" s="18">
        <v>1</v>
      </c>
      <c r="M1144">
        <v>1</v>
      </c>
      <c r="N1144">
        <v>1</v>
      </c>
      <c r="Q1144">
        <f t="shared" si="87"/>
        <v>1</v>
      </c>
      <c r="R1144">
        <v>0</v>
      </c>
      <c r="U1144">
        <f t="shared" si="88"/>
        <v>0</v>
      </c>
      <c r="V1144">
        <v>0</v>
      </c>
      <c r="Y1144">
        <f t="shared" si="89"/>
        <v>0</v>
      </c>
    </row>
    <row r="1145" spans="1:25">
      <c r="A1145" t="s">
        <v>2106</v>
      </c>
      <c r="B1145" t="b">
        <f t="shared" si="85"/>
        <v>1</v>
      </c>
      <c r="C1145" t="s">
        <v>2106</v>
      </c>
      <c r="D1145">
        <v>2025</v>
      </c>
      <c r="E1145">
        <v>3</v>
      </c>
      <c r="F1145" t="s">
        <v>2888</v>
      </c>
      <c r="I1145" t="str">
        <f t="shared" si="86"/>
        <v>Metros Cuadrados</v>
      </c>
      <c r="J1145" s="18">
        <v>2464.44</v>
      </c>
      <c r="M1145">
        <v>2464.44</v>
      </c>
      <c r="N1145">
        <v>2464.44</v>
      </c>
      <c r="Q1145">
        <f t="shared" si="87"/>
        <v>2464.44</v>
      </c>
      <c r="R1145">
        <v>0</v>
      </c>
      <c r="U1145">
        <f t="shared" si="88"/>
        <v>0</v>
      </c>
      <c r="V1145">
        <v>0</v>
      </c>
      <c r="Y1145">
        <f t="shared" si="89"/>
        <v>0</v>
      </c>
    </row>
    <row r="1146" spans="1:25">
      <c r="A1146" t="s">
        <v>2107</v>
      </c>
      <c r="B1146" t="b">
        <f t="shared" si="85"/>
        <v>1</v>
      </c>
      <c r="C1146" t="s">
        <v>2107</v>
      </c>
      <c r="D1146">
        <v>2025</v>
      </c>
      <c r="E1146">
        <v>3</v>
      </c>
      <c r="F1146" t="s">
        <v>2895</v>
      </c>
      <c r="I1146" t="str">
        <f t="shared" si="86"/>
        <v>Lote</v>
      </c>
      <c r="J1146" s="18">
        <v>1</v>
      </c>
      <c r="M1146">
        <v>1</v>
      </c>
      <c r="N1146">
        <v>1</v>
      </c>
      <c r="Q1146">
        <f t="shared" si="87"/>
        <v>1</v>
      </c>
      <c r="R1146">
        <v>0</v>
      </c>
      <c r="U1146">
        <f t="shared" si="88"/>
        <v>0</v>
      </c>
      <c r="V1146">
        <v>0</v>
      </c>
      <c r="Y1146">
        <f t="shared" si="89"/>
        <v>0</v>
      </c>
    </row>
    <row r="1147" spans="1:25">
      <c r="A1147" t="s">
        <v>2108</v>
      </c>
      <c r="B1147" t="b">
        <f t="shared" si="85"/>
        <v>1</v>
      </c>
      <c r="C1147" t="s">
        <v>2108</v>
      </c>
      <c r="D1147">
        <v>2025</v>
      </c>
      <c r="E1147">
        <v>3</v>
      </c>
      <c r="F1147" t="s">
        <v>2895</v>
      </c>
      <c r="I1147" t="str">
        <f t="shared" si="86"/>
        <v>Lote</v>
      </c>
      <c r="J1147" s="18">
        <v>1</v>
      </c>
      <c r="M1147">
        <v>1</v>
      </c>
      <c r="N1147">
        <v>1</v>
      </c>
      <c r="Q1147">
        <f t="shared" si="87"/>
        <v>1</v>
      </c>
      <c r="R1147">
        <v>0</v>
      </c>
      <c r="U1147">
        <f t="shared" si="88"/>
        <v>0</v>
      </c>
      <c r="V1147">
        <v>0</v>
      </c>
      <c r="Y1147">
        <f t="shared" si="89"/>
        <v>0</v>
      </c>
    </row>
    <row r="1148" spans="1:25" s="49" customFormat="1">
      <c r="A1148" s="49" t="s">
        <v>2109</v>
      </c>
      <c r="B1148" t="b">
        <f t="shared" si="85"/>
        <v>1</v>
      </c>
      <c r="C1148" s="49" t="s">
        <v>2109</v>
      </c>
      <c r="D1148" s="49">
        <v>2025</v>
      </c>
      <c r="E1148" s="49">
        <v>3</v>
      </c>
      <c r="F1148" s="49" t="s">
        <v>2891</v>
      </c>
      <c r="G1148" s="49" t="s">
        <v>2888</v>
      </c>
      <c r="I1148" s="49" t="str">
        <f>CONCATENATE(F1148,"/",G1148)</f>
        <v>Metros lineales/Metros Cuadrados</v>
      </c>
      <c r="J1148" s="51">
        <v>30</v>
      </c>
      <c r="K1148" s="51">
        <v>60</v>
      </c>
      <c r="L1148" s="51"/>
      <c r="M1148" s="49" t="s">
        <v>6745</v>
      </c>
      <c r="N1148" s="49">
        <v>30</v>
      </c>
      <c r="O1148" s="49">
        <v>60</v>
      </c>
      <c r="Q1148" s="49" t="str">
        <f>CONCATENATE(N1148,"/",O1148)</f>
        <v>30/60</v>
      </c>
      <c r="R1148" s="49">
        <v>0</v>
      </c>
      <c r="S1148" s="49">
        <v>0</v>
      </c>
      <c r="U1148" s="49" t="str">
        <f>CONCATENATE(R1148,"/",S1148)</f>
        <v>0/0</v>
      </c>
      <c r="V1148" s="49">
        <v>0</v>
      </c>
      <c r="W1148" s="49">
        <v>0</v>
      </c>
      <c r="Y1148" s="49" t="str">
        <f>CONCATENATE(V1148,"/",W1148)</f>
        <v>0/0</v>
      </c>
    </row>
    <row r="1149" spans="1:25">
      <c r="A1149" t="s">
        <v>2110</v>
      </c>
      <c r="B1149" t="b">
        <f t="shared" si="85"/>
        <v>1</v>
      </c>
      <c r="C1149" t="s">
        <v>2110</v>
      </c>
      <c r="D1149">
        <v>2025</v>
      </c>
      <c r="E1149">
        <v>3</v>
      </c>
      <c r="F1149" t="s">
        <v>2888</v>
      </c>
      <c r="I1149" t="str">
        <f t="shared" si="86"/>
        <v>Metros Cuadrados</v>
      </c>
      <c r="J1149" s="18">
        <v>422</v>
      </c>
      <c r="M1149">
        <v>422</v>
      </c>
      <c r="N1149">
        <v>422</v>
      </c>
      <c r="Q1149">
        <f t="shared" si="87"/>
        <v>422</v>
      </c>
      <c r="R1149">
        <v>350</v>
      </c>
      <c r="U1149">
        <f t="shared" si="88"/>
        <v>350</v>
      </c>
      <c r="V1149">
        <v>82.938388625592424</v>
      </c>
      <c r="Y1149">
        <f t="shared" si="89"/>
        <v>82.938388625592424</v>
      </c>
    </row>
    <row r="1150" spans="1:25">
      <c r="A1150" t="s">
        <v>2111</v>
      </c>
      <c r="B1150" t="b">
        <f t="shared" si="85"/>
        <v>1</v>
      </c>
      <c r="C1150" t="s">
        <v>2111</v>
      </c>
      <c r="D1150">
        <v>2025</v>
      </c>
      <c r="E1150">
        <v>3</v>
      </c>
      <c r="F1150" t="s">
        <v>2891</v>
      </c>
      <c r="I1150" t="str">
        <f t="shared" si="86"/>
        <v>Metros lineales</v>
      </c>
      <c r="J1150" s="18">
        <v>537.80999999999995</v>
      </c>
      <c r="M1150">
        <v>537.80999999999995</v>
      </c>
      <c r="N1150">
        <v>537.80999999999995</v>
      </c>
      <c r="Q1150">
        <f t="shared" si="87"/>
        <v>537.80999999999995</v>
      </c>
      <c r="R1150">
        <v>537.80999999999995</v>
      </c>
      <c r="U1150">
        <f t="shared" si="88"/>
        <v>537.80999999999995</v>
      </c>
      <c r="V1150">
        <v>100</v>
      </c>
      <c r="Y1150">
        <f t="shared" si="89"/>
        <v>100</v>
      </c>
    </row>
    <row r="1151" spans="1:25">
      <c r="A1151" t="s">
        <v>2121</v>
      </c>
      <c r="B1151" t="b">
        <f t="shared" si="85"/>
        <v>1</v>
      </c>
      <c r="C1151" t="s">
        <v>2121</v>
      </c>
      <c r="D1151">
        <v>2025</v>
      </c>
      <c r="E1151">
        <v>3</v>
      </c>
      <c r="F1151" t="s">
        <v>2891</v>
      </c>
      <c r="I1151" t="str">
        <f t="shared" si="86"/>
        <v>Metros lineales</v>
      </c>
      <c r="J1151" s="18">
        <v>500</v>
      </c>
      <c r="M1151">
        <v>500</v>
      </c>
      <c r="N1151">
        <v>500</v>
      </c>
      <c r="Q1151">
        <f t="shared" si="87"/>
        <v>500</v>
      </c>
      <c r="R1151">
        <v>500</v>
      </c>
      <c r="U1151">
        <f t="shared" si="88"/>
        <v>500</v>
      </c>
      <c r="V1151">
        <v>100</v>
      </c>
      <c r="Y1151">
        <f t="shared" si="89"/>
        <v>100</v>
      </c>
    </row>
    <row r="1152" spans="1:25">
      <c r="A1152" t="s">
        <v>2129</v>
      </c>
      <c r="B1152" t="b">
        <f t="shared" si="85"/>
        <v>1</v>
      </c>
      <c r="C1152" t="s">
        <v>2129</v>
      </c>
      <c r="D1152">
        <v>2025</v>
      </c>
      <c r="E1152">
        <v>3</v>
      </c>
      <c r="F1152" t="s">
        <v>2888</v>
      </c>
      <c r="I1152" t="str">
        <f t="shared" si="86"/>
        <v>Metros Cuadrados</v>
      </c>
      <c r="J1152" s="18">
        <v>854</v>
      </c>
      <c r="M1152">
        <v>854</v>
      </c>
      <c r="N1152">
        <v>854</v>
      </c>
      <c r="Q1152">
        <f t="shared" si="87"/>
        <v>854</v>
      </c>
      <c r="R1152">
        <v>350</v>
      </c>
      <c r="U1152">
        <f t="shared" si="88"/>
        <v>350</v>
      </c>
      <c r="V1152">
        <v>40.983606557377051</v>
      </c>
      <c r="Y1152">
        <f t="shared" si="89"/>
        <v>40.983606557377051</v>
      </c>
    </row>
    <row r="1153" spans="1:25">
      <c r="A1153" t="s">
        <v>2130</v>
      </c>
      <c r="B1153" t="b">
        <f t="shared" si="85"/>
        <v>1</v>
      </c>
      <c r="C1153" t="s">
        <v>2130</v>
      </c>
      <c r="D1153">
        <v>2025</v>
      </c>
      <c r="E1153">
        <v>3</v>
      </c>
      <c r="F1153" t="s">
        <v>2891</v>
      </c>
      <c r="I1153" t="str">
        <f t="shared" si="86"/>
        <v>Metros lineales</v>
      </c>
      <c r="J1153" s="18">
        <v>514</v>
      </c>
      <c r="M1153">
        <v>514</v>
      </c>
      <c r="N1153">
        <v>514</v>
      </c>
      <c r="Q1153">
        <f t="shared" si="87"/>
        <v>514</v>
      </c>
      <c r="R1153">
        <v>514</v>
      </c>
      <c r="U1153">
        <f t="shared" si="88"/>
        <v>514</v>
      </c>
      <c r="V1153">
        <v>100</v>
      </c>
      <c r="Y1153">
        <f t="shared" si="89"/>
        <v>100</v>
      </c>
    </row>
    <row r="1154" spans="1:25">
      <c r="A1154" t="s">
        <v>2138</v>
      </c>
      <c r="B1154" t="b">
        <f t="shared" si="85"/>
        <v>1</v>
      </c>
      <c r="C1154" t="s">
        <v>2138</v>
      </c>
      <c r="D1154">
        <v>2025</v>
      </c>
      <c r="E1154">
        <v>3</v>
      </c>
      <c r="F1154" t="s">
        <v>2888</v>
      </c>
      <c r="I1154" t="str">
        <f t="shared" si="86"/>
        <v>Metros Cuadrados</v>
      </c>
      <c r="J1154" s="18">
        <v>297.51</v>
      </c>
      <c r="M1154">
        <v>297.51</v>
      </c>
      <c r="N1154">
        <v>297.51</v>
      </c>
      <c r="Q1154">
        <f t="shared" si="87"/>
        <v>297.51</v>
      </c>
      <c r="R1154">
        <v>0</v>
      </c>
      <c r="U1154">
        <f t="shared" si="88"/>
        <v>0</v>
      </c>
      <c r="V1154">
        <v>0</v>
      </c>
      <c r="Y1154">
        <f t="shared" si="89"/>
        <v>0</v>
      </c>
    </row>
    <row r="1155" spans="1:25">
      <c r="A1155" t="s">
        <v>2139</v>
      </c>
      <c r="B1155" t="b">
        <f t="shared" ref="B1155:B1218" si="90">+A1155=C1155</f>
        <v>1</v>
      </c>
      <c r="C1155" t="s">
        <v>2139</v>
      </c>
      <c r="D1155">
        <v>2025</v>
      </c>
      <c r="E1155">
        <v>3</v>
      </c>
      <c r="F1155" t="s">
        <v>2900</v>
      </c>
      <c r="I1155" t="str">
        <f t="shared" ref="I1155:I1218" si="91">+F1155</f>
        <v>Otros</v>
      </c>
      <c r="J1155" s="18">
        <v>1</v>
      </c>
      <c r="M1155">
        <v>1</v>
      </c>
      <c r="N1155">
        <v>1</v>
      </c>
      <c r="Q1155">
        <f t="shared" si="87"/>
        <v>1</v>
      </c>
      <c r="R1155">
        <v>1</v>
      </c>
      <c r="U1155">
        <f t="shared" si="88"/>
        <v>1</v>
      </c>
      <c r="V1155">
        <v>100</v>
      </c>
      <c r="Y1155">
        <f t="shared" si="89"/>
        <v>100</v>
      </c>
    </row>
    <row r="1156" spans="1:25">
      <c r="A1156" t="s">
        <v>2140</v>
      </c>
      <c r="B1156" t="b">
        <f t="shared" si="90"/>
        <v>1</v>
      </c>
      <c r="C1156" t="s">
        <v>2140</v>
      </c>
      <c r="D1156">
        <v>2025</v>
      </c>
      <c r="E1156">
        <v>3</v>
      </c>
      <c r="F1156" t="s">
        <v>2890</v>
      </c>
      <c r="I1156" t="str">
        <f t="shared" si="91"/>
        <v>Metros cúbicos</v>
      </c>
      <c r="J1156" s="18">
        <v>535.79999999999995</v>
      </c>
      <c r="M1156">
        <v>535.79999999999995</v>
      </c>
      <c r="N1156">
        <v>535.79999999999995</v>
      </c>
      <c r="Q1156">
        <f t="shared" si="87"/>
        <v>535.79999999999995</v>
      </c>
      <c r="R1156">
        <v>0</v>
      </c>
      <c r="U1156">
        <f t="shared" si="88"/>
        <v>0</v>
      </c>
      <c r="V1156">
        <v>0</v>
      </c>
      <c r="Y1156">
        <f t="shared" si="89"/>
        <v>0</v>
      </c>
    </row>
    <row r="1157" spans="1:25">
      <c r="A1157" t="s">
        <v>2148</v>
      </c>
      <c r="B1157" t="b">
        <f t="shared" si="90"/>
        <v>1</v>
      </c>
      <c r="C1157" t="s">
        <v>2148</v>
      </c>
      <c r="D1157">
        <v>2025</v>
      </c>
      <c r="E1157">
        <v>3</v>
      </c>
      <c r="F1157" t="s">
        <v>2889</v>
      </c>
      <c r="I1157" t="str">
        <f t="shared" si="91"/>
        <v>Piezas</v>
      </c>
      <c r="J1157" s="18">
        <v>1</v>
      </c>
      <c r="M1157">
        <v>1</v>
      </c>
      <c r="N1157">
        <v>1</v>
      </c>
      <c r="Q1157">
        <f t="shared" ref="Q1157:Q1220" si="92">+N1157</f>
        <v>1</v>
      </c>
      <c r="R1157">
        <v>0.15</v>
      </c>
      <c r="U1157">
        <f t="shared" ref="U1157:U1220" si="93">+R1157</f>
        <v>0.15</v>
      </c>
      <c r="V1157">
        <v>15</v>
      </c>
      <c r="Y1157">
        <f t="shared" ref="Y1157:Y1220" si="94">+V1157</f>
        <v>15</v>
      </c>
    </row>
    <row r="1158" spans="1:25">
      <c r="A1158" t="s">
        <v>2154</v>
      </c>
      <c r="B1158" t="b">
        <f t="shared" si="90"/>
        <v>1</v>
      </c>
      <c r="C1158" t="s">
        <v>2154</v>
      </c>
      <c r="D1158">
        <v>2025</v>
      </c>
      <c r="E1158">
        <v>3</v>
      </c>
      <c r="F1158" t="s">
        <v>2889</v>
      </c>
      <c r="I1158" t="str">
        <f t="shared" si="91"/>
        <v>Piezas</v>
      </c>
      <c r="J1158" s="18">
        <v>1</v>
      </c>
      <c r="M1158">
        <v>1</v>
      </c>
      <c r="N1158">
        <v>1</v>
      </c>
      <c r="Q1158">
        <f t="shared" si="92"/>
        <v>1</v>
      </c>
      <c r="R1158">
        <v>0.15</v>
      </c>
      <c r="U1158">
        <f t="shared" si="93"/>
        <v>0.15</v>
      </c>
      <c r="V1158">
        <v>15</v>
      </c>
      <c r="Y1158">
        <f t="shared" si="94"/>
        <v>15</v>
      </c>
    </row>
    <row r="1159" spans="1:25">
      <c r="A1159" t="s">
        <v>2159</v>
      </c>
      <c r="B1159" t="b">
        <f t="shared" si="90"/>
        <v>1</v>
      </c>
      <c r="C1159" t="s">
        <v>2159</v>
      </c>
      <c r="D1159">
        <v>2025</v>
      </c>
      <c r="E1159">
        <v>3</v>
      </c>
      <c r="F1159" t="s">
        <v>2888</v>
      </c>
      <c r="I1159" t="str">
        <f t="shared" si="91"/>
        <v>Metros Cuadrados</v>
      </c>
      <c r="J1159" s="18">
        <v>56.54</v>
      </c>
      <c r="M1159">
        <v>56.54</v>
      </c>
      <c r="N1159">
        <v>56.54</v>
      </c>
      <c r="Q1159">
        <f t="shared" si="92"/>
        <v>56.54</v>
      </c>
      <c r="R1159">
        <v>45.02</v>
      </c>
      <c r="U1159">
        <f t="shared" si="93"/>
        <v>45.02</v>
      </c>
      <c r="V1159">
        <v>79.625044216483914</v>
      </c>
      <c r="Y1159">
        <f t="shared" si="94"/>
        <v>79.625044216483914</v>
      </c>
    </row>
    <row r="1160" spans="1:25">
      <c r="A1160" t="s">
        <v>2160</v>
      </c>
      <c r="B1160" t="b">
        <f t="shared" si="90"/>
        <v>1</v>
      </c>
      <c r="C1160" t="s">
        <v>2160</v>
      </c>
      <c r="D1160">
        <v>2025</v>
      </c>
      <c r="E1160">
        <v>3</v>
      </c>
      <c r="F1160" t="s">
        <v>2891</v>
      </c>
      <c r="I1160" t="str">
        <f t="shared" si="91"/>
        <v>Metros lineales</v>
      </c>
      <c r="J1160" s="18">
        <v>1364</v>
      </c>
      <c r="M1160">
        <v>1364</v>
      </c>
      <c r="N1160">
        <v>1364</v>
      </c>
      <c r="Q1160">
        <f t="shared" si="92"/>
        <v>1364</v>
      </c>
      <c r="R1160">
        <v>1364</v>
      </c>
      <c r="U1160">
        <f t="shared" si="93"/>
        <v>1364</v>
      </c>
      <c r="V1160">
        <v>100</v>
      </c>
      <c r="Y1160">
        <f t="shared" si="94"/>
        <v>100</v>
      </c>
    </row>
    <row r="1161" spans="1:25">
      <c r="A1161" t="s">
        <v>2161</v>
      </c>
      <c r="B1161" t="b">
        <f t="shared" si="90"/>
        <v>1</v>
      </c>
      <c r="C1161" t="s">
        <v>2161</v>
      </c>
      <c r="D1161">
        <v>2025</v>
      </c>
      <c r="E1161">
        <v>3</v>
      </c>
      <c r="F1161" t="s">
        <v>2895</v>
      </c>
      <c r="I1161" t="str">
        <f t="shared" si="91"/>
        <v>Lote</v>
      </c>
      <c r="J1161" s="18">
        <v>1</v>
      </c>
      <c r="M1161">
        <v>1</v>
      </c>
      <c r="N1161">
        <v>1</v>
      </c>
      <c r="Q1161">
        <f t="shared" si="92"/>
        <v>1</v>
      </c>
      <c r="R1161">
        <v>0</v>
      </c>
      <c r="U1161">
        <f t="shared" si="93"/>
        <v>0</v>
      </c>
      <c r="V1161">
        <v>0</v>
      </c>
      <c r="Y1161">
        <f t="shared" si="94"/>
        <v>0</v>
      </c>
    </row>
    <row r="1162" spans="1:25">
      <c r="A1162" t="s">
        <v>2162</v>
      </c>
      <c r="B1162" t="b">
        <f t="shared" si="90"/>
        <v>1</v>
      </c>
      <c r="C1162" t="s">
        <v>2162</v>
      </c>
      <c r="D1162">
        <v>2025</v>
      </c>
      <c r="E1162">
        <v>3</v>
      </c>
      <c r="F1162" t="s">
        <v>2895</v>
      </c>
      <c r="I1162" t="str">
        <f t="shared" si="91"/>
        <v>Lote</v>
      </c>
      <c r="J1162" s="18">
        <v>1</v>
      </c>
      <c r="M1162">
        <v>1</v>
      </c>
      <c r="N1162">
        <v>1</v>
      </c>
      <c r="Q1162">
        <f t="shared" si="92"/>
        <v>1</v>
      </c>
      <c r="R1162">
        <v>0</v>
      </c>
      <c r="U1162">
        <f t="shared" si="93"/>
        <v>0</v>
      </c>
      <c r="V1162">
        <v>0</v>
      </c>
      <c r="Y1162">
        <f t="shared" si="94"/>
        <v>0</v>
      </c>
    </row>
    <row r="1163" spans="1:25">
      <c r="A1163" t="s">
        <v>2163</v>
      </c>
      <c r="B1163" t="b">
        <f t="shared" si="90"/>
        <v>1</v>
      </c>
      <c r="C1163" t="s">
        <v>2163</v>
      </c>
      <c r="D1163">
        <v>2025</v>
      </c>
      <c r="E1163">
        <v>3</v>
      </c>
      <c r="F1163" t="s">
        <v>2888</v>
      </c>
      <c r="I1163" t="str">
        <f t="shared" si="91"/>
        <v>Metros Cuadrados</v>
      </c>
      <c r="J1163" s="18">
        <v>1547</v>
      </c>
      <c r="M1163">
        <v>1547</v>
      </c>
      <c r="N1163">
        <v>1547</v>
      </c>
      <c r="Q1163">
        <f t="shared" si="92"/>
        <v>1547</v>
      </c>
      <c r="R1163">
        <v>1547</v>
      </c>
      <c r="U1163">
        <f t="shared" si="93"/>
        <v>1547</v>
      </c>
      <c r="V1163">
        <v>100</v>
      </c>
      <c r="Y1163">
        <f t="shared" si="94"/>
        <v>100</v>
      </c>
    </row>
    <row r="1164" spans="1:25">
      <c r="A1164" t="s">
        <v>2164</v>
      </c>
      <c r="B1164" t="b">
        <f t="shared" si="90"/>
        <v>1</v>
      </c>
      <c r="C1164" t="s">
        <v>2164</v>
      </c>
      <c r="D1164">
        <v>2025</v>
      </c>
      <c r="E1164">
        <v>3</v>
      </c>
      <c r="F1164" t="s">
        <v>2900</v>
      </c>
      <c r="I1164" t="str">
        <f t="shared" si="91"/>
        <v>Otros</v>
      </c>
      <c r="J1164" s="18">
        <v>1</v>
      </c>
      <c r="M1164">
        <v>1</v>
      </c>
      <c r="N1164">
        <v>1</v>
      </c>
      <c r="Q1164">
        <f t="shared" si="92"/>
        <v>1</v>
      </c>
      <c r="R1164">
        <v>1</v>
      </c>
      <c r="U1164">
        <f t="shared" si="93"/>
        <v>1</v>
      </c>
      <c r="V1164">
        <v>100</v>
      </c>
      <c r="Y1164">
        <f t="shared" si="94"/>
        <v>100</v>
      </c>
    </row>
    <row r="1165" spans="1:25">
      <c r="A1165" t="s">
        <v>2165</v>
      </c>
      <c r="B1165" t="b">
        <f t="shared" si="90"/>
        <v>1</v>
      </c>
      <c r="C1165" t="s">
        <v>2165</v>
      </c>
      <c r="D1165">
        <v>2025</v>
      </c>
      <c r="E1165">
        <v>3</v>
      </c>
      <c r="F1165" t="s">
        <v>2895</v>
      </c>
      <c r="I1165" t="str">
        <f t="shared" si="91"/>
        <v>Lote</v>
      </c>
      <c r="J1165" s="18">
        <v>1</v>
      </c>
      <c r="M1165">
        <v>1</v>
      </c>
      <c r="N1165">
        <v>1</v>
      </c>
      <c r="Q1165">
        <f t="shared" si="92"/>
        <v>1</v>
      </c>
      <c r="R1165">
        <v>0</v>
      </c>
      <c r="U1165">
        <f t="shared" si="93"/>
        <v>0</v>
      </c>
      <c r="V1165">
        <v>0</v>
      </c>
      <c r="Y1165">
        <f t="shared" si="94"/>
        <v>0</v>
      </c>
    </row>
    <row r="1166" spans="1:25">
      <c r="A1166" t="s">
        <v>2166</v>
      </c>
      <c r="B1166" t="b">
        <f t="shared" si="90"/>
        <v>1</v>
      </c>
      <c r="C1166" t="s">
        <v>2166</v>
      </c>
      <c r="D1166">
        <v>2025</v>
      </c>
      <c r="E1166">
        <v>3</v>
      </c>
      <c r="F1166" t="s">
        <v>2888</v>
      </c>
      <c r="I1166" t="str">
        <f t="shared" si="91"/>
        <v>Metros Cuadrados</v>
      </c>
      <c r="J1166" s="18">
        <v>19.8</v>
      </c>
      <c r="M1166">
        <v>19.8</v>
      </c>
      <c r="N1166">
        <v>19.8</v>
      </c>
      <c r="Q1166">
        <f t="shared" si="92"/>
        <v>19.8</v>
      </c>
      <c r="R1166">
        <v>0</v>
      </c>
      <c r="U1166">
        <f t="shared" si="93"/>
        <v>0</v>
      </c>
      <c r="V1166">
        <v>0</v>
      </c>
      <c r="Y1166">
        <f t="shared" si="94"/>
        <v>0</v>
      </c>
    </row>
    <row r="1167" spans="1:25">
      <c r="A1167" t="s">
        <v>2167</v>
      </c>
      <c r="B1167" t="b">
        <f t="shared" si="90"/>
        <v>1</v>
      </c>
      <c r="C1167" t="s">
        <v>2167</v>
      </c>
      <c r="D1167">
        <v>2025</v>
      </c>
      <c r="E1167">
        <v>3</v>
      </c>
      <c r="F1167" t="s">
        <v>2888</v>
      </c>
      <c r="I1167" t="str">
        <f t="shared" si="91"/>
        <v>Metros Cuadrados</v>
      </c>
      <c r="J1167" s="18">
        <v>334.8</v>
      </c>
      <c r="M1167">
        <v>334.8</v>
      </c>
      <c r="N1167">
        <v>334.8</v>
      </c>
      <c r="Q1167">
        <f t="shared" si="92"/>
        <v>334.8</v>
      </c>
      <c r="R1167">
        <v>334.8</v>
      </c>
      <c r="U1167">
        <f t="shared" si="93"/>
        <v>334.8</v>
      </c>
      <c r="V1167">
        <v>100</v>
      </c>
      <c r="Y1167">
        <f t="shared" si="94"/>
        <v>100</v>
      </c>
    </row>
    <row r="1168" spans="1:25">
      <c r="A1168" t="s">
        <v>2168</v>
      </c>
      <c r="B1168" t="b">
        <f t="shared" si="90"/>
        <v>1</v>
      </c>
      <c r="C1168" t="s">
        <v>2168</v>
      </c>
      <c r="D1168">
        <v>2025</v>
      </c>
      <c r="E1168">
        <v>3</v>
      </c>
      <c r="F1168" t="s">
        <v>2888</v>
      </c>
      <c r="I1168" t="str">
        <f t="shared" si="91"/>
        <v>Metros Cuadrados</v>
      </c>
      <c r="J1168" s="18">
        <v>281.88</v>
      </c>
      <c r="M1168">
        <v>281.88</v>
      </c>
      <c r="N1168">
        <v>281.88</v>
      </c>
      <c r="Q1168">
        <f t="shared" si="92"/>
        <v>281.88</v>
      </c>
      <c r="R1168">
        <v>67.12</v>
      </c>
      <c r="U1168">
        <f t="shared" si="93"/>
        <v>67.12</v>
      </c>
      <c r="V1168">
        <v>23.81155101461615</v>
      </c>
      <c r="Y1168">
        <f t="shared" si="94"/>
        <v>23.81155101461615</v>
      </c>
    </row>
    <row r="1169" spans="1:25">
      <c r="A1169" t="s">
        <v>2169</v>
      </c>
      <c r="B1169" t="b">
        <f t="shared" si="90"/>
        <v>1</v>
      </c>
      <c r="C1169" t="s">
        <v>2169</v>
      </c>
      <c r="D1169">
        <v>2025</v>
      </c>
      <c r="E1169">
        <v>3</v>
      </c>
      <c r="F1169" t="s">
        <v>2888</v>
      </c>
      <c r="I1169" t="str">
        <f t="shared" si="91"/>
        <v>Metros Cuadrados</v>
      </c>
      <c r="J1169" s="18">
        <v>48</v>
      </c>
      <c r="M1169">
        <v>48</v>
      </c>
      <c r="N1169">
        <v>48</v>
      </c>
      <c r="Q1169">
        <f t="shared" si="92"/>
        <v>48</v>
      </c>
      <c r="R1169">
        <v>0</v>
      </c>
      <c r="U1169">
        <f t="shared" si="93"/>
        <v>0</v>
      </c>
      <c r="V1169">
        <v>0</v>
      </c>
      <c r="Y1169">
        <f t="shared" si="94"/>
        <v>0</v>
      </c>
    </row>
    <row r="1170" spans="1:25">
      <c r="A1170" t="s">
        <v>2170</v>
      </c>
      <c r="B1170" t="b">
        <f t="shared" si="90"/>
        <v>1</v>
      </c>
      <c r="C1170" t="s">
        <v>2170</v>
      </c>
      <c r="D1170">
        <v>2025</v>
      </c>
      <c r="E1170">
        <v>3</v>
      </c>
      <c r="F1170" t="s">
        <v>2888</v>
      </c>
      <c r="I1170" t="str">
        <f t="shared" si="91"/>
        <v>Metros Cuadrados</v>
      </c>
      <c r="J1170" s="18">
        <v>543.04999999999995</v>
      </c>
      <c r="M1170">
        <v>543.04999999999995</v>
      </c>
      <c r="N1170">
        <v>543.04999999999995</v>
      </c>
      <c r="Q1170">
        <f t="shared" si="92"/>
        <v>543.04999999999995</v>
      </c>
      <c r="R1170">
        <v>0</v>
      </c>
      <c r="U1170">
        <f t="shared" si="93"/>
        <v>0</v>
      </c>
      <c r="V1170">
        <v>0</v>
      </c>
      <c r="Y1170">
        <f t="shared" si="94"/>
        <v>0</v>
      </c>
    </row>
    <row r="1171" spans="1:25">
      <c r="A1171" t="s">
        <v>2171</v>
      </c>
      <c r="B1171" t="b">
        <f t="shared" si="90"/>
        <v>1</v>
      </c>
      <c r="C1171" t="s">
        <v>2171</v>
      </c>
      <c r="D1171">
        <v>2025</v>
      </c>
      <c r="E1171">
        <v>3</v>
      </c>
      <c r="F1171" t="s">
        <v>2893</v>
      </c>
      <c r="I1171" t="str">
        <f t="shared" si="91"/>
        <v>Kilómetro</v>
      </c>
      <c r="J1171" s="18">
        <v>21</v>
      </c>
      <c r="M1171">
        <v>21</v>
      </c>
      <c r="N1171">
        <v>21</v>
      </c>
      <c r="Q1171">
        <f t="shared" si="92"/>
        <v>21</v>
      </c>
      <c r="R1171">
        <v>0</v>
      </c>
      <c r="U1171">
        <f t="shared" si="93"/>
        <v>0</v>
      </c>
      <c r="V1171">
        <v>0</v>
      </c>
      <c r="Y1171">
        <f t="shared" si="94"/>
        <v>0</v>
      </c>
    </row>
    <row r="1172" spans="1:25">
      <c r="A1172" t="s">
        <v>2172</v>
      </c>
      <c r="B1172" t="b">
        <f t="shared" si="90"/>
        <v>1</v>
      </c>
      <c r="C1172" t="s">
        <v>2172</v>
      </c>
      <c r="D1172">
        <v>2025</v>
      </c>
      <c r="E1172">
        <v>3</v>
      </c>
      <c r="F1172" t="s">
        <v>2888</v>
      </c>
      <c r="I1172" t="str">
        <f t="shared" si="91"/>
        <v>Metros Cuadrados</v>
      </c>
      <c r="J1172" s="18">
        <v>96</v>
      </c>
      <c r="M1172">
        <v>96</v>
      </c>
      <c r="N1172">
        <v>96</v>
      </c>
      <c r="Q1172">
        <f t="shared" si="92"/>
        <v>96</v>
      </c>
      <c r="R1172">
        <v>96</v>
      </c>
      <c r="U1172">
        <f t="shared" si="93"/>
        <v>96</v>
      </c>
      <c r="V1172">
        <v>100</v>
      </c>
      <c r="Y1172">
        <f t="shared" si="94"/>
        <v>100</v>
      </c>
    </row>
    <row r="1173" spans="1:25">
      <c r="A1173" t="s">
        <v>2173</v>
      </c>
      <c r="B1173" t="b">
        <f t="shared" si="90"/>
        <v>1</v>
      </c>
      <c r="C1173" t="s">
        <v>2173</v>
      </c>
      <c r="D1173">
        <v>2025</v>
      </c>
      <c r="E1173">
        <v>3</v>
      </c>
      <c r="F1173" t="s">
        <v>2888</v>
      </c>
      <c r="I1173" t="str">
        <f t="shared" si="91"/>
        <v>Metros Cuadrados</v>
      </c>
      <c r="J1173" s="18">
        <v>1112</v>
      </c>
      <c r="M1173">
        <v>1112</v>
      </c>
      <c r="N1173">
        <v>1112</v>
      </c>
      <c r="Q1173">
        <f t="shared" si="92"/>
        <v>1112</v>
      </c>
      <c r="R1173">
        <v>0</v>
      </c>
      <c r="U1173">
        <f t="shared" si="93"/>
        <v>0</v>
      </c>
      <c r="V1173">
        <v>0</v>
      </c>
      <c r="Y1173">
        <f t="shared" si="94"/>
        <v>0</v>
      </c>
    </row>
    <row r="1174" spans="1:25">
      <c r="A1174" t="s">
        <v>2174</v>
      </c>
      <c r="B1174" t="b">
        <f t="shared" si="90"/>
        <v>1</v>
      </c>
      <c r="C1174" t="s">
        <v>2174</v>
      </c>
      <c r="D1174">
        <v>2025</v>
      </c>
      <c r="E1174">
        <v>3</v>
      </c>
      <c r="F1174" t="s">
        <v>2888</v>
      </c>
      <c r="I1174" t="str">
        <f t="shared" si="91"/>
        <v>Metros Cuadrados</v>
      </c>
      <c r="J1174" s="18">
        <v>703</v>
      </c>
      <c r="M1174">
        <v>703</v>
      </c>
      <c r="N1174">
        <v>703</v>
      </c>
      <c r="Q1174">
        <f t="shared" si="92"/>
        <v>703</v>
      </c>
      <c r="R1174">
        <v>0</v>
      </c>
      <c r="U1174">
        <f t="shared" si="93"/>
        <v>0</v>
      </c>
      <c r="V1174">
        <v>0</v>
      </c>
      <c r="Y1174">
        <f t="shared" si="94"/>
        <v>0</v>
      </c>
    </row>
    <row r="1175" spans="1:25">
      <c r="A1175" t="s">
        <v>2175</v>
      </c>
      <c r="B1175" t="b">
        <f t="shared" si="90"/>
        <v>1</v>
      </c>
      <c r="C1175" t="s">
        <v>2175</v>
      </c>
      <c r="D1175">
        <v>2025</v>
      </c>
      <c r="E1175">
        <v>3</v>
      </c>
      <c r="F1175" t="s">
        <v>2889</v>
      </c>
      <c r="I1175" t="str">
        <f t="shared" si="91"/>
        <v>Piezas</v>
      </c>
      <c r="J1175" s="18">
        <v>3810</v>
      </c>
      <c r="M1175">
        <v>3810</v>
      </c>
      <c r="N1175">
        <v>3810</v>
      </c>
      <c r="Q1175">
        <f t="shared" si="92"/>
        <v>3810</v>
      </c>
      <c r="R1175">
        <v>0</v>
      </c>
      <c r="U1175">
        <f t="shared" si="93"/>
        <v>0</v>
      </c>
      <c r="V1175">
        <v>0</v>
      </c>
      <c r="Y1175">
        <f t="shared" si="94"/>
        <v>0</v>
      </c>
    </row>
    <row r="1176" spans="1:25">
      <c r="A1176" t="s">
        <v>2176</v>
      </c>
      <c r="B1176" t="b">
        <f t="shared" si="90"/>
        <v>1</v>
      </c>
      <c r="C1176" t="s">
        <v>2176</v>
      </c>
      <c r="D1176">
        <v>2025</v>
      </c>
      <c r="E1176">
        <v>3</v>
      </c>
      <c r="F1176" t="s">
        <v>2895</v>
      </c>
      <c r="I1176" t="str">
        <f t="shared" si="91"/>
        <v>Lote</v>
      </c>
      <c r="J1176" s="18">
        <v>1</v>
      </c>
      <c r="M1176">
        <v>1</v>
      </c>
      <c r="N1176">
        <v>1</v>
      </c>
      <c r="Q1176">
        <f t="shared" si="92"/>
        <v>1</v>
      </c>
      <c r="R1176">
        <v>0</v>
      </c>
      <c r="U1176">
        <f t="shared" si="93"/>
        <v>0</v>
      </c>
      <c r="V1176">
        <v>0</v>
      </c>
      <c r="Y1176">
        <f t="shared" si="94"/>
        <v>0</v>
      </c>
    </row>
    <row r="1177" spans="1:25">
      <c r="A1177" t="s">
        <v>2177</v>
      </c>
      <c r="B1177" t="b">
        <f t="shared" si="90"/>
        <v>1</v>
      </c>
      <c r="C1177" t="s">
        <v>2177</v>
      </c>
      <c r="D1177">
        <v>2025</v>
      </c>
      <c r="E1177">
        <v>3</v>
      </c>
      <c r="F1177" t="s">
        <v>2888</v>
      </c>
      <c r="I1177" t="str">
        <f t="shared" si="91"/>
        <v>Metros Cuadrados</v>
      </c>
      <c r="J1177" s="18">
        <v>353.32</v>
      </c>
      <c r="M1177">
        <v>353.32</v>
      </c>
      <c r="N1177">
        <v>353.32</v>
      </c>
      <c r="Q1177">
        <f t="shared" si="92"/>
        <v>353.32</v>
      </c>
      <c r="R1177">
        <v>0</v>
      </c>
      <c r="U1177">
        <f t="shared" si="93"/>
        <v>0</v>
      </c>
      <c r="V1177">
        <v>0</v>
      </c>
      <c r="Y1177">
        <f t="shared" si="94"/>
        <v>0</v>
      </c>
    </row>
    <row r="1178" spans="1:25">
      <c r="A1178" t="s">
        <v>2178</v>
      </c>
      <c r="B1178" t="b">
        <f t="shared" si="90"/>
        <v>1</v>
      </c>
      <c r="C1178" t="s">
        <v>2178</v>
      </c>
      <c r="D1178">
        <v>2025</v>
      </c>
      <c r="E1178">
        <v>3</v>
      </c>
      <c r="F1178" t="s">
        <v>2888</v>
      </c>
      <c r="I1178" t="str">
        <f t="shared" si="91"/>
        <v>Metros Cuadrados</v>
      </c>
      <c r="J1178" s="18">
        <v>52</v>
      </c>
      <c r="M1178">
        <v>52</v>
      </c>
      <c r="N1178">
        <v>52</v>
      </c>
      <c r="Q1178">
        <f t="shared" si="92"/>
        <v>52</v>
      </c>
      <c r="R1178">
        <v>0</v>
      </c>
      <c r="U1178">
        <f t="shared" si="93"/>
        <v>0</v>
      </c>
      <c r="V1178">
        <v>0</v>
      </c>
      <c r="Y1178">
        <f t="shared" si="94"/>
        <v>0</v>
      </c>
    </row>
    <row r="1179" spans="1:25">
      <c r="A1179" t="s">
        <v>2179</v>
      </c>
      <c r="B1179" t="b">
        <f t="shared" si="90"/>
        <v>1</v>
      </c>
      <c r="C1179" t="s">
        <v>2179</v>
      </c>
      <c r="D1179">
        <v>2025</v>
      </c>
      <c r="E1179">
        <v>3</v>
      </c>
      <c r="F1179" t="s">
        <v>2889</v>
      </c>
      <c r="I1179" t="str">
        <f t="shared" si="91"/>
        <v>Piezas</v>
      </c>
      <c r="J1179" s="18">
        <v>2</v>
      </c>
      <c r="M1179">
        <v>2</v>
      </c>
      <c r="N1179">
        <v>2</v>
      </c>
      <c r="Q1179">
        <f t="shared" si="92"/>
        <v>2</v>
      </c>
      <c r="R1179">
        <v>0</v>
      </c>
      <c r="U1179">
        <f t="shared" si="93"/>
        <v>0</v>
      </c>
      <c r="V1179">
        <v>0</v>
      </c>
      <c r="Y1179">
        <f t="shared" si="94"/>
        <v>0</v>
      </c>
    </row>
    <row r="1180" spans="1:25">
      <c r="A1180" t="s">
        <v>2180</v>
      </c>
      <c r="B1180" t="b">
        <f t="shared" si="90"/>
        <v>1</v>
      </c>
      <c r="C1180" t="s">
        <v>2180</v>
      </c>
      <c r="D1180">
        <v>2025</v>
      </c>
      <c r="E1180">
        <v>3</v>
      </c>
      <c r="F1180" t="s">
        <v>2888</v>
      </c>
      <c r="I1180" t="str">
        <f t="shared" si="91"/>
        <v>Metros Cuadrados</v>
      </c>
      <c r="J1180" s="18">
        <v>1</v>
      </c>
      <c r="M1180">
        <v>1</v>
      </c>
      <c r="N1180">
        <v>1</v>
      </c>
      <c r="Q1180">
        <f t="shared" si="92"/>
        <v>1</v>
      </c>
      <c r="R1180">
        <v>1</v>
      </c>
      <c r="U1180">
        <f t="shared" si="93"/>
        <v>1</v>
      </c>
      <c r="V1180">
        <v>100</v>
      </c>
      <c r="Y1180">
        <f t="shared" si="94"/>
        <v>100</v>
      </c>
    </row>
    <row r="1181" spans="1:25">
      <c r="A1181" t="s">
        <v>2181</v>
      </c>
      <c r="B1181" t="b">
        <f t="shared" si="90"/>
        <v>1</v>
      </c>
      <c r="C1181" t="s">
        <v>2181</v>
      </c>
      <c r="D1181">
        <v>2025</v>
      </c>
      <c r="E1181">
        <v>3</v>
      </c>
      <c r="F1181" t="s">
        <v>2888</v>
      </c>
      <c r="I1181" t="str">
        <f t="shared" si="91"/>
        <v>Metros Cuadrados</v>
      </c>
      <c r="J1181" s="18">
        <v>1</v>
      </c>
      <c r="M1181">
        <v>1</v>
      </c>
      <c r="N1181">
        <v>1</v>
      </c>
      <c r="Q1181">
        <f t="shared" si="92"/>
        <v>1</v>
      </c>
      <c r="R1181">
        <v>1</v>
      </c>
      <c r="U1181">
        <f t="shared" si="93"/>
        <v>1</v>
      </c>
      <c r="V1181">
        <v>100</v>
      </c>
      <c r="Y1181">
        <f t="shared" si="94"/>
        <v>100</v>
      </c>
    </row>
    <row r="1182" spans="1:25">
      <c r="A1182" t="s">
        <v>2182</v>
      </c>
      <c r="B1182" t="b">
        <f t="shared" si="90"/>
        <v>1</v>
      </c>
      <c r="C1182" t="s">
        <v>2182</v>
      </c>
      <c r="D1182">
        <v>2025</v>
      </c>
      <c r="E1182">
        <v>3</v>
      </c>
      <c r="F1182" t="s">
        <v>2889</v>
      </c>
      <c r="I1182" t="str">
        <f t="shared" si="91"/>
        <v>Piezas</v>
      </c>
      <c r="J1182" s="18">
        <v>1</v>
      </c>
      <c r="M1182">
        <v>1</v>
      </c>
      <c r="N1182">
        <v>1</v>
      </c>
      <c r="Q1182">
        <f t="shared" si="92"/>
        <v>1</v>
      </c>
      <c r="R1182">
        <v>0.1</v>
      </c>
      <c r="U1182">
        <f t="shared" si="93"/>
        <v>0.1</v>
      </c>
      <c r="V1182">
        <v>10</v>
      </c>
      <c r="Y1182">
        <f t="shared" si="94"/>
        <v>10</v>
      </c>
    </row>
    <row r="1183" spans="1:25">
      <c r="A1183" t="s">
        <v>2188</v>
      </c>
      <c r="B1183" t="b">
        <f t="shared" si="90"/>
        <v>1</v>
      </c>
      <c r="C1183" t="s">
        <v>2188</v>
      </c>
      <c r="D1183">
        <v>2025</v>
      </c>
      <c r="E1183">
        <v>3</v>
      </c>
      <c r="F1183" t="s">
        <v>2888</v>
      </c>
      <c r="I1183" t="str">
        <f t="shared" si="91"/>
        <v>Metros Cuadrados</v>
      </c>
      <c r="J1183" s="18">
        <v>100</v>
      </c>
      <c r="M1183">
        <v>100</v>
      </c>
      <c r="N1183">
        <v>100</v>
      </c>
      <c r="Q1183">
        <f t="shared" si="92"/>
        <v>100</v>
      </c>
      <c r="R1183">
        <v>100</v>
      </c>
      <c r="U1183">
        <f t="shared" si="93"/>
        <v>100</v>
      </c>
      <c r="V1183">
        <v>100</v>
      </c>
      <c r="Y1183">
        <f t="shared" si="94"/>
        <v>100</v>
      </c>
    </row>
    <row r="1184" spans="1:25">
      <c r="A1184" t="s">
        <v>2189</v>
      </c>
      <c r="B1184" t="b">
        <f t="shared" si="90"/>
        <v>1</v>
      </c>
      <c r="C1184" t="s">
        <v>2189</v>
      </c>
      <c r="D1184">
        <v>2025</v>
      </c>
      <c r="E1184">
        <v>3</v>
      </c>
      <c r="F1184" t="s">
        <v>2888</v>
      </c>
      <c r="I1184" t="str">
        <f t="shared" si="91"/>
        <v>Metros Cuadrados</v>
      </c>
      <c r="J1184" s="18">
        <v>100</v>
      </c>
      <c r="M1184">
        <v>100</v>
      </c>
      <c r="N1184">
        <v>100</v>
      </c>
      <c r="Q1184">
        <f t="shared" si="92"/>
        <v>100</v>
      </c>
      <c r="R1184">
        <v>100</v>
      </c>
      <c r="U1184">
        <f t="shared" si="93"/>
        <v>100</v>
      </c>
      <c r="V1184">
        <v>100</v>
      </c>
      <c r="Y1184">
        <f t="shared" si="94"/>
        <v>100</v>
      </c>
    </row>
    <row r="1185" spans="1:25">
      <c r="A1185" t="s">
        <v>2190</v>
      </c>
      <c r="B1185" t="b">
        <f t="shared" si="90"/>
        <v>1</v>
      </c>
      <c r="C1185" t="s">
        <v>2190</v>
      </c>
      <c r="D1185">
        <v>2025</v>
      </c>
      <c r="E1185">
        <v>3</v>
      </c>
      <c r="F1185" t="s">
        <v>2888</v>
      </c>
      <c r="I1185" t="str">
        <f t="shared" si="91"/>
        <v>Metros Cuadrados</v>
      </c>
      <c r="J1185" s="18">
        <v>100</v>
      </c>
      <c r="M1185">
        <v>100</v>
      </c>
      <c r="N1185">
        <v>100</v>
      </c>
      <c r="Q1185">
        <f t="shared" si="92"/>
        <v>100</v>
      </c>
      <c r="R1185">
        <v>100</v>
      </c>
      <c r="U1185">
        <f t="shared" si="93"/>
        <v>100</v>
      </c>
      <c r="V1185">
        <v>100</v>
      </c>
      <c r="Y1185">
        <f t="shared" si="94"/>
        <v>100</v>
      </c>
    </row>
    <row r="1186" spans="1:25">
      <c r="A1186" t="s">
        <v>2191</v>
      </c>
      <c r="B1186" t="b">
        <f t="shared" si="90"/>
        <v>1</v>
      </c>
      <c r="C1186" t="s">
        <v>2191</v>
      </c>
      <c r="D1186">
        <v>2025</v>
      </c>
      <c r="E1186">
        <v>3</v>
      </c>
      <c r="F1186" t="s">
        <v>2888</v>
      </c>
      <c r="I1186" t="str">
        <f t="shared" si="91"/>
        <v>Metros Cuadrados</v>
      </c>
      <c r="J1186" s="18">
        <v>360</v>
      </c>
      <c r="M1186">
        <v>360</v>
      </c>
      <c r="N1186">
        <v>360</v>
      </c>
      <c r="Q1186">
        <f t="shared" si="92"/>
        <v>360</v>
      </c>
      <c r="R1186">
        <v>360</v>
      </c>
      <c r="U1186">
        <f t="shared" si="93"/>
        <v>360</v>
      </c>
      <c r="V1186">
        <v>100</v>
      </c>
      <c r="Y1186">
        <f t="shared" si="94"/>
        <v>100</v>
      </c>
    </row>
    <row r="1187" spans="1:25" s="49" customFormat="1">
      <c r="A1187" s="49" t="s">
        <v>2192</v>
      </c>
      <c r="B1187" t="b">
        <f t="shared" si="90"/>
        <v>1</v>
      </c>
      <c r="C1187" s="49" t="s">
        <v>2192</v>
      </c>
      <c r="D1187" s="49">
        <v>2025</v>
      </c>
      <c r="E1187" s="49">
        <v>3</v>
      </c>
      <c r="F1187" s="49" t="s">
        <v>2891</v>
      </c>
      <c r="G1187" s="49" t="s">
        <v>2889</v>
      </c>
      <c r="I1187" s="49" t="str">
        <f>CONCATENATE(F1187,"/",G1187)</f>
        <v>Metros lineales/Piezas</v>
      </c>
      <c r="J1187" s="51">
        <v>1535</v>
      </c>
      <c r="K1187" s="51">
        <v>164</v>
      </c>
      <c r="L1187" s="51"/>
      <c r="M1187" s="49" t="s">
        <v>6746</v>
      </c>
      <c r="N1187" s="49">
        <v>1535</v>
      </c>
      <c r="O1187" s="49">
        <v>164</v>
      </c>
      <c r="Q1187" s="49" t="str">
        <f>CONCATENATE(N1187,"/",O1187)</f>
        <v>1535/164</v>
      </c>
      <c r="R1187" s="49">
        <v>0</v>
      </c>
      <c r="S1187" s="49">
        <v>0</v>
      </c>
      <c r="U1187" s="49" t="str">
        <f>CONCATENATE(R1187,"/",S1187)</f>
        <v>0/0</v>
      </c>
      <c r="V1187" s="49">
        <v>0</v>
      </c>
      <c r="W1187" s="49">
        <v>0</v>
      </c>
      <c r="Y1187" s="49" t="str">
        <f>CONCATENATE(V1187,"/",W1187)</f>
        <v>0/0</v>
      </c>
    </row>
    <row r="1188" spans="1:25">
      <c r="A1188" t="s">
        <v>2193</v>
      </c>
      <c r="B1188" t="b">
        <f t="shared" si="90"/>
        <v>1</v>
      </c>
      <c r="C1188" t="s">
        <v>2193</v>
      </c>
      <c r="D1188">
        <v>2025</v>
      </c>
      <c r="E1188">
        <v>3</v>
      </c>
      <c r="F1188" t="s">
        <v>2888</v>
      </c>
      <c r="I1188" t="str">
        <f t="shared" si="91"/>
        <v>Metros Cuadrados</v>
      </c>
      <c r="J1188" s="18">
        <v>600</v>
      </c>
      <c r="M1188">
        <v>600</v>
      </c>
      <c r="N1188">
        <v>600</v>
      </c>
      <c r="Q1188">
        <f t="shared" si="92"/>
        <v>600</v>
      </c>
      <c r="R1188">
        <v>350</v>
      </c>
      <c r="U1188">
        <f t="shared" si="93"/>
        <v>350</v>
      </c>
      <c r="V1188">
        <v>58.333333333333336</v>
      </c>
      <c r="Y1188">
        <f t="shared" si="94"/>
        <v>58.333333333333336</v>
      </c>
    </row>
    <row r="1189" spans="1:25">
      <c r="A1189" t="s">
        <v>2194</v>
      </c>
      <c r="B1189" t="b">
        <f t="shared" si="90"/>
        <v>1</v>
      </c>
      <c r="C1189" t="s">
        <v>2194</v>
      </c>
      <c r="D1189">
        <v>2025</v>
      </c>
      <c r="E1189">
        <v>3</v>
      </c>
      <c r="F1189" t="s">
        <v>2888</v>
      </c>
      <c r="I1189" t="str">
        <f t="shared" si="91"/>
        <v>Metros Cuadrados</v>
      </c>
      <c r="J1189" s="18">
        <v>645</v>
      </c>
      <c r="M1189">
        <v>645</v>
      </c>
      <c r="N1189">
        <v>645</v>
      </c>
      <c r="Q1189">
        <f t="shared" si="92"/>
        <v>645</v>
      </c>
      <c r="R1189">
        <v>645</v>
      </c>
      <c r="U1189">
        <f t="shared" si="93"/>
        <v>645</v>
      </c>
      <c r="V1189">
        <v>100</v>
      </c>
      <c r="Y1189">
        <f t="shared" si="94"/>
        <v>100</v>
      </c>
    </row>
    <row r="1190" spans="1:25">
      <c r="A1190" t="s">
        <v>2195</v>
      </c>
      <c r="B1190" t="b">
        <f t="shared" si="90"/>
        <v>1</v>
      </c>
      <c r="C1190" t="s">
        <v>2195</v>
      </c>
      <c r="D1190">
        <v>2025</v>
      </c>
      <c r="E1190">
        <v>3</v>
      </c>
      <c r="F1190" t="s">
        <v>2889</v>
      </c>
      <c r="I1190" t="str">
        <f t="shared" si="91"/>
        <v>Piezas</v>
      </c>
      <c r="J1190" s="18">
        <v>1</v>
      </c>
      <c r="M1190">
        <v>1</v>
      </c>
      <c r="N1190">
        <v>1</v>
      </c>
      <c r="Q1190">
        <f t="shared" si="92"/>
        <v>1</v>
      </c>
      <c r="R1190">
        <v>0.15</v>
      </c>
      <c r="U1190">
        <f t="shared" si="93"/>
        <v>0.15</v>
      </c>
      <c r="V1190">
        <v>15</v>
      </c>
      <c r="Y1190">
        <f t="shared" si="94"/>
        <v>15</v>
      </c>
    </row>
    <row r="1191" spans="1:25">
      <c r="A1191" t="s">
        <v>2200</v>
      </c>
      <c r="B1191" t="b">
        <f t="shared" si="90"/>
        <v>1</v>
      </c>
      <c r="C1191" t="s">
        <v>2200</v>
      </c>
      <c r="D1191">
        <v>2025</v>
      </c>
      <c r="E1191">
        <v>3</v>
      </c>
      <c r="F1191" t="s">
        <v>2889</v>
      </c>
      <c r="I1191" t="str">
        <f t="shared" si="91"/>
        <v>Piezas</v>
      </c>
      <c r="J1191" s="18">
        <v>1</v>
      </c>
      <c r="M1191">
        <v>1</v>
      </c>
      <c r="N1191">
        <v>1</v>
      </c>
      <c r="Q1191">
        <f t="shared" si="92"/>
        <v>1</v>
      </c>
      <c r="R1191">
        <v>0.15</v>
      </c>
      <c r="U1191">
        <f t="shared" si="93"/>
        <v>0.15</v>
      </c>
      <c r="V1191">
        <v>15</v>
      </c>
      <c r="Y1191">
        <f t="shared" si="94"/>
        <v>15</v>
      </c>
    </row>
    <row r="1192" spans="1:25">
      <c r="A1192" t="s">
        <v>2205</v>
      </c>
      <c r="B1192" t="b">
        <f t="shared" si="90"/>
        <v>1</v>
      </c>
      <c r="C1192" t="s">
        <v>2205</v>
      </c>
      <c r="D1192">
        <v>2025</v>
      </c>
      <c r="E1192">
        <v>3</v>
      </c>
      <c r="F1192" t="s">
        <v>2891</v>
      </c>
      <c r="I1192" t="str">
        <f t="shared" si="91"/>
        <v>Metros lineales</v>
      </c>
      <c r="J1192" s="18">
        <v>1403.5</v>
      </c>
      <c r="M1192">
        <v>1403.5</v>
      </c>
      <c r="N1192">
        <v>1403.5</v>
      </c>
      <c r="Q1192">
        <f t="shared" si="92"/>
        <v>1403.5</v>
      </c>
      <c r="R1192">
        <v>0</v>
      </c>
      <c r="U1192">
        <f t="shared" si="93"/>
        <v>0</v>
      </c>
      <c r="V1192">
        <v>0</v>
      </c>
      <c r="Y1192">
        <f t="shared" si="94"/>
        <v>0</v>
      </c>
    </row>
    <row r="1193" spans="1:25">
      <c r="A1193" t="s">
        <v>2206</v>
      </c>
      <c r="B1193" t="b">
        <f t="shared" si="90"/>
        <v>1</v>
      </c>
      <c r="C1193" t="s">
        <v>2206</v>
      </c>
      <c r="D1193">
        <v>2025</v>
      </c>
      <c r="E1193">
        <v>3</v>
      </c>
      <c r="F1193" t="s">
        <v>2888</v>
      </c>
      <c r="I1193" t="str">
        <f t="shared" si="91"/>
        <v>Metros Cuadrados</v>
      </c>
      <c r="J1193" s="18">
        <v>1214.81</v>
      </c>
      <c r="M1193">
        <v>1214.81</v>
      </c>
      <c r="N1193">
        <v>1214.81</v>
      </c>
      <c r="Q1193">
        <f t="shared" si="92"/>
        <v>1214.81</v>
      </c>
      <c r="R1193">
        <v>1214.81</v>
      </c>
      <c r="U1193">
        <f t="shared" si="93"/>
        <v>1214.81</v>
      </c>
      <c r="V1193">
        <v>100</v>
      </c>
      <c r="Y1193">
        <f t="shared" si="94"/>
        <v>100</v>
      </c>
    </row>
    <row r="1194" spans="1:25" s="49" customFormat="1">
      <c r="A1194" s="49" t="s">
        <v>2207</v>
      </c>
      <c r="B1194" t="b">
        <f t="shared" si="90"/>
        <v>1</v>
      </c>
      <c r="C1194" s="49" t="s">
        <v>2207</v>
      </c>
      <c r="D1194" s="49">
        <v>2025</v>
      </c>
      <c r="E1194" s="49">
        <v>3</v>
      </c>
      <c r="F1194" s="49" t="s">
        <v>2891</v>
      </c>
      <c r="G1194" s="49" t="s">
        <v>2888</v>
      </c>
      <c r="I1194" s="49" t="str">
        <f>CONCATENATE(F1194,"/",G1194)</f>
        <v>Metros lineales/Metros Cuadrados</v>
      </c>
      <c r="J1194" s="51">
        <v>15</v>
      </c>
      <c r="K1194" s="51">
        <v>78</v>
      </c>
      <c r="L1194" s="51"/>
      <c r="M1194" s="49" t="s">
        <v>6747</v>
      </c>
      <c r="N1194" s="49">
        <v>15</v>
      </c>
      <c r="O1194" s="49">
        <v>78</v>
      </c>
      <c r="Q1194" s="49" t="str">
        <f>CONCATENATE(N1194,"/",O1194)</f>
        <v>15/78</v>
      </c>
      <c r="R1194" s="49">
        <v>0.3</v>
      </c>
      <c r="S1194" s="49">
        <v>1.56</v>
      </c>
      <c r="U1194" s="49" t="str">
        <f>CONCATENATE(R1194,"/",S1194)</f>
        <v>0.3/1.56</v>
      </c>
      <c r="V1194" s="49">
        <v>2</v>
      </c>
      <c r="W1194" s="49">
        <v>2</v>
      </c>
      <c r="Y1194" s="49" t="str">
        <f>CONCATENATE(V1194,"/",W1194)</f>
        <v>2/2</v>
      </c>
    </row>
    <row r="1195" spans="1:25" s="49" customFormat="1">
      <c r="A1195" s="49" t="s">
        <v>2208</v>
      </c>
      <c r="B1195" t="b">
        <f t="shared" si="90"/>
        <v>1</v>
      </c>
      <c r="C1195" s="49" t="s">
        <v>2208</v>
      </c>
      <c r="D1195" s="49">
        <v>2025</v>
      </c>
      <c r="E1195" s="49">
        <v>3</v>
      </c>
      <c r="F1195" s="49" t="s">
        <v>2891</v>
      </c>
      <c r="G1195" s="49" t="s">
        <v>2888</v>
      </c>
      <c r="I1195" s="49" t="str">
        <f>CONCATENATE(F1195,"/",G1195)</f>
        <v>Metros lineales/Metros Cuadrados</v>
      </c>
      <c r="J1195" s="51">
        <v>54</v>
      </c>
      <c r="K1195" s="51">
        <v>109</v>
      </c>
      <c r="L1195" s="51"/>
      <c r="M1195" s="49" t="s">
        <v>6748</v>
      </c>
      <c r="N1195" s="49">
        <v>54</v>
      </c>
      <c r="O1195" s="49">
        <v>109</v>
      </c>
      <c r="Q1195" s="49" t="str">
        <f>CONCATENATE(N1195,"/",O1195)</f>
        <v>54/109</v>
      </c>
      <c r="R1195" s="49">
        <v>1.08</v>
      </c>
      <c r="S1195" s="49">
        <v>2.1800000000000002</v>
      </c>
      <c r="U1195" s="49" t="str">
        <f>CONCATENATE(R1195,"/",S1195)</f>
        <v>1.08/2.18</v>
      </c>
      <c r="V1195" s="49">
        <v>2</v>
      </c>
      <c r="W1195" s="49">
        <v>2</v>
      </c>
      <c r="Y1195" s="49" t="str">
        <f>CONCATENATE(V1195,"/",W1195)</f>
        <v>2/2</v>
      </c>
    </row>
    <row r="1196" spans="1:25">
      <c r="A1196" t="s">
        <v>2209</v>
      </c>
      <c r="B1196" t="b">
        <f t="shared" si="90"/>
        <v>1</v>
      </c>
      <c r="C1196" t="s">
        <v>2209</v>
      </c>
      <c r="D1196">
        <v>2025</v>
      </c>
      <c r="E1196">
        <v>3</v>
      </c>
      <c r="F1196" t="s">
        <v>2888</v>
      </c>
      <c r="I1196" t="str">
        <f t="shared" si="91"/>
        <v>Metros Cuadrados</v>
      </c>
      <c r="J1196" s="18">
        <v>4364.2</v>
      </c>
      <c r="M1196">
        <v>4364.2</v>
      </c>
      <c r="N1196">
        <v>4364.2</v>
      </c>
      <c r="Q1196">
        <f t="shared" si="92"/>
        <v>4364.2</v>
      </c>
      <c r="R1196">
        <v>2841.1</v>
      </c>
      <c r="U1196">
        <f t="shared" si="93"/>
        <v>2841.1</v>
      </c>
      <c r="V1196">
        <v>65.10013289950048</v>
      </c>
      <c r="Y1196">
        <f t="shared" si="94"/>
        <v>65.10013289950048</v>
      </c>
    </row>
    <row r="1197" spans="1:25">
      <c r="A1197" t="s">
        <v>2210</v>
      </c>
      <c r="B1197" t="b">
        <f t="shared" si="90"/>
        <v>1</v>
      </c>
      <c r="C1197" t="s">
        <v>2210</v>
      </c>
      <c r="D1197">
        <v>2025</v>
      </c>
      <c r="E1197">
        <v>3</v>
      </c>
      <c r="F1197" t="s">
        <v>2891</v>
      </c>
      <c r="I1197" t="str">
        <f t="shared" si="91"/>
        <v>Metros lineales</v>
      </c>
      <c r="J1197" s="18">
        <v>3463</v>
      </c>
      <c r="M1197">
        <v>3463</v>
      </c>
      <c r="N1197">
        <v>3463</v>
      </c>
      <c r="Q1197">
        <f t="shared" si="92"/>
        <v>3463</v>
      </c>
      <c r="R1197">
        <v>0</v>
      </c>
      <c r="U1197">
        <f t="shared" si="93"/>
        <v>0</v>
      </c>
      <c r="V1197">
        <v>0</v>
      </c>
      <c r="Y1197">
        <f t="shared" si="94"/>
        <v>0</v>
      </c>
    </row>
    <row r="1198" spans="1:25">
      <c r="A1198" t="s">
        <v>2218</v>
      </c>
      <c r="B1198" t="b">
        <f t="shared" si="90"/>
        <v>1</v>
      </c>
      <c r="C1198" t="s">
        <v>2218</v>
      </c>
      <c r="D1198">
        <v>2025</v>
      </c>
      <c r="E1198">
        <v>3</v>
      </c>
      <c r="F1198" t="s">
        <v>2888</v>
      </c>
      <c r="I1198" t="str">
        <f t="shared" si="91"/>
        <v>Metros Cuadrados</v>
      </c>
      <c r="J1198" s="18">
        <v>817.8</v>
      </c>
      <c r="M1198">
        <v>817.8</v>
      </c>
      <c r="N1198">
        <v>817.8</v>
      </c>
      <c r="Q1198">
        <f t="shared" si="92"/>
        <v>817.8</v>
      </c>
      <c r="R1198">
        <v>450</v>
      </c>
      <c r="U1198">
        <f t="shared" si="93"/>
        <v>450</v>
      </c>
      <c r="V1198">
        <v>55.025678650036689</v>
      </c>
      <c r="Y1198">
        <f t="shared" si="94"/>
        <v>55.025678650036689</v>
      </c>
    </row>
    <row r="1199" spans="1:25">
      <c r="A1199" t="s">
        <v>2219</v>
      </c>
      <c r="B1199" t="b">
        <f t="shared" si="90"/>
        <v>1</v>
      </c>
      <c r="C1199" t="s">
        <v>2219</v>
      </c>
      <c r="D1199">
        <v>2025</v>
      </c>
      <c r="E1199">
        <v>3</v>
      </c>
      <c r="F1199" t="s">
        <v>2889</v>
      </c>
      <c r="I1199" t="str">
        <f t="shared" si="91"/>
        <v>Piezas</v>
      </c>
      <c r="J1199" s="18">
        <v>1</v>
      </c>
      <c r="M1199">
        <v>1</v>
      </c>
      <c r="N1199">
        <v>1</v>
      </c>
      <c r="Q1199">
        <f t="shared" si="92"/>
        <v>1</v>
      </c>
      <c r="R1199">
        <v>0.15</v>
      </c>
      <c r="U1199">
        <f t="shared" si="93"/>
        <v>0.15</v>
      </c>
      <c r="V1199">
        <v>15</v>
      </c>
      <c r="Y1199">
        <f t="shared" si="94"/>
        <v>15</v>
      </c>
    </row>
    <row r="1200" spans="1:25">
      <c r="A1200" t="s">
        <v>2226</v>
      </c>
      <c r="B1200" t="b">
        <f t="shared" si="90"/>
        <v>1</v>
      </c>
      <c r="C1200" t="s">
        <v>2226</v>
      </c>
      <c r="D1200">
        <v>2025</v>
      </c>
      <c r="E1200">
        <v>3</v>
      </c>
      <c r="F1200" t="s">
        <v>2891</v>
      </c>
      <c r="I1200" t="str">
        <f t="shared" si="91"/>
        <v>Metros lineales</v>
      </c>
      <c r="J1200" s="18">
        <v>99.2</v>
      </c>
      <c r="M1200">
        <v>99.2</v>
      </c>
      <c r="N1200">
        <v>99.2</v>
      </c>
      <c r="Q1200">
        <f t="shared" si="92"/>
        <v>99.2</v>
      </c>
      <c r="R1200">
        <v>20</v>
      </c>
      <c r="U1200">
        <f t="shared" si="93"/>
        <v>20</v>
      </c>
      <c r="V1200">
        <v>20.161290322580644</v>
      </c>
      <c r="Y1200">
        <f t="shared" si="94"/>
        <v>20.161290322580644</v>
      </c>
    </row>
    <row r="1201" spans="1:25">
      <c r="A1201" t="s">
        <v>2227</v>
      </c>
      <c r="B1201" t="b">
        <f t="shared" si="90"/>
        <v>1</v>
      </c>
      <c r="C1201" t="s">
        <v>2227</v>
      </c>
      <c r="D1201">
        <v>2025</v>
      </c>
      <c r="E1201">
        <v>3</v>
      </c>
      <c r="F1201" t="s">
        <v>2891</v>
      </c>
      <c r="I1201" t="str">
        <f t="shared" si="91"/>
        <v>Metros lineales</v>
      </c>
      <c r="J1201" s="18">
        <v>81.8</v>
      </c>
      <c r="M1201">
        <v>81.8</v>
      </c>
      <c r="N1201">
        <v>81.8</v>
      </c>
      <c r="Q1201">
        <f t="shared" si="92"/>
        <v>81.8</v>
      </c>
      <c r="R1201">
        <v>20</v>
      </c>
      <c r="U1201">
        <f t="shared" si="93"/>
        <v>20</v>
      </c>
      <c r="V1201">
        <v>24.44987775061125</v>
      </c>
      <c r="Y1201">
        <f t="shared" si="94"/>
        <v>24.44987775061125</v>
      </c>
    </row>
    <row r="1202" spans="1:25">
      <c r="A1202" t="s">
        <v>2228</v>
      </c>
      <c r="B1202" t="b">
        <f t="shared" si="90"/>
        <v>1</v>
      </c>
      <c r="C1202" t="s">
        <v>2228</v>
      </c>
      <c r="D1202">
        <v>2025</v>
      </c>
      <c r="E1202">
        <v>3</v>
      </c>
      <c r="F1202" t="s">
        <v>2891</v>
      </c>
      <c r="I1202" t="str">
        <f t="shared" si="91"/>
        <v>Metros lineales</v>
      </c>
      <c r="J1202" s="18">
        <v>102</v>
      </c>
      <c r="M1202">
        <v>102</v>
      </c>
      <c r="N1202">
        <v>102</v>
      </c>
      <c r="Q1202">
        <f t="shared" si="92"/>
        <v>102</v>
      </c>
      <c r="R1202">
        <v>20</v>
      </c>
      <c r="U1202">
        <f t="shared" si="93"/>
        <v>20</v>
      </c>
      <c r="V1202">
        <v>19.607843137254903</v>
      </c>
      <c r="Y1202">
        <f t="shared" si="94"/>
        <v>19.607843137254903</v>
      </c>
    </row>
    <row r="1203" spans="1:25">
      <c r="A1203" t="s">
        <v>2229</v>
      </c>
      <c r="B1203" t="b">
        <f t="shared" si="90"/>
        <v>1</v>
      </c>
      <c r="C1203" t="s">
        <v>2229</v>
      </c>
      <c r="D1203">
        <v>2025</v>
      </c>
      <c r="E1203">
        <v>3</v>
      </c>
      <c r="F1203" t="s">
        <v>2891</v>
      </c>
      <c r="I1203" t="str">
        <f t="shared" si="91"/>
        <v>Metros lineales</v>
      </c>
      <c r="J1203" s="18">
        <v>192.9</v>
      </c>
      <c r="M1203">
        <v>192.9</v>
      </c>
      <c r="N1203">
        <v>192.9</v>
      </c>
      <c r="Q1203">
        <f t="shared" si="92"/>
        <v>192.9</v>
      </c>
      <c r="R1203">
        <v>50</v>
      </c>
      <c r="U1203">
        <f t="shared" si="93"/>
        <v>50</v>
      </c>
      <c r="V1203">
        <v>25.920165889061693</v>
      </c>
      <c r="Y1203">
        <f t="shared" si="94"/>
        <v>25.920165889061693</v>
      </c>
    </row>
    <row r="1204" spans="1:25">
      <c r="A1204" t="s">
        <v>2230</v>
      </c>
      <c r="B1204" t="b">
        <f t="shared" si="90"/>
        <v>1</v>
      </c>
      <c r="C1204" t="s">
        <v>2230</v>
      </c>
      <c r="D1204">
        <v>2025</v>
      </c>
      <c r="E1204">
        <v>3</v>
      </c>
      <c r="F1204" t="s">
        <v>2888</v>
      </c>
      <c r="I1204" t="str">
        <f t="shared" si="91"/>
        <v>Metros Cuadrados</v>
      </c>
      <c r="J1204" s="18">
        <v>3120</v>
      </c>
      <c r="M1204">
        <v>3120</v>
      </c>
      <c r="N1204">
        <v>3120</v>
      </c>
      <c r="Q1204">
        <f t="shared" si="92"/>
        <v>3120</v>
      </c>
      <c r="R1204">
        <v>60</v>
      </c>
      <c r="U1204">
        <f t="shared" si="93"/>
        <v>60</v>
      </c>
      <c r="V1204">
        <v>1.9230769230769231</v>
      </c>
      <c r="Y1204">
        <f t="shared" si="94"/>
        <v>1.9230769230769231</v>
      </c>
    </row>
    <row r="1205" spans="1:25">
      <c r="A1205" t="s">
        <v>2231</v>
      </c>
      <c r="B1205" t="b">
        <f t="shared" si="90"/>
        <v>1</v>
      </c>
      <c r="C1205" t="s">
        <v>2231</v>
      </c>
      <c r="D1205">
        <v>2025</v>
      </c>
      <c r="E1205">
        <v>3</v>
      </c>
      <c r="F1205" t="s">
        <v>2888</v>
      </c>
      <c r="I1205" t="str">
        <f t="shared" si="91"/>
        <v>Metros Cuadrados</v>
      </c>
      <c r="J1205" s="18">
        <v>926.26</v>
      </c>
      <c r="M1205">
        <v>926.26</v>
      </c>
      <c r="N1205">
        <v>926.26</v>
      </c>
      <c r="Q1205">
        <f t="shared" si="92"/>
        <v>926.26</v>
      </c>
      <c r="R1205">
        <v>926.26</v>
      </c>
      <c r="U1205">
        <f t="shared" si="93"/>
        <v>926.26</v>
      </c>
      <c r="V1205">
        <v>100</v>
      </c>
      <c r="Y1205">
        <f t="shared" si="94"/>
        <v>100</v>
      </c>
    </row>
    <row r="1206" spans="1:25">
      <c r="A1206" t="s">
        <v>2232</v>
      </c>
      <c r="B1206" t="b">
        <f t="shared" si="90"/>
        <v>1</v>
      </c>
      <c r="C1206" t="s">
        <v>2232</v>
      </c>
      <c r="D1206">
        <v>2025</v>
      </c>
      <c r="E1206">
        <v>3</v>
      </c>
      <c r="F1206" t="s">
        <v>2888</v>
      </c>
      <c r="I1206" t="str">
        <f t="shared" si="91"/>
        <v>Metros Cuadrados</v>
      </c>
      <c r="J1206" s="18">
        <v>12094.13</v>
      </c>
      <c r="M1206">
        <v>12094.13</v>
      </c>
      <c r="N1206">
        <v>12094.13</v>
      </c>
      <c r="Q1206">
        <f t="shared" si="92"/>
        <v>12094.13</v>
      </c>
      <c r="R1206">
        <v>12094.13</v>
      </c>
      <c r="U1206">
        <f t="shared" si="93"/>
        <v>12094.13</v>
      </c>
      <c r="V1206">
        <v>100</v>
      </c>
      <c r="Y1206">
        <f t="shared" si="94"/>
        <v>100</v>
      </c>
    </row>
    <row r="1207" spans="1:25">
      <c r="A1207" t="s">
        <v>2233</v>
      </c>
      <c r="B1207" t="b">
        <f t="shared" si="90"/>
        <v>1</v>
      </c>
      <c r="C1207" t="s">
        <v>2233</v>
      </c>
      <c r="D1207">
        <v>2025</v>
      </c>
      <c r="E1207">
        <v>3</v>
      </c>
      <c r="F1207" t="s">
        <v>2888</v>
      </c>
      <c r="I1207" t="str">
        <f t="shared" si="91"/>
        <v>Metros Cuadrados</v>
      </c>
      <c r="J1207" s="18">
        <v>8810.4699999999993</v>
      </c>
      <c r="M1207">
        <v>8810.4699999999993</v>
      </c>
      <c r="N1207">
        <v>8810.4699999999993</v>
      </c>
      <c r="Q1207">
        <f t="shared" si="92"/>
        <v>8810.4699999999993</v>
      </c>
      <c r="R1207">
        <v>0</v>
      </c>
      <c r="U1207">
        <f t="shared" si="93"/>
        <v>0</v>
      </c>
      <c r="V1207">
        <v>0</v>
      </c>
      <c r="Y1207">
        <f t="shared" si="94"/>
        <v>0</v>
      </c>
    </row>
    <row r="1208" spans="1:25">
      <c r="A1208" t="s">
        <v>2241</v>
      </c>
      <c r="B1208" t="b">
        <f t="shared" si="90"/>
        <v>1</v>
      </c>
      <c r="C1208" t="s">
        <v>2241</v>
      </c>
      <c r="D1208">
        <v>2025</v>
      </c>
      <c r="E1208">
        <v>3</v>
      </c>
      <c r="F1208" t="s">
        <v>2888</v>
      </c>
      <c r="I1208" t="str">
        <f t="shared" si="91"/>
        <v>Metros Cuadrados</v>
      </c>
      <c r="J1208" s="18">
        <v>5335</v>
      </c>
      <c r="M1208">
        <v>5335</v>
      </c>
      <c r="N1208">
        <v>5335</v>
      </c>
      <c r="Q1208">
        <f t="shared" si="92"/>
        <v>5335</v>
      </c>
      <c r="R1208">
        <v>0</v>
      </c>
      <c r="U1208">
        <f t="shared" si="93"/>
        <v>0</v>
      </c>
      <c r="V1208">
        <v>0</v>
      </c>
      <c r="Y1208">
        <f t="shared" si="94"/>
        <v>0</v>
      </c>
    </row>
    <row r="1209" spans="1:25">
      <c r="A1209" t="s">
        <v>2248</v>
      </c>
      <c r="B1209" t="b">
        <f t="shared" si="90"/>
        <v>1</v>
      </c>
      <c r="C1209" t="s">
        <v>2248</v>
      </c>
      <c r="D1209">
        <v>2025</v>
      </c>
      <c r="E1209">
        <v>3</v>
      </c>
      <c r="F1209" t="s">
        <v>2888</v>
      </c>
      <c r="I1209" t="str">
        <f t="shared" si="91"/>
        <v>Metros Cuadrados</v>
      </c>
      <c r="J1209" s="18">
        <v>274.23</v>
      </c>
      <c r="M1209">
        <v>274.23</v>
      </c>
      <c r="N1209">
        <v>274.23</v>
      </c>
      <c r="Q1209">
        <f t="shared" si="92"/>
        <v>274.23</v>
      </c>
      <c r="R1209">
        <v>219.38</v>
      </c>
      <c r="U1209">
        <f t="shared" si="93"/>
        <v>219.38</v>
      </c>
      <c r="V1209">
        <v>79.998541370382512</v>
      </c>
      <c r="Y1209">
        <f t="shared" si="94"/>
        <v>79.998541370382512</v>
      </c>
    </row>
    <row r="1210" spans="1:25">
      <c r="A1210" t="s">
        <v>2249</v>
      </c>
      <c r="B1210" t="b">
        <f t="shared" si="90"/>
        <v>1</v>
      </c>
      <c r="C1210" t="s">
        <v>2249</v>
      </c>
      <c r="D1210">
        <v>2025</v>
      </c>
      <c r="E1210">
        <v>3</v>
      </c>
      <c r="F1210" t="s">
        <v>2888</v>
      </c>
      <c r="I1210" t="str">
        <f t="shared" si="91"/>
        <v>Metros Cuadrados</v>
      </c>
      <c r="J1210" s="18">
        <v>235.34</v>
      </c>
      <c r="M1210">
        <v>235.34</v>
      </c>
      <c r="N1210">
        <v>235.34</v>
      </c>
      <c r="Q1210">
        <f t="shared" si="92"/>
        <v>235.34</v>
      </c>
      <c r="R1210">
        <v>188.27</v>
      </c>
      <c r="U1210">
        <f t="shared" si="93"/>
        <v>188.27</v>
      </c>
      <c r="V1210">
        <v>79.999150165717694</v>
      </c>
      <c r="Y1210">
        <f t="shared" si="94"/>
        <v>79.999150165717694</v>
      </c>
    </row>
    <row r="1211" spans="1:25">
      <c r="A1211" t="s">
        <v>2250</v>
      </c>
      <c r="B1211" t="b">
        <f t="shared" si="90"/>
        <v>1</v>
      </c>
      <c r="C1211" t="s">
        <v>2250</v>
      </c>
      <c r="D1211">
        <v>2025</v>
      </c>
      <c r="E1211">
        <v>3</v>
      </c>
      <c r="F1211" t="s">
        <v>2888</v>
      </c>
      <c r="I1211" t="str">
        <f t="shared" si="91"/>
        <v>Metros Cuadrados</v>
      </c>
      <c r="J1211" s="18">
        <v>572.20000000000005</v>
      </c>
      <c r="M1211">
        <v>572.20000000000005</v>
      </c>
      <c r="N1211">
        <v>572.20000000000005</v>
      </c>
      <c r="Q1211">
        <f t="shared" si="92"/>
        <v>572.20000000000005</v>
      </c>
      <c r="R1211">
        <v>457.76</v>
      </c>
      <c r="U1211">
        <f t="shared" si="93"/>
        <v>457.76</v>
      </c>
      <c r="V1211">
        <v>80</v>
      </c>
      <c r="Y1211">
        <f t="shared" si="94"/>
        <v>80</v>
      </c>
    </row>
    <row r="1212" spans="1:25">
      <c r="A1212" t="s">
        <v>2251</v>
      </c>
      <c r="B1212" t="b">
        <f t="shared" si="90"/>
        <v>1</v>
      </c>
      <c r="C1212" t="s">
        <v>2251</v>
      </c>
      <c r="D1212">
        <v>2025</v>
      </c>
      <c r="E1212">
        <v>3</v>
      </c>
      <c r="F1212" t="s">
        <v>2888</v>
      </c>
      <c r="I1212" t="str">
        <f t="shared" si="91"/>
        <v>Metros Cuadrados</v>
      </c>
      <c r="J1212" s="18">
        <v>132.6</v>
      </c>
      <c r="M1212">
        <v>132.6</v>
      </c>
      <c r="N1212">
        <v>132.6</v>
      </c>
      <c r="Q1212">
        <f t="shared" si="92"/>
        <v>132.6</v>
      </c>
      <c r="R1212">
        <v>106.08</v>
      </c>
      <c r="U1212">
        <f t="shared" si="93"/>
        <v>106.08</v>
      </c>
      <c r="V1212">
        <v>80</v>
      </c>
      <c r="Y1212">
        <f t="shared" si="94"/>
        <v>80</v>
      </c>
    </row>
    <row r="1213" spans="1:25">
      <c r="A1213" t="s">
        <v>2252</v>
      </c>
      <c r="B1213" t="b">
        <f t="shared" si="90"/>
        <v>1</v>
      </c>
      <c r="C1213" t="s">
        <v>2252</v>
      </c>
      <c r="D1213">
        <v>2025</v>
      </c>
      <c r="E1213">
        <v>3</v>
      </c>
      <c r="F1213" t="s">
        <v>2891</v>
      </c>
      <c r="I1213" t="str">
        <f t="shared" si="91"/>
        <v>Metros lineales</v>
      </c>
      <c r="J1213" s="18">
        <v>1416</v>
      </c>
      <c r="M1213">
        <v>1416</v>
      </c>
      <c r="N1213">
        <v>1416</v>
      </c>
      <c r="Q1213">
        <f t="shared" si="92"/>
        <v>1416</v>
      </c>
      <c r="R1213">
        <v>424.8</v>
      </c>
      <c r="U1213">
        <f t="shared" si="93"/>
        <v>424.8</v>
      </c>
      <c r="V1213">
        <v>30</v>
      </c>
      <c r="Y1213">
        <f t="shared" si="94"/>
        <v>30</v>
      </c>
    </row>
    <row r="1214" spans="1:25">
      <c r="A1214" t="s">
        <v>2253</v>
      </c>
      <c r="B1214" t="b">
        <f t="shared" si="90"/>
        <v>1</v>
      </c>
      <c r="C1214" t="s">
        <v>2253</v>
      </c>
      <c r="D1214">
        <v>2025</v>
      </c>
      <c r="E1214">
        <v>3</v>
      </c>
      <c r="F1214" t="s">
        <v>2888</v>
      </c>
      <c r="I1214" t="str">
        <f t="shared" si="91"/>
        <v>Metros Cuadrados</v>
      </c>
      <c r="J1214" s="18">
        <v>1450</v>
      </c>
      <c r="M1214">
        <v>1450</v>
      </c>
      <c r="N1214">
        <v>1450</v>
      </c>
      <c r="Q1214">
        <f t="shared" si="92"/>
        <v>1450</v>
      </c>
      <c r="R1214">
        <v>1450</v>
      </c>
      <c r="U1214">
        <f t="shared" si="93"/>
        <v>1450</v>
      </c>
      <c r="V1214">
        <v>100</v>
      </c>
      <c r="Y1214">
        <f t="shared" si="94"/>
        <v>100</v>
      </c>
    </row>
    <row r="1215" spans="1:25">
      <c r="A1215" t="s">
        <v>2254</v>
      </c>
      <c r="B1215" t="b">
        <f t="shared" si="90"/>
        <v>1</v>
      </c>
      <c r="C1215" t="s">
        <v>2254</v>
      </c>
      <c r="D1215">
        <v>2025</v>
      </c>
      <c r="E1215">
        <v>3</v>
      </c>
      <c r="F1215" t="s">
        <v>2888</v>
      </c>
      <c r="I1215" t="str">
        <f t="shared" si="91"/>
        <v>Metros Cuadrados</v>
      </c>
      <c r="J1215" s="18">
        <v>4950</v>
      </c>
      <c r="M1215">
        <v>4950</v>
      </c>
      <c r="N1215">
        <v>4950</v>
      </c>
      <c r="Q1215">
        <f t="shared" si="92"/>
        <v>4950</v>
      </c>
      <c r="R1215">
        <v>0</v>
      </c>
      <c r="U1215">
        <f t="shared" si="93"/>
        <v>0</v>
      </c>
      <c r="V1215">
        <v>0</v>
      </c>
      <c r="Y1215">
        <f t="shared" si="94"/>
        <v>0</v>
      </c>
    </row>
    <row r="1216" spans="1:25">
      <c r="A1216" t="s">
        <v>2262</v>
      </c>
      <c r="B1216" t="b">
        <f t="shared" si="90"/>
        <v>1</v>
      </c>
      <c r="C1216" t="s">
        <v>2262</v>
      </c>
      <c r="D1216">
        <v>2025</v>
      </c>
      <c r="E1216">
        <v>3</v>
      </c>
      <c r="F1216" t="s">
        <v>2888</v>
      </c>
      <c r="I1216" t="str">
        <f t="shared" si="91"/>
        <v>Metros Cuadrados</v>
      </c>
      <c r="J1216" s="18">
        <v>5784.01</v>
      </c>
      <c r="M1216">
        <v>5784.01</v>
      </c>
      <c r="N1216">
        <v>5784.01</v>
      </c>
      <c r="Q1216">
        <f t="shared" si="92"/>
        <v>5784.01</v>
      </c>
      <c r="R1216">
        <v>0</v>
      </c>
      <c r="U1216">
        <f t="shared" si="93"/>
        <v>0</v>
      </c>
      <c r="V1216">
        <v>0</v>
      </c>
      <c r="Y1216">
        <f t="shared" si="94"/>
        <v>0</v>
      </c>
    </row>
    <row r="1217" spans="1:25">
      <c r="A1217" t="s">
        <v>2270</v>
      </c>
      <c r="B1217" t="b">
        <f t="shared" si="90"/>
        <v>1</v>
      </c>
      <c r="C1217" t="s">
        <v>2270</v>
      </c>
      <c r="D1217">
        <v>2025</v>
      </c>
      <c r="E1217">
        <v>3</v>
      </c>
      <c r="F1217" t="s">
        <v>2889</v>
      </c>
      <c r="I1217" t="str">
        <f t="shared" si="91"/>
        <v>Piezas</v>
      </c>
      <c r="J1217" s="18">
        <v>1</v>
      </c>
      <c r="M1217">
        <v>1</v>
      </c>
      <c r="N1217">
        <v>1</v>
      </c>
      <c r="Q1217">
        <f t="shared" si="92"/>
        <v>1</v>
      </c>
      <c r="R1217">
        <v>0</v>
      </c>
      <c r="U1217">
        <f t="shared" si="93"/>
        <v>0</v>
      </c>
      <c r="V1217">
        <v>0</v>
      </c>
      <c r="Y1217">
        <f t="shared" si="94"/>
        <v>0</v>
      </c>
    </row>
    <row r="1218" spans="1:25">
      <c r="A1218" t="s">
        <v>2278</v>
      </c>
      <c r="B1218" t="b">
        <f t="shared" si="90"/>
        <v>1</v>
      </c>
      <c r="C1218" t="s">
        <v>2278</v>
      </c>
      <c r="D1218">
        <v>2025</v>
      </c>
      <c r="E1218">
        <v>3</v>
      </c>
      <c r="F1218" t="s">
        <v>2888</v>
      </c>
      <c r="I1218" t="str">
        <f t="shared" si="91"/>
        <v>Metros Cuadrados</v>
      </c>
      <c r="J1218" s="18">
        <v>48</v>
      </c>
      <c r="M1218">
        <v>48</v>
      </c>
      <c r="N1218">
        <v>48</v>
      </c>
      <c r="Q1218">
        <f t="shared" si="92"/>
        <v>48</v>
      </c>
      <c r="R1218">
        <v>13.9</v>
      </c>
      <c r="U1218">
        <f t="shared" si="93"/>
        <v>13.9</v>
      </c>
      <c r="V1218">
        <v>28.958333333333336</v>
      </c>
      <c r="Y1218">
        <f t="shared" si="94"/>
        <v>28.958333333333336</v>
      </c>
    </row>
    <row r="1219" spans="1:25">
      <c r="A1219" t="s">
        <v>2279</v>
      </c>
      <c r="B1219" t="b">
        <f t="shared" ref="B1219:B1282" si="95">+A1219=C1219</f>
        <v>1</v>
      </c>
      <c r="C1219" t="s">
        <v>2279</v>
      </c>
      <c r="D1219">
        <v>2025</v>
      </c>
      <c r="E1219">
        <v>3</v>
      </c>
      <c r="F1219" t="s">
        <v>2888</v>
      </c>
      <c r="I1219" t="str">
        <f t="shared" ref="I1219:I1282" si="96">+F1219</f>
        <v>Metros Cuadrados</v>
      </c>
      <c r="J1219" s="18">
        <v>161.6</v>
      </c>
      <c r="M1219">
        <v>161.6</v>
      </c>
      <c r="N1219">
        <v>161.6</v>
      </c>
      <c r="Q1219">
        <f t="shared" si="92"/>
        <v>161.6</v>
      </c>
      <c r="R1219">
        <v>64.64</v>
      </c>
      <c r="U1219">
        <f t="shared" si="93"/>
        <v>64.64</v>
      </c>
      <c r="V1219">
        <v>40</v>
      </c>
      <c r="Y1219">
        <f t="shared" si="94"/>
        <v>40</v>
      </c>
    </row>
    <row r="1220" spans="1:25">
      <c r="A1220" t="s">
        <v>2280</v>
      </c>
      <c r="B1220" t="b">
        <f t="shared" si="95"/>
        <v>1</v>
      </c>
      <c r="C1220" t="s">
        <v>2280</v>
      </c>
      <c r="D1220">
        <v>2025</v>
      </c>
      <c r="E1220">
        <v>3</v>
      </c>
      <c r="F1220" t="s">
        <v>2901</v>
      </c>
      <c r="I1220" t="str">
        <f t="shared" si="96"/>
        <v>Equipamiento</v>
      </c>
      <c r="J1220" s="18">
        <v>1</v>
      </c>
      <c r="M1220">
        <v>1</v>
      </c>
      <c r="N1220">
        <v>1</v>
      </c>
      <c r="Q1220">
        <f t="shared" si="92"/>
        <v>1</v>
      </c>
      <c r="R1220">
        <v>1</v>
      </c>
      <c r="U1220">
        <f t="shared" si="93"/>
        <v>1</v>
      </c>
      <c r="V1220">
        <v>100</v>
      </c>
      <c r="Y1220">
        <f t="shared" si="94"/>
        <v>100</v>
      </c>
    </row>
    <row r="1221" spans="1:25">
      <c r="A1221" t="s">
        <v>2281</v>
      </c>
      <c r="B1221" t="b">
        <f t="shared" si="95"/>
        <v>1</v>
      </c>
      <c r="C1221" t="s">
        <v>2281</v>
      </c>
      <c r="D1221">
        <v>2025</v>
      </c>
      <c r="E1221">
        <v>3</v>
      </c>
      <c r="F1221" t="s">
        <v>2889</v>
      </c>
      <c r="I1221" t="str">
        <f t="shared" si="96"/>
        <v>Piezas</v>
      </c>
      <c r="J1221" s="18">
        <v>1</v>
      </c>
      <c r="M1221">
        <v>1</v>
      </c>
      <c r="N1221">
        <v>1</v>
      </c>
      <c r="Q1221">
        <f t="shared" ref="Q1221:Q1284" si="97">+N1221</f>
        <v>1</v>
      </c>
      <c r="R1221">
        <v>1</v>
      </c>
      <c r="U1221">
        <f t="shared" ref="U1221:U1284" si="98">+R1221</f>
        <v>1</v>
      </c>
      <c r="V1221">
        <v>100</v>
      </c>
      <c r="Y1221">
        <f t="shared" ref="Y1221:Y1284" si="99">+V1221</f>
        <v>100</v>
      </c>
    </row>
    <row r="1222" spans="1:25">
      <c r="A1222" t="s">
        <v>2282</v>
      </c>
      <c r="B1222" t="b">
        <f t="shared" si="95"/>
        <v>1</v>
      </c>
      <c r="C1222" t="s">
        <v>2282</v>
      </c>
      <c r="D1222">
        <v>2025</v>
      </c>
      <c r="E1222">
        <v>3</v>
      </c>
      <c r="F1222" t="s">
        <v>2905</v>
      </c>
      <c r="I1222" t="str">
        <f t="shared" si="96"/>
        <v>Celdas solares</v>
      </c>
      <c r="J1222" s="18">
        <v>100</v>
      </c>
      <c r="M1222">
        <v>100</v>
      </c>
      <c r="N1222">
        <v>100</v>
      </c>
      <c r="Q1222">
        <f t="shared" si="97"/>
        <v>100</v>
      </c>
      <c r="R1222">
        <v>100</v>
      </c>
      <c r="U1222">
        <f t="shared" si="98"/>
        <v>100</v>
      </c>
      <c r="V1222">
        <v>100</v>
      </c>
      <c r="Y1222">
        <f t="shared" si="99"/>
        <v>100</v>
      </c>
    </row>
    <row r="1223" spans="1:25">
      <c r="A1223" t="s">
        <v>2283</v>
      </c>
      <c r="B1223" t="b">
        <f t="shared" si="95"/>
        <v>1</v>
      </c>
      <c r="C1223" t="s">
        <v>2283</v>
      </c>
      <c r="D1223">
        <v>2025</v>
      </c>
      <c r="E1223">
        <v>3</v>
      </c>
      <c r="F1223" t="s">
        <v>2889</v>
      </c>
      <c r="I1223" t="str">
        <f t="shared" si="96"/>
        <v>Piezas</v>
      </c>
      <c r="J1223" s="18">
        <v>404782</v>
      </c>
      <c r="M1223">
        <v>404782</v>
      </c>
      <c r="N1223">
        <v>1</v>
      </c>
      <c r="Q1223">
        <f t="shared" si="97"/>
        <v>1</v>
      </c>
      <c r="R1223">
        <v>1</v>
      </c>
      <c r="U1223">
        <f t="shared" si="98"/>
        <v>1</v>
      </c>
      <c r="V1223">
        <v>100</v>
      </c>
      <c r="Y1223">
        <f t="shared" si="99"/>
        <v>100</v>
      </c>
    </row>
    <row r="1224" spans="1:25">
      <c r="A1224" t="s">
        <v>2284</v>
      </c>
      <c r="B1224" t="b">
        <f t="shared" si="95"/>
        <v>1</v>
      </c>
      <c r="C1224" t="s">
        <v>2284</v>
      </c>
      <c r="D1224">
        <v>2025</v>
      </c>
      <c r="E1224">
        <v>3</v>
      </c>
      <c r="F1224" t="s">
        <v>2888</v>
      </c>
      <c r="I1224" t="str">
        <f t="shared" si="96"/>
        <v>Metros Cuadrados</v>
      </c>
      <c r="J1224" s="18">
        <v>2400</v>
      </c>
      <c r="M1224">
        <v>2400</v>
      </c>
      <c r="N1224">
        <v>2400</v>
      </c>
      <c r="Q1224">
        <f t="shared" si="97"/>
        <v>2400</v>
      </c>
      <c r="R1224">
        <v>720</v>
      </c>
      <c r="U1224">
        <f t="shared" si="98"/>
        <v>720</v>
      </c>
      <c r="V1224">
        <v>30</v>
      </c>
      <c r="Y1224">
        <f t="shared" si="99"/>
        <v>30</v>
      </c>
    </row>
    <row r="1225" spans="1:25">
      <c r="A1225" t="s">
        <v>2285</v>
      </c>
      <c r="B1225" t="b">
        <f t="shared" si="95"/>
        <v>1</v>
      </c>
      <c r="C1225" t="s">
        <v>2285</v>
      </c>
      <c r="D1225">
        <v>2025</v>
      </c>
      <c r="E1225">
        <v>3</v>
      </c>
      <c r="F1225" t="s">
        <v>2888</v>
      </c>
      <c r="I1225" t="str">
        <f t="shared" si="96"/>
        <v>Metros Cuadrados</v>
      </c>
      <c r="J1225" s="18">
        <v>1470</v>
      </c>
      <c r="M1225">
        <v>1470</v>
      </c>
      <c r="N1225">
        <v>1470</v>
      </c>
      <c r="Q1225">
        <f t="shared" si="97"/>
        <v>1470</v>
      </c>
      <c r="R1225">
        <v>1200</v>
      </c>
      <c r="U1225">
        <f t="shared" si="98"/>
        <v>1200</v>
      </c>
      <c r="V1225">
        <v>81.632653061224488</v>
      </c>
      <c r="Y1225">
        <f t="shared" si="99"/>
        <v>81.632653061224488</v>
      </c>
    </row>
    <row r="1226" spans="1:25">
      <c r="A1226" t="s">
        <v>2286</v>
      </c>
      <c r="B1226" t="b">
        <f t="shared" si="95"/>
        <v>1</v>
      </c>
      <c r="C1226" t="s">
        <v>2286</v>
      </c>
      <c r="D1226">
        <v>2025</v>
      </c>
      <c r="E1226">
        <v>3</v>
      </c>
      <c r="F1226" t="s">
        <v>2888</v>
      </c>
      <c r="I1226" t="str">
        <f t="shared" si="96"/>
        <v>Metros Cuadrados</v>
      </c>
      <c r="J1226" s="18">
        <v>5400</v>
      </c>
      <c r="M1226">
        <v>5400</v>
      </c>
      <c r="N1226">
        <v>5400</v>
      </c>
      <c r="Q1226">
        <f t="shared" si="97"/>
        <v>5400</v>
      </c>
      <c r="R1226">
        <v>4800</v>
      </c>
      <c r="U1226">
        <f t="shared" si="98"/>
        <v>4800</v>
      </c>
      <c r="V1226">
        <v>88.888888888888886</v>
      </c>
      <c r="Y1226">
        <f t="shared" si="99"/>
        <v>88.888888888888886</v>
      </c>
    </row>
    <row r="1227" spans="1:25">
      <c r="A1227" t="s">
        <v>2287</v>
      </c>
      <c r="B1227" t="b">
        <f t="shared" si="95"/>
        <v>1</v>
      </c>
      <c r="C1227" t="s">
        <v>2287</v>
      </c>
      <c r="D1227">
        <v>2025</v>
      </c>
      <c r="E1227">
        <v>3</v>
      </c>
      <c r="F1227" t="s">
        <v>2888</v>
      </c>
      <c r="I1227" t="str">
        <f t="shared" si="96"/>
        <v>Metros Cuadrados</v>
      </c>
      <c r="J1227" s="18">
        <v>350</v>
      </c>
      <c r="M1227">
        <v>350</v>
      </c>
      <c r="N1227">
        <v>350</v>
      </c>
      <c r="Q1227">
        <f t="shared" si="97"/>
        <v>350</v>
      </c>
      <c r="R1227">
        <v>350</v>
      </c>
      <c r="U1227">
        <f t="shared" si="98"/>
        <v>350</v>
      </c>
      <c r="V1227">
        <v>100</v>
      </c>
      <c r="Y1227">
        <f t="shared" si="99"/>
        <v>100</v>
      </c>
    </row>
    <row r="1228" spans="1:25">
      <c r="A1228" t="s">
        <v>2288</v>
      </c>
      <c r="B1228" t="b">
        <f t="shared" si="95"/>
        <v>1</v>
      </c>
      <c r="C1228" t="s">
        <v>2288</v>
      </c>
      <c r="D1228">
        <v>2025</v>
      </c>
      <c r="E1228">
        <v>3</v>
      </c>
      <c r="F1228" t="s">
        <v>2888</v>
      </c>
      <c r="I1228" t="str">
        <f t="shared" si="96"/>
        <v>Metros Cuadrados</v>
      </c>
      <c r="J1228" s="18">
        <v>96</v>
      </c>
      <c r="M1228">
        <v>96</v>
      </c>
      <c r="N1228">
        <v>96</v>
      </c>
      <c r="Q1228">
        <f t="shared" si="97"/>
        <v>96</v>
      </c>
      <c r="R1228">
        <v>90.26</v>
      </c>
      <c r="U1228">
        <f t="shared" si="98"/>
        <v>90.26</v>
      </c>
      <c r="V1228">
        <v>94.020833333333343</v>
      </c>
      <c r="Y1228">
        <f t="shared" si="99"/>
        <v>94.020833333333343</v>
      </c>
    </row>
    <row r="1229" spans="1:25">
      <c r="A1229" t="s">
        <v>2289</v>
      </c>
      <c r="B1229" t="b">
        <f t="shared" si="95"/>
        <v>1</v>
      </c>
      <c r="C1229" t="s">
        <v>2289</v>
      </c>
      <c r="D1229">
        <v>2025</v>
      </c>
      <c r="E1229">
        <v>3</v>
      </c>
      <c r="F1229" t="s">
        <v>2888</v>
      </c>
      <c r="I1229" t="str">
        <f t="shared" si="96"/>
        <v>Metros Cuadrados</v>
      </c>
      <c r="J1229" s="18">
        <v>192</v>
      </c>
      <c r="M1229">
        <v>192</v>
      </c>
      <c r="N1229">
        <v>192</v>
      </c>
      <c r="Q1229">
        <f t="shared" si="97"/>
        <v>192</v>
      </c>
      <c r="R1229">
        <v>192</v>
      </c>
      <c r="U1229">
        <f t="shared" si="98"/>
        <v>192</v>
      </c>
      <c r="V1229">
        <v>100</v>
      </c>
      <c r="Y1229">
        <f t="shared" si="99"/>
        <v>100</v>
      </c>
    </row>
    <row r="1230" spans="1:25" s="49" customFormat="1">
      <c r="A1230" s="49" t="s">
        <v>2290</v>
      </c>
      <c r="B1230" t="b">
        <f t="shared" si="95"/>
        <v>1</v>
      </c>
      <c r="C1230" s="49" t="s">
        <v>2290</v>
      </c>
      <c r="D1230" s="49">
        <v>2025</v>
      </c>
      <c r="E1230" s="49">
        <v>3</v>
      </c>
      <c r="F1230" s="49" t="s">
        <v>2891</v>
      </c>
      <c r="G1230" s="49" t="s">
        <v>2888</v>
      </c>
      <c r="I1230" s="49" t="str">
        <f>CONCATENATE(F1230,"/",G1230)</f>
        <v>Metros lineales/Metros Cuadrados</v>
      </c>
      <c r="J1230" s="51">
        <v>570</v>
      </c>
      <c r="K1230" s="51">
        <v>168</v>
      </c>
      <c r="L1230" s="51"/>
      <c r="M1230" s="49" t="s">
        <v>6749</v>
      </c>
      <c r="N1230" s="49">
        <v>570</v>
      </c>
      <c r="O1230" s="49">
        <v>168</v>
      </c>
      <c r="Q1230" s="49" t="str">
        <f>CONCATENATE(N1230,"/",O1230)</f>
        <v>570/168</v>
      </c>
      <c r="R1230" s="49">
        <v>570</v>
      </c>
      <c r="S1230" s="49">
        <v>168</v>
      </c>
      <c r="U1230" s="49" t="str">
        <f>CONCATENATE(R1230,"/",S1230)</f>
        <v>570/168</v>
      </c>
      <c r="V1230" s="49">
        <v>100</v>
      </c>
      <c r="W1230" s="49">
        <v>100</v>
      </c>
      <c r="Y1230" s="49" t="str">
        <f>CONCATENATE(V1230,"/",W1230)</f>
        <v>100/100</v>
      </c>
    </row>
    <row r="1231" spans="1:25">
      <c r="A1231" t="s">
        <v>2291</v>
      </c>
      <c r="B1231" t="b">
        <f t="shared" si="95"/>
        <v>1</v>
      </c>
      <c r="C1231" t="s">
        <v>2291</v>
      </c>
      <c r="D1231">
        <v>2025</v>
      </c>
      <c r="E1231">
        <v>3</v>
      </c>
      <c r="F1231" t="s">
        <v>2895</v>
      </c>
      <c r="I1231" t="str">
        <f t="shared" si="96"/>
        <v>Lote</v>
      </c>
      <c r="J1231" s="18">
        <v>1</v>
      </c>
      <c r="M1231">
        <v>1</v>
      </c>
      <c r="N1231">
        <v>1</v>
      </c>
      <c r="Q1231">
        <f t="shared" si="97"/>
        <v>1</v>
      </c>
      <c r="R1231">
        <v>0.25</v>
      </c>
      <c r="U1231">
        <f t="shared" si="98"/>
        <v>0.25</v>
      </c>
      <c r="V1231">
        <v>25</v>
      </c>
      <c r="Y1231">
        <f t="shared" si="99"/>
        <v>25</v>
      </c>
    </row>
    <row r="1232" spans="1:25">
      <c r="A1232" t="s">
        <v>2292</v>
      </c>
      <c r="B1232" t="b">
        <f t="shared" si="95"/>
        <v>1</v>
      </c>
      <c r="C1232" t="s">
        <v>2292</v>
      </c>
      <c r="D1232">
        <v>2025</v>
      </c>
      <c r="E1232">
        <v>3</v>
      </c>
      <c r="F1232" t="s">
        <v>2889</v>
      </c>
      <c r="I1232" t="str">
        <f t="shared" si="96"/>
        <v>Piezas</v>
      </c>
      <c r="J1232" s="18">
        <v>188</v>
      </c>
      <c r="M1232">
        <v>188</v>
      </c>
      <c r="N1232">
        <v>188</v>
      </c>
      <c r="Q1232">
        <f t="shared" si="97"/>
        <v>188</v>
      </c>
      <c r="R1232">
        <v>188</v>
      </c>
      <c r="U1232">
        <f t="shared" si="98"/>
        <v>188</v>
      </c>
      <c r="V1232">
        <v>100</v>
      </c>
      <c r="Y1232">
        <f t="shared" si="99"/>
        <v>100</v>
      </c>
    </row>
    <row r="1233" spans="1:25" s="49" customFormat="1">
      <c r="A1233" s="49" t="s">
        <v>2293</v>
      </c>
      <c r="B1233" t="b">
        <f t="shared" si="95"/>
        <v>1</v>
      </c>
      <c r="C1233" s="49" t="s">
        <v>2293</v>
      </c>
      <c r="D1233" s="49">
        <v>2025</v>
      </c>
      <c r="E1233" s="49">
        <v>3</v>
      </c>
      <c r="F1233" s="49" t="s">
        <v>2892</v>
      </c>
      <c r="G1233" s="49" t="s">
        <v>2901</v>
      </c>
      <c r="I1233" s="49" t="str">
        <f>CONCATENATE(F1233,"/",G1233)</f>
        <v>Computadoras/Equipamiento</v>
      </c>
      <c r="J1233" s="51">
        <v>184</v>
      </c>
      <c r="K1233" s="51">
        <v>2</v>
      </c>
      <c r="L1233" s="51"/>
      <c r="M1233" s="49" t="s">
        <v>6750</v>
      </c>
      <c r="N1233" s="49">
        <v>184</v>
      </c>
      <c r="O1233" s="49">
        <v>2</v>
      </c>
      <c r="Q1233" s="49" t="str">
        <f>CONCATENATE(N1233,"/",O1233)</f>
        <v>184/2</v>
      </c>
      <c r="R1233" s="49">
        <v>184</v>
      </c>
      <c r="S1233" s="49">
        <v>2</v>
      </c>
      <c r="U1233" s="49" t="str">
        <f>CONCATENATE(R1233,"/",S1233)</f>
        <v>184/2</v>
      </c>
      <c r="V1233" s="49">
        <v>100</v>
      </c>
      <c r="W1233" s="49">
        <v>100</v>
      </c>
      <c r="Y1233" s="49" t="str">
        <f>CONCATENATE(V1233,"/",W1233)</f>
        <v>100/100</v>
      </c>
    </row>
    <row r="1234" spans="1:25">
      <c r="A1234" t="s">
        <v>2294</v>
      </c>
      <c r="B1234" t="b">
        <f t="shared" si="95"/>
        <v>1</v>
      </c>
      <c r="C1234" t="s">
        <v>2294</v>
      </c>
      <c r="D1234">
        <v>2025</v>
      </c>
      <c r="E1234">
        <v>3</v>
      </c>
      <c r="F1234" t="s">
        <v>2901</v>
      </c>
      <c r="I1234" t="str">
        <f t="shared" si="96"/>
        <v>Equipamiento</v>
      </c>
      <c r="J1234" s="18">
        <v>10</v>
      </c>
      <c r="M1234">
        <v>10</v>
      </c>
      <c r="N1234">
        <v>10</v>
      </c>
      <c r="Q1234">
        <f t="shared" si="97"/>
        <v>10</v>
      </c>
      <c r="R1234">
        <v>0</v>
      </c>
      <c r="U1234">
        <f t="shared" si="98"/>
        <v>0</v>
      </c>
      <c r="V1234">
        <v>0</v>
      </c>
      <c r="Y1234">
        <f t="shared" si="99"/>
        <v>0</v>
      </c>
    </row>
    <row r="1235" spans="1:25">
      <c r="A1235" t="s">
        <v>2295</v>
      </c>
      <c r="B1235" t="b">
        <f t="shared" si="95"/>
        <v>1</v>
      </c>
      <c r="C1235" t="s">
        <v>2295</v>
      </c>
      <c r="D1235">
        <v>2025</v>
      </c>
      <c r="E1235">
        <v>3</v>
      </c>
      <c r="F1235" t="s">
        <v>2900</v>
      </c>
      <c r="I1235" t="str">
        <f t="shared" si="96"/>
        <v>Otros</v>
      </c>
      <c r="J1235" s="18">
        <v>1</v>
      </c>
      <c r="M1235">
        <v>1</v>
      </c>
      <c r="N1235">
        <v>0</v>
      </c>
      <c r="Q1235">
        <f t="shared" si="97"/>
        <v>0</v>
      </c>
      <c r="R1235">
        <v>0</v>
      </c>
      <c r="U1235">
        <f t="shared" si="98"/>
        <v>0</v>
      </c>
      <c r="V1235">
        <v>0</v>
      </c>
      <c r="Y1235">
        <f t="shared" si="99"/>
        <v>0</v>
      </c>
    </row>
    <row r="1236" spans="1:25">
      <c r="A1236" t="s">
        <v>2296</v>
      </c>
      <c r="B1236" t="b">
        <f t="shared" si="95"/>
        <v>1</v>
      </c>
      <c r="C1236" t="s">
        <v>2296</v>
      </c>
      <c r="D1236">
        <v>2025</v>
      </c>
      <c r="E1236">
        <v>3</v>
      </c>
      <c r="F1236" t="s">
        <v>2888</v>
      </c>
      <c r="I1236" t="str">
        <f t="shared" si="96"/>
        <v>Metros Cuadrados</v>
      </c>
      <c r="J1236" s="18">
        <v>1</v>
      </c>
      <c r="M1236">
        <v>1</v>
      </c>
      <c r="N1236">
        <v>1</v>
      </c>
      <c r="Q1236">
        <f t="shared" si="97"/>
        <v>1</v>
      </c>
      <c r="R1236">
        <v>1</v>
      </c>
      <c r="U1236">
        <f t="shared" si="98"/>
        <v>1</v>
      </c>
      <c r="V1236">
        <v>100</v>
      </c>
      <c r="Y1236">
        <f t="shared" si="99"/>
        <v>100</v>
      </c>
    </row>
    <row r="1237" spans="1:25">
      <c r="A1237" t="s">
        <v>2297</v>
      </c>
      <c r="B1237" t="b">
        <f t="shared" si="95"/>
        <v>1</v>
      </c>
      <c r="C1237" t="s">
        <v>2297</v>
      </c>
      <c r="D1237">
        <v>2025</v>
      </c>
      <c r="E1237">
        <v>3</v>
      </c>
      <c r="F1237" t="s">
        <v>2900</v>
      </c>
      <c r="I1237" t="str">
        <f t="shared" si="96"/>
        <v>Otros</v>
      </c>
      <c r="J1237" s="18">
        <v>1</v>
      </c>
      <c r="M1237">
        <v>1</v>
      </c>
      <c r="N1237">
        <v>0</v>
      </c>
      <c r="Q1237">
        <f t="shared" si="97"/>
        <v>0</v>
      </c>
      <c r="R1237">
        <v>0</v>
      </c>
      <c r="U1237">
        <f t="shared" si="98"/>
        <v>0</v>
      </c>
      <c r="V1237">
        <v>0</v>
      </c>
      <c r="Y1237">
        <f t="shared" si="99"/>
        <v>0</v>
      </c>
    </row>
    <row r="1238" spans="1:25">
      <c r="A1238" t="s">
        <v>2298</v>
      </c>
      <c r="B1238" t="b">
        <f t="shared" si="95"/>
        <v>1</v>
      </c>
      <c r="C1238" t="s">
        <v>2298</v>
      </c>
      <c r="D1238">
        <v>2025</v>
      </c>
      <c r="E1238">
        <v>3</v>
      </c>
      <c r="F1238" t="s">
        <v>2888</v>
      </c>
      <c r="I1238" t="str">
        <f t="shared" si="96"/>
        <v>Metros Cuadrados</v>
      </c>
      <c r="J1238" s="18">
        <v>1</v>
      </c>
      <c r="M1238">
        <v>1</v>
      </c>
      <c r="N1238">
        <v>1</v>
      </c>
      <c r="Q1238">
        <f t="shared" si="97"/>
        <v>1</v>
      </c>
      <c r="R1238">
        <v>1</v>
      </c>
      <c r="U1238">
        <f t="shared" si="98"/>
        <v>1</v>
      </c>
      <c r="V1238">
        <v>100</v>
      </c>
      <c r="Y1238">
        <f t="shared" si="99"/>
        <v>100</v>
      </c>
    </row>
    <row r="1239" spans="1:25">
      <c r="A1239" t="s">
        <v>2299</v>
      </c>
      <c r="B1239" t="b">
        <f t="shared" si="95"/>
        <v>1</v>
      </c>
      <c r="C1239" t="s">
        <v>2299</v>
      </c>
      <c r="D1239">
        <v>2025</v>
      </c>
      <c r="E1239">
        <v>3</v>
      </c>
      <c r="F1239" t="s">
        <v>2900</v>
      </c>
      <c r="I1239" t="str">
        <f t="shared" si="96"/>
        <v>Otros</v>
      </c>
      <c r="J1239" s="18">
        <v>1</v>
      </c>
      <c r="M1239">
        <v>1</v>
      </c>
      <c r="N1239">
        <v>0</v>
      </c>
      <c r="Q1239">
        <f t="shared" si="97"/>
        <v>0</v>
      </c>
      <c r="R1239">
        <v>0</v>
      </c>
      <c r="U1239">
        <f t="shared" si="98"/>
        <v>0</v>
      </c>
      <c r="V1239">
        <v>0</v>
      </c>
      <c r="Y1239">
        <f t="shared" si="99"/>
        <v>0</v>
      </c>
    </row>
    <row r="1240" spans="1:25">
      <c r="A1240" t="s">
        <v>2300</v>
      </c>
      <c r="B1240" t="b">
        <f t="shared" si="95"/>
        <v>1</v>
      </c>
      <c r="C1240" t="s">
        <v>2300</v>
      </c>
      <c r="D1240">
        <v>2025</v>
      </c>
      <c r="E1240">
        <v>3</v>
      </c>
      <c r="F1240" t="s">
        <v>2888</v>
      </c>
      <c r="I1240" t="str">
        <f t="shared" si="96"/>
        <v>Metros Cuadrados</v>
      </c>
      <c r="J1240" s="18">
        <v>400</v>
      </c>
      <c r="M1240">
        <v>400</v>
      </c>
      <c r="N1240">
        <v>0</v>
      </c>
      <c r="Q1240">
        <f t="shared" si="97"/>
        <v>0</v>
      </c>
      <c r="R1240">
        <v>0</v>
      </c>
      <c r="U1240">
        <f t="shared" si="98"/>
        <v>0</v>
      </c>
      <c r="V1240">
        <v>0</v>
      </c>
      <c r="Y1240">
        <f t="shared" si="99"/>
        <v>0</v>
      </c>
    </row>
    <row r="1241" spans="1:25">
      <c r="A1241" t="s">
        <v>2301</v>
      </c>
      <c r="B1241" t="b">
        <f t="shared" si="95"/>
        <v>1</v>
      </c>
      <c r="C1241" t="s">
        <v>2301</v>
      </c>
      <c r="D1241">
        <v>2025</v>
      </c>
      <c r="E1241">
        <v>3</v>
      </c>
      <c r="F1241" t="s">
        <v>2900</v>
      </c>
      <c r="I1241" t="str">
        <f t="shared" si="96"/>
        <v>Otros</v>
      </c>
      <c r="J1241" s="18">
        <v>1</v>
      </c>
      <c r="M1241">
        <v>1</v>
      </c>
      <c r="N1241">
        <v>0</v>
      </c>
      <c r="Q1241">
        <f t="shared" si="97"/>
        <v>0</v>
      </c>
      <c r="R1241">
        <v>0</v>
      </c>
      <c r="U1241">
        <f t="shared" si="98"/>
        <v>0</v>
      </c>
      <c r="V1241">
        <v>0</v>
      </c>
      <c r="Y1241">
        <f t="shared" si="99"/>
        <v>0</v>
      </c>
    </row>
    <row r="1242" spans="1:25">
      <c r="A1242" t="s">
        <v>2302</v>
      </c>
      <c r="B1242" t="b">
        <f t="shared" si="95"/>
        <v>1</v>
      </c>
      <c r="C1242" t="s">
        <v>2302</v>
      </c>
      <c r="D1242">
        <v>2025</v>
      </c>
      <c r="E1242">
        <v>3</v>
      </c>
      <c r="F1242" t="s">
        <v>2888</v>
      </c>
      <c r="I1242" t="str">
        <f t="shared" si="96"/>
        <v>Metros Cuadrados</v>
      </c>
      <c r="J1242" s="18">
        <v>165</v>
      </c>
      <c r="M1242">
        <v>165</v>
      </c>
      <c r="N1242">
        <v>165</v>
      </c>
      <c r="Q1242">
        <f t="shared" si="97"/>
        <v>165</v>
      </c>
      <c r="R1242">
        <v>100</v>
      </c>
      <c r="U1242">
        <f t="shared" si="98"/>
        <v>100</v>
      </c>
      <c r="V1242">
        <v>60.606060606060609</v>
      </c>
      <c r="Y1242">
        <f t="shared" si="99"/>
        <v>60.606060606060609</v>
      </c>
    </row>
    <row r="1243" spans="1:25">
      <c r="A1243" t="s">
        <v>2303</v>
      </c>
      <c r="B1243" t="b">
        <f t="shared" si="95"/>
        <v>1</v>
      </c>
      <c r="C1243" t="s">
        <v>2303</v>
      </c>
      <c r="D1243">
        <v>2025</v>
      </c>
      <c r="E1243">
        <v>3</v>
      </c>
      <c r="F1243" t="s">
        <v>2888</v>
      </c>
      <c r="I1243" t="str">
        <f t="shared" si="96"/>
        <v>Metros Cuadrados</v>
      </c>
      <c r="J1243" s="18">
        <v>1000</v>
      </c>
      <c r="M1243">
        <v>1000</v>
      </c>
      <c r="N1243">
        <v>1000</v>
      </c>
      <c r="Q1243">
        <f t="shared" si="97"/>
        <v>1000</v>
      </c>
      <c r="R1243">
        <v>0</v>
      </c>
      <c r="U1243">
        <f t="shared" si="98"/>
        <v>0</v>
      </c>
      <c r="V1243">
        <v>0</v>
      </c>
      <c r="Y1243">
        <f t="shared" si="99"/>
        <v>0</v>
      </c>
    </row>
    <row r="1244" spans="1:25">
      <c r="A1244" t="s">
        <v>2304</v>
      </c>
      <c r="B1244" t="b">
        <f t="shared" si="95"/>
        <v>1</v>
      </c>
      <c r="C1244" t="s">
        <v>2304</v>
      </c>
      <c r="D1244">
        <v>2025</v>
      </c>
      <c r="E1244">
        <v>3</v>
      </c>
      <c r="F1244" t="s">
        <v>2888</v>
      </c>
      <c r="I1244" t="str">
        <f t="shared" si="96"/>
        <v>Metros Cuadrados</v>
      </c>
      <c r="J1244" s="18">
        <v>1664</v>
      </c>
      <c r="M1244">
        <v>1664</v>
      </c>
      <c r="N1244">
        <v>1664</v>
      </c>
      <c r="Q1244">
        <f t="shared" si="97"/>
        <v>1664</v>
      </c>
      <c r="R1244">
        <v>1500</v>
      </c>
      <c r="U1244">
        <f t="shared" si="98"/>
        <v>1500</v>
      </c>
      <c r="V1244">
        <v>90.144230769230774</v>
      </c>
      <c r="Y1244">
        <f t="shared" si="99"/>
        <v>90.144230769230774</v>
      </c>
    </row>
    <row r="1245" spans="1:25">
      <c r="A1245" t="s">
        <v>2305</v>
      </c>
      <c r="B1245" t="b">
        <f t="shared" si="95"/>
        <v>1</v>
      </c>
      <c r="C1245" t="s">
        <v>2305</v>
      </c>
      <c r="D1245">
        <v>2025</v>
      </c>
      <c r="E1245">
        <v>3</v>
      </c>
      <c r="F1245" t="s">
        <v>2888</v>
      </c>
      <c r="I1245" t="str">
        <f t="shared" si="96"/>
        <v>Metros Cuadrados</v>
      </c>
      <c r="J1245" s="18">
        <v>1546</v>
      </c>
      <c r="M1245">
        <v>1546</v>
      </c>
      <c r="N1245">
        <v>1546</v>
      </c>
      <c r="Q1245">
        <f t="shared" si="97"/>
        <v>1546</v>
      </c>
      <c r="R1245">
        <v>1200</v>
      </c>
      <c r="U1245">
        <f t="shared" si="98"/>
        <v>1200</v>
      </c>
      <c r="V1245">
        <v>77.619663648124188</v>
      </c>
      <c r="Y1245">
        <f t="shared" si="99"/>
        <v>77.619663648124188</v>
      </c>
    </row>
    <row r="1246" spans="1:25">
      <c r="A1246" t="s">
        <v>2306</v>
      </c>
      <c r="B1246" t="b">
        <f t="shared" si="95"/>
        <v>1</v>
      </c>
      <c r="C1246" t="s">
        <v>2306</v>
      </c>
      <c r="D1246">
        <v>2025</v>
      </c>
      <c r="E1246">
        <v>3</v>
      </c>
      <c r="F1246" t="s">
        <v>2888</v>
      </c>
      <c r="I1246" t="str">
        <f t="shared" si="96"/>
        <v>Metros Cuadrados</v>
      </c>
      <c r="J1246" s="18">
        <v>732</v>
      </c>
      <c r="M1246">
        <v>732</v>
      </c>
      <c r="N1246">
        <v>732</v>
      </c>
      <c r="Q1246">
        <f t="shared" si="97"/>
        <v>732</v>
      </c>
      <c r="R1246">
        <v>650</v>
      </c>
      <c r="U1246">
        <f t="shared" si="98"/>
        <v>650</v>
      </c>
      <c r="V1246">
        <v>88.797814207650276</v>
      </c>
      <c r="Y1246">
        <f t="shared" si="99"/>
        <v>88.797814207650276</v>
      </c>
    </row>
    <row r="1247" spans="1:25">
      <c r="A1247" t="s">
        <v>2307</v>
      </c>
      <c r="B1247" t="b">
        <f t="shared" si="95"/>
        <v>1</v>
      </c>
      <c r="C1247" t="s">
        <v>2307</v>
      </c>
      <c r="D1247">
        <v>2025</v>
      </c>
      <c r="E1247">
        <v>3</v>
      </c>
      <c r="F1247" t="s">
        <v>2888</v>
      </c>
      <c r="I1247" t="str">
        <f t="shared" si="96"/>
        <v>Metros Cuadrados</v>
      </c>
      <c r="J1247" s="18">
        <v>1204</v>
      </c>
      <c r="M1247">
        <v>1204</v>
      </c>
      <c r="N1247">
        <v>1204</v>
      </c>
      <c r="Q1247">
        <f t="shared" si="97"/>
        <v>1204</v>
      </c>
      <c r="R1247">
        <v>1100</v>
      </c>
      <c r="U1247">
        <f t="shared" si="98"/>
        <v>1100</v>
      </c>
      <c r="V1247">
        <v>91.362126245847179</v>
      </c>
      <c r="Y1247">
        <f t="shared" si="99"/>
        <v>91.362126245847179</v>
      </c>
    </row>
    <row r="1248" spans="1:25">
      <c r="A1248" t="s">
        <v>2308</v>
      </c>
      <c r="B1248" t="b">
        <f t="shared" si="95"/>
        <v>1</v>
      </c>
      <c r="C1248" t="s">
        <v>2308</v>
      </c>
      <c r="D1248">
        <v>2025</v>
      </c>
      <c r="E1248">
        <v>3</v>
      </c>
      <c r="F1248" t="s">
        <v>2895</v>
      </c>
      <c r="I1248" t="str">
        <f t="shared" si="96"/>
        <v>Lote</v>
      </c>
      <c r="J1248" s="18">
        <v>1</v>
      </c>
      <c r="M1248">
        <v>1</v>
      </c>
      <c r="N1248">
        <v>1</v>
      </c>
      <c r="Q1248">
        <f t="shared" si="97"/>
        <v>1</v>
      </c>
      <c r="R1248">
        <v>0.55000000000000004</v>
      </c>
      <c r="U1248">
        <f t="shared" si="98"/>
        <v>0.55000000000000004</v>
      </c>
      <c r="V1248">
        <v>55.000000000000007</v>
      </c>
      <c r="Y1248">
        <f t="shared" si="99"/>
        <v>55.000000000000007</v>
      </c>
    </row>
    <row r="1249" spans="1:25">
      <c r="A1249" t="s">
        <v>2309</v>
      </c>
      <c r="B1249" t="b">
        <f t="shared" si="95"/>
        <v>1</v>
      </c>
      <c r="C1249" t="s">
        <v>2309</v>
      </c>
      <c r="D1249">
        <v>2025</v>
      </c>
      <c r="E1249">
        <v>3</v>
      </c>
      <c r="F1249" t="s">
        <v>2888</v>
      </c>
      <c r="I1249" t="str">
        <f t="shared" si="96"/>
        <v>Metros Cuadrados</v>
      </c>
      <c r="J1249" s="18">
        <v>1</v>
      </c>
      <c r="M1249">
        <v>1</v>
      </c>
      <c r="N1249">
        <v>0</v>
      </c>
      <c r="Q1249">
        <f t="shared" si="97"/>
        <v>0</v>
      </c>
      <c r="R1249">
        <v>0</v>
      </c>
      <c r="U1249">
        <f t="shared" si="98"/>
        <v>0</v>
      </c>
      <c r="V1249">
        <v>0</v>
      </c>
      <c r="Y1249">
        <f t="shared" si="99"/>
        <v>0</v>
      </c>
    </row>
    <row r="1250" spans="1:25">
      <c r="A1250" t="s">
        <v>2310</v>
      </c>
      <c r="B1250" t="b">
        <f t="shared" si="95"/>
        <v>1</v>
      </c>
      <c r="C1250" t="s">
        <v>2310</v>
      </c>
      <c r="D1250">
        <v>2025</v>
      </c>
      <c r="E1250">
        <v>3</v>
      </c>
      <c r="F1250" t="s">
        <v>2900</v>
      </c>
      <c r="I1250" t="str">
        <f t="shared" si="96"/>
        <v>Otros</v>
      </c>
      <c r="J1250" s="18">
        <v>1</v>
      </c>
      <c r="M1250">
        <v>1</v>
      </c>
      <c r="N1250">
        <v>0</v>
      </c>
      <c r="Q1250">
        <f t="shared" si="97"/>
        <v>0</v>
      </c>
      <c r="R1250">
        <v>0</v>
      </c>
      <c r="U1250">
        <f t="shared" si="98"/>
        <v>0</v>
      </c>
      <c r="V1250">
        <v>0</v>
      </c>
      <c r="Y1250">
        <f t="shared" si="99"/>
        <v>0</v>
      </c>
    </row>
    <row r="1251" spans="1:25">
      <c r="A1251" t="s">
        <v>2311</v>
      </c>
      <c r="B1251" t="b">
        <f t="shared" si="95"/>
        <v>1</v>
      </c>
      <c r="C1251" t="s">
        <v>2311</v>
      </c>
      <c r="D1251">
        <v>2025</v>
      </c>
      <c r="E1251">
        <v>3</v>
      </c>
      <c r="F1251" t="s">
        <v>2900</v>
      </c>
      <c r="I1251" t="str">
        <f t="shared" si="96"/>
        <v>Otros</v>
      </c>
      <c r="J1251" s="18">
        <v>20</v>
      </c>
      <c r="M1251">
        <v>20</v>
      </c>
      <c r="N1251">
        <v>1</v>
      </c>
      <c r="Q1251">
        <f t="shared" si="97"/>
        <v>1</v>
      </c>
      <c r="R1251">
        <v>0</v>
      </c>
      <c r="U1251">
        <f t="shared" si="98"/>
        <v>0</v>
      </c>
      <c r="V1251">
        <v>0</v>
      </c>
      <c r="Y1251">
        <f t="shared" si="99"/>
        <v>0</v>
      </c>
    </row>
    <row r="1252" spans="1:25">
      <c r="A1252" t="s">
        <v>2312</v>
      </c>
      <c r="B1252" t="b">
        <f t="shared" si="95"/>
        <v>1</v>
      </c>
      <c r="C1252" t="s">
        <v>2312</v>
      </c>
      <c r="D1252">
        <v>2025</v>
      </c>
      <c r="E1252">
        <v>3</v>
      </c>
      <c r="F1252" t="s">
        <v>2888</v>
      </c>
      <c r="I1252" t="str">
        <f t="shared" si="96"/>
        <v>Metros Cuadrados</v>
      </c>
      <c r="J1252" s="18">
        <v>594.09</v>
      </c>
      <c r="M1252">
        <v>594.09</v>
      </c>
      <c r="N1252">
        <v>594.09</v>
      </c>
      <c r="Q1252">
        <f t="shared" si="97"/>
        <v>594.09</v>
      </c>
      <c r="R1252">
        <v>560</v>
      </c>
      <c r="U1252">
        <f t="shared" si="98"/>
        <v>560</v>
      </c>
      <c r="V1252">
        <v>94.261812183339217</v>
      </c>
      <c r="Y1252">
        <f t="shared" si="99"/>
        <v>94.261812183339217</v>
      </c>
    </row>
    <row r="1253" spans="1:25">
      <c r="A1253" t="s">
        <v>2313</v>
      </c>
      <c r="B1253" t="b">
        <f t="shared" si="95"/>
        <v>1</v>
      </c>
      <c r="C1253" t="s">
        <v>2313</v>
      </c>
      <c r="D1253">
        <v>2025</v>
      </c>
      <c r="E1253">
        <v>3</v>
      </c>
      <c r="F1253" t="s">
        <v>2891</v>
      </c>
      <c r="I1253" t="str">
        <f t="shared" si="96"/>
        <v>Metros lineales</v>
      </c>
      <c r="J1253" s="18">
        <v>122.19</v>
      </c>
      <c r="M1253">
        <v>122.19</v>
      </c>
      <c r="N1253">
        <v>0</v>
      </c>
      <c r="Q1253">
        <f t="shared" si="97"/>
        <v>0</v>
      </c>
      <c r="R1253">
        <v>0</v>
      </c>
      <c r="U1253">
        <f t="shared" si="98"/>
        <v>0</v>
      </c>
      <c r="V1253">
        <v>0</v>
      </c>
      <c r="Y1253">
        <f t="shared" si="99"/>
        <v>0</v>
      </c>
    </row>
    <row r="1254" spans="1:25">
      <c r="A1254" t="s">
        <v>2314</v>
      </c>
      <c r="B1254" t="b">
        <f t="shared" si="95"/>
        <v>1</v>
      </c>
      <c r="C1254" t="s">
        <v>2314</v>
      </c>
      <c r="D1254">
        <v>2025</v>
      </c>
      <c r="E1254">
        <v>3</v>
      </c>
      <c r="F1254" t="s">
        <v>2888</v>
      </c>
      <c r="I1254" t="str">
        <f t="shared" si="96"/>
        <v>Metros Cuadrados</v>
      </c>
      <c r="J1254" s="18">
        <v>1</v>
      </c>
      <c r="M1254">
        <v>1</v>
      </c>
      <c r="N1254">
        <v>1</v>
      </c>
      <c r="Q1254">
        <f t="shared" si="97"/>
        <v>1</v>
      </c>
      <c r="R1254">
        <v>1</v>
      </c>
      <c r="U1254">
        <f t="shared" si="98"/>
        <v>1</v>
      </c>
      <c r="V1254">
        <v>100</v>
      </c>
      <c r="Y1254">
        <f t="shared" si="99"/>
        <v>100</v>
      </c>
    </row>
    <row r="1255" spans="1:25">
      <c r="A1255" t="s">
        <v>2315</v>
      </c>
      <c r="B1255" t="b">
        <f t="shared" si="95"/>
        <v>1</v>
      </c>
      <c r="C1255" t="s">
        <v>2315</v>
      </c>
      <c r="D1255">
        <v>2025</v>
      </c>
      <c r="E1255">
        <v>3</v>
      </c>
      <c r="F1255" t="s">
        <v>2888</v>
      </c>
      <c r="I1255" t="str">
        <f t="shared" si="96"/>
        <v>Metros Cuadrados</v>
      </c>
      <c r="J1255" s="18">
        <v>1</v>
      </c>
      <c r="M1255">
        <v>1</v>
      </c>
      <c r="N1255">
        <v>1</v>
      </c>
      <c r="Q1255">
        <f t="shared" si="97"/>
        <v>1</v>
      </c>
      <c r="R1255">
        <v>1</v>
      </c>
      <c r="U1255">
        <f t="shared" si="98"/>
        <v>1</v>
      </c>
      <c r="V1255">
        <v>100</v>
      </c>
      <c r="Y1255">
        <f t="shared" si="99"/>
        <v>100</v>
      </c>
    </row>
    <row r="1256" spans="1:25">
      <c r="A1256" t="s">
        <v>2316</v>
      </c>
      <c r="B1256" t="b">
        <f t="shared" si="95"/>
        <v>1</v>
      </c>
      <c r="C1256" t="s">
        <v>2316</v>
      </c>
      <c r="D1256">
        <v>2025</v>
      </c>
      <c r="E1256">
        <v>3</v>
      </c>
      <c r="F1256" t="s">
        <v>2900</v>
      </c>
      <c r="I1256" t="str">
        <f t="shared" si="96"/>
        <v>Otros</v>
      </c>
      <c r="J1256" s="18">
        <v>1</v>
      </c>
      <c r="M1256">
        <v>1</v>
      </c>
      <c r="N1256">
        <v>0</v>
      </c>
      <c r="Q1256">
        <f t="shared" si="97"/>
        <v>0</v>
      </c>
      <c r="R1256">
        <v>0</v>
      </c>
      <c r="U1256">
        <f t="shared" si="98"/>
        <v>0</v>
      </c>
      <c r="V1256">
        <v>0</v>
      </c>
      <c r="Y1256">
        <f t="shared" si="99"/>
        <v>0</v>
      </c>
    </row>
    <row r="1257" spans="1:25">
      <c r="A1257" t="s">
        <v>2317</v>
      </c>
      <c r="B1257" t="b">
        <f t="shared" si="95"/>
        <v>1</v>
      </c>
      <c r="C1257" t="s">
        <v>2317</v>
      </c>
      <c r="D1257">
        <v>2025</v>
      </c>
      <c r="E1257">
        <v>3</v>
      </c>
      <c r="F1257" t="s">
        <v>2888</v>
      </c>
      <c r="I1257" t="str">
        <f t="shared" si="96"/>
        <v>Metros Cuadrados</v>
      </c>
      <c r="J1257" s="18">
        <v>1</v>
      </c>
      <c r="M1257">
        <v>1</v>
      </c>
      <c r="N1257">
        <v>1</v>
      </c>
      <c r="Q1257">
        <f t="shared" si="97"/>
        <v>1</v>
      </c>
      <c r="R1257">
        <v>1</v>
      </c>
      <c r="U1257">
        <f t="shared" si="98"/>
        <v>1</v>
      </c>
      <c r="V1257">
        <v>100</v>
      </c>
      <c r="Y1257">
        <f t="shared" si="99"/>
        <v>100</v>
      </c>
    </row>
    <row r="1258" spans="1:25">
      <c r="A1258" t="s">
        <v>2318</v>
      </c>
      <c r="B1258" t="b">
        <f t="shared" si="95"/>
        <v>1</v>
      </c>
      <c r="C1258" t="s">
        <v>2318</v>
      </c>
      <c r="D1258">
        <v>2025</v>
      </c>
      <c r="E1258">
        <v>3</v>
      </c>
      <c r="F1258" t="s">
        <v>2900</v>
      </c>
      <c r="I1258" t="str">
        <f t="shared" si="96"/>
        <v>Otros</v>
      </c>
      <c r="J1258" s="18">
        <v>100</v>
      </c>
      <c r="M1258">
        <v>100</v>
      </c>
      <c r="N1258">
        <v>0</v>
      </c>
      <c r="Q1258">
        <f t="shared" si="97"/>
        <v>0</v>
      </c>
      <c r="R1258">
        <v>0</v>
      </c>
      <c r="U1258">
        <f t="shared" si="98"/>
        <v>0</v>
      </c>
      <c r="V1258">
        <v>0</v>
      </c>
      <c r="Y1258">
        <f t="shared" si="99"/>
        <v>0</v>
      </c>
    </row>
    <row r="1259" spans="1:25">
      <c r="A1259" t="s">
        <v>2319</v>
      </c>
      <c r="B1259" t="b">
        <f t="shared" si="95"/>
        <v>1</v>
      </c>
      <c r="C1259" t="s">
        <v>2319</v>
      </c>
      <c r="D1259">
        <v>2025</v>
      </c>
      <c r="E1259">
        <v>3</v>
      </c>
      <c r="F1259" t="s">
        <v>2900</v>
      </c>
      <c r="I1259" t="str">
        <f t="shared" si="96"/>
        <v>Otros</v>
      </c>
      <c r="J1259" s="18">
        <v>100</v>
      </c>
      <c r="M1259">
        <v>100</v>
      </c>
      <c r="N1259">
        <v>1</v>
      </c>
      <c r="Q1259">
        <f t="shared" si="97"/>
        <v>1</v>
      </c>
      <c r="R1259">
        <v>0</v>
      </c>
      <c r="U1259">
        <f t="shared" si="98"/>
        <v>0</v>
      </c>
      <c r="V1259">
        <v>0</v>
      </c>
      <c r="Y1259">
        <f t="shared" si="99"/>
        <v>0</v>
      </c>
    </row>
    <row r="1260" spans="1:25">
      <c r="A1260" t="s">
        <v>2320</v>
      </c>
      <c r="B1260" t="b">
        <f t="shared" si="95"/>
        <v>1</v>
      </c>
      <c r="C1260" t="s">
        <v>2320</v>
      </c>
      <c r="D1260">
        <v>2025</v>
      </c>
      <c r="E1260">
        <v>3</v>
      </c>
      <c r="F1260" t="s">
        <v>2900</v>
      </c>
      <c r="I1260" t="str">
        <f t="shared" si="96"/>
        <v>Otros</v>
      </c>
      <c r="J1260" s="18">
        <v>1</v>
      </c>
      <c r="M1260">
        <v>1</v>
      </c>
      <c r="N1260">
        <v>0</v>
      </c>
      <c r="Q1260">
        <f t="shared" si="97"/>
        <v>0</v>
      </c>
      <c r="R1260">
        <v>0</v>
      </c>
      <c r="U1260">
        <f t="shared" si="98"/>
        <v>0</v>
      </c>
      <c r="V1260">
        <v>0</v>
      </c>
      <c r="Y1260">
        <f t="shared" si="99"/>
        <v>0</v>
      </c>
    </row>
    <row r="1261" spans="1:25">
      <c r="A1261" t="s">
        <v>2321</v>
      </c>
      <c r="B1261" t="b">
        <f t="shared" si="95"/>
        <v>1</v>
      </c>
      <c r="C1261" t="s">
        <v>2321</v>
      </c>
      <c r="D1261">
        <v>2025</v>
      </c>
      <c r="E1261">
        <v>3</v>
      </c>
      <c r="F1261" t="s">
        <v>2900</v>
      </c>
      <c r="I1261" t="str">
        <f t="shared" si="96"/>
        <v>Otros</v>
      </c>
      <c r="J1261" s="18">
        <v>1</v>
      </c>
      <c r="M1261">
        <v>1</v>
      </c>
      <c r="N1261">
        <v>0</v>
      </c>
      <c r="Q1261">
        <f t="shared" si="97"/>
        <v>0</v>
      </c>
      <c r="R1261">
        <v>0</v>
      </c>
      <c r="U1261">
        <f t="shared" si="98"/>
        <v>0</v>
      </c>
      <c r="V1261">
        <v>0</v>
      </c>
      <c r="Y1261">
        <f t="shared" si="99"/>
        <v>0</v>
      </c>
    </row>
    <row r="1262" spans="1:25">
      <c r="A1262" t="s">
        <v>2322</v>
      </c>
      <c r="B1262" t="b">
        <f t="shared" si="95"/>
        <v>1</v>
      </c>
      <c r="C1262" t="s">
        <v>2322</v>
      </c>
      <c r="D1262">
        <v>2025</v>
      </c>
      <c r="E1262">
        <v>3</v>
      </c>
      <c r="F1262" t="s">
        <v>2905</v>
      </c>
      <c r="I1262" t="str">
        <f t="shared" si="96"/>
        <v>Celdas solares</v>
      </c>
      <c r="J1262" s="18">
        <v>1</v>
      </c>
      <c r="M1262">
        <v>1</v>
      </c>
      <c r="N1262">
        <v>0</v>
      </c>
      <c r="Q1262">
        <f t="shared" si="97"/>
        <v>0</v>
      </c>
      <c r="R1262">
        <v>0</v>
      </c>
      <c r="U1262">
        <f t="shared" si="98"/>
        <v>0</v>
      </c>
      <c r="V1262">
        <v>0</v>
      </c>
      <c r="Y1262">
        <f t="shared" si="99"/>
        <v>0</v>
      </c>
    </row>
    <row r="1263" spans="1:25">
      <c r="A1263" t="s">
        <v>2323</v>
      </c>
      <c r="B1263" t="b">
        <f t="shared" si="95"/>
        <v>1</v>
      </c>
      <c r="C1263" t="s">
        <v>2323</v>
      </c>
      <c r="D1263">
        <v>2025</v>
      </c>
      <c r="E1263">
        <v>3</v>
      </c>
      <c r="F1263" t="s">
        <v>2900</v>
      </c>
      <c r="I1263" t="str">
        <f t="shared" si="96"/>
        <v>Otros</v>
      </c>
      <c r="J1263" s="18">
        <v>1</v>
      </c>
      <c r="M1263">
        <v>1</v>
      </c>
      <c r="N1263">
        <v>0</v>
      </c>
      <c r="Q1263">
        <f t="shared" si="97"/>
        <v>0</v>
      </c>
      <c r="R1263">
        <v>0</v>
      </c>
      <c r="U1263">
        <f t="shared" si="98"/>
        <v>0</v>
      </c>
      <c r="V1263">
        <v>0</v>
      </c>
      <c r="Y1263">
        <f t="shared" si="99"/>
        <v>0</v>
      </c>
    </row>
    <row r="1264" spans="1:25">
      <c r="A1264" t="s">
        <v>2324</v>
      </c>
      <c r="B1264" t="b">
        <f t="shared" si="95"/>
        <v>1</v>
      </c>
      <c r="C1264" t="s">
        <v>2324</v>
      </c>
      <c r="D1264">
        <v>2025</v>
      </c>
      <c r="E1264">
        <v>3</v>
      </c>
      <c r="F1264" t="s">
        <v>2901</v>
      </c>
      <c r="I1264" t="str">
        <f t="shared" si="96"/>
        <v>Equipamiento</v>
      </c>
      <c r="J1264" s="18">
        <v>1</v>
      </c>
      <c r="M1264">
        <v>1</v>
      </c>
      <c r="N1264">
        <v>1</v>
      </c>
      <c r="Q1264">
        <f t="shared" si="97"/>
        <v>1</v>
      </c>
      <c r="R1264">
        <v>0</v>
      </c>
      <c r="U1264">
        <f t="shared" si="98"/>
        <v>0</v>
      </c>
      <c r="V1264">
        <v>0</v>
      </c>
      <c r="Y1264">
        <f t="shared" si="99"/>
        <v>0</v>
      </c>
    </row>
    <row r="1265" spans="1:25">
      <c r="A1265" t="s">
        <v>2325</v>
      </c>
      <c r="B1265" t="b">
        <f t="shared" si="95"/>
        <v>1</v>
      </c>
      <c r="C1265" t="s">
        <v>2325</v>
      </c>
      <c r="D1265">
        <v>2025</v>
      </c>
      <c r="E1265">
        <v>3</v>
      </c>
      <c r="F1265" t="s">
        <v>2888</v>
      </c>
      <c r="I1265" t="str">
        <f t="shared" si="96"/>
        <v>Metros Cuadrados</v>
      </c>
      <c r="J1265" s="18">
        <v>2456</v>
      </c>
      <c r="M1265">
        <v>2456</v>
      </c>
      <c r="N1265">
        <v>2456</v>
      </c>
      <c r="Q1265">
        <f t="shared" si="97"/>
        <v>2456</v>
      </c>
      <c r="R1265">
        <v>1500</v>
      </c>
      <c r="U1265">
        <f t="shared" si="98"/>
        <v>1500</v>
      </c>
      <c r="V1265">
        <v>61.074918566775253</v>
      </c>
      <c r="Y1265">
        <f t="shared" si="99"/>
        <v>61.074918566775253</v>
      </c>
    </row>
    <row r="1266" spans="1:25">
      <c r="A1266" t="s">
        <v>2326</v>
      </c>
      <c r="B1266" t="b">
        <f t="shared" si="95"/>
        <v>1</v>
      </c>
      <c r="C1266" t="s">
        <v>2326</v>
      </c>
      <c r="D1266">
        <v>2025</v>
      </c>
      <c r="E1266">
        <v>3</v>
      </c>
      <c r="F1266" t="s">
        <v>2889</v>
      </c>
      <c r="I1266" t="str">
        <f t="shared" si="96"/>
        <v>Piezas</v>
      </c>
      <c r="J1266" s="18">
        <v>1818</v>
      </c>
      <c r="M1266">
        <v>1818</v>
      </c>
      <c r="N1266">
        <v>1818</v>
      </c>
      <c r="Q1266">
        <f t="shared" si="97"/>
        <v>1818</v>
      </c>
      <c r="R1266">
        <v>0</v>
      </c>
      <c r="U1266">
        <f t="shared" si="98"/>
        <v>0</v>
      </c>
      <c r="V1266">
        <v>0</v>
      </c>
      <c r="Y1266">
        <f t="shared" si="99"/>
        <v>0</v>
      </c>
    </row>
    <row r="1267" spans="1:25" s="49" customFormat="1">
      <c r="A1267" s="49" t="s">
        <v>2327</v>
      </c>
      <c r="B1267" t="b">
        <f t="shared" si="95"/>
        <v>1</v>
      </c>
      <c r="C1267" s="49" t="s">
        <v>2327</v>
      </c>
      <c r="D1267" s="49">
        <v>2025</v>
      </c>
      <c r="E1267" s="49">
        <v>3</v>
      </c>
      <c r="F1267" s="49" t="s">
        <v>2891</v>
      </c>
      <c r="G1267" s="49" t="s">
        <v>2888</v>
      </c>
      <c r="I1267" s="49" t="str">
        <f>CONCATENATE(F1267,"/",G1267)</f>
        <v>Metros lineales/Metros Cuadrados</v>
      </c>
      <c r="J1267" s="51">
        <v>6526</v>
      </c>
      <c r="K1267" s="51">
        <v>5813.79</v>
      </c>
      <c r="L1267" s="51"/>
      <c r="M1267" s="49" t="s">
        <v>6751</v>
      </c>
      <c r="N1267" s="49">
        <v>6526</v>
      </c>
      <c r="O1267" s="49">
        <v>5813.79</v>
      </c>
      <c r="Q1267" s="49" t="str">
        <f>CONCATENATE(N1267,"/",O1267)</f>
        <v>6526/5813.79</v>
      </c>
      <c r="R1267" s="49">
        <v>5873.4</v>
      </c>
      <c r="S1267" s="49">
        <v>5232.41</v>
      </c>
      <c r="U1267" s="49" t="str">
        <f>CONCATENATE(R1267,"/",S1267)</f>
        <v>5873.4/5232.41</v>
      </c>
      <c r="V1267" s="49">
        <v>89.999999999999986</v>
      </c>
      <c r="W1267" s="49">
        <v>89.999982799516317</v>
      </c>
      <c r="Y1267" s="49" t="str">
        <f>CONCATENATE(V1267,"/",W1267)</f>
        <v>90/89.9999827995163</v>
      </c>
    </row>
    <row r="1268" spans="1:25">
      <c r="A1268" t="s">
        <v>2328</v>
      </c>
      <c r="B1268" t="b">
        <f t="shared" si="95"/>
        <v>1</v>
      </c>
      <c r="C1268" t="s">
        <v>2328</v>
      </c>
      <c r="D1268">
        <v>2025</v>
      </c>
      <c r="E1268">
        <v>3</v>
      </c>
      <c r="F1268" t="s">
        <v>2888</v>
      </c>
      <c r="I1268" t="str">
        <f t="shared" si="96"/>
        <v>Metros Cuadrados</v>
      </c>
      <c r="J1268" s="18">
        <v>2894.4</v>
      </c>
      <c r="M1268">
        <v>2894.4</v>
      </c>
      <c r="N1268">
        <v>2894.4</v>
      </c>
      <c r="Q1268">
        <f t="shared" si="97"/>
        <v>2894.4</v>
      </c>
      <c r="R1268">
        <v>2894.4</v>
      </c>
      <c r="U1268">
        <f t="shared" si="98"/>
        <v>2894.4</v>
      </c>
      <c r="V1268">
        <v>100</v>
      </c>
      <c r="Y1268">
        <f t="shared" si="99"/>
        <v>100</v>
      </c>
    </row>
    <row r="1269" spans="1:25">
      <c r="A1269" t="s">
        <v>2329</v>
      </c>
      <c r="B1269" t="b">
        <f t="shared" si="95"/>
        <v>1</v>
      </c>
      <c r="C1269" t="s">
        <v>2329</v>
      </c>
      <c r="D1269">
        <v>2025</v>
      </c>
      <c r="E1269">
        <v>3</v>
      </c>
      <c r="F1269" t="s">
        <v>2890</v>
      </c>
      <c r="I1269" t="str">
        <f t="shared" si="96"/>
        <v>Metros cúbicos</v>
      </c>
      <c r="J1269" s="18">
        <v>2653</v>
      </c>
      <c r="M1269">
        <v>2653</v>
      </c>
      <c r="N1269">
        <v>2653</v>
      </c>
      <c r="Q1269">
        <f t="shared" si="97"/>
        <v>2653</v>
      </c>
      <c r="R1269">
        <v>795.9</v>
      </c>
      <c r="U1269">
        <f t="shared" si="98"/>
        <v>795.9</v>
      </c>
      <c r="V1269">
        <v>30</v>
      </c>
      <c r="Y1269">
        <f t="shared" si="99"/>
        <v>30</v>
      </c>
    </row>
    <row r="1270" spans="1:25">
      <c r="A1270" t="s">
        <v>2330</v>
      </c>
      <c r="B1270" t="b">
        <f t="shared" si="95"/>
        <v>1</v>
      </c>
      <c r="C1270" t="s">
        <v>2330</v>
      </c>
      <c r="D1270">
        <v>2025</v>
      </c>
      <c r="E1270">
        <v>3</v>
      </c>
      <c r="F1270" t="s">
        <v>2888</v>
      </c>
      <c r="I1270" t="str">
        <f t="shared" si="96"/>
        <v>Metros Cuadrados</v>
      </c>
      <c r="J1270" s="18">
        <v>535</v>
      </c>
      <c r="M1270">
        <v>535</v>
      </c>
      <c r="N1270">
        <v>535</v>
      </c>
      <c r="Q1270">
        <f t="shared" si="97"/>
        <v>535</v>
      </c>
      <c r="R1270">
        <v>535</v>
      </c>
      <c r="U1270">
        <f t="shared" si="98"/>
        <v>535</v>
      </c>
      <c r="V1270">
        <v>100</v>
      </c>
      <c r="Y1270">
        <f t="shared" si="99"/>
        <v>100</v>
      </c>
    </row>
    <row r="1271" spans="1:25">
      <c r="A1271" t="s">
        <v>2331</v>
      </c>
      <c r="B1271" t="b">
        <f t="shared" si="95"/>
        <v>1</v>
      </c>
      <c r="C1271" t="s">
        <v>2331</v>
      </c>
      <c r="D1271">
        <v>2025</v>
      </c>
      <c r="E1271">
        <v>3</v>
      </c>
      <c r="F1271" t="s">
        <v>2901</v>
      </c>
      <c r="I1271" t="str">
        <f t="shared" si="96"/>
        <v>Equipamiento</v>
      </c>
      <c r="J1271" s="18">
        <v>7</v>
      </c>
      <c r="M1271">
        <v>7</v>
      </c>
      <c r="N1271">
        <v>7</v>
      </c>
      <c r="Q1271">
        <f t="shared" si="97"/>
        <v>7</v>
      </c>
      <c r="R1271">
        <v>7</v>
      </c>
      <c r="U1271">
        <f t="shared" si="98"/>
        <v>7</v>
      </c>
      <c r="V1271">
        <v>100</v>
      </c>
      <c r="Y1271">
        <f t="shared" si="99"/>
        <v>100</v>
      </c>
    </row>
    <row r="1272" spans="1:25">
      <c r="A1272" t="s">
        <v>2333</v>
      </c>
      <c r="B1272" t="b">
        <f t="shared" si="95"/>
        <v>1</v>
      </c>
      <c r="C1272" t="s">
        <v>2333</v>
      </c>
      <c r="D1272">
        <v>2025</v>
      </c>
      <c r="E1272">
        <v>3</v>
      </c>
      <c r="F1272" t="s">
        <v>2900</v>
      </c>
      <c r="I1272" t="str">
        <f t="shared" si="96"/>
        <v>Otros</v>
      </c>
      <c r="J1272" s="18">
        <v>16908</v>
      </c>
      <c r="M1272">
        <v>16908</v>
      </c>
      <c r="N1272">
        <v>16908</v>
      </c>
      <c r="Q1272">
        <f t="shared" si="97"/>
        <v>16908</v>
      </c>
      <c r="R1272">
        <v>16908</v>
      </c>
      <c r="U1272">
        <f t="shared" si="98"/>
        <v>16908</v>
      </c>
      <c r="V1272">
        <v>100</v>
      </c>
      <c r="Y1272">
        <f t="shared" si="99"/>
        <v>100</v>
      </c>
    </row>
    <row r="1273" spans="1:25">
      <c r="A1273" t="s">
        <v>2334</v>
      </c>
      <c r="B1273" t="b">
        <f t="shared" si="95"/>
        <v>1</v>
      </c>
      <c r="C1273" t="s">
        <v>2334</v>
      </c>
      <c r="D1273">
        <v>2025</v>
      </c>
      <c r="E1273">
        <v>3</v>
      </c>
      <c r="F1273" t="s">
        <v>2891</v>
      </c>
      <c r="I1273" t="str">
        <f t="shared" si="96"/>
        <v>Metros lineales</v>
      </c>
      <c r="J1273" s="18">
        <v>237.15</v>
      </c>
      <c r="M1273">
        <v>237.15</v>
      </c>
      <c r="N1273">
        <v>237.15</v>
      </c>
      <c r="Q1273">
        <f t="shared" si="97"/>
        <v>237.15</v>
      </c>
      <c r="R1273">
        <v>237.15</v>
      </c>
      <c r="U1273">
        <f t="shared" si="98"/>
        <v>237.15</v>
      </c>
      <c r="V1273">
        <v>100</v>
      </c>
      <c r="Y1273">
        <f t="shared" si="99"/>
        <v>100</v>
      </c>
    </row>
    <row r="1274" spans="1:25">
      <c r="A1274" t="s">
        <v>2343</v>
      </c>
      <c r="B1274" t="b">
        <f t="shared" si="95"/>
        <v>1</v>
      </c>
      <c r="C1274" t="s">
        <v>2343</v>
      </c>
      <c r="D1274">
        <v>2025</v>
      </c>
      <c r="E1274">
        <v>3</v>
      </c>
      <c r="F1274" t="s">
        <v>2889</v>
      </c>
      <c r="I1274" t="str">
        <f t="shared" si="96"/>
        <v>Piezas</v>
      </c>
      <c r="J1274" s="18">
        <v>135</v>
      </c>
      <c r="M1274">
        <v>135</v>
      </c>
      <c r="N1274">
        <v>135</v>
      </c>
      <c r="Q1274">
        <f t="shared" si="97"/>
        <v>135</v>
      </c>
      <c r="R1274">
        <v>135</v>
      </c>
      <c r="U1274">
        <f t="shared" si="98"/>
        <v>135</v>
      </c>
      <c r="V1274">
        <v>100</v>
      </c>
      <c r="Y1274">
        <f t="shared" si="99"/>
        <v>100</v>
      </c>
    </row>
    <row r="1275" spans="1:25">
      <c r="A1275" t="s">
        <v>2353</v>
      </c>
      <c r="B1275" t="b">
        <f t="shared" si="95"/>
        <v>1</v>
      </c>
      <c r="C1275" t="s">
        <v>2353</v>
      </c>
      <c r="D1275">
        <v>2025</v>
      </c>
      <c r="E1275">
        <v>3</v>
      </c>
      <c r="F1275" t="s">
        <v>2907</v>
      </c>
      <c r="I1275" t="str">
        <f t="shared" si="96"/>
        <v>Planta(s)</v>
      </c>
      <c r="J1275" s="18">
        <v>1</v>
      </c>
      <c r="M1275">
        <v>1</v>
      </c>
      <c r="N1275">
        <v>1</v>
      </c>
      <c r="Q1275">
        <f t="shared" si="97"/>
        <v>1</v>
      </c>
      <c r="R1275">
        <v>0.08</v>
      </c>
      <c r="U1275">
        <f t="shared" si="98"/>
        <v>0.08</v>
      </c>
      <c r="V1275">
        <v>8</v>
      </c>
      <c r="Y1275">
        <f t="shared" si="99"/>
        <v>8</v>
      </c>
    </row>
    <row r="1276" spans="1:25">
      <c r="A1276" t="s">
        <v>2354</v>
      </c>
      <c r="B1276" t="b">
        <f t="shared" si="95"/>
        <v>1</v>
      </c>
      <c r="C1276" t="s">
        <v>2354</v>
      </c>
      <c r="D1276">
        <v>2025</v>
      </c>
      <c r="E1276">
        <v>3</v>
      </c>
      <c r="F1276" t="s">
        <v>2895</v>
      </c>
      <c r="I1276" t="str">
        <f t="shared" si="96"/>
        <v>Lote</v>
      </c>
      <c r="J1276" s="18">
        <v>1</v>
      </c>
      <c r="M1276">
        <v>1</v>
      </c>
      <c r="N1276">
        <v>1</v>
      </c>
      <c r="Q1276">
        <f t="shared" si="97"/>
        <v>1</v>
      </c>
      <c r="R1276">
        <v>0.26</v>
      </c>
      <c r="U1276">
        <f t="shared" si="98"/>
        <v>0.26</v>
      </c>
      <c r="V1276">
        <v>26</v>
      </c>
      <c r="Y1276">
        <f t="shared" si="99"/>
        <v>26</v>
      </c>
    </row>
    <row r="1277" spans="1:25">
      <c r="A1277" t="s">
        <v>2355</v>
      </c>
      <c r="B1277" t="b">
        <f t="shared" si="95"/>
        <v>1</v>
      </c>
      <c r="C1277" t="s">
        <v>2355</v>
      </c>
      <c r="D1277">
        <v>2025</v>
      </c>
      <c r="E1277">
        <v>3</v>
      </c>
      <c r="F1277" t="s">
        <v>2895</v>
      </c>
      <c r="I1277" t="str">
        <f t="shared" si="96"/>
        <v>Lote</v>
      </c>
      <c r="J1277" s="18">
        <v>1</v>
      </c>
      <c r="M1277">
        <v>1</v>
      </c>
      <c r="N1277">
        <v>1</v>
      </c>
      <c r="Q1277">
        <f t="shared" si="97"/>
        <v>1</v>
      </c>
      <c r="R1277">
        <v>0.14000000000000001</v>
      </c>
      <c r="U1277">
        <f t="shared" si="98"/>
        <v>0.14000000000000001</v>
      </c>
      <c r="V1277">
        <v>14.000000000000002</v>
      </c>
      <c r="Y1277">
        <f t="shared" si="99"/>
        <v>14.000000000000002</v>
      </c>
    </row>
    <row r="1278" spans="1:25">
      <c r="A1278" t="s">
        <v>2356</v>
      </c>
      <c r="B1278" t="b">
        <f t="shared" si="95"/>
        <v>1</v>
      </c>
      <c r="C1278" t="s">
        <v>2356</v>
      </c>
      <c r="D1278">
        <v>2025</v>
      </c>
      <c r="E1278">
        <v>3</v>
      </c>
      <c r="F1278" t="s">
        <v>2888</v>
      </c>
      <c r="I1278" t="str">
        <f t="shared" si="96"/>
        <v>Metros Cuadrados</v>
      </c>
      <c r="J1278" s="18">
        <v>444.33</v>
      </c>
      <c r="M1278">
        <v>444.33</v>
      </c>
      <c r="N1278">
        <v>444.33</v>
      </c>
      <c r="Q1278">
        <f t="shared" si="97"/>
        <v>444.33</v>
      </c>
      <c r="R1278">
        <v>274.27999999999997</v>
      </c>
      <c r="U1278">
        <f t="shared" si="98"/>
        <v>274.27999999999997</v>
      </c>
      <c r="V1278">
        <v>61.728895190511558</v>
      </c>
      <c r="Y1278">
        <f t="shared" si="99"/>
        <v>61.728895190511558</v>
      </c>
    </row>
    <row r="1279" spans="1:25">
      <c r="A1279" t="s">
        <v>2357</v>
      </c>
      <c r="B1279" t="b">
        <f t="shared" si="95"/>
        <v>1</v>
      </c>
      <c r="C1279" t="s">
        <v>2357</v>
      </c>
      <c r="D1279">
        <v>2025</v>
      </c>
      <c r="E1279">
        <v>3</v>
      </c>
      <c r="F1279" t="s">
        <v>2888</v>
      </c>
      <c r="I1279" t="str">
        <f t="shared" si="96"/>
        <v>Metros Cuadrados</v>
      </c>
      <c r="J1279" s="18">
        <v>150</v>
      </c>
      <c r="M1279">
        <v>150</v>
      </c>
      <c r="N1279">
        <v>150</v>
      </c>
      <c r="Q1279">
        <f t="shared" si="97"/>
        <v>150</v>
      </c>
      <c r="R1279">
        <v>150</v>
      </c>
      <c r="U1279">
        <f t="shared" si="98"/>
        <v>150</v>
      </c>
      <c r="V1279">
        <v>100</v>
      </c>
      <c r="Y1279">
        <f t="shared" si="99"/>
        <v>100</v>
      </c>
    </row>
    <row r="1280" spans="1:25">
      <c r="A1280" t="s">
        <v>2358</v>
      </c>
      <c r="B1280" t="b">
        <f t="shared" si="95"/>
        <v>1</v>
      </c>
      <c r="C1280" t="s">
        <v>2358</v>
      </c>
      <c r="D1280">
        <v>2025</v>
      </c>
      <c r="E1280">
        <v>3</v>
      </c>
      <c r="F1280" t="s">
        <v>2888</v>
      </c>
      <c r="I1280" t="str">
        <f t="shared" si="96"/>
        <v>Metros Cuadrados</v>
      </c>
      <c r="J1280" s="18">
        <v>44.75</v>
      </c>
      <c r="M1280">
        <v>44.75</v>
      </c>
      <c r="N1280">
        <v>44.75</v>
      </c>
      <c r="Q1280">
        <f t="shared" si="97"/>
        <v>44.75</v>
      </c>
      <c r="R1280">
        <v>44.75</v>
      </c>
      <c r="U1280">
        <f t="shared" si="98"/>
        <v>44.75</v>
      </c>
      <c r="V1280">
        <v>100</v>
      </c>
      <c r="Y1280">
        <f t="shared" si="99"/>
        <v>100</v>
      </c>
    </row>
    <row r="1281" spans="1:25">
      <c r="A1281" t="s">
        <v>2359</v>
      </c>
      <c r="B1281" t="b">
        <f t="shared" si="95"/>
        <v>1</v>
      </c>
      <c r="C1281" t="s">
        <v>2359</v>
      </c>
      <c r="D1281">
        <v>2025</v>
      </c>
      <c r="E1281">
        <v>3</v>
      </c>
      <c r="F1281" t="s">
        <v>2888</v>
      </c>
      <c r="I1281" t="str">
        <f t="shared" si="96"/>
        <v>Metros Cuadrados</v>
      </c>
      <c r="J1281" s="18">
        <v>912</v>
      </c>
      <c r="M1281">
        <v>912</v>
      </c>
      <c r="N1281">
        <v>912</v>
      </c>
      <c r="Q1281">
        <f t="shared" si="97"/>
        <v>912</v>
      </c>
      <c r="R1281">
        <v>912</v>
      </c>
      <c r="U1281">
        <f t="shared" si="98"/>
        <v>912</v>
      </c>
      <c r="V1281">
        <v>100</v>
      </c>
      <c r="Y1281">
        <f t="shared" si="99"/>
        <v>100</v>
      </c>
    </row>
    <row r="1282" spans="1:25">
      <c r="A1282" t="s">
        <v>2360</v>
      </c>
      <c r="B1282" t="b">
        <f t="shared" si="95"/>
        <v>1</v>
      </c>
      <c r="C1282" t="s">
        <v>2360</v>
      </c>
      <c r="D1282">
        <v>2025</v>
      </c>
      <c r="E1282">
        <v>3</v>
      </c>
      <c r="F1282" t="s">
        <v>2888</v>
      </c>
      <c r="I1282" t="str">
        <f t="shared" si="96"/>
        <v>Metros Cuadrados</v>
      </c>
      <c r="J1282" s="18">
        <v>34.5</v>
      </c>
      <c r="M1282">
        <v>34.5</v>
      </c>
      <c r="N1282">
        <v>34.5</v>
      </c>
      <c r="Q1282">
        <f t="shared" si="97"/>
        <v>34.5</v>
      </c>
      <c r="R1282">
        <v>34.5</v>
      </c>
      <c r="U1282">
        <f t="shared" si="98"/>
        <v>34.5</v>
      </c>
      <c r="V1282">
        <v>100</v>
      </c>
      <c r="Y1282">
        <f t="shared" si="99"/>
        <v>100</v>
      </c>
    </row>
    <row r="1283" spans="1:25">
      <c r="A1283" t="s">
        <v>2361</v>
      </c>
      <c r="B1283" t="b">
        <f t="shared" ref="B1283:B1346" si="100">+A1283=C1283</f>
        <v>1</v>
      </c>
      <c r="C1283" t="s">
        <v>2361</v>
      </c>
      <c r="D1283">
        <v>2025</v>
      </c>
      <c r="E1283">
        <v>3</v>
      </c>
      <c r="F1283" t="s">
        <v>2888</v>
      </c>
      <c r="I1283" t="str">
        <f t="shared" ref="I1283:I1346" si="101">+F1283</f>
        <v>Metros Cuadrados</v>
      </c>
      <c r="J1283" s="18">
        <v>215</v>
      </c>
      <c r="M1283">
        <v>215</v>
      </c>
      <c r="N1283">
        <v>215</v>
      </c>
      <c r="Q1283">
        <f t="shared" si="97"/>
        <v>215</v>
      </c>
      <c r="R1283">
        <v>215</v>
      </c>
      <c r="U1283">
        <f t="shared" si="98"/>
        <v>215</v>
      </c>
      <c r="V1283">
        <v>100</v>
      </c>
      <c r="Y1283">
        <f t="shared" si="99"/>
        <v>100</v>
      </c>
    </row>
    <row r="1284" spans="1:25">
      <c r="A1284" t="s">
        <v>2362</v>
      </c>
      <c r="B1284" t="b">
        <f t="shared" si="100"/>
        <v>1</v>
      </c>
      <c r="C1284" t="s">
        <v>2362</v>
      </c>
      <c r="D1284">
        <v>2025</v>
      </c>
      <c r="E1284">
        <v>3</v>
      </c>
      <c r="F1284" t="s">
        <v>2888</v>
      </c>
      <c r="I1284" t="str">
        <f t="shared" si="101"/>
        <v>Metros Cuadrados</v>
      </c>
      <c r="J1284" s="18">
        <v>250</v>
      </c>
      <c r="M1284">
        <v>250</v>
      </c>
      <c r="N1284">
        <v>250</v>
      </c>
      <c r="Q1284">
        <f t="shared" si="97"/>
        <v>250</v>
      </c>
      <c r="R1284">
        <v>250</v>
      </c>
      <c r="U1284">
        <f t="shared" si="98"/>
        <v>250</v>
      </c>
      <c r="V1284">
        <v>100</v>
      </c>
      <c r="Y1284">
        <f t="shared" si="99"/>
        <v>100</v>
      </c>
    </row>
    <row r="1285" spans="1:25">
      <c r="A1285" t="s">
        <v>2363</v>
      </c>
      <c r="B1285" t="b">
        <f t="shared" si="100"/>
        <v>1</v>
      </c>
      <c r="C1285" t="s">
        <v>2363</v>
      </c>
      <c r="D1285">
        <v>2025</v>
      </c>
      <c r="E1285">
        <v>3</v>
      </c>
      <c r="F1285" t="s">
        <v>2888</v>
      </c>
      <c r="I1285" t="str">
        <f t="shared" si="101"/>
        <v>Metros Cuadrados</v>
      </c>
      <c r="J1285" s="18">
        <v>340.19</v>
      </c>
      <c r="M1285">
        <v>340.19</v>
      </c>
      <c r="N1285">
        <v>340.19</v>
      </c>
      <c r="Q1285">
        <f t="shared" ref="Q1285:Q1348" si="102">+N1285</f>
        <v>340.19</v>
      </c>
      <c r="R1285">
        <v>0</v>
      </c>
      <c r="U1285">
        <f t="shared" ref="U1285:U1348" si="103">+R1285</f>
        <v>0</v>
      </c>
      <c r="V1285">
        <v>0</v>
      </c>
      <c r="Y1285">
        <f t="shared" ref="Y1285:Y1348" si="104">+V1285</f>
        <v>0</v>
      </c>
    </row>
    <row r="1286" spans="1:25">
      <c r="A1286" t="s">
        <v>2364</v>
      </c>
      <c r="B1286" t="b">
        <f t="shared" si="100"/>
        <v>1</v>
      </c>
      <c r="C1286" t="s">
        <v>2364</v>
      </c>
      <c r="D1286">
        <v>2025</v>
      </c>
      <c r="E1286">
        <v>3</v>
      </c>
      <c r="F1286" t="s">
        <v>2891</v>
      </c>
      <c r="I1286" t="str">
        <f t="shared" si="101"/>
        <v>Metros lineales</v>
      </c>
      <c r="J1286" s="18">
        <v>1896.1</v>
      </c>
      <c r="M1286">
        <v>1896.1</v>
      </c>
      <c r="N1286">
        <v>1896.1</v>
      </c>
      <c r="Q1286">
        <f t="shared" si="102"/>
        <v>1896.1</v>
      </c>
      <c r="R1286">
        <v>1896.1</v>
      </c>
      <c r="U1286">
        <f t="shared" si="103"/>
        <v>1896.1</v>
      </c>
      <c r="V1286">
        <v>100</v>
      </c>
      <c r="Y1286">
        <f t="shared" si="104"/>
        <v>100</v>
      </c>
    </row>
    <row r="1287" spans="1:25">
      <c r="A1287" t="s">
        <v>2373</v>
      </c>
      <c r="B1287" t="b">
        <f t="shared" si="100"/>
        <v>1</v>
      </c>
      <c r="C1287" t="s">
        <v>2373</v>
      </c>
      <c r="D1287">
        <v>2025</v>
      </c>
      <c r="E1287">
        <v>3</v>
      </c>
      <c r="F1287" t="s">
        <v>2888</v>
      </c>
      <c r="I1287" t="str">
        <f t="shared" si="101"/>
        <v>Metros Cuadrados</v>
      </c>
      <c r="J1287" s="18">
        <v>422.82</v>
      </c>
      <c r="M1287">
        <v>422.82</v>
      </c>
      <c r="N1287">
        <v>422.82</v>
      </c>
      <c r="Q1287">
        <f t="shared" si="102"/>
        <v>422.82</v>
      </c>
      <c r="R1287">
        <v>422.82</v>
      </c>
      <c r="U1287">
        <f t="shared" si="103"/>
        <v>422.82</v>
      </c>
      <c r="V1287">
        <v>100</v>
      </c>
      <c r="Y1287">
        <f t="shared" si="104"/>
        <v>100</v>
      </c>
    </row>
    <row r="1288" spans="1:25">
      <c r="A1288" t="s">
        <v>2374</v>
      </c>
      <c r="B1288" t="b">
        <f t="shared" si="100"/>
        <v>1</v>
      </c>
      <c r="C1288" t="s">
        <v>2374</v>
      </c>
      <c r="D1288">
        <v>2025</v>
      </c>
      <c r="E1288">
        <v>3</v>
      </c>
      <c r="F1288" t="s">
        <v>2891</v>
      </c>
      <c r="I1288" t="str">
        <f t="shared" si="101"/>
        <v>Metros lineales</v>
      </c>
      <c r="J1288" s="18">
        <v>811.09</v>
      </c>
      <c r="M1288">
        <v>811.09</v>
      </c>
      <c r="N1288">
        <v>811.09</v>
      </c>
      <c r="Q1288">
        <f t="shared" si="102"/>
        <v>811.09</v>
      </c>
      <c r="R1288">
        <v>811.09</v>
      </c>
      <c r="U1288">
        <f t="shared" si="103"/>
        <v>811.09</v>
      </c>
      <c r="V1288">
        <v>100</v>
      </c>
      <c r="Y1288">
        <f t="shared" si="104"/>
        <v>100</v>
      </c>
    </row>
    <row r="1289" spans="1:25">
      <c r="A1289" t="s">
        <v>2383</v>
      </c>
      <c r="B1289" t="b">
        <f t="shared" si="100"/>
        <v>1</v>
      </c>
      <c r="C1289" t="s">
        <v>2383</v>
      </c>
      <c r="D1289">
        <v>2025</v>
      </c>
      <c r="E1289">
        <v>3</v>
      </c>
      <c r="F1289" t="s">
        <v>2891</v>
      </c>
      <c r="I1289" t="str">
        <f t="shared" si="101"/>
        <v>Metros lineales</v>
      </c>
      <c r="J1289" s="18">
        <v>889.07</v>
      </c>
      <c r="M1289">
        <v>889.07</v>
      </c>
      <c r="N1289">
        <v>889.07</v>
      </c>
      <c r="Q1289">
        <f t="shared" si="102"/>
        <v>889.07</v>
      </c>
      <c r="R1289">
        <v>889.07</v>
      </c>
      <c r="U1289">
        <f t="shared" si="103"/>
        <v>889.07</v>
      </c>
      <c r="V1289">
        <v>100</v>
      </c>
      <c r="Y1289">
        <f t="shared" si="104"/>
        <v>100</v>
      </c>
    </row>
    <row r="1290" spans="1:25">
      <c r="A1290" t="s">
        <v>2391</v>
      </c>
      <c r="B1290" t="b">
        <f t="shared" si="100"/>
        <v>1</v>
      </c>
      <c r="C1290" t="s">
        <v>2391</v>
      </c>
      <c r="D1290">
        <v>2025</v>
      </c>
      <c r="E1290">
        <v>3</v>
      </c>
      <c r="F1290" t="s">
        <v>2891</v>
      </c>
      <c r="I1290" t="str">
        <f t="shared" si="101"/>
        <v>Metros lineales</v>
      </c>
      <c r="J1290" s="18">
        <v>1535</v>
      </c>
      <c r="M1290">
        <v>1535</v>
      </c>
      <c r="N1290">
        <v>1535</v>
      </c>
      <c r="Q1290">
        <f t="shared" si="102"/>
        <v>1535</v>
      </c>
      <c r="R1290">
        <v>0</v>
      </c>
      <c r="U1290">
        <f t="shared" si="103"/>
        <v>0</v>
      </c>
      <c r="V1290">
        <v>0</v>
      </c>
      <c r="Y1290">
        <f t="shared" si="104"/>
        <v>0</v>
      </c>
    </row>
    <row r="1291" spans="1:25">
      <c r="A1291" t="s">
        <v>2392</v>
      </c>
      <c r="B1291" t="b">
        <f t="shared" si="100"/>
        <v>1</v>
      </c>
      <c r="C1291" t="s">
        <v>2392</v>
      </c>
      <c r="D1291">
        <v>2025</v>
      </c>
      <c r="E1291">
        <v>3</v>
      </c>
      <c r="F1291" t="s">
        <v>2889</v>
      </c>
      <c r="I1291" t="str">
        <f t="shared" si="101"/>
        <v>Piezas</v>
      </c>
      <c r="J1291" s="18">
        <v>300</v>
      </c>
      <c r="M1291">
        <v>300</v>
      </c>
      <c r="N1291">
        <v>300</v>
      </c>
      <c r="Q1291">
        <f t="shared" si="102"/>
        <v>300</v>
      </c>
      <c r="R1291">
        <v>300</v>
      </c>
      <c r="U1291">
        <f t="shared" si="103"/>
        <v>300</v>
      </c>
      <c r="V1291">
        <v>100</v>
      </c>
      <c r="Y1291">
        <f t="shared" si="104"/>
        <v>100</v>
      </c>
    </row>
    <row r="1292" spans="1:25">
      <c r="A1292" t="s">
        <v>2393</v>
      </c>
      <c r="B1292" t="b">
        <f t="shared" si="100"/>
        <v>1</v>
      </c>
      <c r="C1292" t="s">
        <v>2393</v>
      </c>
      <c r="D1292">
        <v>2025</v>
      </c>
      <c r="E1292">
        <v>3</v>
      </c>
      <c r="F1292" t="s">
        <v>2888</v>
      </c>
      <c r="I1292" t="str">
        <f t="shared" si="101"/>
        <v>Metros Cuadrados</v>
      </c>
      <c r="J1292" s="18">
        <v>259.2</v>
      </c>
      <c r="M1292">
        <v>259.2</v>
      </c>
      <c r="N1292">
        <v>259.2</v>
      </c>
      <c r="Q1292">
        <f t="shared" si="102"/>
        <v>259.2</v>
      </c>
      <c r="R1292">
        <v>0</v>
      </c>
      <c r="U1292">
        <f t="shared" si="103"/>
        <v>0</v>
      </c>
      <c r="V1292">
        <v>0</v>
      </c>
      <c r="Y1292">
        <f t="shared" si="104"/>
        <v>0</v>
      </c>
    </row>
    <row r="1293" spans="1:25">
      <c r="A1293" t="s">
        <v>2394</v>
      </c>
      <c r="B1293" t="b">
        <f t="shared" si="100"/>
        <v>1</v>
      </c>
      <c r="C1293" t="s">
        <v>2394</v>
      </c>
      <c r="D1293">
        <v>2025</v>
      </c>
      <c r="E1293">
        <v>3</v>
      </c>
      <c r="F1293" t="s">
        <v>2898</v>
      </c>
      <c r="I1293" t="str">
        <f t="shared" si="101"/>
        <v>Metros</v>
      </c>
      <c r="J1293" s="18">
        <v>2897.64</v>
      </c>
      <c r="M1293">
        <v>2897.64</v>
      </c>
      <c r="N1293">
        <v>2897.64</v>
      </c>
      <c r="Q1293">
        <f t="shared" si="102"/>
        <v>2897.64</v>
      </c>
      <c r="R1293">
        <v>0</v>
      </c>
      <c r="U1293">
        <f t="shared" si="103"/>
        <v>0</v>
      </c>
      <c r="V1293">
        <v>0</v>
      </c>
      <c r="Y1293">
        <f t="shared" si="104"/>
        <v>0</v>
      </c>
    </row>
    <row r="1294" spans="1:25">
      <c r="A1294" t="s">
        <v>2395</v>
      </c>
      <c r="B1294" t="b">
        <f t="shared" si="100"/>
        <v>1</v>
      </c>
      <c r="C1294" t="s">
        <v>2395</v>
      </c>
      <c r="D1294">
        <v>2025</v>
      </c>
      <c r="E1294">
        <v>3</v>
      </c>
      <c r="F1294" t="s">
        <v>2889</v>
      </c>
      <c r="I1294" t="str">
        <f t="shared" si="101"/>
        <v>Piezas</v>
      </c>
      <c r="J1294" s="18">
        <v>1</v>
      </c>
      <c r="M1294">
        <v>1</v>
      </c>
      <c r="N1294">
        <v>1</v>
      </c>
      <c r="Q1294">
        <f t="shared" si="102"/>
        <v>1</v>
      </c>
      <c r="R1294">
        <v>1</v>
      </c>
      <c r="U1294">
        <f t="shared" si="103"/>
        <v>1</v>
      </c>
      <c r="V1294">
        <v>100</v>
      </c>
      <c r="Y1294">
        <f t="shared" si="104"/>
        <v>100</v>
      </c>
    </row>
    <row r="1295" spans="1:25">
      <c r="A1295" t="s">
        <v>2396</v>
      </c>
      <c r="B1295" t="b">
        <f t="shared" si="100"/>
        <v>1</v>
      </c>
      <c r="C1295" t="s">
        <v>2396</v>
      </c>
      <c r="D1295">
        <v>2025</v>
      </c>
      <c r="E1295">
        <v>3</v>
      </c>
      <c r="F1295" t="s">
        <v>2889</v>
      </c>
      <c r="I1295" t="str">
        <f t="shared" si="101"/>
        <v>Piezas</v>
      </c>
      <c r="J1295" s="18">
        <v>1250</v>
      </c>
      <c r="M1295">
        <v>1250</v>
      </c>
      <c r="N1295">
        <v>1250</v>
      </c>
      <c r="Q1295">
        <f t="shared" si="102"/>
        <v>1250</v>
      </c>
      <c r="R1295">
        <v>0</v>
      </c>
      <c r="U1295">
        <f t="shared" si="103"/>
        <v>0</v>
      </c>
      <c r="V1295">
        <v>0</v>
      </c>
      <c r="Y1295">
        <f t="shared" si="104"/>
        <v>0</v>
      </c>
    </row>
    <row r="1296" spans="1:25">
      <c r="A1296" t="s">
        <v>2397</v>
      </c>
      <c r="B1296" t="b">
        <f t="shared" si="100"/>
        <v>1</v>
      </c>
      <c r="C1296" t="s">
        <v>2397</v>
      </c>
      <c r="D1296">
        <v>2025</v>
      </c>
      <c r="E1296">
        <v>3</v>
      </c>
      <c r="F1296" t="s">
        <v>2891</v>
      </c>
      <c r="I1296" t="str">
        <f t="shared" si="101"/>
        <v>Metros lineales</v>
      </c>
      <c r="J1296" s="18">
        <v>655.69</v>
      </c>
      <c r="M1296">
        <v>655.69</v>
      </c>
      <c r="N1296">
        <v>655.69</v>
      </c>
      <c r="Q1296">
        <f t="shared" si="102"/>
        <v>655.69</v>
      </c>
      <c r="R1296">
        <v>655.69</v>
      </c>
      <c r="U1296">
        <f t="shared" si="103"/>
        <v>655.69</v>
      </c>
      <c r="V1296">
        <v>100</v>
      </c>
      <c r="Y1296">
        <f t="shared" si="104"/>
        <v>100</v>
      </c>
    </row>
    <row r="1297" spans="1:25">
      <c r="A1297" t="s">
        <v>2406</v>
      </c>
      <c r="B1297" t="b">
        <f t="shared" si="100"/>
        <v>1</v>
      </c>
      <c r="C1297" t="s">
        <v>2406</v>
      </c>
      <c r="D1297">
        <v>2025</v>
      </c>
      <c r="E1297">
        <v>3</v>
      </c>
      <c r="F1297" t="s">
        <v>2889</v>
      </c>
      <c r="I1297" t="str">
        <f t="shared" si="101"/>
        <v>Piezas</v>
      </c>
      <c r="J1297" s="18">
        <v>28</v>
      </c>
      <c r="M1297">
        <v>28</v>
      </c>
      <c r="N1297">
        <v>28</v>
      </c>
      <c r="Q1297">
        <f t="shared" si="102"/>
        <v>28</v>
      </c>
      <c r="R1297">
        <v>28</v>
      </c>
      <c r="U1297">
        <f t="shared" si="103"/>
        <v>28</v>
      </c>
      <c r="V1297">
        <v>100</v>
      </c>
      <c r="Y1297">
        <f t="shared" si="104"/>
        <v>100</v>
      </c>
    </row>
    <row r="1298" spans="1:25">
      <c r="A1298" t="s">
        <v>2414</v>
      </c>
      <c r="B1298" t="b">
        <f t="shared" si="100"/>
        <v>1</v>
      </c>
      <c r="C1298" t="s">
        <v>2414</v>
      </c>
      <c r="D1298">
        <v>2025</v>
      </c>
      <c r="E1298">
        <v>3</v>
      </c>
      <c r="F1298" t="s">
        <v>2889</v>
      </c>
      <c r="I1298" t="str">
        <f t="shared" si="101"/>
        <v>Piezas</v>
      </c>
      <c r="J1298" s="18">
        <v>382</v>
      </c>
      <c r="M1298">
        <v>382</v>
      </c>
      <c r="N1298">
        <v>382</v>
      </c>
      <c r="Q1298">
        <f t="shared" si="102"/>
        <v>382</v>
      </c>
      <c r="R1298">
        <v>382</v>
      </c>
      <c r="U1298">
        <f t="shared" si="103"/>
        <v>382</v>
      </c>
      <c r="V1298">
        <v>100</v>
      </c>
      <c r="Y1298">
        <f t="shared" si="104"/>
        <v>100</v>
      </c>
    </row>
    <row r="1299" spans="1:25">
      <c r="A1299" t="s">
        <v>2423</v>
      </c>
      <c r="B1299" t="b">
        <f t="shared" si="100"/>
        <v>1</v>
      </c>
      <c r="C1299" t="s">
        <v>2423</v>
      </c>
      <c r="D1299">
        <v>2025</v>
      </c>
      <c r="E1299">
        <v>3</v>
      </c>
      <c r="F1299" t="s">
        <v>2889</v>
      </c>
      <c r="I1299" t="str">
        <f t="shared" si="101"/>
        <v>Piezas</v>
      </c>
      <c r="J1299" s="18">
        <v>1000</v>
      </c>
      <c r="M1299">
        <v>1000</v>
      </c>
      <c r="N1299">
        <v>1000</v>
      </c>
      <c r="Q1299">
        <f t="shared" si="102"/>
        <v>1000</v>
      </c>
      <c r="R1299">
        <v>100</v>
      </c>
      <c r="U1299">
        <f t="shared" si="103"/>
        <v>100</v>
      </c>
      <c r="V1299">
        <v>10</v>
      </c>
      <c r="Y1299">
        <f t="shared" si="104"/>
        <v>10</v>
      </c>
    </row>
    <row r="1300" spans="1:25">
      <c r="A1300" t="s">
        <v>2424</v>
      </c>
      <c r="B1300" t="b">
        <f t="shared" si="100"/>
        <v>1</v>
      </c>
      <c r="C1300" t="s">
        <v>2424</v>
      </c>
      <c r="D1300">
        <v>2025</v>
      </c>
      <c r="E1300">
        <v>3</v>
      </c>
      <c r="F1300" t="s">
        <v>2889</v>
      </c>
      <c r="I1300" t="str">
        <f t="shared" si="101"/>
        <v>Piezas</v>
      </c>
      <c r="J1300" s="18">
        <v>120</v>
      </c>
      <c r="M1300">
        <v>120</v>
      </c>
      <c r="N1300">
        <v>120</v>
      </c>
      <c r="Q1300">
        <f t="shared" si="102"/>
        <v>120</v>
      </c>
      <c r="R1300">
        <v>120</v>
      </c>
      <c r="U1300">
        <f t="shared" si="103"/>
        <v>120</v>
      </c>
      <c r="V1300">
        <v>100</v>
      </c>
      <c r="Y1300">
        <f t="shared" si="104"/>
        <v>100</v>
      </c>
    </row>
    <row r="1301" spans="1:25">
      <c r="A1301" t="s">
        <v>2425</v>
      </c>
      <c r="B1301" t="b">
        <f t="shared" si="100"/>
        <v>1</v>
      </c>
      <c r="C1301" t="s">
        <v>2425</v>
      </c>
      <c r="D1301">
        <v>2025</v>
      </c>
      <c r="E1301">
        <v>3</v>
      </c>
      <c r="F1301" t="s">
        <v>2888</v>
      </c>
      <c r="I1301" t="str">
        <f t="shared" si="101"/>
        <v>Metros Cuadrados</v>
      </c>
      <c r="J1301" s="18">
        <v>180</v>
      </c>
      <c r="M1301">
        <v>180</v>
      </c>
      <c r="N1301">
        <v>180</v>
      </c>
      <c r="Q1301">
        <f t="shared" si="102"/>
        <v>180</v>
      </c>
      <c r="R1301">
        <v>180</v>
      </c>
      <c r="U1301">
        <f t="shared" si="103"/>
        <v>180</v>
      </c>
      <c r="V1301">
        <v>100</v>
      </c>
      <c r="Y1301">
        <f t="shared" si="104"/>
        <v>100</v>
      </c>
    </row>
    <row r="1302" spans="1:25">
      <c r="A1302" t="s">
        <v>2426</v>
      </c>
      <c r="B1302" t="b">
        <f t="shared" si="100"/>
        <v>1</v>
      </c>
      <c r="C1302" t="s">
        <v>2426</v>
      </c>
      <c r="D1302">
        <v>2025</v>
      </c>
      <c r="E1302">
        <v>3</v>
      </c>
      <c r="F1302" t="s">
        <v>2888</v>
      </c>
      <c r="I1302" t="str">
        <f t="shared" si="101"/>
        <v>Metros Cuadrados</v>
      </c>
      <c r="J1302" s="18">
        <v>299</v>
      </c>
      <c r="M1302">
        <v>299</v>
      </c>
      <c r="N1302">
        <v>299</v>
      </c>
      <c r="Q1302">
        <f t="shared" si="102"/>
        <v>299</v>
      </c>
      <c r="R1302">
        <v>299</v>
      </c>
      <c r="U1302">
        <f t="shared" si="103"/>
        <v>299</v>
      </c>
      <c r="V1302">
        <v>100</v>
      </c>
      <c r="Y1302">
        <f t="shared" si="104"/>
        <v>100</v>
      </c>
    </row>
    <row r="1303" spans="1:25">
      <c r="A1303" t="s">
        <v>2427</v>
      </c>
      <c r="B1303" t="b">
        <f t="shared" si="100"/>
        <v>1</v>
      </c>
      <c r="C1303" t="s">
        <v>2427</v>
      </c>
      <c r="D1303">
        <v>2025</v>
      </c>
      <c r="E1303">
        <v>3</v>
      </c>
      <c r="F1303" t="s">
        <v>2888</v>
      </c>
      <c r="I1303" t="str">
        <f t="shared" si="101"/>
        <v>Metros Cuadrados</v>
      </c>
      <c r="J1303" s="18">
        <v>718</v>
      </c>
      <c r="M1303">
        <v>718</v>
      </c>
      <c r="N1303">
        <v>718</v>
      </c>
      <c r="Q1303">
        <f t="shared" si="102"/>
        <v>718</v>
      </c>
      <c r="R1303">
        <v>718</v>
      </c>
      <c r="U1303">
        <f t="shared" si="103"/>
        <v>718</v>
      </c>
      <c r="V1303">
        <v>100</v>
      </c>
      <c r="Y1303">
        <f t="shared" si="104"/>
        <v>100</v>
      </c>
    </row>
    <row r="1304" spans="1:25">
      <c r="A1304" t="s">
        <v>2428</v>
      </c>
      <c r="B1304" t="b">
        <f t="shared" si="100"/>
        <v>1</v>
      </c>
      <c r="C1304" t="s">
        <v>2428</v>
      </c>
      <c r="D1304">
        <v>2025</v>
      </c>
      <c r="E1304">
        <v>3</v>
      </c>
      <c r="F1304" t="s">
        <v>2901</v>
      </c>
      <c r="I1304" t="str">
        <f t="shared" si="101"/>
        <v>Equipamiento</v>
      </c>
      <c r="J1304" s="18">
        <v>299</v>
      </c>
      <c r="M1304">
        <v>299</v>
      </c>
      <c r="N1304">
        <v>299</v>
      </c>
      <c r="Q1304">
        <f t="shared" si="102"/>
        <v>299</v>
      </c>
      <c r="R1304">
        <v>299</v>
      </c>
      <c r="U1304">
        <f t="shared" si="103"/>
        <v>299</v>
      </c>
      <c r="V1304">
        <v>100</v>
      </c>
      <c r="Y1304">
        <f t="shared" si="104"/>
        <v>100</v>
      </c>
    </row>
    <row r="1305" spans="1:25">
      <c r="A1305" t="s">
        <v>2429</v>
      </c>
      <c r="B1305" t="b">
        <f t="shared" si="100"/>
        <v>1</v>
      </c>
      <c r="C1305" t="s">
        <v>2429</v>
      </c>
      <c r="D1305">
        <v>2025</v>
      </c>
      <c r="E1305">
        <v>3</v>
      </c>
      <c r="F1305" t="s">
        <v>2888</v>
      </c>
      <c r="I1305" t="str">
        <f t="shared" si="101"/>
        <v>Metros Cuadrados</v>
      </c>
      <c r="J1305" s="18">
        <v>462.17</v>
      </c>
      <c r="M1305">
        <v>462.17</v>
      </c>
      <c r="N1305">
        <v>462.17</v>
      </c>
      <c r="Q1305">
        <f t="shared" si="102"/>
        <v>462.17</v>
      </c>
      <c r="R1305">
        <v>0</v>
      </c>
      <c r="U1305">
        <f t="shared" si="103"/>
        <v>0</v>
      </c>
      <c r="V1305">
        <v>0</v>
      </c>
      <c r="Y1305">
        <f t="shared" si="104"/>
        <v>0</v>
      </c>
    </row>
    <row r="1306" spans="1:25">
      <c r="A1306" t="s">
        <v>2430</v>
      </c>
      <c r="B1306" t="b">
        <f t="shared" si="100"/>
        <v>1</v>
      </c>
      <c r="C1306" t="s">
        <v>2430</v>
      </c>
      <c r="D1306">
        <v>2025</v>
      </c>
      <c r="E1306">
        <v>3</v>
      </c>
      <c r="F1306" t="s">
        <v>2888</v>
      </c>
      <c r="I1306" t="str">
        <f t="shared" si="101"/>
        <v>Metros Cuadrados</v>
      </c>
      <c r="J1306" s="18">
        <v>2424</v>
      </c>
      <c r="M1306">
        <v>2424</v>
      </c>
      <c r="N1306">
        <v>2424</v>
      </c>
      <c r="Q1306">
        <f t="shared" si="102"/>
        <v>2424</v>
      </c>
      <c r="R1306">
        <v>2424</v>
      </c>
      <c r="U1306">
        <f t="shared" si="103"/>
        <v>2424</v>
      </c>
      <c r="V1306">
        <v>100</v>
      </c>
      <c r="Y1306">
        <f t="shared" si="104"/>
        <v>100</v>
      </c>
    </row>
    <row r="1307" spans="1:25">
      <c r="A1307" t="s">
        <v>2431</v>
      </c>
      <c r="B1307" t="b">
        <f t="shared" si="100"/>
        <v>1</v>
      </c>
      <c r="C1307" t="s">
        <v>2431</v>
      </c>
      <c r="D1307">
        <v>2025</v>
      </c>
      <c r="E1307">
        <v>3</v>
      </c>
      <c r="F1307" t="s">
        <v>2888</v>
      </c>
      <c r="I1307" t="str">
        <f t="shared" si="101"/>
        <v>Metros Cuadrados</v>
      </c>
      <c r="J1307" s="18">
        <v>192</v>
      </c>
      <c r="M1307">
        <v>192</v>
      </c>
      <c r="N1307">
        <v>192</v>
      </c>
      <c r="Q1307">
        <f t="shared" si="102"/>
        <v>192</v>
      </c>
      <c r="R1307">
        <v>0</v>
      </c>
      <c r="U1307">
        <f t="shared" si="103"/>
        <v>0</v>
      </c>
      <c r="V1307">
        <v>0</v>
      </c>
      <c r="Y1307">
        <f t="shared" si="104"/>
        <v>0</v>
      </c>
    </row>
    <row r="1308" spans="1:25">
      <c r="A1308" t="s">
        <v>2432</v>
      </c>
      <c r="B1308" t="b">
        <f t="shared" si="100"/>
        <v>1</v>
      </c>
      <c r="C1308" t="s">
        <v>2432</v>
      </c>
      <c r="D1308">
        <v>2025</v>
      </c>
      <c r="E1308">
        <v>3</v>
      </c>
      <c r="F1308" t="s">
        <v>2895</v>
      </c>
      <c r="I1308" t="str">
        <f t="shared" si="101"/>
        <v>Lote</v>
      </c>
      <c r="J1308" s="18">
        <v>1</v>
      </c>
      <c r="M1308">
        <v>1</v>
      </c>
      <c r="N1308">
        <v>1</v>
      </c>
      <c r="Q1308">
        <f t="shared" si="102"/>
        <v>1</v>
      </c>
      <c r="R1308">
        <v>0</v>
      </c>
      <c r="U1308">
        <f t="shared" si="103"/>
        <v>0</v>
      </c>
      <c r="V1308">
        <v>0</v>
      </c>
      <c r="Y1308">
        <f t="shared" si="104"/>
        <v>0</v>
      </c>
    </row>
    <row r="1309" spans="1:25">
      <c r="A1309" t="s">
        <v>2433</v>
      </c>
      <c r="B1309" t="b">
        <f t="shared" si="100"/>
        <v>1</v>
      </c>
      <c r="C1309" t="s">
        <v>2433</v>
      </c>
      <c r="D1309">
        <v>2025</v>
      </c>
      <c r="E1309">
        <v>3</v>
      </c>
      <c r="F1309" t="s">
        <v>2895</v>
      </c>
      <c r="I1309" t="str">
        <f t="shared" si="101"/>
        <v>Lote</v>
      </c>
      <c r="J1309" s="18">
        <v>1</v>
      </c>
      <c r="M1309">
        <v>1</v>
      </c>
      <c r="N1309">
        <v>1</v>
      </c>
      <c r="Q1309">
        <f t="shared" si="102"/>
        <v>1</v>
      </c>
      <c r="R1309">
        <v>0</v>
      </c>
      <c r="U1309">
        <f t="shared" si="103"/>
        <v>0</v>
      </c>
      <c r="V1309">
        <v>0</v>
      </c>
      <c r="Y1309">
        <f t="shared" si="104"/>
        <v>0</v>
      </c>
    </row>
    <row r="1310" spans="1:25">
      <c r="A1310" t="s">
        <v>2434</v>
      </c>
      <c r="B1310" t="b">
        <f t="shared" si="100"/>
        <v>1</v>
      </c>
      <c r="C1310" t="s">
        <v>2434</v>
      </c>
      <c r="D1310">
        <v>2025</v>
      </c>
      <c r="E1310">
        <v>3</v>
      </c>
      <c r="F1310" t="s">
        <v>2888</v>
      </c>
      <c r="I1310" t="str">
        <f t="shared" si="101"/>
        <v>Metros Cuadrados</v>
      </c>
      <c r="J1310" s="18">
        <v>351.36</v>
      </c>
      <c r="M1310">
        <v>351.36</v>
      </c>
      <c r="N1310">
        <v>351.36</v>
      </c>
      <c r="Q1310">
        <f t="shared" si="102"/>
        <v>351.36</v>
      </c>
      <c r="R1310">
        <v>175.68</v>
      </c>
      <c r="U1310">
        <f t="shared" si="103"/>
        <v>175.68</v>
      </c>
      <c r="V1310">
        <v>50</v>
      </c>
      <c r="Y1310">
        <f t="shared" si="104"/>
        <v>50</v>
      </c>
    </row>
    <row r="1311" spans="1:25">
      <c r="A1311" t="s">
        <v>2435</v>
      </c>
      <c r="B1311" t="b">
        <f t="shared" si="100"/>
        <v>1</v>
      </c>
      <c r="C1311" t="s">
        <v>2435</v>
      </c>
      <c r="D1311">
        <v>2025</v>
      </c>
      <c r="E1311">
        <v>3</v>
      </c>
      <c r="F1311" t="s">
        <v>2888</v>
      </c>
      <c r="I1311" t="str">
        <f t="shared" si="101"/>
        <v>Metros Cuadrados</v>
      </c>
      <c r="J1311" s="18">
        <v>2413.11</v>
      </c>
      <c r="M1311">
        <v>2413.11</v>
      </c>
      <c r="N1311">
        <v>2413.11</v>
      </c>
      <c r="Q1311">
        <f t="shared" si="102"/>
        <v>2413.11</v>
      </c>
      <c r="R1311">
        <v>1809.83</v>
      </c>
      <c r="U1311">
        <f t="shared" si="103"/>
        <v>1809.83</v>
      </c>
      <c r="V1311">
        <v>74.999896399252407</v>
      </c>
      <c r="Y1311">
        <f t="shared" si="104"/>
        <v>74.999896399252407</v>
      </c>
    </row>
    <row r="1312" spans="1:25">
      <c r="A1312" t="s">
        <v>2436</v>
      </c>
      <c r="B1312" t="b">
        <f t="shared" si="100"/>
        <v>1</v>
      </c>
      <c r="C1312" t="s">
        <v>2436</v>
      </c>
      <c r="D1312">
        <v>2025</v>
      </c>
      <c r="E1312">
        <v>3</v>
      </c>
      <c r="F1312" t="s">
        <v>2889</v>
      </c>
      <c r="I1312" t="str">
        <f t="shared" si="101"/>
        <v>Piezas</v>
      </c>
      <c r="J1312" s="18">
        <v>1</v>
      </c>
      <c r="M1312">
        <v>1</v>
      </c>
      <c r="N1312">
        <v>1</v>
      </c>
      <c r="Q1312">
        <f t="shared" si="102"/>
        <v>1</v>
      </c>
      <c r="R1312">
        <v>0</v>
      </c>
      <c r="U1312">
        <f t="shared" si="103"/>
        <v>0</v>
      </c>
      <c r="V1312">
        <v>0</v>
      </c>
      <c r="Y1312">
        <f t="shared" si="104"/>
        <v>0</v>
      </c>
    </row>
    <row r="1313" spans="1:25">
      <c r="A1313" t="s">
        <v>2437</v>
      </c>
      <c r="B1313" t="b">
        <f t="shared" si="100"/>
        <v>1</v>
      </c>
      <c r="C1313" t="s">
        <v>2437</v>
      </c>
      <c r="D1313">
        <v>2025</v>
      </c>
      <c r="E1313">
        <v>3</v>
      </c>
      <c r="F1313" t="s">
        <v>2889</v>
      </c>
      <c r="I1313" t="str">
        <f t="shared" si="101"/>
        <v>Piezas</v>
      </c>
      <c r="J1313" s="18">
        <v>1</v>
      </c>
      <c r="M1313">
        <v>1</v>
      </c>
      <c r="N1313">
        <v>1</v>
      </c>
      <c r="Q1313">
        <f t="shared" si="102"/>
        <v>1</v>
      </c>
      <c r="R1313">
        <v>0</v>
      </c>
      <c r="U1313">
        <f t="shared" si="103"/>
        <v>0</v>
      </c>
      <c r="V1313">
        <v>0</v>
      </c>
      <c r="Y1313">
        <f t="shared" si="104"/>
        <v>0</v>
      </c>
    </row>
    <row r="1314" spans="1:25">
      <c r="A1314" t="s">
        <v>2438</v>
      </c>
      <c r="B1314" t="b">
        <f t="shared" si="100"/>
        <v>1</v>
      </c>
      <c r="C1314" t="s">
        <v>2438</v>
      </c>
      <c r="D1314">
        <v>2025</v>
      </c>
      <c r="E1314">
        <v>3</v>
      </c>
      <c r="F1314" t="s">
        <v>2888</v>
      </c>
      <c r="I1314" t="str">
        <f t="shared" si="101"/>
        <v>Metros Cuadrados</v>
      </c>
      <c r="J1314" s="18">
        <v>540</v>
      </c>
      <c r="M1314">
        <v>540</v>
      </c>
      <c r="N1314">
        <v>540</v>
      </c>
      <c r="Q1314">
        <f t="shared" si="102"/>
        <v>540</v>
      </c>
      <c r="R1314">
        <v>0</v>
      </c>
      <c r="U1314">
        <f t="shared" si="103"/>
        <v>0</v>
      </c>
      <c r="V1314">
        <v>0</v>
      </c>
      <c r="Y1314">
        <f t="shared" si="104"/>
        <v>0</v>
      </c>
    </row>
    <row r="1315" spans="1:25">
      <c r="A1315" t="s">
        <v>2439</v>
      </c>
      <c r="B1315" t="b">
        <f t="shared" si="100"/>
        <v>1</v>
      </c>
      <c r="C1315" t="s">
        <v>2439</v>
      </c>
      <c r="D1315">
        <v>2025</v>
      </c>
      <c r="E1315">
        <v>3</v>
      </c>
      <c r="F1315" t="s">
        <v>2888</v>
      </c>
      <c r="I1315" t="str">
        <f t="shared" si="101"/>
        <v>Metros Cuadrados</v>
      </c>
      <c r="J1315" s="18">
        <v>2250</v>
      </c>
      <c r="M1315">
        <v>2250</v>
      </c>
      <c r="N1315">
        <v>2250</v>
      </c>
      <c r="Q1315">
        <f t="shared" si="102"/>
        <v>2250</v>
      </c>
      <c r="R1315">
        <v>0</v>
      </c>
      <c r="U1315">
        <f t="shared" si="103"/>
        <v>0</v>
      </c>
      <c r="V1315">
        <v>0</v>
      </c>
      <c r="Y1315">
        <f t="shared" si="104"/>
        <v>0</v>
      </c>
    </row>
    <row r="1316" spans="1:25">
      <c r="A1316" t="s">
        <v>2446</v>
      </c>
      <c r="B1316" t="b">
        <f t="shared" si="100"/>
        <v>1</v>
      </c>
      <c r="C1316" t="s">
        <v>2446</v>
      </c>
      <c r="D1316">
        <v>2025</v>
      </c>
      <c r="E1316">
        <v>3</v>
      </c>
      <c r="F1316" t="s">
        <v>2891</v>
      </c>
      <c r="I1316" t="str">
        <f t="shared" si="101"/>
        <v>Metros lineales</v>
      </c>
      <c r="J1316" s="18">
        <v>194.24</v>
      </c>
      <c r="M1316">
        <v>194.24</v>
      </c>
      <c r="N1316">
        <v>194.24</v>
      </c>
      <c r="Q1316">
        <f t="shared" si="102"/>
        <v>194.24</v>
      </c>
      <c r="R1316">
        <v>0</v>
      </c>
      <c r="U1316">
        <f t="shared" si="103"/>
        <v>0</v>
      </c>
      <c r="V1316">
        <v>0</v>
      </c>
      <c r="Y1316">
        <f t="shared" si="104"/>
        <v>0</v>
      </c>
    </row>
    <row r="1317" spans="1:25">
      <c r="A1317" t="s">
        <v>2447</v>
      </c>
      <c r="B1317" t="b">
        <f t="shared" si="100"/>
        <v>1</v>
      </c>
      <c r="C1317" t="s">
        <v>2447</v>
      </c>
      <c r="D1317">
        <v>2025</v>
      </c>
      <c r="E1317">
        <v>3</v>
      </c>
      <c r="F1317" t="s">
        <v>2888</v>
      </c>
      <c r="I1317" t="str">
        <f t="shared" si="101"/>
        <v>Metros Cuadrados</v>
      </c>
      <c r="J1317" s="18">
        <v>586.5</v>
      </c>
      <c r="M1317">
        <v>586.5</v>
      </c>
      <c r="N1317">
        <v>586.5</v>
      </c>
      <c r="Q1317">
        <f t="shared" si="102"/>
        <v>586.5</v>
      </c>
      <c r="R1317">
        <v>586.5</v>
      </c>
      <c r="U1317">
        <f t="shared" si="103"/>
        <v>586.5</v>
      </c>
      <c r="V1317">
        <v>100</v>
      </c>
      <c r="Y1317">
        <f t="shared" si="104"/>
        <v>100</v>
      </c>
    </row>
    <row r="1318" spans="1:25">
      <c r="A1318" t="s">
        <v>2448</v>
      </c>
      <c r="B1318" t="b">
        <f t="shared" si="100"/>
        <v>1</v>
      </c>
      <c r="C1318" t="s">
        <v>2448</v>
      </c>
      <c r="D1318">
        <v>2025</v>
      </c>
      <c r="E1318">
        <v>3</v>
      </c>
      <c r="F1318" t="s">
        <v>2900</v>
      </c>
      <c r="I1318" t="str">
        <f t="shared" si="101"/>
        <v>Otros</v>
      </c>
      <c r="J1318" s="18">
        <v>1</v>
      </c>
      <c r="M1318">
        <v>1</v>
      </c>
      <c r="N1318">
        <v>0.7</v>
      </c>
      <c r="Q1318">
        <f t="shared" si="102"/>
        <v>0.7</v>
      </c>
      <c r="R1318">
        <v>0.7</v>
      </c>
      <c r="U1318">
        <f t="shared" si="103"/>
        <v>0.7</v>
      </c>
      <c r="V1318">
        <v>100</v>
      </c>
      <c r="Y1318">
        <f t="shared" si="104"/>
        <v>100</v>
      </c>
    </row>
    <row r="1319" spans="1:25">
      <c r="A1319" t="s">
        <v>2449</v>
      </c>
      <c r="B1319" t="b">
        <f t="shared" si="100"/>
        <v>1</v>
      </c>
      <c r="C1319" t="s">
        <v>2449</v>
      </c>
      <c r="D1319">
        <v>2025</v>
      </c>
      <c r="E1319">
        <v>3</v>
      </c>
      <c r="F1319" t="s">
        <v>2895</v>
      </c>
      <c r="I1319" t="str">
        <f t="shared" si="101"/>
        <v>Lote</v>
      </c>
      <c r="J1319" s="18">
        <v>1</v>
      </c>
      <c r="M1319">
        <v>1</v>
      </c>
      <c r="N1319">
        <v>1</v>
      </c>
      <c r="Q1319">
        <f t="shared" si="102"/>
        <v>1</v>
      </c>
      <c r="R1319">
        <v>0</v>
      </c>
      <c r="U1319">
        <f t="shared" si="103"/>
        <v>0</v>
      </c>
      <c r="V1319">
        <v>0</v>
      </c>
      <c r="Y1319">
        <f t="shared" si="104"/>
        <v>0</v>
      </c>
    </row>
    <row r="1320" spans="1:25">
      <c r="A1320" t="s">
        <v>2450</v>
      </c>
      <c r="B1320" t="b">
        <f t="shared" si="100"/>
        <v>1</v>
      </c>
      <c r="C1320" t="s">
        <v>2450</v>
      </c>
      <c r="D1320">
        <v>2025</v>
      </c>
      <c r="E1320">
        <v>3</v>
      </c>
      <c r="F1320" t="s">
        <v>2888</v>
      </c>
      <c r="I1320" t="str">
        <f t="shared" si="101"/>
        <v>Metros Cuadrados</v>
      </c>
      <c r="J1320" s="18">
        <v>254.09</v>
      </c>
      <c r="M1320">
        <v>254.09</v>
      </c>
      <c r="N1320">
        <v>254.09</v>
      </c>
      <c r="Q1320">
        <f t="shared" si="102"/>
        <v>254.09</v>
      </c>
      <c r="R1320">
        <v>0</v>
      </c>
      <c r="U1320">
        <f t="shared" si="103"/>
        <v>0</v>
      </c>
      <c r="V1320">
        <v>0</v>
      </c>
      <c r="Y1320">
        <f t="shared" si="104"/>
        <v>0</v>
      </c>
    </row>
    <row r="1321" spans="1:25">
      <c r="A1321" t="s">
        <v>2451</v>
      </c>
      <c r="B1321" t="b">
        <f t="shared" si="100"/>
        <v>1</v>
      </c>
      <c r="C1321" t="s">
        <v>2451</v>
      </c>
      <c r="D1321">
        <v>2025</v>
      </c>
      <c r="E1321">
        <v>3</v>
      </c>
      <c r="F1321" t="s">
        <v>2888</v>
      </c>
      <c r="I1321" t="str">
        <f t="shared" si="101"/>
        <v>Metros Cuadrados</v>
      </c>
      <c r="J1321" s="18">
        <v>77.760000000000005</v>
      </c>
      <c r="M1321">
        <v>77.760000000000005</v>
      </c>
      <c r="N1321">
        <v>77.760000000000005</v>
      </c>
      <c r="Q1321">
        <f t="shared" si="102"/>
        <v>77.760000000000005</v>
      </c>
      <c r="R1321">
        <v>0</v>
      </c>
      <c r="U1321">
        <f t="shared" si="103"/>
        <v>0</v>
      </c>
      <c r="V1321">
        <v>0</v>
      </c>
      <c r="Y1321">
        <f t="shared" si="104"/>
        <v>0</v>
      </c>
    </row>
    <row r="1322" spans="1:25">
      <c r="A1322" t="s">
        <v>2452</v>
      </c>
      <c r="B1322" t="b">
        <f t="shared" si="100"/>
        <v>1</v>
      </c>
      <c r="C1322" t="s">
        <v>2452</v>
      </c>
      <c r="D1322">
        <v>2025</v>
      </c>
      <c r="E1322">
        <v>3</v>
      </c>
      <c r="F1322" t="s">
        <v>2888</v>
      </c>
      <c r="I1322" t="str">
        <f t="shared" si="101"/>
        <v>Metros Cuadrados</v>
      </c>
      <c r="J1322" s="18">
        <v>450</v>
      </c>
      <c r="M1322">
        <v>450</v>
      </c>
      <c r="N1322">
        <v>450</v>
      </c>
      <c r="Q1322">
        <f t="shared" si="102"/>
        <v>450</v>
      </c>
      <c r="R1322">
        <v>0</v>
      </c>
      <c r="U1322">
        <f t="shared" si="103"/>
        <v>0</v>
      </c>
      <c r="V1322">
        <v>0</v>
      </c>
      <c r="Y1322">
        <f t="shared" si="104"/>
        <v>0</v>
      </c>
    </row>
    <row r="1323" spans="1:25">
      <c r="A1323" t="s">
        <v>2453</v>
      </c>
      <c r="B1323" t="b">
        <f t="shared" si="100"/>
        <v>1</v>
      </c>
      <c r="C1323" t="s">
        <v>2453</v>
      </c>
      <c r="D1323">
        <v>2025</v>
      </c>
      <c r="E1323">
        <v>3</v>
      </c>
      <c r="F1323" t="s">
        <v>2888</v>
      </c>
      <c r="I1323" t="str">
        <f t="shared" si="101"/>
        <v>Metros Cuadrados</v>
      </c>
      <c r="J1323" s="18">
        <v>5.16</v>
      </c>
      <c r="M1323">
        <v>5.16</v>
      </c>
      <c r="N1323">
        <v>5.16</v>
      </c>
      <c r="Q1323">
        <f t="shared" si="102"/>
        <v>5.16</v>
      </c>
      <c r="R1323">
        <v>0</v>
      </c>
      <c r="U1323">
        <f t="shared" si="103"/>
        <v>0</v>
      </c>
      <c r="V1323">
        <v>0</v>
      </c>
      <c r="Y1323">
        <f t="shared" si="104"/>
        <v>0</v>
      </c>
    </row>
    <row r="1324" spans="1:25">
      <c r="A1324" t="s">
        <v>2454</v>
      </c>
      <c r="B1324" t="b">
        <f t="shared" si="100"/>
        <v>1</v>
      </c>
      <c r="C1324" t="s">
        <v>2454</v>
      </c>
      <c r="D1324">
        <v>2025</v>
      </c>
      <c r="E1324">
        <v>3</v>
      </c>
      <c r="F1324" t="s">
        <v>2888</v>
      </c>
      <c r="I1324" t="str">
        <f t="shared" si="101"/>
        <v>Metros Cuadrados</v>
      </c>
      <c r="J1324" s="18">
        <v>77.760000000000005</v>
      </c>
      <c r="M1324">
        <v>77.760000000000005</v>
      </c>
      <c r="N1324">
        <v>77.760000000000005</v>
      </c>
      <c r="Q1324">
        <f t="shared" si="102"/>
        <v>77.760000000000005</v>
      </c>
      <c r="R1324">
        <v>0</v>
      </c>
      <c r="U1324">
        <f t="shared" si="103"/>
        <v>0</v>
      </c>
      <c r="V1324">
        <v>0</v>
      </c>
      <c r="Y1324">
        <f t="shared" si="104"/>
        <v>0</v>
      </c>
    </row>
    <row r="1325" spans="1:25">
      <c r="A1325" t="s">
        <v>2455</v>
      </c>
      <c r="B1325" t="b">
        <f t="shared" si="100"/>
        <v>1</v>
      </c>
      <c r="C1325" t="s">
        <v>2455</v>
      </c>
      <c r="D1325">
        <v>2025</v>
      </c>
      <c r="E1325">
        <v>3</v>
      </c>
      <c r="F1325" t="s">
        <v>2888</v>
      </c>
      <c r="I1325" t="str">
        <f t="shared" si="101"/>
        <v>Metros Cuadrados</v>
      </c>
      <c r="J1325" s="18">
        <v>4950</v>
      </c>
      <c r="M1325">
        <v>4950</v>
      </c>
      <c r="N1325">
        <v>4950</v>
      </c>
      <c r="Q1325">
        <f t="shared" si="102"/>
        <v>4950</v>
      </c>
      <c r="R1325">
        <v>1485</v>
      </c>
      <c r="U1325">
        <f t="shared" si="103"/>
        <v>1485</v>
      </c>
      <c r="V1325">
        <v>30</v>
      </c>
      <c r="Y1325">
        <f t="shared" si="104"/>
        <v>30</v>
      </c>
    </row>
    <row r="1326" spans="1:25" s="49" customFormat="1">
      <c r="A1326" s="49" t="s">
        <v>2456</v>
      </c>
      <c r="B1326" t="b">
        <f t="shared" si="100"/>
        <v>1</v>
      </c>
      <c r="C1326" s="49" t="s">
        <v>2456</v>
      </c>
      <c r="D1326" s="49">
        <v>2025</v>
      </c>
      <c r="E1326" s="49">
        <v>3</v>
      </c>
      <c r="F1326" s="49" t="s">
        <v>2891</v>
      </c>
      <c r="G1326" s="49" t="s">
        <v>2889</v>
      </c>
      <c r="I1326" s="49" t="str">
        <f>CONCATENATE(F1326,"/",G1326)</f>
        <v>Metros lineales/Piezas</v>
      </c>
      <c r="J1326" s="51">
        <v>395.31</v>
      </c>
      <c r="K1326" s="51">
        <v>537</v>
      </c>
      <c r="L1326" s="51"/>
      <c r="M1326" s="49" t="s">
        <v>6752</v>
      </c>
      <c r="N1326" s="49">
        <v>395.31</v>
      </c>
      <c r="O1326" s="49">
        <v>537</v>
      </c>
      <c r="Q1326" s="49" t="str">
        <f>CONCATENATE(N1326,"/",O1326)</f>
        <v>395.31/537</v>
      </c>
      <c r="R1326" s="49">
        <v>395.31</v>
      </c>
      <c r="S1326" s="49">
        <v>537</v>
      </c>
      <c r="U1326" s="49" t="str">
        <f>CONCATENATE(R1326,"/",S1326)</f>
        <v>395.31/537</v>
      </c>
      <c r="V1326" s="49">
        <v>100</v>
      </c>
      <c r="W1326" s="49">
        <v>100</v>
      </c>
      <c r="Y1326" s="49" t="str">
        <f>CONCATENATE(V1326,"/",W1326)</f>
        <v>100/100</v>
      </c>
    </row>
    <row r="1327" spans="1:25">
      <c r="A1327" t="s">
        <v>2457</v>
      </c>
      <c r="B1327" t="b">
        <f t="shared" si="100"/>
        <v>1</v>
      </c>
      <c r="C1327" t="s">
        <v>2457</v>
      </c>
      <c r="D1327">
        <v>2025</v>
      </c>
      <c r="E1327">
        <v>3</v>
      </c>
      <c r="F1327" t="s">
        <v>2891</v>
      </c>
      <c r="I1327" t="str">
        <f t="shared" si="101"/>
        <v>Metros lineales</v>
      </c>
      <c r="J1327" s="18">
        <v>326</v>
      </c>
      <c r="M1327">
        <v>326</v>
      </c>
      <c r="N1327">
        <v>326</v>
      </c>
      <c r="Q1327">
        <f t="shared" si="102"/>
        <v>326</v>
      </c>
      <c r="R1327">
        <v>260</v>
      </c>
      <c r="U1327">
        <f t="shared" si="103"/>
        <v>260</v>
      </c>
      <c r="V1327">
        <v>79.754601226993856</v>
      </c>
      <c r="Y1327">
        <f t="shared" si="104"/>
        <v>79.754601226993856</v>
      </c>
    </row>
    <row r="1328" spans="1:25">
      <c r="A1328" t="s">
        <v>2458</v>
      </c>
      <c r="B1328" t="b">
        <f t="shared" si="100"/>
        <v>1</v>
      </c>
      <c r="C1328" t="s">
        <v>2458</v>
      </c>
      <c r="D1328">
        <v>2025</v>
      </c>
      <c r="E1328">
        <v>3</v>
      </c>
      <c r="F1328" t="s">
        <v>2889</v>
      </c>
      <c r="I1328" t="str">
        <f t="shared" si="101"/>
        <v>Piezas</v>
      </c>
      <c r="J1328" s="18">
        <v>1</v>
      </c>
      <c r="M1328">
        <v>1</v>
      </c>
      <c r="N1328">
        <v>1</v>
      </c>
      <c r="Q1328">
        <f t="shared" si="102"/>
        <v>1</v>
      </c>
      <c r="R1328">
        <v>0.5</v>
      </c>
      <c r="U1328">
        <f t="shared" si="103"/>
        <v>0.5</v>
      </c>
      <c r="V1328">
        <v>50</v>
      </c>
      <c r="Y1328">
        <f t="shared" si="104"/>
        <v>50</v>
      </c>
    </row>
    <row r="1329" spans="1:25">
      <c r="A1329" t="s">
        <v>2459</v>
      </c>
      <c r="B1329" t="b">
        <f t="shared" si="100"/>
        <v>1</v>
      </c>
      <c r="C1329" t="s">
        <v>2459</v>
      </c>
      <c r="D1329">
        <v>2025</v>
      </c>
      <c r="E1329">
        <v>3</v>
      </c>
      <c r="F1329" t="s">
        <v>2889</v>
      </c>
      <c r="I1329" t="str">
        <f t="shared" si="101"/>
        <v>Piezas</v>
      </c>
      <c r="J1329" s="18">
        <v>306</v>
      </c>
      <c r="M1329">
        <v>306</v>
      </c>
      <c r="N1329">
        <v>306</v>
      </c>
      <c r="Q1329">
        <f t="shared" si="102"/>
        <v>306</v>
      </c>
      <c r="R1329">
        <v>306</v>
      </c>
      <c r="U1329">
        <f t="shared" si="103"/>
        <v>306</v>
      </c>
      <c r="V1329">
        <v>100</v>
      </c>
      <c r="Y1329">
        <f t="shared" si="104"/>
        <v>100</v>
      </c>
    </row>
    <row r="1330" spans="1:25">
      <c r="A1330" t="s">
        <v>2460</v>
      </c>
      <c r="B1330" t="b">
        <f t="shared" si="100"/>
        <v>1</v>
      </c>
      <c r="C1330" t="s">
        <v>2460</v>
      </c>
      <c r="D1330">
        <v>2025</v>
      </c>
      <c r="E1330">
        <v>3</v>
      </c>
      <c r="F1330" t="s">
        <v>2888</v>
      </c>
      <c r="I1330" t="str">
        <f t="shared" si="101"/>
        <v>Metros Cuadrados</v>
      </c>
      <c r="J1330" s="18">
        <v>1323</v>
      </c>
      <c r="M1330">
        <v>1323</v>
      </c>
      <c r="N1330">
        <v>1323</v>
      </c>
      <c r="Q1330">
        <f t="shared" si="102"/>
        <v>1323</v>
      </c>
      <c r="R1330">
        <v>834</v>
      </c>
      <c r="U1330">
        <f t="shared" si="103"/>
        <v>834</v>
      </c>
      <c r="V1330">
        <v>63.038548752834465</v>
      </c>
      <c r="Y1330">
        <f t="shared" si="104"/>
        <v>63.038548752834465</v>
      </c>
    </row>
    <row r="1331" spans="1:25">
      <c r="A1331" t="s">
        <v>2461</v>
      </c>
      <c r="B1331" t="b">
        <f t="shared" si="100"/>
        <v>1</v>
      </c>
      <c r="C1331" t="s">
        <v>2461</v>
      </c>
      <c r="D1331">
        <v>2025</v>
      </c>
      <c r="E1331">
        <v>3</v>
      </c>
      <c r="F1331" t="s">
        <v>2895</v>
      </c>
      <c r="I1331" t="str">
        <f t="shared" si="101"/>
        <v>Lote</v>
      </c>
      <c r="J1331" s="18">
        <v>1</v>
      </c>
      <c r="M1331">
        <v>1</v>
      </c>
      <c r="N1331">
        <v>1</v>
      </c>
      <c r="Q1331">
        <f t="shared" si="102"/>
        <v>1</v>
      </c>
      <c r="R1331">
        <v>0</v>
      </c>
      <c r="U1331">
        <f t="shared" si="103"/>
        <v>0</v>
      </c>
      <c r="V1331">
        <v>0</v>
      </c>
      <c r="Y1331">
        <f t="shared" si="104"/>
        <v>0</v>
      </c>
    </row>
    <row r="1332" spans="1:25">
      <c r="A1332" t="s">
        <v>2462</v>
      </c>
      <c r="B1332" t="b">
        <f t="shared" si="100"/>
        <v>1</v>
      </c>
      <c r="C1332" t="s">
        <v>2462</v>
      </c>
      <c r="D1332">
        <v>2025</v>
      </c>
      <c r="E1332">
        <v>3</v>
      </c>
      <c r="F1332" t="s">
        <v>2895</v>
      </c>
      <c r="I1332" t="str">
        <f t="shared" si="101"/>
        <v>Lote</v>
      </c>
      <c r="J1332" s="18">
        <v>1</v>
      </c>
      <c r="M1332">
        <v>1</v>
      </c>
      <c r="N1332">
        <v>1</v>
      </c>
      <c r="Q1332">
        <f t="shared" si="102"/>
        <v>1</v>
      </c>
      <c r="R1332">
        <v>0</v>
      </c>
      <c r="U1332">
        <f t="shared" si="103"/>
        <v>0</v>
      </c>
      <c r="V1332">
        <v>0</v>
      </c>
      <c r="Y1332">
        <f t="shared" si="104"/>
        <v>0</v>
      </c>
    </row>
    <row r="1333" spans="1:25">
      <c r="A1333" t="s">
        <v>2463</v>
      </c>
      <c r="B1333" t="b">
        <f t="shared" si="100"/>
        <v>1</v>
      </c>
      <c r="C1333" t="s">
        <v>2463</v>
      </c>
      <c r="D1333">
        <v>2025</v>
      </c>
      <c r="E1333">
        <v>3</v>
      </c>
      <c r="F1333" t="s">
        <v>2888</v>
      </c>
      <c r="I1333" t="str">
        <f t="shared" si="101"/>
        <v>Metros Cuadrados</v>
      </c>
      <c r="J1333" s="18">
        <v>364</v>
      </c>
      <c r="M1333">
        <v>364</v>
      </c>
      <c r="N1333">
        <v>364</v>
      </c>
      <c r="Q1333">
        <f t="shared" si="102"/>
        <v>364</v>
      </c>
      <c r="R1333">
        <v>0</v>
      </c>
      <c r="U1333">
        <f t="shared" si="103"/>
        <v>0</v>
      </c>
      <c r="V1333">
        <v>0</v>
      </c>
      <c r="Y1333">
        <f t="shared" si="104"/>
        <v>0</v>
      </c>
    </row>
    <row r="1334" spans="1:25">
      <c r="A1334" t="s">
        <v>2464</v>
      </c>
      <c r="B1334" t="b">
        <f t="shared" si="100"/>
        <v>1</v>
      </c>
      <c r="C1334" t="s">
        <v>2464</v>
      </c>
      <c r="D1334">
        <v>2025</v>
      </c>
      <c r="E1334">
        <v>3</v>
      </c>
      <c r="F1334" t="s">
        <v>2888</v>
      </c>
      <c r="I1334" t="str">
        <f t="shared" si="101"/>
        <v>Metros Cuadrados</v>
      </c>
      <c r="J1334" s="18">
        <v>313.95</v>
      </c>
      <c r="M1334">
        <v>313.95</v>
      </c>
      <c r="N1334">
        <v>313.95</v>
      </c>
      <c r="Q1334">
        <f t="shared" si="102"/>
        <v>313.95</v>
      </c>
      <c r="R1334">
        <v>313.95</v>
      </c>
      <c r="U1334">
        <f t="shared" si="103"/>
        <v>313.95</v>
      </c>
      <c r="V1334">
        <v>100</v>
      </c>
      <c r="Y1334">
        <f t="shared" si="104"/>
        <v>100</v>
      </c>
    </row>
    <row r="1335" spans="1:25">
      <c r="A1335" t="s">
        <v>2465</v>
      </c>
      <c r="B1335" t="b">
        <f t="shared" si="100"/>
        <v>1</v>
      </c>
      <c r="C1335" t="s">
        <v>2465</v>
      </c>
      <c r="D1335">
        <v>2025</v>
      </c>
      <c r="E1335">
        <v>3</v>
      </c>
      <c r="F1335" t="s">
        <v>2888</v>
      </c>
      <c r="I1335" t="str">
        <f t="shared" si="101"/>
        <v>Metros Cuadrados</v>
      </c>
      <c r="J1335" s="18">
        <v>313.95</v>
      </c>
      <c r="M1335">
        <v>313.95</v>
      </c>
      <c r="N1335">
        <v>313.95</v>
      </c>
      <c r="Q1335">
        <f t="shared" si="102"/>
        <v>313.95</v>
      </c>
      <c r="R1335">
        <v>313.95</v>
      </c>
      <c r="U1335">
        <f t="shared" si="103"/>
        <v>313.95</v>
      </c>
      <c r="V1335">
        <v>100</v>
      </c>
      <c r="Y1335">
        <f t="shared" si="104"/>
        <v>100</v>
      </c>
    </row>
    <row r="1336" spans="1:25">
      <c r="A1336" t="s">
        <v>2466</v>
      </c>
      <c r="B1336" t="b">
        <f t="shared" si="100"/>
        <v>1</v>
      </c>
      <c r="C1336" t="s">
        <v>2466</v>
      </c>
      <c r="D1336">
        <v>2025</v>
      </c>
      <c r="E1336">
        <v>3</v>
      </c>
      <c r="F1336" t="s">
        <v>2888</v>
      </c>
      <c r="I1336" t="str">
        <f t="shared" si="101"/>
        <v>Metros Cuadrados</v>
      </c>
      <c r="J1336" s="18">
        <v>179</v>
      </c>
      <c r="M1336">
        <v>179</v>
      </c>
      <c r="N1336">
        <v>179</v>
      </c>
      <c r="Q1336">
        <f t="shared" si="102"/>
        <v>179</v>
      </c>
      <c r="R1336">
        <v>179</v>
      </c>
      <c r="U1336">
        <f t="shared" si="103"/>
        <v>179</v>
      </c>
      <c r="V1336">
        <v>100</v>
      </c>
      <c r="Y1336">
        <f t="shared" si="104"/>
        <v>100</v>
      </c>
    </row>
    <row r="1337" spans="1:25">
      <c r="A1337" t="s">
        <v>2467</v>
      </c>
      <c r="B1337" t="b">
        <f t="shared" si="100"/>
        <v>1</v>
      </c>
      <c r="C1337" t="s">
        <v>2467</v>
      </c>
      <c r="D1337">
        <v>2025</v>
      </c>
      <c r="E1337">
        <v>3</v>
      </c>
      <c r="F1337" t="s">
        <v>2888</v>
      </c>
      <c r="I1337" t="str">
        <f t="shared" si="101"/>
        <v>Metros Cuadrados</v>
      </c>
      <c r="J1337" s="18">
        <v>215</v>
      </c>
      <c r="M1337">
        <v>215</v>
      </c>
      <c r="N1337">
        <v>215</v>
      </c>
      <c r="Q1337">
        <f t="shared" si="102"/>
        <v>215</v>
      </c>
      <c r="R1337">
        <v>215</v>
      </c>
      <c r="U1337">
        <f t="shared" si="103"/>
        <v>215</v>
      </c>
      <c r="V1337">
        <v>100</v>
      </c>
      <c r="Y1337">
        <f t="shared" si="104"/>
        <v>100</v>
      </c>
    </row>
    <row r="1338" spans="1:25">
      <c r="A1338" t="s">
        <v>2468</v>
      </c>
      <c r="B1338" t="b">
        <f t="shared" si="100"/>
        <v>1</v>
      </c>
      <c r="C1338" t="s">
        <v>2468</v>
      </c>
      <c r="D1338">
        <v>2025</v>
      </c>
      <c r="E1338">
        <v>3</v>
      </c>
      <c r="F1338" t="s">
        <v>2888</v>
      </c>
      <c r="I1338" t="str">
        <f t="shared" si="101"/>
        <v>Metros Cuadrados</v>
      </c>
      <c r="J1338" s="18">
        <v>215</v>
      </c>
      <c r="M1338">
        <v>215</v>
      </c>
      <c r="N1338">
        <v>215</v>
      </c>
      <c r="Q1338">
        <f t="shared" si="102"/>
        <v>215</v>
      </c>
      <c r="R1338">
        <v>215</v>
      </c>
      <c r="U1338">
        <f t="shared" si="103"/>
        <v>215</v>
      </c>
      <c r="V1338">
        <v>100</v>
      </c>
      <c r="Y1338">
        <f t="shared" si="104"/>
        <v>100</v>
      </c>
    </row>
    <row r="1339" spans="1:25">
      <c r="A1339" t="s">
        <v>2469</v>
      </c>
      <c r="B1339" t="b">
        <f t="shared" si="100"/>
        <v>1</v>
      </c>
      <c r="C1339" t="s">
        <v>2469</v>
      </c>
      <c r="D1339">
        <v>2025</v>
      </c>
      <c r="E1339">
        <v>3</v>
      </c>
      <c r="F1339" t="s">
        <v>2888</v>
      </c>
      <c r="I1339" t="str">
        <f t="shared" si="101"/>
        <v>Metros Cuadrados</v>
      </c>
      <c r="J1339" s="18">
        <v>360</v>
      </c>
      <c r="M1339">
        <v>360</v>
      </c>
      <c r="N1339">
        <v>360</v>
      </c>
      <c r="Q1339">
        <f t="shared" si="102"/>
        <v>360</v>
      </c>
      <c r="R1339">
        <v>360</v>
      </c>
      <c r="U1339">
        <f t="shared" si="103"/>
        <v>360</v>
      </c>
      <c r="V1339">
        <v>100</v>
      </c>
      <c r="Y1339">
        <f t="shared" si="104"/>
        <v>100</v>
      </c>
    </row>
    <row r="1340" spans="1:25">
      <c r="A1340" t="s">
        <v>2470</v>
      </c>
      <c r="B1340" t="b">
        <f t="shared" si="100"/>
        <v>1</v>
      </c>
      <c r="C1340" t="s">
        <v>2470</v>
      </c>
      <c r="D1340">
        <v>2025</v>
      </c>
      <c r="E1340">
        <v>3</v>
      </c>
      <c r="F1340" t="s">
        <v>2888</v>
      </c>
      <c r="I1340" t="str">
        <f t="shared" si="101"/>
        <v>Metros Cuadrados</v>
      </c>
      <c r="J1340" s="18">
        <v>57.6</v>
      </c>
      <c r="M1340">
        <v>57.6</v>
      </c>
      <c r="N1340">
        <v>57.6</v>
      </c>
      <c r="Q1340">
        <f t="shared" si="102"/>
        <v>57.6</v>
      </c>
      <c r="R1340">
        <v>0</v>
      </c>
      <c r="U1340">
        <f t="shared" si="103"/>
        <v>0</v>
      </c>
      <c r="V1340">
        <v>0</v>
      </c>
      <c r="Y1340">
        <f t="shared" si="104"/>
        <v>0</v>
      </c>
    </row>
    <row r="1341" spans="1:25">
      <c r="A1341" t="s">
        <v>2471</v>
      </c>
      <c r="B1341" t="b">
        <f t="shared" si="100"/>
        <v>1</v>
      </c>
      <c r="C1341" t="s">
        <v>2471</v>
      </c>
      <c r="D1341">
        <v>2025</v>
      </c>
      <c r="E1341">
        <v>3</v>
      </c>
      <c r="F1341" t="s">
        <v>2888</v>
      </c>
      <c r="I1341" t="str">
        <f t="shared" si="101"/>
        <v>Metros Cuadrados</v>
      </c>
      <c r="J1341" s="18">
        <v>703.1</v>
      </c>
      <c r="M1341">
        <v>703.1</v>
      </c>
      <c r="N1341">
        <v>703.1</v>
      </c>
      <c r="Q1341">
        <f t="shared" si="102"/>
        <v>703.1</v>
      </c>
      <c r="R1341">
        <v>0</v>
      </c>
      <c r="U1341">
        <f t="shared" si="103"/>
        <v>0</v>
      </c>
      <c r="V1341">
        <v>0</v>
      </c>
      <c r="Y1341">
        <f t="shared" si="104"/>
        <v>0</v>
      </c>
    </row>
    <row r="1342" spans="1:25">
      <c r="A1342" t="s">
        <v>2472</v>
      </c>
      <c r="B1342" t="b">
        <f t="shared" si="100"/>
        <v>1</v>
      </c>
      <c r="C1342" t="s">
        <v>2472</v>
      </c>
      <c r="D1342">
        <v>2025</v>
      </c>
      <c r="E1342">
        <v>3</v>
      </c>
      <c r="F1342" t="s">
        <v>2888</v>
      </c>
      <c r="I1342" t="str">
        <f t="shared" si="101"/>
        <v>Metros Cuadrados</v>
      </c>
      <c r="J1342" s="18">
        <v>120</v>
      </c>
      <c r="M1342">
        <v>120</v>
      </c>
      <c r="N1342">
        <v>120</v>
      </c>
      <c r="Q1342">
        <f t="shared" si="102"/>
        <v>120</v>
      </c>
      <c r="R1342">
        <v>0</v>
      </c>
      <c r="U1342">
        <f t="shared" si="103"/>
        <v>0</v>
      </c>
      <c r="V1342">
        <v>0</v>
      </c>
      <c r="Y1342">
        <f t="shared" si="104"/>
        <v>0</v>
      </c>
    </row>
    <row r="1343" spans="1:25">
      <c r="A1343" t="s">
        <v>2473</v>
      </c>
      <c r="B1343" t="b">
        <f t="shared" si="100"/>
        <v>1</v>
      </c>
      <c r="C1343" t="s">
        <v>2473</v>
      </c>
      <c r="D1343">
        <v>2025</v>
      </c>
      <c r="E1343">
        <v>3</v>
      </c>
      <c r="F1343" t="s">
        <v>2891</v>
      </c>
      <c r="I1343" t="str">
        <f t="shared" si="101"/>
        <v>Metros lineales</v>
      </c>
      <c r="J1343" s="18">
        <v>140</v>
      </c>
      <c r="M1343">
        <v>140</v>
      </c>
      <c r="N1343">
        <v>140</v>
      </c>
      <c r="Q1343">
        <f t="shared" si="102"/>
        <v>140</v>
      </c>
      <c r="R1343">
        <v>140</v>
      </c>
      <c r="U1343">
        <f t="shared" si="103"/>
        <v>140</v>
      </c>
      <c r="V1343">
        <v>100</v>
      </c>
      <c r="Y1343">
        <f t="shared" si="104"/>
        <v>100</v>
      </c>
    </row>
    <row r="1344" spans="1:25">
      <c r="A1344" t="s">
        <v>2474</v>
      </c>
      <c r="B1344" t="b">
        <f t="shared" si="100"/>
        <v>1</v>
      </c>
      <c r="C1344" t="s">
        <v>2474</v>
      </c>
      <c r="D1344">
        <v>2025</v>
      </c>
      <c r="E1344">
        <v>3</v>
      </c>
      <c r="F1344" t="s">
        <v>2891</v>
      </c>
      <c r="I1344" t="str">
        <f t="shared" si="101"/>
        <v>Metros lineales</v>
      </c>
      <c r="J1344" s="18">
        <v>1808</v>
      </c>
      <c r="M1344">
        <v>1808</v>
      </c>
      <c r="N1344">
        <v>1808</v>
      </c>
      <c r="Q1344">
        <f t="shared" si="102"/>
        <v>1808</v>
      </c>
      <c r="R1344">
        <v>1808</v>
      </c>
      <c r="U1344">
        <f t="shared" si="103"/>
        <v>1808</v>
      </c>
      <c r="V1344">
        <v>100</v>
      </c>
      <c r="Y1344">
        <f t="shared" si="104"/>
        <v>100</v>
      </c>
    </row>
    <row r="1345" spans="1:25">
      <c r="A1345" t="s">
        <v>2475</v>
      </c>
      <c r="B1345" t="b">
        <f t="shared" si="100"/>
        <v>1</v>
      </c>
      <c r="C1345" t="s">
        <v>2475</v>
      </c>
      <c r="D1345">
        <v>2025</v>
      </c>
      <c r="E1345">
        <v>3</v>
      </c>
      <c r="F1345" t="s">
        <v>2889</v>
      </c>
      <c r="I1345" t="str">
        <f t="shared" si="101"/>
        <v>Piezas</v>
      </c>
      <c r="J1345" s="18">
        <v>1</v>
      </c>
      <c r="M1345">
        <v>1</v>
      </c>
      <c r="N1345">
        <v>1</v>
      </c>
      <c r="Q1345">
        <f t="shared" si="102"/>
        <v>1</v>
      </c>
      <c r="R1345">
        <v>1</v>
      </c>
      <c r="U1345">
        <f t="shared" si="103"/>
        <v>1</v>
      </c>
      <c r="V1345">
        <v>100</v>
      </c>
      <c r="Y1345">
        <f t="shared" si="104"/>
        <v>100</v>
      </c>
    </row>
    <row r="1346" spans="1:25">
      <c r="A1346" t="s">
        <v>2476</v>
      </c>
      <c r="B1346" t="b">
        <f t="shared" si="100"/>
        <v>1</v>
      </c>
      <c r="C1346" t="s">
        <v>2476</v>
      </c>
      <c r="D1346">
        <v>2025</v>
      </c>
      <c r="E1346">
        <v>3</v>
      </c>
      <c r="F1346" t="s">
        <v>2889</v>
      </c>
      <c r="I1346" t="str">
        <f t="shared" si="101"/>
        <v>Piezas</v>
      </c>
      <c r="J1346" s="18">
        <v>1</v>
      </c>
      <c r="M1346">
        <v>1</v>
      </c>
      <c r="N1346">
        <v>1</v>
      </c>
      <c r="Q1346">
        <f t="shared" si="102"/>
        <v>1</v>
      </c>
      <c r="R1346">
        <v>1</v>
      </c>
      <c r="U1346">
        <f t="shared" si="103"/>
        <v>1</v>
      </c>
      <c r="V1346">
        <v>100</v>
      </c>
      <c r="Y1346">
        <f t="shared" si="104"/>
        <v>100</v>
      </c>
    </row>
    <row r="1347" spans="1:25">
      <c r="A1347" t="s">
        <v>2477</v>
      </c>
      <c r="B1347" t="b">
        <f t="shared" ref="B1347:B1410" si="105">+A1347=C1347</f>
        <v>1</v>
      </c>
      <c r="C1347" t="s">
        <v>2477</v>
      </c>
      <c r="D1347">
        <v>2025</v>
      </c>
      <c r="E1347">
        <v>3</v>
      </c>
      <c r="F1347" t="s">
        <v>2891</v>
      </c>
      <c r="I1347" t="str">
        <f t="shared" ref="I1347:I1410" si="106">+F1347</f>
        <v>Metros lineales</v>
      </c>
      <c r="J1347" s="18">
        <v>363.6</v>
      </c>
      <c r="M1347">
        <v>363.6</v>
      </c>
      <c r="N1347">
        <v>363.6</v>
      </c>
      <c r="Q1347">
        <f t="shared" si="102"/>
        <v>363.6</v>
      </c>
      <c r="R1347">
        <v>363.6</v>
      </c>
      <c r="U1347">
        <f t="shared" si="103"/>
        <v>363.6</v>
      </c>
      <c r="V1347">
        <v>100</v>
      </c>
      <c r="Y1347">
        <f t="shared" si="104"/>
        <v>100</v>
      </c>
    </row>
    <row r="1348" spans="1:25">
      <c r="A1348" t="s">
        <v>2478</v>
      </c>
      <c r="B1348" t="b">
        <f t="shared" si="105"/>
        <v>1</v>
      </c>
      <c r="C1348" t="s">
        <v>2478</v>
      </c>
      <c r="D1348">
        <v>2025</v>
      </c>
      <c r="E1348">
        <v>3</v>
      </c>
      <c r="F1348" t="s">
        <v>2888</v>
      </c>
      <c r="I1348" t="str">
        <f t="shared" si="106"/>
        <v>Metros Cuadrados</v>
      </c>
      <c r="J1348" s="18">
        <v>4925.5600000000004</v>
      </c>
      <c r="M1348">
        <v>4925.5600000000004</v>
      </c>
      <c r="N1348">
        <v>4925.5600000000004</v>
      </c>
      <c r="Q1348">
        <f t="shared" si="102"/>
        <v>4925.5600000000004</v>
      </c>
      <c r="R1348">
        <v>4925.5600000000004</v>
      </c>
      <c r="U1348">
        <f t="shared" si="103"/>
        <v>4925.5600000000004</v>
      </c>
      <c r="V1348">
        <v>100</v>
      </c>
      <c r="Y1348">
        <f t="shared" si="104"/>
        <v>100</v>
      </c>
    </row>
    <row r="1349" spans="1:25">
      <c r="A1349" t="s">
        <v>2479</v>
      </c>
      <c r="B1349" t="b">
        <f t="shared" si="105"/>
        <v>1</v>
      </c>
      <c r="C1349" t="s">
        <v>2479</v>
      </c>
      <c r="D1349">
        <v>2025</v>
      </c>
      <c r="E1349">
        <v>3</v>
      </c>
      <c r="F1349" t="s">
        <v>2888</v>
      </c>
      <c r="I1349" t="str">
        <f t="shared" si="106"/>
        <v>Metros Cuadrados</v>
      </c>
      <c r="J1349" s="18">
        <v>2003.24</v>
      </c>
      <c r="M1349">
        <v>2003.24</v>
      </c>
      <c r="N1349">
        <v>2003.24</v>
      </c>
      <c r="Q1349">
        <f t="shared" ref="Q1349:Q1412" si="107">+N1349</f>
        <v>2003.24</v>
      </c>
      <c r="R1349">
        <v>2003.24</v>
      </c>
      <c r="U1349">
        <f t="shared" ref="U1349:U1412" si="108">+R1349</f>
        <v>2003.24</v>
      </c>
      <c r="V1349">
        <v>100</v>
      </c>
      <c r="Y1349">
        <f t="shared" ref="Y1349:Y1412" si="109">+V1349</f>
        <v>100</v>
      </c>
    </row>
    <row r="1350" spans="1:25">
      <c r="A1350" t="s">
        <v>2480</v>
      </c>
      <c r="B1350" t="b">
        <f t="shared" si="105"/>
        <v>1</v>
      </c>
      <c r="C1350" t="s">
        <v>2480</v>
      </c>
      <c r="D1350">
        <v>2025</v>
      </c>
      <c r="E1350">
        <v>3</v>
      </c>
      <c r="F1350" t="s">
        <v>2888</v>
      </c>
      <c r="I1350" t="str">
        <f t="shared" si="106"/>
        <v>Metros Cuadrados</v>
      </c>
      <c r="J1350" s="18">
        <v>6959.62</v>
      </c>
      <c r="M1350">
        <v>6959.62</v>
      </c>
      <c r="N1350">
        <v>6959.62</v>
      </c>
      <c r="Q1350">
        <f t="shared" si="107"/>
        <v>6959.62</v>
      </c>
      <c r="R1350">
        <v>6959.62</v>
      </c>
      <c r="U1350">
        <f t="shared" si="108"/>
        <v>6959.62</v>
      </c>
      <c r="V1350">
        <v>100</v>
      </c>
      <c r="Y1350">
        <f t="shared" si="109"/>
        <v>100</v>
      </c>
    </row>
    <row r="1351" spans="1:25">
      <c r="A1351" t="s">
        <v>2481</v>
      </c>
      <c r="B1351" t="b">
        <f t="shared" si="105"/>
        <v>1</v>
      </c>
      <c r="C1351" t="s">
        <v>2481</v>
      </c>
      <c r="D1351">
        <v>2025</v>
      </c>
      <c r="E1351">
        <v>3</v>
      </c>
      <c r="F1351" t="s">
        <v>2889</v>
      </c>
      <c r="I1351" t="str">
        <f t="shared" si="106"/>
        <v>Piezas</v>
      </c>
      <c r="J1351" s="18">
        <v>1</v>
      </c>
      <c r="M1351">
        <v>1</v>
      </c>
      <c r="N1351">
        <v>1</v>
      </c>
      <c r="Q1351">
        <f t="shared" si="107"/>
        <v>1</v>
      </c>
      <c r="R1351">
        <v>1</v>
      </c>
      <c r="U1351">
        <f t="shared" si="108"/>
        <v>1</v>
      </c>
      <c r="V1351">
        <v>100</v>
      </c>
      <c r="Y1351">
        <f t="shared" si="109"/>
        <v>100</v>
      </c>
    </row>
    <row r="1352" spans="1:25">
      <c r="A1352" t="s">
        <v>2482</v>
      </c>
      <c r="B1352" t="b">
        <f t="shared" si="105"/>
        <v>1</v>
      </c>
      <c r="C1352" t="s">
        <v>2482</v>
      </c>
      <c r="D1352">
        <v>2025</v>
      </c>
      <c r="E1352">
        <v>3</v>
      </c>
      <c r="F1352" t="s">
        <v>2891</v>
      </c>
      <c r="I1352" t="str">
        <f t="shared" si="106"/>
        <v>Metros lineales</v>
      </c>
      <c r="J1352" s="18">
        <v>143</v>
      </c>
      <c r="M1352">
        <v>143</v>
      </c>
      <c r="N1352">
        <v>143</v>
      </c>
      <c r="Q1352">
        <f t="shared" si="107"/>
        <v>143</v>
      </c>
      <c r="R1352">
        <v>143</v>
      </c>
      <c r="U1352">
        <f t="shared" si="108"/>
        <v>143</v>
      </c>
      <c r="V1352">
        <v>100</v>
      </c>
      <c r="Y1352">
        <f t="shared" si="109"/>
        <v>100</v>
      </c>
    </row>
    <row r="1353" spans="1:25">
      <c r="A1353" t="s">
        <v>2483</v>
      </c>
      <c r="B1353" t="b">
        <f t="shared" si="105"/>
        <v>1</v>
      </c>
      <c r="C1353" t="s">
        <v>2483</v>
      </c>
      <c r="D1353">
        <v>2025</v>
      </c>
      <c r="E1353">
        <v>3</v>
      </c>
      <c r="F1353" t="s">
        <v>2891</v>
      </c>
      <c r="I1353" t="str">
        <f t="shared" si="106"/>
        <v>Metros lineales</v>
      </c>
      <c r="J1353" s="18">
        <v>200</v>
      </c>
      <c r="M1353">
        <v>200</v>
      </c>
      <c r="N1353">
        <v>200</v>
      </c>
      <c r="Q1353">
        <f t="shared" si="107"/>
        <v>200</v>
      </c>
      <c r="R1353">
        <v>200</v>
      </c>
      <c r="U1353">
        <f t="shared" si="108"/>
        <v>200</v>
      </c>
      <c r="V1353">
        <v>100</v>
      </c>
      <c r="Y1353">
        <f t="shared" si="109"/>
        <v>100</v>
      </c>
    </row>
    <row r="1354" spans="1:25">
      <c r="A1354" t="s">
        <v>2484</v>
      </c>
      <c r="B1354" t="b">
        <f t="shared" si="105"/>
        <v>1</v>
      </c>
      <c r="C1354" t="s">
        <v>2484</v>
      </c>
      <c r="D1354">
        <v>2025</v>
      </c>
      <c r="E1354">
        <v>3</v>
      </c>
      <c r="F1354" t="s">
        <v>2889</v>
      </c>
      <c r="I1354" t="str">
        <f t="shared" si="106"/>
        <v>Piezas</v>
      </c>
      <c r="J1354" s="18">
        <v>145</v>
      </c>
      <c r="M1354">
        <v>145</v>
      </c>
      <c r="N1354">
        <v>145</v>
      </c>
      <c r="Q1354">
        <f t="shared" si="107"/>
        <v>145</v>
      </c>
      <c r="R1354">
        <v>145</v>
      </c>
      <c r="U1354">
        <f t="shared" si="108"/>
        <v>145</v>
      </c>
      <c r="V1354">
        <v>100</v>
      </c>
      <c r="Y1354">
        <f t="shared" si="109"/>
        <v>100</v>
      </c>
    </row>
    <row r="1355" spans="1:25">
      <c r="A1355" t="s">
        <v>2485</v>
      </c>
      <c r="B1355" t="b">
        <f t="shared" si="105"/>
        <v>1</v>
      </c>
      <c r="C1355" t="s">
        <v>2485</v>
      </c>
      <c r="D1355">
        <v>2025</v>
      </c>
      <c r="E1355">
        <v>3</v>
      </c>
      <c r="F1355" t="s">
        <v>2888</v>
      </c>
      <c r="I1355" t="str">
        <f t="shared" si="106"/>
        <v>Metros Cuadrados</v>
      </c>
      <c r="J1355" s="18">
        <v>31.25</v>
      </c>
      <c r="M1355">
        <v>31.25</v>
      </c>
      <c r="N1355">
        <v>31.25</v>
      </c>
      <c r="Q1355">
        <f t="shared" si="107"/>
        <v>31.25</v>
      </c>
      <c r="R1355">
        <v>31.25</v>
      </c>
      <c r="U1355">
        <f t="shared" si="108"/>
        <v>31.25</v>
      </c>
      <c r="V1355">
        <v>100</v>
      </c>
      <c r="Y1355">
        <f t="shared" si="109"/>
        <v>100</v>
      </c>
    </row>
    <row r="1356" spans="1:25">
      <c r="A1356" t="s">
        <v>2486</v>
      </c>
      <c r="B1356" t="b">
        <f t="shared" si="105"/>
        <v>1</v>
      </c>
      <c r="C1356" t="s">
        <v>2486</v>
      </c>
      <c r="D1356">
        <v>2025</v>
      </c>
      <c r="E1356">
        <v>3</v>
      </c>
      <c r="F1356" t="s">
        <v>2891</v>
      </c>
      <c r="I1356" t="str">
        <f t="shared" si="106"/>
        <v>Metros lineales</v>
      </c>
      <c r="J1356" s="18">
        <v>720</v>
      </c>
      <c r="M1356">
        <v>720</v>
      </c>
      <c r="N1356">
        <v>720</v>
      </c>
      <c r="Q1356">
        <f t="shared" si="107"/>
        <v>720</v>
      </c>
      <c r="R1356">
        <v>720</v>
      </c>
      <c r="U1356">
        <f t="shared" si="108"/>
        <v>720</v>
      </c>
      <c r="V1356">
        <v>100</v>
      </c>
      <c r="Y1356">
        <f t="shared" si="109"/>
        <v>100</v>
      </c>
    </row>
    <row r="1357" spans="1:25">
      <c r="A1357" t="s">
        <v>2487</v>
      </c>
      <c r="B1357" t="b">
        <f t="shared" si="105"/>
        <v>1</v>
      </c>
      <c r="C1357" t="s">
        <v>2487</v>
      </c>
      <c r="D1357">
        <v>2025</v>
      </c>
      <c r="E1357">
        <v>3</v>
      </c>
      <c r="F1357" t="s">
        <v>2891</v>
      </c>
      <c r="I1357" t="str">
        <f t="shared" si="106"/>
        <v>Metros lineales</v>
      </c>
      <c r="J1357" s="18">
        <v>100</v>
      </c>
      <c r="M1357">
        <v>100</v>
      </c>
      <c r="N1357">
        <v>100</v>
      </c>
      <c r="Q1357">
        <f t="shared" si="107"/>
        <v>100</v>
      </c>
      <c r="R1357">
        <v>100</v>
      </c>
      <c r="U1357">
        <f t="shared" si="108"/>
        <v>100</v>
      </c>
      <c r="V1357">
        <v>100</v>
      </c>
      <c r="Y1357">
        <f t="shared" si="109"/>
        <v>100</v>
      </c>
    </row>
    <row r="1358" spans="1:25">
      <c r="A1358" t="s">
        <v>2488</v>
      </c>
      <c r="B1358" t="b">
        <f t="shared" si="105"/>
        <v>1</v>
      </c>
      <c r="C1358" t="s">
        <v>2488</v>
      </c>
      <c r="D1358">
        <v>2025</v>
      </c>
      <c r="E1358">
        <v>3</v>
      </c>
      <c r="F1358" t="s">
        <v>2888</v>
      </c>
      <c r="I1358" t="str">
        <f t="shared" si="106"/>
        <v>Metros Cuadrados</v>
      </c>
      <c r="J1358" s="18">
        <v>28.8</v>
      </c>
      <c r="M1358">
        <v>28.8</v>
      </c>
      <c r="N1358">
        <v>28.8</v>
      </c>
      <c r="Q1358">
        <f t="shared" si="107"/>
        <v>28.8</v>
      </c>
      <c r="R1358">
        <v>28.8</v>
      </c>
      <c r="U1358">
        <f t="shared" si="108"/>
        <v>28.8</v>
      </c>
      <c r="V1358">
        <v>100</v>
      </c>
      <c r="Y1358">
        <f t="shared" si="109"/>
        <v>100</v>
      </c>
    </row>
    <row r="1359" spans="1:25">
      <c r="A1359" t="s">
        <v>2489</v>
      </c>
      <c r="B1359" t="b">
        <f t="shared" si="105"/>
        <v>1</v>
      </c>
      <c r="C1359" t="s">
        <v>2489</v>
      </c>
      <c r="D1359">
        <v>2025</v>
      </c>
      <c r="E1359">
        <v>3</v>
      </c>
      <c r="F1359" t="s">
        <v>2888</v>
      </c>
      <c r="I1359" t="str">
        <f t="shared" si="106"/>
        <v>Metros Cuadrados</v>
      </c>
      <c r="J1359" s="18">
        <v>803</v>
      </c>
      <c r="M1359">
        <v>803</v>
      </c>
      <c r="N1359">
        <v>803</v>
      </c>
      <c r="Q1359">
        <f t="shared" si="107"/>
        <v>803</v>
      </c>
      <c r="R1359">
        <v>803</v>
      </c>
      <c r="U1359">
        <f t="shared" si="108"/>
        <v>803</v>
      </c>
      <c r="V1359">
        <v>100</v>
      </c>
      <c r="Y1359">
        <f t="shared" si="109"/>
        <v>100</v>
      </c>
    </row>
    <row r="1360" spans="1:25">
      <c r="A1360" t="s">
        <v>2490</v>
      </c>
      <c r="B1360" t="b">
        <f t="shared" si="105"/>
        <v>1</v>
      </c>
      <c r="C1360" t="s">
        <v>2490</v>
      </c>
      <c r="D1360">
        <v>2025</v>
      </c>
      <c r="E1360">
        <v>3</v>
      </c>
      <c r="F1360" t="s">
        <v>2891</v>
      </c>
      <c r="I1360" t="str">
        <f t="shared" si="106"/>
        <v>Metros lineales</v>
      </c>
      <c r="J1360" s="18">
        <v>60</v>
      </c>
      <c r="M1360">
        <v>60</v>
      </c>
      <c r="N1360">
        <v>60</v>
      </c>
      <c r="Q1360">
        <f t="shared" si="107"/>
        <v>60</v>
      </c>
      <c r="R1360">
        <v>60</v>
      </c>
      <c r="U1360">
        <f t="shared" si="108"/>
        <v>60</v>
      </c>
      <c r="V1360">
        <v>100</v>
      </c>
      <c r="Y1360">
        <f t="shared" si="109"/>
        <v>100</v>
      </c>
    </row>
    <row r="1361" spans="1:25">
      <c r="A1361" t="s">
        <v>2491</v>
      </c>
      <c r="B1361" t="b">
        <f t="shared" si="105"/>
        <v>1</v>
      </c>
      <c r="C1361" t="s">
        <v>2491</v>
      </c>
      <c r="D1361">
        <v>2025</v>
      </c>
      <c r="E1361">
        <v>3</v>
      </c>
      <c r="F1361" t="s">
        <v>2893</v>
      </c>
      <c r="I1361" t="str">
        <f t="shared" si="106"/>
        <v>Kilómetro</v>
      </c>
      <c r="J1361" s="18">
        <v>13</v>
      </c>
      <c r="M1361">
        <v>13</v>
      </c>
      <c r="N1361">
        <v>13</v>
      </c>
      <c r="Q1361">
        <f t="shared" si="107"/>
        <v>13</v>
      </c>
      <c r="R1361">
        <v>13</v>
      </c>
      <c r="U1361">
        <f t="shared" si="108"/>
        <v>13</v>
      </c>
      <c r="V1361">
        <v>100</v>
      </c>
      <c r="Y1361">
        <f t="shared" si="109"/>
        <v>100</v>
      </c>
    </row>
    <row r="1362" spans="1:25">
      <c r="A1362" t="s">
        <v>2492</v>
      </c>
      <c r="B1362" t="b">
        <f t="shared" si="105"/>
        <v>1</v>
      </c>
      <c r="C1362" t="s">
        <v>2492</v>
      </c>
      <c r="D1362">
        <v>2025</v>
      </c>
      <c r="E1362">
        <v>3</v>
      </c>
      <c r="F1362" t="s">
        <v>2893</v>
      </c>
      <c r="I1362" t="str">
        <f t="shared" si="106"/>
        <v>Kilómetro</v>
      </c>
      <c r="J1362" s="18">
        <v>20</v>
      </c>
      <c r="M1362">
        <v>20</v>
      </c>
      <c r="N1362">
        <v>20</v>
      </c>
      <c r="Q1362">
        <f t="shared" si="107"/>
        <v>20</v>
      </c>
      <c r="R1362">
        <v>20</v>
      </c>
      <c r="U1362">
        <f t="shared" si="108"/>
        <v>20</v>
      </c>
      <c r="V1362">
        <v>100</v>
      </c>
      <c r="Y1362">
        <f t="shared" si="109"/>
        <v>100</v>
      </c>
    </row>
    <row r="1363" spans="1:25">
      <c r="A1363" t="s">
        <v>2493</v>
      </c>
      <c r="B1363" t="b">
        <f t="shared" si="105"/>
        <v>1</v>
      </c>
      <c r="C1363" t="s">
        <v>2493</v>
      </c>
      <c r="D1363">
        <v>2025</v>
      </c>
      <c r="E1363">
        <v>3</v>
      </c>
      <c r="F1363" t="s">
        <v>2889</v>
      </c>
      <c r="I1363" t="str">
        <f t="shared" si="106"/>
        <v>Piezas</v>
      </c>
      <c r="J1363" s="18">
        <v>6</v>
      </c>
      <c r="M1363">
        <v>6</v>
      </c>
      <c r="N1363">
        <v>6</v>
      </c>
      <c r="Q1363">
        <f t="shared" si="107"/>
        <v>6</v>
      </c>
      <c r="R1363">
        <v>6</v>
      </c>
      <c r="U1363">
        <f t="shared" si="108"/>
        <v>6</v>
      </c>
      <c r="V1363">
        <v>100</v>
      </c>
      <c r="Y1363">
        <f t="shared" si="109"/>
        <v>100</v>
      </c>
    </row>
    <row r="1364" spans="1:25">
      <c r="A1364" t="s">
        <v>2494</v>
      </c>
      <c r="B1364" t="b">
        <f t="shared" si="105"/>
        <v>1</v>
      </c>
      <c r="C1364" t="s">
        <v>2494</v>
      </c>
      <c r="D1364">
        <v>2025</v>
      </c>
      <c r="E1364">
        <v>3</v>
      </c>
      <c r="F1364" t="s">
        <v>2888</v>
      </c>
      <c r="I1364" t="str">
        <f t="shared" si="106"/>
        <v>Metros Cuadrados</v>
      </c>
      <c r="J1364" s="18">
        <v>1383.24</v>
      </c>
      <c r="M1364">
        <v>1383.24</v>
      </c>
      <c r="N1364">
        <v>1383.24</v>
      </c>
      <c r="Q1364">
        <f t="shared" si="107"/>
        <v>1383.24</v>
      </c>
      <c r="R1364">
        <v>1383.24</v>
      </c>
      <c r="U1364">
        <f t="shared" si="108"/>
        <v>1383.24</v>
      </c>
      <c r="V1364">
        <v>100</v>
      </c>
      <c r="Y1364">
        <f t="shared" si="109"/>
        <v>100</v>
      </c>
    </row>
    <row r="1365" spans="1:25">
      <c r="A1365" t="s">
        <v>2495</v>
      </c>
      <c r="B1365" t="b">
        <f t="shared" si="105"/>
        <v>1</v>
      </c>
      <c r="C1365" t="s">
        <v>2495</v>
      </c>
      <c r="D1365">
        <v>2025</v>
      </c>
      <c r="E1365">
        <v>3</v>
      </c>
      <c r="F1365" t="s">
        <v>2888</v>
      </c>
      <c r="I1365" t="str">
        <f t="shared" si="106"/>
        <v>Metros Cuadrados</v>
      </c>
      <c r="J1365" s="18">
        <v>89.36</v>
      </c>
      <c r="M1365">
        <v>89.36</v>
      </c>
      <c r="N1365">
        <v>89.36</v>
      </c>
      <c r="Q1365">
        <f t="shared" si="107"/>
        <v>89.36</v>
      </c>
      <c r="R1365">
        <v>89.36</v>
      </c>
      <c r="U1365">
        <f t="shared" si="108"/>
        <v>89.36</v>
      </c>
      <c r="V1365">
        <v>100</v>
      </c>
      <c r="Y1365">
        <f t="shared" si="109"/>
        <v>100</v>
      </c>
    </row>
    <row r="1366" spans="1:25">
      <c r="A1366" t="s">
        <v>2496</v>
      </c>
      <c r="B1366" t="b">
        <f t="shared" si="105"/>
        <v>1</v>
      </c>
      <c r="C1366" t="s">
        <v>2496</v>
      </c>
      <c r="D1366">
        <v>2025</v>
      </c>
      <c r="E1366">
        <v>3</v>
      </c>
      <c r="F1366" t="s">
        <v>2891</v>
      </c>
      <c r="I1366" t="str">
        <f t="shared" si="106"/>
        <v>Metros lineales</v>
      </c>
      <c r="J1366" s="18">
        <v>23.4</v>
      </c>
      <c r="M1366">
        <v>23.4</v>
      </c>
      <c r="N1366">
        <v>23.4</v>
      </c>
      <c r="Q1366">
        <f t="shared" si="107"/>
        <v>23.4</v>
      </c>
      <c r="R1366">
        <v>23.4</v>
      </c>
      <c r="U1366">
        <f t="shared" si="108"/>
        <v>23.4</v>
      </c>
      <c r="V1366">
        <v>100</v>
      </c>
      <c r="Y1366">
        <f t="shared" si="109"/>
        <v>100</v>
      </c>
    </row>
    <row r="1367" spans="1:25">
      <c r="A1367" t="s">
        <v>2497</v>
      </c>
      <c r="B1367" t="b">
        <f t="shared" si="105"/>
        <v>1</v>
      </c>
      <c r="C1367" t="s">
        <v>2497</v>
      </c>
      <c r="D1367">
        <v>2025</v>
      </c>
      <c r="E1367">
        <v>3</v>
      </c>
      <c r="F1367" t="s">
        <v>2893</v>
      </c>
      <c r="I1367" t="str">
        <f t="shared" si="106"/>
        <v>Kilómetro</v>
      </c>
      <c r="J1367" s="18">
        <v>26</v>
      </c>
      <c r="M1367">
        <v>26</v>
      </c>
      <c r="N1367">
        <v>26</v>
      </c>
      <c r="Q1367">
        <f t="shared" si="107"/>
        <v>26</v>
      </c>
      <c r="R1367">
        <v>26</v>
      </c>
      <c r="U1367">
        <f t="shared" si="108"/>
        <v>26</v>
      </c>
      <c r="V1367">
        <v>100</v>
      </c>
      <c r="Y1367">
        <f t="shared" si="109"/>
        <v>100</v>
      </c>
    </row>
    <row r="1368" spans="1:25">
      <c r="A1368" t="s">
        <v>2498</v>
      </c>
      <c r="B1368" t="b">
        <f t="shared" si="105"/>
        <v>1</v>
      </c>
      <c r="C1368" t="s">
        <v>2498</v>
      </c>
      <c r="D1368">
        <v>2025</v>
      </c>
      <c r="E1368">
        <v>3</v>
      </c>
      <c r="F1368" t="s">
        <v>2891</v>
      </c>
      <c r="I1368" t="str">
        <f t="shared" si="106"/>
        <v>Metros lineales</v>
      </c>
      <c r="J1368" s="18">
        <v>118</v>
      </c>
      <c r="M1368">
        <v>118</v>
      </c>
      <c r="N1368">
        <v>118</v>
      </c>
      <c r="Q1368">
        <f t="shared" si="107"/>
        <v>118</v>
      </c>
      <c r="R1368">
        <v>118</v>
      </c>
      <c r="U1368">
        <f t="shared" si="108"/>
        <v>118</v>
      </c>
      <c r="V1368">
        <v>100</v>
      </c>
      <c r="Y1368">
        <f t="shared" si="109"/>
        <v>100</v>
      </c>
    </row>
    <row r="1369" spans="1:25">
      <c r="A1369" t="s">
        <v>2499</v>
      </c>
      <c r="B1369" t="b">
        <f t="shared" si="105"/>
        <v>1</v>
      </c>
      <c r="C1369" t="s">
        <v>2499</v>
      </c>
      <c r="D1369">
        <v>2025</v>
      </c>
      <c r="E1369">
        <v>3</v>
      </c>
      <c r="F1369" t="s">
        <v>2889</v>
      </c>
      <c r="I1369" t="str">
        <f t="shared" si="106"/>
        <v>Piezas</v>
      </c>
      <c r="J1369" s="18">
        <v>27</v>
      </c>
      <c r="M1369">
        <v>27</v>
      </c>
      <c r="N1369">
        <v>27</v>
      </c>
      <c r="Q1369">
        <f t="shared" si="107"/>
        <v>27</v>
      </c>
      <c r="R1369">
        <v>27</v>
      </c>
      <c r="U1369">
        <f t="shared" si="108"/>
        <v>27</v>
      </c>
      <c r="V1369">
        <v>100</v>
      </c>
      <c r="Y1369">
        <f t="shared" si="109"/>
        <v>100</v>
      </c>
    </row>
    <row r="1370" spans="1:25">
      <c r="A1370" t="s">
        <v>2500</v>
      </c>
      <c r="B1370" t="b">
        <f t="shared" si="105"/>
        <v>1</v>
      </c>
      <c r="C1370" t="s">
        <v>2500</v>
      </c>
      <c r="D1370">
        <v>2025</v>
      </c>
      <c r="E1370">
        <v>3</v>
      </c>
      <c r="F1370" t="s">
        <v>2893</v>
      </c>
      <c r="I1370" t="str">
        <f t="shared" si="106"/>
        <v>Kilómetro</v>
      </c>
      <c r="J1370" s="18">
        <v>6</v>
      </c>
      <c r="M1370">
        <v>6</v>
      </c>
      <c r="N1370">
        <v>6</v>
      </c>
      <c r="Q1370">
        <f t="shared" si="107"/>
        <v>6</v>
      </c>
      <c r="R1370">
        <v>6</v>
      </c>
      <c r="U1370">
        <f t="shared" si="108"/>
        <v>6</v>
      </c>
      <c r="V1370">
        <v>100</v>
      </c>
      <c r="Y1370">
        <f t="shared" si="109"/>
        <v>100</v>
      </c>
    </row>
    <row r="1371" spans="1:25">
      <c r="A1371" t="s">
        <v>2501</v>
      </c>
      <c r="B1371" t="b">
        <f t="shared" si="105"/>
        <v>1</v>
      </c>
      <c r="C1371" t="s">
        <v>2501</v>
      </c>
      <c r="D1371">
        <v>2025</v>
      </c>
      <c r="E1371">
        <v>3</v>
      </c>
      <c r="F1371" t="s">
        <v>2893</v>
      </c>
      <c r="I1371" t="str">
        <f t="shared" si="106"/>
        <v>Kilómetro</v>
      </c>
      <c r="J1371" s="18">
        <v>12</v>
      </c>
      <c r="M1371">
        <v>12</v>
      </c>
      <c r="N1371">
        <v>12</v>
      </c>
      <c r="Q1371">
        <f t="shared" si="107"/>
        <v>12</v>
      </c>
      <c r="R1371">
        <v>12</v>
      </c>
      <c r="U1371">
        <f t="shared" si="108"/>
        <v>12</v>
      </c>
      <c r="V1371">
        <v>100</v>
      </c>
      <c r="Y1371">
        <f t="shared" si="109"/>
        <v>100</v>
      </c>
    </row>
    <row r="1372" spans="1:25">
      <c r="A1372" t="s">
        <v>2502</v>
      </c>
      <c r="B1372" t="b">
        <f t="shared" si="105"/>
        <v>1</v>
      </c>
      <c r="C1372" t="s">
        <v>2502</v>
      </c>
      <c r="D1372">
        <v>2025</v>
      </c>
      <c r="E1372">
        <v>3</v>
      </c>
      <c r="F1372" t="s">
        <v>2889</v>
      </c>
      <c r="I1372" t="str">
        <f t="shared" si="106"/>
        <v>Piezas</v>
      </c>
      <c r="J1372" s="18">
        <v>380</v>
      </c>
      <c r="M1372">
        <v>380</v>
      </c>
      <c r="N1372">
        <v>380</v>
      </c>
      <c r="Q1372">
        <f t="shared" si="107"/>
        <v>380</v>
      </c>
      <c r="R1372">
        <v>380</v>
      </c>
      <c r="U1372">
        <f t="shared" si="108"/>
        <v>380</v>
      </c>
      <c r="V1372">
        <v>100</v>
      </c>
      <c r="Y1372">
        <f t="shared" si="109"/>
        <v>100</v>
      </c>
    </row>
    <row r="1373" spans="1:25">
      <c r="A1373" t="s">
        <v>2503</v>
      </c>
      <c r="B1373" t="b">
        <f t="shared" si="105"/>
        <v>1</v>
      </c>
      <c r="C1373" t="s">
        <v>2503</v>
      </c>
      <c r="D1373">
        <v>2025</v>
      </c>
      <c r="E1373">
        <v>3</v>
      </c>
      <c r="F1373" t="s">
        <v>2889</v>
      </c>
      <c r="I1373" t="str">
        <f t="shared" si="106"/>
        <v>Piezas</v>
      </c>
      <c r="J1373" s="18">
        <v>200</v>
      </c>
      <c r="M1373">
        <v>200</v>
      </c>
      <c r="N1373">
        <v>200</v>
      </c>
      <c r="Q1373">
        <f t="shared" si="107"/>
        <v>200</v>
      </c>
      <c r="R1373">
        <v>200</v>
      </c>
      <c r="U1373">
        <f t="shared" si="108"/>
        <v>200</v>
      </c>
      <c r="V1373">
        <v>100</v>
      </c>
      <c r="Y1373">
        <f t="shared" si="109"/>
        <v>100</v>
      </c>
    </row>
    <row r="1374" spans="1:25">
      <c r="A1374" t="s">
        <v>2504</v>
      </c>
      <c r="B1374" t="b">
        <f t="shared" si="105"/>
        <v>1</v>
      </c>
      <c r="C1374" t="s">
        <v>2504</v>
      </c>
      <c r="D1374">
        <v>2025</v>
      </c>
      <c r="E1374">
        <v>3</v>
      </c>
      <c r="F1374" t="s">
        <v>2893</v>
      </c>
      <c r="I1374" t="str">
        <f t="shared" si="106"/>
        <v>Kilómetro</v>
      </c>
      <c r="J1374" s="18">
        <v>30</v>
      </c>
      <c r="M1374">
        <v>30</v>
      </c>
      <c r="N1374">
        <v>30</v>
      </c>
      <c r="Q1374">
        <f t="shared" si="107"/>
        <v>30</v>
      </c>
      <c r="R1374">
        <v>30</v>
      </c>
      <c r="U1374">
        <f t="shared" si="108"/>
        <v>30</v>
      </c>
      <c r="V1374">
        <v>100</v>
      </c>
      <c r="Y1374">
        <f t="shared" si="109"/>
        <v>100</v>
      </c>
    </row>
    <row r="1375" spans="1:25">
      <c r="A1375" t="s">
        <v>2505</v>
      </c>
      <c r="B1375" t="b">
        <f t="shared" si="105"/>
        <v>1</v>
      </c>
      <c r="C1375" t="s">
        <v>2505</v>
      </c>
      <c r="D1375">
        <v>2025</v>
      </c>
      <c r="E1375">
        <v>3</v>
      </c>
      <c r="F1375" t="s">
        <v>2891</v>
      </c>
      <c r="I1375" t="str">
        <f t="shared" si="106"/>
        <v>Metros lineales</v>
      </c>
      <c r="J1375" s="18">
        <v>70</v>
      </c>
      <c r="M1375">
        <v>70</v>
      </c>
      <c r="N1375">
        <v>70</v>
      </c>
      <c r="Q1375">
        <f t="shared" si="107"/>
        <v>70</v>
      </c>
      <c r="R1375">
        <v>70</v>
      </c>
      <c r="U1375">
        <f t="shared" si="108"/>
        <v>70</v>
      </c>
      <c r="V1375">
        <v>100</v>
      </c>
      <c r="Y1375">
        <f t="shared" si="109"/>
        <v>100</v>
      </c>
    </row>
    <row r="1376" spans="1:25">
      <c r="A1376" t="s">
        <v>2506</v>
      </c>
      <c r="B1376" t="b">
        <f t="shared" si="105"/>
        <v>1</v>
      </c>
      <c r="C1376" t="s">
        <v>2506</v>
      </c>
      <c r="D1376">
        <v>2025</v>
      </c>
      <c r="E1376">
        <v>3</v>
      </c>
      <c r="F1376" t="s">
        <v>2888</v>
      </c>
      <c r="I1376" t="str">
        <f t="shared" si="106"/>
        <v>Metros Cuadrados</v>
      </c>
      <c r="J1376" s="18">
        <v>618</v>
      </c>
      <c r="M1376">
        <v>618</v>
      </c>
      <c r="N1376">
        <v>618</v>
      </c>
      <c r="Q1376">
        <f t="shared" si="107"/>
        <v>618</v>
      </c>
      <c r="R1376">
        <v>618</v>
      </c>
      <c r="U1376">
        <f t="shared" si="108"/>
        <v>618</v>
      </c>
      <c r="V1376">
        <v>100</v>
      </c>
      <c r="Y1376">
        <f t="shared" si="109"/>
        <v>100</v>
      </c>
    </row>
    <row r="1377" spans="1:25">
      <c r="A1377" t="s">
        <v>2507</v>
      </c>
      <c r="B1377" t="b">
        <f t="shared" si="105"/>
        <v>1</v>
      </c>
      <c r="C1377" t="s">
        <v>2507</v>
      </c>
      <c r="D1377">
        <v>2025</v>
      </c>
      <c r="E1377">
        <v>3</v>
      </c>
      <c r="F1377" t="s">
        <v>2888</v>
      </c>
      <c r="I1377" t="str">
        <f t="shared" si="106"/>
        <v>Metros Cuadrados</v>
      </c>
      <c r="J1377" s="18">
        <v>48</v>
      </c>
      <c r="M1377">
        <v>48</v>
      </c>
      <c r="N1377">
        <v>48</v>
      </c>
      <c r="Q1377">
        <f t="shared" si="107"/>
        <v>48</v>
      </c>
      <c r="R1377">
        <v>48</v>
      </c>
      <c r="U1377">
        <f t="shared" si="108"/>
        <v>48</v>
      </c>
      <c r="V1377">
        <v>100</v>
      </c>
      <c r="Y1377">
        <f t="shared" si="109"/>
        <v>100</v>
      </c>
    </row>
    <row r="1378" spans="1:25">
      <c r="A1378" t="s">
        <v>2508</v>
      </c>
      <c r="B1378" t="b">
        <f t="shared" si="105"/>
        <v>1</v>
      </c>
      <c r="C1378" t="s">
        <v>2508</v>
      </c>
      <c r="D1378">
        <v>2025</v>
      </c>
      <c r="E1378">
        <v>3</v>
      </c>
      <c r="F1378" t="s">
        <v>2889</v>
      </c>
      <c r="I1378" t="str">
        <f t="shared" si="106"/>
        <v>Piezas</v>
      </c>
      <c r="J1378" s="18">
        <v>280</v>
      </c>
      <c r="M1378">
        <v>280</v>
      </c>
      <c r="N1378">
        <v>280</v>
      </c>
      <c r="Q1378">
        <f t="shared" si="107"/>
        <v>280</v>
      </c>
      <c r="R1378">
        <v>280</v>
      </c>
      <c r="U1378">
        <f t="shared" si="108"/>
        <v>280</v>
      </c>
      <c r="V1378">
        <v>100</v>
      </c>
      <c r="Y1378">
        <f t="shared" si="109"/>
        <v>100</v>
      </c>
    </row>
    <row r="1379" spans="1:25">
      <c r="A1379" t="s">
        <v>2509</v>
      </c>
      <c r="B1379" t="b">
        <f t="shared" si="105"/>
        <v>1</v>
      </c>
      <c r="C1379" t="s">
        <v>2509</v>
      </c>
      <c r="D1379">
        <v>2025</v>
      </c>
      <c r="E1379">
        <v>3</v>
      </c>
      <c r="F1379" t="s">
        <v>2891</v>
      </c>
      <c r="I1379" t="str">
        <f t="shared" si="106"/>
        <v>Metros lineales</v>
      </c>
      <c r="J1379" s="18">
        <v>1379</v>
      </c>
      <c r="M1379">
        <v>1379</v>
      </c>
      <c r="N1379">
        <v>1379</v>
      </c>
      <c r="Q1379">
        <f t="shared" si="107"/>
        <v>1379</v>
      </c>
      <c r="R1379">
        <v>1379</v>
      </c>
      <c r="U1379">
        <f t="shared" si="108"/>
        <v>1379</v>
      </c>
      <c r="V1379">
        <v>100</v>
      </c>
      <c r="Y1379">
        <f t="shared" si="109"/>
        <v>100</v>
      </c>
    </row>
    <row r="1380" spans="1:25">
      <c r="A1380" t="s">
        <v>2510</v>
      </c>
      <c r="B1380" t="b">
        <f t="shared" si="105"/>
        <v>1</v>
      </c>
      <c r="C1380" t="s">
        <v>2510</v>
      </c>
      <c r="D1380">
        <v>2025</v>
      </c>
      <c r="E1380">
        <v>3</v>
      </c>
      <c r="F1380" t="s">
        <v>2888</v>
      </c>
      <c r="I1380" t="str">
        <f t="shared" si="106"/>
        <v>Metros Cuadrados</v>
      </c>
      <c r="J1380" s="18">
        <v>156.54</v>
      </c>
      <c r="M1380">
        <v>156.54</v>
      </c>
      <c r="N1380">
        <v>156.54</v>
      </c>
      <c r="Q1380">
        <f t="shared" si="107"/>
        <v>156.54</v>
      </c>
      <c r="R1380">
        <v>156.54</v>
      </c>
      <c r="U1380">
        <f t="shared" si="108"/>
        <v>156.54</v>
      </c>
      <c r="V1380">
        <v>100</v>
      </c>
      <c r="Y1380">
        <f t="shared" si="109"/>
        <v>100</v>
      </c>
    </row>
    <row r="1381" spans="1:25">
      <c r="A1381" t="s">
        <v>2511</v>
      </c>
      <c r="B1381" t="b">
        <f t="shared" si="105"/>
        <v>1</v>
      </c>
      <c r="C1381" t="s">
        <v>2511</v>
      </c>
      <c r="D1381">
        <v>2025</v>
      </c>
      <c r="E1381">
        <v>3</v>
      </c>
      <c r="F1381" t="s">
        <v>2891</v>
      </c>
      <c r="I1381" t="str">
        <f t="shared" si="106"/>
        <v>Metros lineales</v>
      </c>
      <c r="J1381" s="18">
        <v>171.3</v>
      </c>
      <c r="M1381">
        <v>171.3</v>
      </c>
      <c r="N1381">
        <v>171.3</v>
      </c>
      <c r="Q1381">
        <f t="shared" si="107"/>
        <v>171.3</v>
      </c>
      <c r="R1381">
        <v>171.3</v>
      </c>
      <c r="U1381">
        <f t="shared" si="108"/>
        <v>171.3</v>
      </c>
      <c r="V1381">
        <v>100</v>
      </c>
      <c r="Y1381">
        <f t="shared" si="109"/>
        <v>100</v>
      </c>
    </row>
    <row r="1382" spans="1:25">
      <c r="A1382" t="s">
        <v>2512</v>
      </c>
      <c r="B1382" t="b">
        <f t="shared" si="105"/>
        <v>1</v>
      </c>
      <c r="C1382" t="s">
        <v>2512</v>
      </c>
      <c r="D1382">
        <v>2025</v>
      </c>
      <c r="E1382">
        <v>3</v>
      </c>
      <c r="F1382" t="s">
        <v>2889</v>
      </c>
      <c r="I1382" t="str">
        <f t="shared" si="106"/>
        <v>Piezas</v>
      </c>
      <c r="J1382" s="18">
        <v>4</v>
      </c>
      <c r="M1382">
        <v>4</v>
      </c>
      <c r="N1382">
        <v>4</v>
      </c>
      <c r="Q1382">
        <f t="shared" si="107"/>
        <v>4</v>
      </c>
      <c r="R1382">
        <v>4</v>
      </c>
      <c r="U1382">
        <f t="shared" si="108"/>
        <v>4</v>
      </c>
      <c r="V1382">
        <v>100</v>
      </c>
      <c r="Y1382">
        <f t="shared" si="109"/>
        <v>100</v>
      </c>
    </row>
    <row r="1383" spans="1:25">
      <c r="A1383" t="s">
        <v>2513</v>
      </c>
      <c r="B1383" t="b">
        <f t="shared" si="105"/>
        <v>1</v>
      </c>
      <c r="C1383" t="s">
        <v>2513</v>
      </c>
      <c r="D1383">
        <v>2025</v>
      </c>
      <c r="E1383">
        <v>3</v>
      </c>
      <c r="F1383" t="s">
        <v>2891</v>
      </c>
      <c r="I1383" t="str">
        <f t="shared" si="106"/>
        <v>Metros lineales</v>
      </c>
      <c r="J1383" s="18">
        <v>300</v>
      </c>
      <c r="M1383">
        <v>300</v>
      </c>
      <c r="N1383">
        <v>300</v>
      </c>
      <c r="Q1383">
        <f t="shared" si="107"/>
        <v>300</v>
      </c>
      <c r="R1383">
        <v>300</v>
      </c>
      <c r="U1383">
        <f t="shared" si="108"/>
        <v>300</v>
      </c>
      <c r="V1383">
        <v>100</v>
      </c>
      <c r="Y1383">
        <f t="shared" si="109"/>
        <v>100</v>
      </c>
    </row>
    <row r="1384" spans="1:25">
      <c r="A1384" t="s">
        <v>2514</v>
      </c>
      <c r="B1384" t="b">
        <f t="shared" si="105"/>
        <v>1</v>
      </c>
      <c r="C1384" t="s">
        <v>2514</v>
      </c>
      <c r="D1384">
        <v>2025</v>
      </c>
      <c r="E1384">
        <v>3</v>
      </c>
      <c r="F1384" t="s">
        <v>2889</v>
      </c>
      <c r="I1384" t="str">
        <f t="shared" si="106"/>
        <v>Piezas</v>
      </c>
      <c r="J1384" s="18">
        <v>16</v>
      </c>
      <c r="M1384">
        <v>16</v>
      </c>
      <c r="N1384">
        <v>16</v>
      </c>
      <c r="Q1384">
        <f t="shared" si="107"/>
        <v>16</v>
      </c>
      <c r="R1384">
        <v>16</v>
      </c>
      <c r="U1384">
        <f t="shared" si="108"/>
        <v>16</v>
      </c>
      <c r="V1384">
        <v>100</v>
      </c>
      <c r="Y1384">
        <f t="shared" si="109"/>
        <v>100</v>
      </c>
    </row>
    <row r="1385" spans="1:25">
      <c r="A1385" t="s">
        <v>2515</v>
      </c>
      <c r="B1385" t="b">
        <f t="shared" si="105"/>
        <v>1</v>
      </c>
      <c r="C1385" t="s">
        <v>2515</v>
      </c>
      <c r="D1385">
        <v>2025</v>
      </c>
      <c r="E1385">
        <v>3</v>
      </c>
      <c r="F1385" t="s">
        <v>2891</v>
      </c>
      <c r="I1385" t="str">
        <f t="shared" si="106"/>
        <v>Metros lineales</v>
      </c>
      <c r="J1385" s="18">
        <v>82</v>
      </c>
      <c r="M1385">
        <v>82</v>
      </c>
      <c r="N1385">
        <v>82</v>
      </c>
      <c r="Q1385">
        <f t="shared" si="107"/>
        <v>82</v>
      </c>
      <c r="R1385">
        <v>82</v>
      </c>
      <c r="U1385">
        <f t="shared" si="108"/>
        <v>82</v>
      </c>
      <c r="V1385">
        <v>100</v>
      </c>
      <c r="Y1385">
        <f t="shared" si="109"/>
        <v>100</v>
      </c>
    </row>
    <row r="1386" spans="1:25">
      <c r="A1386" t="s">
        <v>2516</v>
      </c>
      <c r="B1386" t="b">
        <f t="shared" si="105"/>
        <v>1</v>
      </c>
      <c r="C1386" t="s">
        <v>2516</v>
      </c>
      <c r="D1386">
        <v>2025</v>
      </c>
      <c r="E1386">
        <v>3</v>
      </c>
      <c r="F1386" t="s">
        <v>2893</v>
      </c>
      <c r="I1386" t="str">
        <f t="shared" si="106"/>
        <v>Kilómetro</v>
      </c>
      <c r="J1386" s="18">
        <v>17.670000000000002</v>
      </c>
      <c r="M1386">
        <v>17.670000000000002</v>
      </c>
      <c r="N1386">
        <v>17.670000000000002</v>
      </c>
      <c r="Q1386">
        <f t="shared" si="107"/>
        <v>17.670000000000002</v>
      </c>
      <c r="R1386">
        <v>17.670000000000002</v>
      </c>
      <c r="U1386">
        <f t="shared" si="108"/>
        <v>17.670000000000002</v>
      </c>
      <c r="V1386">
        <v>100</v>
      </c>
      <c r="Y1386">
        <f t="shared" si="109"/>
        <v>100</v>
      </c>
    </row>
    <row r="1387" spans="1:25">
      <c r="A1387" t="s">
        <v>2517</v>
      </c>
      <c r="B1387" t="b">
        <f t="shared" si="105"/>
        <v>1</v>
      </c>
      <c r="C1387" t="s">
        <v>2517</v>
      </c>
      <c r="D1387">
        <v>2025</v>
      </c>
      <c r="E1387">
        <v>3</v>
      </c>
      <c r="F1387" t="s">
        <v>2893</v>
      </c>
      <c r="I1387" t="str">
        <f t="shared" si="106"/>
        <v>Kilómetro</v>
      </c>
      <c r="J1387" s="18">
        <v>12.88</v>
      </c>
      <c r="M1387">
        <v>12.88</v>
      </c>
      <c r="N1387">
        <v>12.88</v>
      </c>
      <c r="Q1387">
        <f t="shared" si="107"/>
        <v>12.88</v>
      </c>
      <c r="R1387">
        <v>12.88</v>
      </c>
      <c r="U1387">
        <f t="shared" si="108"/>
        <v>12.88</v>
      </c>
      <c r="V1387">
        <v>100</v>
      </c>
      <c r="Y1387">
        <f t="shared" si="109"/>
        <v>100</v>
      </c>
    </row>
    <row r="1388" spans="1:25">
      <c r="A1388" t="s">
        <v>2518</v>
      </c>
      <c r="B1388" t="b">
        <f t="shared" si="105"/>
        <v>1</v>
      </c>
      <c r="C1388" t="s">
        <v>2518</v>
      </c>
      <c r="D1388">
        <v>2025</v>
      </c>
      <c r="E1388">
        <v>3</v>
      </c>
      <c r="F1388" t="s">
        <v>2891</v>
      </c>
      <c r="I1388" t="str">
        <f t="shared" si="106"/>
        <v>Metros lineales</v>
      </c>
      <c r="J1388" s="18">
        <v>85</v>
      </c>
      <c r="M1388">
        <v>85</v>
      </c>
      <c r="N1388">
        <v>85</v>
      </c>
      <c r="Q1388">
        <f t="shared" si="107"/>
        <v>85</v>
      </c>
      <c r="R1388">
        <v>85</v>
      </c>
      <c r="U1388">
        <f t="shared" si="108"/>
        <v>85</v>
      </c>
      <c r="V1388">
        <v>100</v>
      </c>
      <c r="Y1388">
        <f t="shared" si="109"/>
        <v>100</v>
      </c>
    </row>
    <row r="1389" spans="1:25">
      <c r="A1389" t="s">
        <v>2519</v>
      </c>
      <c r="B1389" t="b">
        <f t="shared" si="105"/>
        <v>1</v>
      </c>
      <c r="C1389" t="s">
        <v>2519</v>
      </c>
      <c r="D1389">
        <v>2025</v>
      </c>
      <c r="E1389">
        <v>3</v>
      </c>
      <c r="F1389" t="s">
        <v>2891</v>
      </c>
      <c r="I1389" t="str">
        <f t="shared" si="106"/>
        <v>Metros lineales</v>
      </c>
      <c r="J1389" s="18">
        <v>95</v>
      </c>
      <c r="M1389">
        <v>95</v>
      </c>
      <c r="N1389">
        <v>95</v>
      </c>
      <c r="Q1389">
        <f t="shared" si="107"/>
        <v>95</v>
      </c>
      <c r="R1389">
        <v>95</v>
      </c>
      <c r="U1389">
        <f t="shared" si="108"/>
        <v>95</v>
      </c>
      <c r="V1389">
        <v>100</v>
      </c>
      <c r="Y1389">
        <f t="shared" si="109"/>
        <v>100</v>
      </c>
    </row>
    <row r="1390" spans="1:25">
      <c r="A1390" t="s">
        <v>2520</v>
      </c>
      <c r="B1390" t="b">
        <f t="shared" si="105"/>
        <v>1</v>
      </c>
      <c r="C1390" t="s">
        <v>2520</v>
      </c>
      <c r="D1390">
        <v>2025</v>
      </c>
      <c r="E1390">
        <v>3</v>
      </c>
      <c r="F1390" t="s">
        <v>2891</v>
      </c>
      <c r="I1390" t="str">
        <f t="shared" si="106"/>
        <v>Metros lineales</v>
      </c>
      <c r="J1390" s="18">
        <v>1130</v>
      </c>
      <c r="M1390">
        <v>1130</v>
      </c>
      <c r="N1390">
        <v>1130</v>
      </c>
      <c r="Q1390">
        <f t="shared" si="107"/>
        <v>1130</v>
      </c>
      <c r="R1390">
        <v>1130</v>
      </c>
      <c r="U1390">
        <f t="shared" si="108"/>
        <v>1130</v>
      </c>
      <c r="V1390">
        <v>100</v>
      </c>
      <c r="Y1390">
        <f t="shared" si="109"/>
        <v>100</v>
      </c>
    </row>
    <row r="1391" spans="1:25">
      <c r="A1391" t="s">
        <v>2521</v>
      </c>
      <c r="B1391" t="b">
        <f t="shared" si="105"/>
        <v>1</v>
      </c>
      <c r="C1391" t="s">
        <v>2521</v>
      </c>
      <c r="D1391">
        <v>2025</v>
      </c>
      <c r="E1391">
        <v>3</v>
      </c>
      <c r="F1391" t="s">
        <v>2893</v>
      </c>
      <c r="I1391" t="str">
        <f t="shared" si="106"/>
        <v>Kilómetro</v>
      </c>
      <c r="J1391" s="18">
        <v>43</v>
      </c>
      <c r="M1391">
        <v>43</v>
      </c>
      <c r="N1391">
        <v>43</v>
      </c>
      <c r="Q1391">
        <f t="shared" si="107"/>
        <v>43</v>
      </c>
      <c r="R1391">
        <v>43</v>
      </c>
      <c r="U1391">
        <f t="shared" si="108"/>
        <v>43</v>
      </c>
      <c r="V1391">
        <v>100</v>
      </c>
      <c r="Y1391">
        <f t="shared" si="109"/>
        <v>100</v>
      </c>
    </row>
    <row r="1392" spans="1:25">
      <c r="A1392" t="s">
        <v>2522</v>
      </c>
      <c r="B1392" t="b">
        <f t="shared" si="105"/>
        <v>1</v>
      </c>
      <c r="C1392" t="s">
        <v>2522</v>
      </c>
      <c r="D1392">
        <v>2025</v>
      </c>
      <c r="E1392">
        <v>3</v>
      </c>
      <c r="F1392" t="s">
        <v>2893</v>
      </c>
      <c r="I1392" t="str">
        <f t="shared" si="106"/>
        <v>Kilómetro</v>
      </c>
      <c r="J1392" s="18">
        <v>21.12</v>
      </c>
      <c r="M1392">
        <v>21.12</v>
      </c>
      <c r="N1392">
        <v>21.12</v>
      </c>
      <c r="Q1392">
        <f t="shared" si="107"/>
        <v>21.12</v>
      </c>
      <c r="R1392">
        <v>21.12</v>
      </c>
      <c r="U1392">
        <f t="shared" si="108"/>
        <v>21.12</v>
      </c>
      <c r="V1392">
        <v>100</v>
      </c>
      <c r="Y1392">
        <f t="shared" si="109"/>
        <v>100</v>
      </c>
    </row>
    <row r="1393" spans="1:25">
      <c r="A1393" t="s">
        <v>2523</v>
      </c>
      <c r="B1393" t="b">
        <f t="shared" si="105"/>
        <v>1</v>
      </c>
      <c r="C1393" t="s">
        <v>2523</v>
      </c>
      <c r="D1393">
        <v>2025</v>
      </c>
      <c r="E1393">
        <v>3</v>
      </c>
      <c r="F1393" t="s">
        <v>2893</v>
      </c>
      <c r="I1393" t="str">
        <f t="shared" si="106"/>
        <v>Kilómetro</v>
      </c>
      <c r="J1393" s="18">
        <v>44</v>
      </c>
      <c r="M1393">
        <v>44</v>
      </c>
      <c r="N1393">
        <v>44</v>
      </c>
      <c r="Q1393">
        <f t="shared" si="107"/>
        <v>44</v>
      </c>
      <c r="R1393">
        <v>44</v>
      </c>
      <c r="U1393">
        <f t="shared" si="108"/>
        <v>44</v>
      </c>
      <c r="V1393">
        <v>100</v>
      </c>
      <c r="Y1393">
        <f t="shared" si="109"/>
        <v>100</v>
      </c>
    </row>
    <row r="1394" spans="1:25">
      <c r="A1394" t="s">
        <v>2524</v>
      </c>
      <c r="B1394" t="b">
        <f t="shared" si="105"/>
        <v>1</v>
      </c>
      <c r="C1394" t="s">
        <v>2524</v>
      </c>
      <c r="D1394">
        <v>2025</v>
      </c>
      <c r="E1394">
        <v>3</v>
      </c>
      <c r="F1394" t="s">
        <v>2889</v>
      </c>
      <c r="I1394" t="str">
        <f t="shared" si="106"/>
        <v>Piezas</v>
      </c>
      <c r="J1394" s="18">
        <v>1</v>
      </c>
      <c r="M1394">
        <v>1</v>
      </c>
      <c r="N1394">
        <v>1</v>
      </c>
      <c r="Q1394">
        <f t="shared" si="107"/>
        <v>1</v>
      </c>
      <c r="R1394">
        <v>1</v>
      </c>
      <c r="U1394">
        <f t="shared" si="108"/>
        <v>1</v>
      </c>
      <c r="V1394">
        <v>100</v>
      </c>
      <c r="Y1394">
        <f t="shared" si="109"/>
        <v>100</v>
      </c>
    </row>
    <row r="1395" spans="1:25">
      <c r="A1395" t="s">
        <v>2525</v>
      </c>
      <c r="B1395" t="b">
        <f t="shared" si="105"/>
        <v>1</v>
      </c>
      <c r="C1395" t="s">
        <v>2525</v>
      </c>
      <c r="D1395">
        <v>2025</v>
      </c>
      <c r="E1395">
        <v>3</v>
      </c>
      <c r="F1395" t="s">
        <v>2893</v>
      </c>
      <c r="I1395" t="str">
        <f t="shared" si="106"/>
        <v>Kilómetro</v>
      </c>
      <c r="J1395" s="18">
        <v>14</v>
      </c>
      <c r="M1395">
        <v>14</v>
      </c>
      <c r="N1395">
        <v>14</v>
      </c>
      <c r="Q1395">
        <f t="shared" si="107"/>
        <v>14</v>
      </c>
      <c r="R1395">
        <v>14</v>
      </c>
      <c r="U1395">
        <f t="shared" si="108"/>
        <v>14</v>
      </c>
      <c r="V1395">
        <v>100</v>
      </c>
      <c r="Y1395">
        <f t="shared" si="109"/>
        <v>100</v>
      </c>
    </row>
    <row r="1396" spans="1:25">
      <c r="A1396" t="s">
        <v>2526</v>
      </c>
      <c r="B1396" t="b">
        <f t="shared" si="105"/>
        <v>1</v>
      </c>
      <c r="C1396" t="s">
        <v>2526</v>
      </c>
      <c r="D1396">
        <v>2025</v>
      </c>
      <c r="E1396">
        <v>3</v>
      </c>
      <c r="F1396" t="s">
        <v>2893</v>
      </c>
      <c r="I1396" t="str">
        <f t="shared" si="106"/>
        <v>Kilómetro</v>
      </c>
      <c r="J1396" s="18">
        <v>13.5</v>
      </c>
      <c r="M1396">
        <v>13.5</v>
      </c>
      <c r="N1396">
        <v>13.5</v>
      </c>
      <c r="Q1396">
        <f t="shared" si="107"/>
        <v>13.5</v>
      </c>
      <c r="R1396">
        <v>13.5</v>
      </c>
      <c r="U1396">
        <f t="shared" si="108"/>
        <v>13.5</v>
      </c>
      <c r="V1396">
        <v>100</v>
      </c>
      <c r="Y1396">
        <f t="shared" si="109"/>
        <v>100</v>
      </c>
    </row>
    <row r="1397" spans="1:25">
      <c r="A1397" t="s">
        <v>2527</v>
      </c>
      <c r="B1397" t="b">
        <f t="shared" si="105"/>
        <v>1</v>
      </c>
      <c r="C1397" t="s">
        <v>2527</v>
      </c>
      <c r="D1397">
        <v>2025</v>
      </c>
      <c r="E1397">
        <v>3</v>
      </c>
      <c r="F1397" t="s">
        <v>2891</v>
      </c>
      <c r="I1397" t="str">
        <f t="shared" si="106"/>
        <v>Metros lineales</v>
      </c>
      <c r="J1397" s="18">
        <v>65</v>
      </c>
      <c r="M1397">
        <v>65</v>
      </c>
      <c r="N1397">
        <v>65</v>
      </c>
      <c r="Q1397">
        <f t="shared" si="107"/>
        <v>65</v>
      </c>
      <c r="R1397">
        <v>65</v>
      </c>
      <c r="U1397">
        <f t="shared" si="108"/>
        <v>65</v>
      </c>
      <c r="V1397">
        <v>100</v>
      </c>
      <c r="Y1397">
        <f t="shared" si="109"/>
        <v>100</v>
      </c>
    </row>
    <row r="1398" spans="1:25">
      <c r="A1398" t="s">
        <v>2528</v>
      </c>
      <c r="B1398" t="b">
        <f t="shared" si="105"/>
        <v>1</v>
      </c>
      <c r="C1398" t="s">
        <v>2528</v>
      </c>
      <c r="D1398">
        <v>2025</v>
      </c>
      <c r="E1398">
        <v>3</v>
      </c>
      <c r="F1398" t="s">
        <v>2893</v>
      </c>
      <c r="I1398" t="str">
        <f t="shared" si="106"/>
        <v>Kilómetro</v>
      </c>
      <c r="J1398" s="18">
        <v>12.7</v>
      </c>
      <c r="M1398">
        <v>12.7</v>
      </c>
      <c r="N1398">
        <v>12.7</v>
      </c>
      <c r="Q1398">
        <f t="shared" si="107"/>
        <v>12.7</v>
      </c>
      <c r="R1398">
        <v>12.7</v>
      </c>
      <c r="U1398">
        <f t="shared" si="108"/>
        <v>12.7</v>
      </c>
      <c r="V1398">
        <v>100</v>
      </c>
      <c r="Y1398">
        <f t="shared" si="109"/>
        <v>100</v>
      </c>
    </row>
    <row r="1399" spans="1:25">
      <c r="A1399" t="s">
        <v>2529</v>
      </c>
      <c r="B1399" t="b">
        <f t="shared" si="105"/>
        <v>1</v>
      </c>
      <c r="C1399" t="s">
        <v>2529</v>
      </c>
      <c r="D1399">
        <v>2025</v>
      </c>
      <c r="E1399">
        <v>3</v>
      </c>
      <c r="F1399" t="s">
        <v>2889</v>
      </c>
      <c r="I1399" t="str">
        <f t="shared" si="106"/>
        <v>Piezas</v>
      </c>
      <c r="J1399" s="18">
        <v>1</v>
      </c>
      <c r="M1399">
        <v>1</v>
      </c>
      <c r="N1399">
        <v>1</v>
      </c>
      <c r="Q1399">
        <f t="shared" si="107"/>
        <v>1</v>
      </c>
      <c r="R1399">
        <v>1</v>
      </c>
      <c r="U1399">
        <f t="shared" si="108"/>
        <v>1</v>
      </c>
      <c r="V1399">
        <v>100</v>
      </c>
      <c r="Y1399">
        <f t="shared" si="109"/>
        <v>100</v>
      </c>
    </row>
    <row r="1400" spans="1:25">
      <c r="A1400" t="s">
        <v>2530</v>
      </c>
      <c r="B1400" t="b">
        <f t="shared" si="105"/>
        <v>1</v>
      </c>
      <c r="C1400" t="s">
        <v>2530</v>
      </c>
      <c r="D1400">
        <v>2025</v>
      </c>
      <c r="E1400">
        <v>3</v>
      </c>
      <c r="F1400" t="s">
        <v>2891</v>
      </c>
      <c r="I1400" t="str">
        <f t="shared" si="106"/>
        <v>Metros lineales</v>
      </c>
      <c r="J1400" s="18">
        <v>12000</v>
      </c>
      <c r="M1400">
        <v>12000</v>
      </c>
      <c r="N1400">
        <v>12000</v>
      </c>
      <c r="Q1400">
        <f t="shared" si="107"/>
        <v>12000</v>
      </c>
      <c r="R1400">
        <v>12000</v>
      </c>
      <c r="U1400">
        <f t="shared" si="108"/>
        <v>12000</v>
      </c>
      <c r="V1400">
        <v>100</v>
      </c>
      <c r="Y1400">
        <f t="shared" si="109"/>
        <v>100</v>
      </c>
    </row>
    <row r="1401" spans="1:25">
      <c r="A1401" t="s">
        <v>2531</v>
      </c>
      <c r="B1401" t="b">
        <f t="shared" si="105"/>
        <v>1</v>
      </c>
      <c r="C1401" t="s">
        <v>2531</v>
      </c>
      <c r="D1401">
        <v>2025</v>
      </c>
      <c r="E1401">
        <v>3</v>
      </c>
      <c r="F1401" t="s">
        <v>2893</v>
      </c>
      <c r="I1401" t="str">
        <f t="shared" si="106"/>
        <v>Kilómetro</v>
      </c>
      <c r="J1401" s="18">
        <v>13.98</v>
      </c>
      <c r="M1401">
        <v>13.98</v>
      </c>
      <c r="N1401">
        <v>13.98</v>
      </c>
      <c r="Q1401">
        <f t="shared" si="107"/>
        <v>13.98</v>
      </c>
      <c r="R1401">
        <v>13.98</v>
      </c>
      <c r="U1401">
        <f t="shared" si="108"/>
        <v>13.98</v>
      </c>
      <c r="V1401">
        <v>100</v>
      </c>
      <c r="Y1401">
        <f t="shared" si="109"/>
        <v>100</v>
      </c>
    </row>
    <row r="1402" spans="1:25">
      <c r="A1402" t="s">
        <v>2532</v>
      </c>
      <c r="B1402" t="b">
        <f t="shared" si="105"/>
        <v>1</v>
      </c>
      <c r="C1402" t="s">
        <v>2532</v>
      </c>
      <c r="D1402">
        <v>2025</v>
      </c>
      <c r="E1402">
        <v>3</v>
      </c>
      <c r="F1402" t="s">
        <v>2889</v>
      </c>
      <c r="I1402" t="str">
        <f t="shared" si="106"/>
        <v>Piezas</v>
      </c>
      <c r="J1402" s="18">
        <v>1</v>
      </c>
      <c r="M1402">
        <v>1</v>
      </c>
      <c r="N1402">
        <v>1</v>
      </c>
      <c r="Q1402">
        <f t="shared" si="107"/>
        <v>1</v>
      </c>
      <c r="R1402">
        <v>1</v>
      </c>
      <c r="U1402">
        <f t="shared" si="108"/>
        <v>1</v>
      </c>
      <c r="V1402">
        <v>100</v>
      </c>
      <c r="Y1402">
        <f t="shared" si="109"/>
        <v>100</v>
      </c>
    </row>
    <row r="1403" spans="1:25">
      <c r="A1403" t="s">
        <v>2533</v>
      </c>
      <c r="B1403" t="b">
        <f t="shared" si="105"/>
        <v>1</v>
      </c>
      <c r="C1403" t="s">
        <v>2533</v>
      </c>
      <c r="D1403">
        <v>2025</v>
      </c>
      <c r="E1403">
        <v>3</v>
      </c>
      <c r="F1403" t="s">
        <v>2893</v>
      </c>
      <c r="I1403" t="str">
        <f t="shared" si="106"/>
        <v>Kilómetro</v>
      </c>
      <c r="J1403" s="18">
        <v>34</v>
      </c>
      <c r="M1403">
        <v>34</v>
      </c>
      <c r="N1403">
        <v>34</v>
      </c>
      <c r="Q1403">
        <f t="shared" si="107"/>
        <v>34</v>
      </c>
      <c r="R1403">
        <v>34</v>
      </c>
      <c r="U1403">
        <f t="shared" si="108"/>
        <v>34</v>
      </c>
      <c r="V1403">
        <v>100</v>
      </c>
      <c r="Y1403">
        <f t="shared" si="109"/>
        <v>100</v>
      </c>
    </row>
    <row r="1404" spans="1:25">
      <c r="A1404" t="s">
        <v>2534</v>
      </c>
      <c r="B1404" t="b">
        <f t="shared" si="105"/>
        <v>1</v>
      </c>
      <c r="C1404" t="s">
        <v>2534</v>
      </c>
      <c r="D1404">
        <v>2025</v>
      </c>
      <c r="E1404">
        <v>3</v>
      </c>
      <c r="F1404" t="s">
        <v>2893</v>
      </c>
      <c r="I1404" t="str">
        <f t="shared" si="106"/>
        <v>Kilómetro</v>
      </c>
      <c r="J1404" s="18">
        <v>22</v>
      </c>
      <c r="M1404">
        <v>22</v>
      </c>
      <c r="N1404">
        <v>22</v>
      </c>
      <c r="Q1404">
        <f t="shared" si="107"/>
        <v>22</v>
      </c>
      <c r="R1404">
        <v>22</v>
      </c>
      <c r="U1404">
        <f t="shared" si="108"/>
        <v>22</v>
      </c>
      <c r="V1404">
        <v>100</v>
      </c>
      <c r="Y1404">
        <f t="shared" si="109"/>
        <v>100</v>
      </c>
    </row>
    <row r="1405" spans="1:25">
      <c r="A1405" t="s">
        <v>2535</v>
      </c>
      <c r="B1405" t="b">
        <f t="shared" si="105"/>
        <v>1</v>
      </c>
      <c r="C1405" t="s">
        <v>2535</v>
      </c>
      <c r="D1405">
        <v>2025</v>
      </c>
      <c r="E1405">
        <v>3</v>
      </c>
      <c r="F1405" t="s">
        <v>2893</v>
      </c>
      <c r="I1405" t="str">
        <f t="shared" si="106"/>
        <v>Kilómetro</v>
      </c>
      <c r="J1405" s="18">
        <v>9.11</v>
      </c>
      <c r="M1405">
        <v>9.11</v>
      </c>
      <c r="N1405">
        <v>9.11</v>
      </c>
      <c r="Q1405">
        <f t="shared" si="107"/>
        <v>9.11</v>
      </c>
      <c r="R1405">
        <v>9.11</v>
      </c>
      <c r="U1405">
        <f t="shared" si="108"/>
        <v>9.11</v>
      </c>
      <c r="V1405">
        <v>100</v>
      </c>
      <c r="Y1405">
        <f t="shared" si="109"/>
        <v>100</v>
      </c>
    </row>
    <row r="1406" spans="1:25">
      <c r="A1406" t="s">
        <v>2536</v>
      </c>
      <c r="B1406" t="b">
        <f t="shared" si="105"/>
        <v>1</v>
      </c>
      <c r="C1406" t="s">
        <v>2536</v>
      </c>
      <c r="D1406">
        <v>2025</v>
      </c>
      <c r="E1406">
        <v>3</v>
      </c>
      <c r="F1406" t="s">
        <v>2891</v>
      </c>
      <c r="I1406" t="str">
        <f t="shared" si="106"/>
        <v>Metros lineales</v>
      </c>
      <c r="J1406" s="18">
        <v>172</v>
      </c>
      <c r="M1406">
        <v>172</v>
      </c>
      <c r="N1406">
        <v>172</v>
      </c>
      <c r="Q1406">
        <f t="shared" si="107"/>
        <v>172</v>
      </c>
      <c r="R1406">
        <v>172</v>
      </c>
      <c r="U1406">
        <f t="shared" si="108"/>
        <v>172</v>
      </c>
      <c r="V1406">
        <v>100</v>
      </c>
      <c r="Y1406">
        <f t="shared" si="109"/>
        <v>100</v>
      </c>
    </row>
    <row r="1407" spans="1:25">
      <c r="A1407" t="s">
        <v>2537</v>
      </c>
      <c r="B1407" t="b">
        <f t="shared" si="105"/>
        <v>1</v>
      </c>
      <c r="C1407" t="s">
        <v>2537</v>
      </c>
      <c r="D1407">
        <v>2025</v>
      </c>
      <c r="E1407">
        <v>3</v>
      </c>
      <c r="F1407" t="s">
        <v>2893</v>
      </c>
      <c r="I1407" t="str">
        <f t="shared" si="106"/>
        <v>Kilómetro</v>
      </c>
      <c r="J1407" s="18">
        <v>1.57</v>
      </c>
      <c r="M1407">
        <v>1.57</v>
      </c>
      <c r="N1407">
        <v>1.57</v>
      </c>
      <c r="Q1407">
        <f t="shared" si="107"/>
        <v>1.57</v>
      </c>
      <c r="R1407">
        <v>1.57</v>
      </c>
      <c r="U1407">
        <f t="shared" si="108"/>
        <v>1.57</v>
      </c>
      <c r="V1407">
        <v>100</v>
      </c>
      <c r="Y1407">
        <f t="shared" si="109"/>
        <v>100</v>
      </c>
    </row>
    <row r="1408" spans="1:25">
      <c r="A1408" t="s">
        <v>2538</v>
      </c>
      <c r="B1408" t="b">
        <f t="shared" si="105"/>
        <v>1</v>
      </c>
      <c r="C1408" t="s">
        <v>2538</v>
      </c>
      <c r="D1408">
        <v>2025</v>
      </c>
      <c r="E1408">
        <v>3</v>
      </c>
      <c r="F1408" t="s">
        <v>2893</v>
      </c>
      <c r="I1408" t="str">
        <f t="shared" si="106"/>
        <v>Kilómetro</v>
      </c>
      <c r="J1408" s="18">
        <v>36.5</v>
      </c>
      <c r="M1408">
        <v>36.5</v>
      </c>
      <c r="N1408">
        <v>36.5</v>
      </c>
      <c r="Q1408">
        <f t="shared" si="107"/>
        <v>36.5</v>
      </c>
      <c r="R1408">
        <v>36.5</v>
      </c>
      <c r="U1408">
        <f t="shared" si="108"/>
        <v>36.5</v>
      </c>
      <c r="V1408">
        <v>100</v>
      </c>
      <c r="Y1408">
        <f t="shared" si="109"/>
        <v>100</v>
      </c>
    </row>
    <row r="1409" spans="1:25">
      <c r="A1409" t="s">
        <v>2539</v>
      </c>
      <c r="B1409" t="b">
        <f t="shared" si="105"/>
        <v>1</v>
      </c>
      <c r="C1409" t="s">
        <v>2539</v>
      </c>
      <c r="D1409">
        <v>2025</v>
      </c>
      <c r="E1409">
        <v>3</v>
      </c>
      <c r="F1409" t="s">
        <v>2893</v>
      </c>
      <c r="I1409" t="str">
        <f t="shared" si="106"/>
        <v>Kilómetro</v>
      </c>
      <c r="J1409" s="18">
        <v>1.67</v>
      </c>
      <c r="M1409">
        <v>1.67</v>
      </c>
      <c r="N1409">
        <v>1.67</v>
      </c>
      <c r="Q1409">
        <f t="shared" si="107"/>
        <v>1.67</v>
      </c>
      <c r="R1409">
        <v>1.67</v>
      </c>
      <c r="U1409">
        <f t="shared" si="108"/>
        <v>1.67</v>
      </c>
      <c r="V1409">
        <v>100</v>
      </c>
      <c r="Y1409">
        <f t="shared" si="109"/>
        <v>100</v>
      </c>
    </row>
    <row r="1410" spans="1:25">
      <c r="A1410" t="s">
        <v>2540</v>
      </c>
      <c r="B1410" t="b">
        <f t="shared" si="105"/>
        <v>1</v>
      </c>
      <c r="C1410" t="s">
        <v>2540</v>
      </c>
      <c r="D1410">
        <v>2025</v>
      </c>
      <c r="E1410">
        <v>3</v>
      </c>
      <c r="F1410" t="s">
        <v>2891</v>
      </c>
      <c r="I1410" t="str">
        <f t="shared" si="106"/>
        <v>Metros lineales</v>
      </c>
      <c r="J1410" s="18">
        <v>46.8</v>
      </c>
      <c r="M1410">
        <v>46.8</v>
      </c>
      <c r="N1410">
        <v>46.8</v>
      </c>
      <c r="Q1410">
        <f t="shared" si="107"/>
        <v>46.8</v>
      </c>
      <c r="R1410">
        <v>46.8</v>
      </c>
      <c r="U1410">
        <f t="shared" si="108"/>
        <v>46.8</v>
      </c>
      <c r="V1410">
        <v>100</v>
      </c>
      <c r="Y1410">
        <f t="shared" si="109"/>
        <v>100</v>
      </c>
    </row>
    <row r="1411" spans="1:25">
      <c r="A1411" t="s">
        <v>2542</v>
      </c>
      <c r="B1411" t="b">
        <f t="shared" ref="B1411:B1474" si="110">+A1411=C1411</f>
        <v>1</v>
      </c>
      <c r="C1411" t="s">
        <v>2542</v>
      </c>
      <c r="D1411">
        <v>2025</v>
      </c>
      <c r="E1411">
        <v>3</v>
      </c>
      <c r="F1411" t="s">
        <v>2888</v>
      </c>
      <c r="I1411" t="str">
        <f t="shared" ref="I1411:I1474" si="111">+F1411</f>
        <v>Metros Cuadrados</v>
      </c>
      <c r="J1411" s="18">
        <v>56000</v>
      </c>
      <c r="M1411">
        <v>56000</v>
      </c>
      <c r="N1411">
        <v>56000</v>
      </c>
      <c r="Q1411">
        <f t="shared" si="107"/>
        <v>56000</v>
      </c>
      <c r="R1411">
        <v>56000</v>
      </c>
      <c r="U1411">
        <f t="shared" si="108"/>
        <v>56000</v>
      </c>
      <c r="V1411">
        <v>100</v>
      </c>
      <c r="Y1411">
        <f t="shared" si="109"/>
        <v>100</v>
      </c>
    </row>
    <row r="1412" spans="1:25">
      <c r="A1412" t="s">
        <v>2543</v>
      </c>
      <c r="B1412" t="b">
        <f t="shared" si="110"/>
        <v>1</v>
      </c>
      <c r="C1412" t="s">
        <v>2543</v>
      </c>
      <c r="D1412">
        <v>2025</v>
      </c>
      <c r="E1412">
        <v>3</v>
      </c>
      <c r="F1412" t="s">
        <v>2888</v>
      </c>
      <c r="I1412" t="str">
        <f t="shared" si="111"/>
        <v>Metros Cuadrados</v>
      </c>
      <c r="J1412" s="18">
        <v>51600</v>
      </c>
      <c r="M1412">
        <v>51600</v>
      </c>
      <c r="N1412">
        <v>51600</v>
      </c>
      <c r="Q1412">
        <f t="shared" si="107"/>
        <v>51600</v>
      </c>
      <c r="R1412">
        <v>51600</v>
      </c>
      <c r="U1412">
        <f t="shared" si="108"/>
        <v>51600</v>
      </c>
      <c r="V1412">
        <v>100</v>
      </c>
      <c r="Y1412">
        <f t="shared" si="109"/>
        <v>100</v>
      </c>
    </row>
    <row r="1413" spans="1:25">
      <c r="A1413" t="s">
        <v>2544</v>
      </c>
      <c r="B1413" t="b">
        <f t="shared" si="110"/>
        <v>1</v>
      </c>
      <c r="C1413" t="s">
        <v>2544</v>
      </c>
      <c r="D1413">
        <v>2025</v>
      </c>
      <c r="E1413">
        <v>3</v>
      </c>
      <c r="F1413" t="s">
        <v>2891</v>
      </c>
      <c r="I1413" t="str">
        <f t="shared" si="111"/>
        <v>Metros lineales</v>
      </c>
      <c r="J1413" s="18">
        <v>885</v>
      </c>
      <c r="M1413">
        <v>885</v>
      </c>
      <c r="N1413">
        <v>885</v>
      </c>
      <c r="Q1413">
        <f t="shared" ref="Q1413:Q1476" si="112">+N1413</f>
        <v>885</v>
      </c>
      <c r="R1413">
        <v>885</v>
      </c>
      <c r="U1413">
        <f t="shared" ref="U1413:U1476" si="113">+R1413</f>
        <v>885</v>
      </c>
      <c r="V1413">
        <v>100</v>
      </c>
      <c r="Y1413">
        <f t="shared" ref="Y1413:Y1476" si="114">+V1413</f>
        <v>100</v>
      </c>
    </row>
    <row r="1414" spans="1:25">
      <c r="A1414" t="s">
        <v>2545</v>
      </c>
      <c r="B1414" t="b">
        <f t="shared" si="110"/>
        <v>1</v>
      </c>
      <c r="C1414" t="s">
        <v>2545</v>
      </c>
      <c r="D1414">
        <v>2025</v>
      </c>
      <c r="E1414">
        <v>3</v>
      </c>
      <c r="F1414" t="s">
        <v>2888</v>
      </c>
      <c r="I1414" t="str">
        <f t="shared" si="111"/>
        <v>Metros Cuadrados</v>
      </c>
      <c r="J1414" s="18">
        <v>56000</v>
      </c>
      <c r="M1414">
        <v>56000</v>
      </c>
      <c r="N1414">
        <v>56000</v>
      </c>
      <c r="Q1414">
        <f t="shared" si="112"/>
        <v>56000</v>
      </c>
      <c r="R1414">
        <v>56000</v>
      </c>
      <c r="U1414">
        <f t="shared" si="113"/>
        <v>56000</v>
      </c>
      <c r="V1414">
        <v>100</v>
      </c>
      <c r="Y1414">
        <f t="shared" si="114"/>
        <v>100</v>
      </c>
    </row>
    <row r="1415" spans="1:25">
      <c r="A1415" t="s">
        <v>2546</v>
      </c>
      <c r="B1415" t="b">
        <f t="shared" si="110"/>
        <v>1</v>
      </c>
      <c r="C1415" t="s">
        <v>2546</v>
      </c>
      <c r="D1415">
        <v>2025</v>
      </c>
      <c r="E1415">
        <v>3</v>
      </c>
      <c r="F1415" t="s">
        <v>2888</v>
      </c>
      <c r="I1415" t="str">
        <f t="shared" si="111"/>
        <v>Metros Cuadrados</v>
      </c>
      <c r="J1415" s="18">
        <v>1077.21</v>
      </c>
      <c r="M1415">
        <v>1077.21</v>
      </c>
      <c r="N1415">
        <v>1077.21</v>
      </c>
      <c r="Q1415">
        <f t="shared" si="112"/>
        <v>1077.21</v>
      </c>
      <c r="R1415">
        <v>1077.21</v>
      </c>
      <c r="U1415">
        <f t="shared" si="113"/>
        <v>1077.21</v>
      </c>
      <c r="V1415">
        <v>100</v>
      </c>
      <c r="Y1415">
        <f t="shared" si="114"/>
        <v>100</v>
      </c>
    </row>
    <row r="1416" spans="1:25">
      <c r="A1416" t="s">
        <v>2547</v>
      </c>
      <c r="B1416" t="b">
        <f t="shared" si="110"/>
        <v>1</v>
      </c>
      <c r="C1416" t="s">
        <v>2547</v>
      </c>
      <c r="D1416">
        <v>2025</v>
      </c>
      <c r="E1416">
        <v>3</v>
      </c>
      <c r="F1416" t="s">
        <v>2891</v>
      </c>
      <c r="I1416" t="str">
        <f t="shared" si="111"/>
        <v>Metros lineales</v>
      </c>
      <c r="J1416" s="18">
        <v>328</v>
      </c>
      <c r="M1416">
        <v>328</v>
      </c>
      <c r="N1416">
        <v>328</v>
      </c>
      <c r="Q1416">
        <f t="shared" si="112"/>
        <v>328</v>
      </c>
      <c r="R1416">
        <v>328</v>
      </c>
      <c r="U1416">
        <f t="shared" si="113"/>
        <v>328</v>
      </c>
      <c r="V1416">
        <v>100</v>
      </c>
      <c r="Y1416">
        <f t="shared" si="114"/>
        <v>100</v>
      </c>
    </row>
    <row r="1417" spans="1:25">
      <c r="A1417" t="s">
        <v>2548</v>
      </c>
      <c r="B1417" t="b">
        <f t="shared" si="110"/>
        <v>1</v>
      </c>
      <c r="C1417" t="s">
        <v>2548</v>
      </c>
      <c r="D1417">
        <v>2025</v>
      </c>
      <c r="E1417">
        <v>3</v>
      </c>
      <c r="F1417" t="s">
        <v>2890</v>
      </c>
      <c r="I1417" t="str">
        <f t="shared" si="111"/>
        <v>Metros cúbicos</v>
      </c>
      <c r="J1417" s="18">
        <v>806.19</v>
      </c>
      <c r="M1417">
        <v>806.19</v>
      </c>
      <c r="N1417">
        <v>806.19</v>
      </c>
      <c r="Q1417">
        <f t="shared" si="112"/>
        <v>806.19</v>
      </c>
      <c r="R1417">
        <v>806.19</v>
      </c>
      <c r="U1417">
        <f t="shared" si="113"/>
        <v>806.19</v>
      </c>
      <c r="V1417">
        <v>100</v>
      </c>
      <c r="Y1417">
        <f t="shared" si="114"/>
        <v>100</v>
      </c>
    </row>
    <row r="1418" spans="1:25">
      <c r="A1418" t="s">
        <v>2549</v>
      </c>
      <c r="B1418" t="b">
        <f t="shared" si="110"/>
        <v>1</v>
      </c>
      <c r="C1418" t="s">
        <v>2549</v>
      </c>
      <c r="D1418">
        <v>2025</v>
      </c>
      <c r="E1418">
        <v>3</v>
      </c>
      <c r="F1418" t="s">
        <v>2889</v>
      </c>
      <c r="I1418" t="str">
        <f t="shared" si="111"/>
        <v>Piezas</v>
      </c>
      <c r="J1418" s="18">
        <v>49</v>
      </c>
      <c r="M1418">
        <v>49</v>
      </c>
      <c r="N1418">
        <v>49</v>
      </c>
      <c r="Q1418">
        <f t="shared" si="112"/>
        <v>49</v>
      </c>
      <c r="R1418">
        <v>49</v>
      </c>
      <c r="U1418">
        <f t="shared" si="113"/>
        <v>49</v>
      </c>
      <c r="V1418">
        <v>100</v>
      </c>
      <c r="Y1418">
        <f t="shared" si="114"/>
        <v>100</v>
      </c>
    </row>
    <row r="1419" spans="1:25">
      <c r="A1419" t="s">
        <v>2550</v>
      </c>
      <c r="B1419" t="b">
        <f t="shared" si="110"/>
        <v>1</v>
      </c>
      <c r="C1419" t="s">
        <v>2550</v>
      </c>
      <c r="D1419">
        <v>2025</v>
      </c>
      <c r="E1419">
        <v>3</v>
      </c>
      <c r="F1419" t="s">
        <v>2888</v>
      </c>
      <c r="I1419" t="str">
        <f t="shared" si="111"/>
        <v>Metros Cuadrados</v>
      </c>
      <c r="J1419" s="18">
        <v>787</v>
      </c>
      <c r="M1419">
        <v>787</v>
      </c>
      <c r="N1419">
        <v>787</v>
      </c>
      <c r="Q1419">
        <f t="shared" si="112"/>
        <v>787</v>
      </c>
      <c r="R1419">
        <v>787</v>
      </c>
      <c r="U1419">
        <f t="shared" si="113"/>
        <v>787</v>
      </c>
      <c r="V1419">
        <v>100</v>
      </c>
      <c r="Y1419">
        <f t="shared" si="114"/>
        <v>100</v>
      </c>
    </row>
    <row r="1420" spans="1:25">
      <c r="A1420" t="s">
        <v>2551</v>
      </c>
      <c r="B1420" t="b">
        <f t="shared" si="110"/>
        <v>1</v>
      </c>
      <c r="C1420" t="s">
        <v>2551</v>
      </c>
      <c r="D1420">
        <v>2025</v>
      </c>
      <c r="E1420">
        <v>3</v>
      </c>
      <c r="F1420" t="s">
        <v>2889</v>
      </c>
      <c r="I1420" t="str">
        <f t="shared" si="111"/>
        <v>Piezas</v>
      </c>
      <c r="J1420" s="18">
        <v>1</v>
      </c>
      <c r="M1420">
        <v>1</v>
      </c>
      <c r="N1420">
        <v>1</v>
      </c>
      <c r="Q1420">
        <f t="shared" si="112"/>
        <v>1</v>
      </c>
      <c r="R1420">
        <v>1</v>
      </c>
      <c r="U1420">
        <f t="shared" si="113"/>
        <v>1</v>
      </c>
      <c r="V1420">
        <v>100</v>
      </c>
      <c r="Y1420">
        <f t="shared" si="114"/>
        <v>100</v>
      </c>
    </row>
    <row r="1421" spans="1:25">
      <c r="A1421" t="s">
        <v>2552</v>
      </c>
      <c r="B1421" t="b">
        <f t="shared" si="110"/>
        <v>1</v>
      </c>
      <c r="C1421" t="s">
        <v>2552</v>
      </c>
      <c r="D1421">
        <v>2025</v>
      </c>
      <c r="E1421">
        <v>3</v>
      </c>
      <c r="F1421" t="s">
        <v>2888</v>
      </c>
      <c r="I1421" t="str">
        <f t="shared" si="111"/>
        <v>Metros Cuadrados</v>
      </c>
      <c r="J1421" s="18">
        <v>480</v>
      </c>
      <c r="M1421">
        <v>480</v>
      </c>
      <c r="N1421">
        <v>480</v>
      </c>
      <c r="Q1421">
        <f t="shared" si="112"/>
        <v>480</v>
      </c>
      <c r="R1421">
        <v>480</v>
      </c>
      <c r="U1421">
        <f t="shared" si="113"/>
        <v>480</v>
      </c>
      <c r="V1421">
        <v>100</v>
      </c>
      <c r="Y1421">
        <f t="shared" si="114"/>
        <v>100</v>
      </c>
    </row>
    <row r="1422" spans="1:25">
      <c r="A1422" t="s">
        <v>2553</v>
      </c>
      <c r="B1422" t="b">
        <f t="shared" si="110"/>
        <v>1</v>
      </c>
      <c r="C1422" t="s">
        <v>2553</v>
      </c>
      <c r="D1422">
        <v>2025</v>
      </c>
      <c r="E1422">
        <v>3</v>
      </c>
      <c r="F1422" t="s">
        <v>2888</v>
      </c>
      <c r="I1422" t="str">
        <f t="shared" si="111"/>
        <v>Metros Cuadrados</v>
      </c>
      <c r="J1422" s="18">
        <v>1712</v>
      </c>
      <c r="M1422">
        <v>1712</v>
      </c>
      <c r="N1422">
        <v>1712</v>
      </c>
      <c r="Q1422">
        <f t="shared" si="112"/>
        <v>1712</v>
      </c>
      <c r="R1422">
        <v>1712</v>
      </c>
      <c r="U1422">
        <f t="shared" si="113"/>
        <v>1712</v>
      </c>
      <c r="V1422">
        <v>100</v>
      </c>
      <c r="Y1422">
        <f t="shared" si="114"/>
        <v>100</v>
      </c>
    </row>
    <row r="1423" spans="1:25">
      <c r="A1423" t="s">
        <v>2554</v>
      </c>
      <c r="B1423" t="b">
        <f t="shared" si="110"/>
        <v>1</v>
      </c>
      <c r="C1423" t="s">
        <v>2554</v>
      </c>
      <c r="D1423">
        <v>2025</v>
      </c>
      <c r="E1423">
        <v>3</v>
      </c>
      <c r="F1423" t="s">
        <v>2891</v>
      </c>
      <c r="I1423" t="str">
        <f t="shared" si="111"/>
        <v>Metros lineales</v>
      </c>
      <c r="J1423" s="18">
        <v>110</v>
      </c>
      <c r="M1423">
        <v>110</v>
      </c>
      <c r="N1423">
        <v>110</v>
      </c>
      <c r="Q1423">
        <f t="shared" si="112"/>
        <v>110</v>
      </c>
      <c r="R1423">
        <v>110</v>
      </c>
      <c r="U1423">
        <f t="shared" si="113"/>
        <v>110</v>
      </c>
      <c r="V1423">
        <v>100</v>
      </c>
      <c r="Y1423">
        <f t="shared" si="114"/>
        <v>100</v>
      </c>
    </row>
    <row r="1424" spans="1:25">
      <c r="A1424" t="s">
        <v>2555</v>
      </c>
      <c r="B1424" t="b">
        <f t="shared" si="110"/>
        <v>1</v>
      </c>
      <c r="C1424" t="s">
        <v>2555</v>
      </c>
      <c r="D1424">
        <v>2025</v>
      </c>
      <c r="E1424">
        <v>3</v>
      </c>
      <c r="F1424" t="s">
        <v>2891</v>
      </c>
      <c r="I1424" t="str">
        <f t="shared" si="111"/>
        <v>Metros lineales</v>
      </c>
      <c r="J1424" s="18">
        <v>110</v>
      </c>
      <c r="M1424">
        <v>110</v>
      </c>
      <c r="N1424">
        <v>110</v>
      </c>
      <c r="Q1424">
        <f t="shared" si="112"/>
        <v>110</v>
      </c>
      <c r="R1424">
        <v>110</v>
      </c>
      <c r="U1424">
        <f t="shared" si="113"/>
        <v>110</v>
      </c>
      <c r="V1424">
        <v>100</v>
      </c>
      <c r="Y1424">
        <f t="shared" si="114"/>
        <v>100</v>
      </c>
    </row>
    <row r="1425" spans="1:25">
      <c r="A1425" t="s">
        <v>2556</v>
      </c>
      <c r="B1425" t="b">
        <f t="shared" si="110"/>
        <v>1</v>
      </c>
      <c r="C1425" t="s">
        <v>2556</v>
      </c>
      <c r="D1425">
        <v>2025</v>
      </c>
      <c r="E1425">
        <v>3</v>
      </c>
      <c r="F1425" t="s">
        <v>2889</v>
      </c>
      <c r="I1425" t="str">
        <f t="shared" si="111"/>
        <v>Piezas</v>
      </c>
      <c r="J1425" s="18">
        <v>300</v>
      </c>
      <c r="M1425">
        <v>300</v>
      </c>
      <c r="N1425">
        <v>300</v>
      </c>
      <c r="Q1425">
        <f t="shared" si="112"/>
        <v>300</v>
      </c>
      <c r="R1425">
        <v>300</v>
      </c>
      <c r="U1425">
        <f t="shared" si="113"/>
        <v>300</v>
      </c>
      <c r="V1425">
        <v>100</v>
      </c>
      <c r="Y1425">
        <f t="shared" si="114"/>
        <v>100</v>
      </c>
    </row>
    <row r="1426" spans="1:25">
      <c r="A1426" t="s">
        <v>2557</v>
      </c>
      <c r="B1426" t="b">
        <f t="shared" si="110"/>
        <v>1</v>
      </c>
      <c r="C1426" t="s">
        <v>2557</v>
      </c>
      <c r="D1426">
        <v>2025</v>
      </c>
      <c r="E1426">
        <v>3</v>
      </c>
      <c r="F1426" t="s">
        <v>2888</v>
      </c>
      <c r="I1426" t="str">
        <f t="shared" si="111"/>
        <v>Metros Cuadrados</v>
      </c>
      <c r="J1426" s="18">
        <v>1377</v>
      </c>
      <c r="M1426">
        <v>1377</v>
      </c>
      <c r="N1426">
        <v>1377</v>
      </c>
      <c r="Q1426">
        <f t="shared" si="112"/>
        <v>1377</v>
      </c>
      <c r="R1426">
        <v>1377</v>
      </c>
      <c r="U1426">
        <f t="shared" si="113"/>
        <v>1377</v>
      </c>
      <c r="V1426">
        <v>100</v>
      </c>
      <c r="Y1426">
        <f t="shared" si="114"/>
        <v>100</v>
      </c>
    </row>
    <row r="1427" spans="1:25">
      <c r="A1427" t="s">
        <v>2558</v>
      </c>
      <c r="B1427" t="b">
        <f t="shared" si="110"/>
        <v>1</v>
      </c>
      <c r="C1427" t="s">
        <v>2558</v>
      </c>
      <c r="D1427">
        <v>2025</v>
      </c>
      <c r="E1427">
        <v>3</v>
      </c>
      <c r="F1427" t="s">
        <v>2891</v>
      </c>
      <c r="I1427" t="str">
        <f t="shared" si="111"/>
        <v>Metros lineales</v>
      </c>
      <c r="J1427" s="18">
        <v>60</v>
      </c>
      <c r="M1427">
        <v>60</v>
      </c>
      <c r="N1427">
        <v>60</v>
      </c>
      <c r="Q1427">
        <f t="shared" si="112"/>
        <v>60</v>
      </c>
      <c r="R1427">
        <v>60</v>
      </c>
      <c r="U1427">
        <f t="shared" si="113"/>
        <v>60</v>
      </c>
      <c r="V1427">
        <v>100</v>
      </c>
      <c r="Y1427">
        <f t="shared" si="114"/>
        <v>100</v>
      </c>
    </row>
    <row r="1428" spans="1:25">
      <c r="A1428" t="s">
        <v>2559</v>
      </c>
      <c r="B1428" t="b">
        <f t="shared" si="110"/>
        <v>1</v>
      </c>
      <c r="C1428" t="s">
        <v>2559</v>
      </c>
      <c r="D1428">
        <v>2025</v>
      </c>
      <c r="E1428">
        <v>3</v>
      </c>
      <c r="F1428" t="s">
        <v>2891</v>
      </c>
      <c r="I1428" t="str">
        <f t="shared" si="111"/>
        <v>Metros lineales</v>
      </c>
      <c r="J1428" s="18">
        <v>140</v>
      </c>
      <c r="M1428">
        <v>140</v>
      </c>
      <c r="N1428">
        <v>140</v>
      </c>
      <c r="Q1428">
        <f t="shared" si="112"/>
        <v>140</v>
      </c>
      <c r="R1428">
        <v>140</v>
      </c>
      <c r="U1428">
        <f t="shared" si="113"/>
        <v>140</v>
      </c>
      <c r="V1428">
        <v>100</v>
      </c>
      <c r="Y1428">
        <f t="shared" si="114"/>
        <v>100</v>
      </c>
    </row>
    <row r="1429" spans="1:25">
      <c r="A1429" t="s">
        <v>2560</v>
      </c>
      <c r="B1429" t="b">
        <f t="shared" si="110"/>
        <v>1</v>
      </c>
      <c r="C1429" t="s">
        <v>2560</v>
      </c>
      <c r="D1429">
        <v>2025</v>
      </c>
      <c r="E1429">
        <v>3</v>
      </c>
      <c r="F1429" t="s">
        <v>2893</v>
      </c>
      <c r="I1429" t="str">
        <f t="shared" si="111"/>
        <v>Kilómetro</v>
      </c>
      <c r="J1429" s="18">
        <v>12.36</v>
      </c>
      <c r="M1429">
        <v>12.36</v>
      </c>
      <c r="N1429">
        <v>12.36</v>
      </c>
      <c r="Q1429">
        <f t="shared" si="112"/>
        <v>12.36</v>
      </c>
      <c r="R1429">
        <v>12.36</v>
      </c>
      <c r="U1429">
        <f t="shared" si="113"/>
        <v>12.36</v>
      </c>
      <c r="V1429">
        <v>100</v>
      </c>
      <c r="Y1429">
        <f t="shared" si="114"/>
        <v>100</v>
      </c>
    </row>
    <row r="1430" spans="1:25">
      <c r="A1430" t="s">
        <v>2561</v>
      </c>
      <c r="B1430" t="b">
        <f t="shared" si="110"/>
        <v>1</v>
      </c>
      <c r="C1430" t="s">
        <v>2561</v>
      </c>
      <c r="D1430">
        <v>2025</v>
      </c>
      <c r="E1430">
        <v>3</v>
      </c>
      <c r="F1430" t="s">
        <v>2891</v>
      </c>
      <c r="I1430" t="str">
        <f t="shared" si="111"/>
        <v>Metros lineales</v>
      </c>
      <c r="J1430" s="18">
        <v>300</v>
      </c>
      <c r="M1430">
        <v>300</v>
      </c>
      <c r="N1430">
        <v>300</v>
      </c>
      <c r="Q1430">
        <f t="shared" si="112"/>
        <v>300</v>
      </c>
      <c r="R1430">
        <v>300</v>
      </c>
      <c r="U1430">
        <f t="shared" si="113"/>
        <v>300</v>
      </c>
      <c r="V1430">
        <v>100</v>
      </c>
      <c r="Y1430">
        <f t="shared" si="114"/>
        <v>100</v>
      </c>
    </row>
    <row r="1431" spans="1:25">
      <c r="A1431" t="s">
        <v>2562</v>
      </c>
      <c r="B1431" t="b">
        <f t="shared" si="110"/>
        <v>1</v>
      </c>
      <c r="C1431" t="s">
        <v>2562</v>
      </c>
      <c r="D1431">
        <v>2025</v>
      </c>
      <c r="E1431">
        <v>3</v>
      </c>
      <c r="F1431" t="s">
        <v>2893</v>
      </c>
      <c r="I1431" t="str">
        <f t="shared" si="111"/>
        <v>Kilómetro</v>
      </c>
      <c r="J1431" s="18">
        <v>12.36</v>
      </c>
      <c r="M1431">
        <v>12.36</v>
      </c>
      <c r="N1431">
        <v>12.36</v>
      </c>
      <c r="Q1431">
        <f t="shared" si="112"/>
        <v>12.36</v>
      </c>
      <c r="R1431">
        <v>12.36</v>
      </c>
      <c r="U1431">
        <f t="shared" si="113"/>
        <v>12.36</v>
      </c>
      <c r="V1431">
        <v>100</v>
      </c>
      <c r="Y1431">
        <f t="shared" si="114"/>
        <v>100</v>
      </c>
    </row>
    <row r="1432" spans="1:25">
      <c r="A1432" t="s">
        <v>2563</v>
      </c>
      <c r="B1432" t="b">
        <f t="shared" si="110"/>
        <v>1</v>
      </c>
      <c r="C1432" t="s">
        <v>2563</v>
      </c>
      <c r="D1432">
        <v>2025</v>
      </c>
      <c r="E1432">
        <v>3</v>
      </c>
      <c r="F1432" t="s">
        <v>2893</v>
      </c>
      <c r="I1432" t="str">
        <f t="shared" si="111"/>
        <v>Kilómetro</v>
      </c>
      <c r="J1432" s="18">
        <v>14</v>
      </c>
      <c r="M1432">
        <v>14</v>
      </c>
      <c r="N1432">
        <v>14</v>
      </c>
      <c r="Q1432">
        <f t="shared" si="112"/>
        <v>14</v>
      </c>
      <c r="R1432">
        <v>14</v>
      </c>
      <c r="U1432">
        <f t="shared" si="113"/>
        <v>14</v>
      </c>
      <c r="V1432">
        <v>100</v>
      </c>
      <c r="Y1432">
        <f t="shared" si="114"/>
        <v>100</v>
      </c>
    </row>
    <row r="1433" spans="1:25">
      <c r="A1433" t="s">
        <v>2564</v>
      </c>
      <c r="B1433" t="b">
        <f t="shared" si="110"/>
        <v>1</v>
      </c>
      <c r="C1433" t="s">
        <v>2564</v>
      </c>
      <c r="D1433">
        <v>2025</v>
      </c>
      <c r="E1433">
        <v>3</v>
      </c>
      <c r="F1433" t="s">
        <v>2893</v>
      </c>
      <c r="I1433" t="str">
        <f t="shared" si="111"/>
        <v>Kilómetro</v>
      </c>
      <c r="J1433" s="18">
        <v>6.76</v>
      </c>
      <c r="M1433">
        <v>6.76</v>
      </c>
      <c r="N1433">
        <v>6.76</v>
      </c>
      <c r="Q1433">
        <f t="shared" si="112"/>
        <v>6.76</v>
      </c>
      <c r="R1433">
        <v>6.76</v>
      </c>
      <c r="U1433">
        <f t="shared" si="113"/>
        <v>6.76</v>
      </c>
      <c r="V1433">
        <v>100</v>
      </c>
      <c r="Y1433">
        <f t="shared" si="114"/>
        <v>100</v>
      </c>
    </row>
    <row r="1434" spans="1:25">
      <c r="A1434" t="s">
        <v>2565</v>
      </c>
      <c r="B1434" t="b">
        <f t="shared" si="110"/>
        <v>1</v>
      </c>
      <c r="C1434" t="s">
        <v>2565</v>
      </c>
      <c r="D1434">
        <v>2025</v>
      </c>
      <c r="E1434">
        <v>3</v>
      </c>
      <c r="F1434" t="s">
        <v>2893</v>
      </c>
      <c r="I1434" t="str">
        <f t="shared" si="111"/>
        <v>Kilómetro</v>
      </c>
      <c r="J1434" s="18">
        <v>21.3</v>
      </c>
      <c r="M1434">
        <v>21.3</v>
      </c>
      <c r="N1434">
        <v>21.3</v>
      </c>
      <c r="Q1434">
        <f t="shared" si="112"/>
        <v>21.3</v>
      </c>
      <c r="R1434">
        <v>21.3</v>
      </c>
      <c r="U1434">
        <f t="shared" si="113"/>
        <v>21.3</v>
      </c>
      <c r="V1434">
        <v>100</v>
      </c>
      <c r="Y1434">
        <f t="shared" si="114"/>
        <v>100</v>
      </c>
    </row>
    <row r="1435" spans="1:25">
      <c r="A1435" t="s">
        <v>2566</v>
      </c>
      <c r="B1435" t="b">
        <f t="shared" si="110"/>
        <v>1</v>
      </c>
      <c r="C1435" t="s">
        <v>2566</v>
      </c>
      <c r="D1435">
        <v>2025</v>
      </c>
      <c r="E1435">
        <v>3</v>
      </c>
      <c r="F1435" t="s">
        <v>2889</v>
      </c>
      <c r="I1435" t="str">
        <f t="shared" si="111"/>
        <v>Piezas</v>
      </c>
      <c r="J1435" s="18">
        <v>8</v>
      </c>
      <c r="M1435">
        <v>8</v>
      </c>
      <c r="N1435">
        <v>8</v>
      </c>
      <c r="Q1435">
        <f t="shared" si="112"/>
        <v>8</v>
      </c>
      <c r="R1435">
        <v>8</v>
      </c>
      <c r="U1435">
        <f t="shared" si="113"/>
        <v>8</v>
      </c>
      <c r="V1435">
        <v>100</v>
      </c>
      <c r="Y1435">
        <f t="shared" si="114"/>
        <v>100</v>
      </c>
    </row>
    <row r="1436" spans="1:25">
      <c r="A1436" t="s">
        <v>2567</v>
      </c>
      <c r="B1436" t="b">
        <f t="shared" si="110"/>
        <v>1</v>
      </c>
      <c r="C1436" t="s">
        <v>2567</v>
      </c>
      <c r="D1436">
        <v>2025</v>
      </c>
      <c r="E1436">
        <v>3</v>
      </c>
      <c r="F1436" t="s">
        <v>2891</v>
      </c>
      <c r="I1436" t="str">
        <f t="shared" si="111"/>
        <v>Metros lineales</v>
      </c>
      <c r="J1436" s="18">
        <v>355</v>
      </c>
      <c r="M1436">
        <v>355</v>
      </c>
      <c r="N1436">
        <v>355</v>
      </c>
      <c r="Q1436">
        <f t="shared" si="112"/>
        <v>355</v>
      </c>
      <c r="R1436">
        <v>355</v>
      </c>
      <c r="U1436">
        <f t="shared" si="113"/>
        <v>355</v>
      </c>
      <c r="V1436">
        <v>100</v>
      </c>
      <c r="Y1436">
        <f t="shared" si="114"/>
        <v>100</v>
      </c>
    </row>
    <row r="1437" spans="1:25">
      <c r="A1437" t="s">
        <v>2568</v>
      </c>
      <c r="B1437" t="b">
        <f t="shared" si="110"/>
        <v>1</v>
      </c>
      <c r="C1437" t="s">
        <v>2568</v>
      </c>
      <c r="D1437">
        <v>2025</v>
      </c>
      <c r="E1437">
        <v>3</v>
      </c>
      <c r="F1437" t="s">
        <v>2891</v>
      </c>
      <c r="I1437" t="str">
        <f t="shared" si="111"/>
        <v>Metros lineales</v>
      </c>
      <c r="J1437" s="18">
        <v>260</v>
      </c>
      <c r="M1437">
        <v>260</v>
      </c>
      <c r="N1437">
        <v>260</v>
      </c>
      <c r="Q1437">
        <f t="shared" si="112"/>
        <v>260</v>
      </c>
      <c r="R1437">
        <v>260</v>
      </c>
      <c r="U1437">
        <f t="shared" si="113"/>
        <v>260</v>
      </c>
      <c r="V1437">
        <v>100</v>
      </c>
      <c r="Y1437">
        <f t="shared" si="114"/>
        <v>100</v>
      </c>
    </row>
    <row r="1438" spans="1:25">
      <c r="A1438" t="s">
        <v>2569</v>
      </c>
      <c r="B1438" t="b">
        <f t="shared" si="110"/>
        <v>1</v>
      </c>
      <c r="C1438" t="s">
        <v>2569</v>
      </c>
      <c r="D1438">
        <v>2025</v>
      </c>
      <c r="E1438">
        <v>3</v>
      </c>
      <c r="F1438" t="s">
        <v>2891</v>
      </c>
      <c r="I1438" t="str">
        <f t="shared" si="111"/>
        <v>Metros lineales</v>
      </c>
      <c r="J1438" s="18">
        <v>500</v>
      </c>
      <c r="M1438">
        <v>500</v>
      </c>
      <c r="N1438">
        <v>500</v>
      </c>
      <c r="Q1438">
        <f t="shared" si="112"/>
        <v>500</v>
      </c>
      <c r="R1438">
        <v>500</v>
      </c>
      <c r="U1438">
        <f t="shared" si="113"/>
        <v>500</v>
      </c>
      <c r="V1438">
        <v>100</v>
      </c>
      <c r="Y1438">
        <f t="shared" si="114"/>
        <v>100</v>
      </c>
    </row>
    <row r="1439" spans="1:25">
      <c r="A1439" t="s">
        <v>2570</v>
      </c>
      <c r="B1439" t="b">
        <f t="shared" si="110"/>
        <v>1</v>
      </c>
      <c r="C1439" t="s">
        <v>2570</v>
      </c>
      <c r="D1439">
        <v>2025</v>
      </c>
      <c r="E1439">
        <v>3</v>
      </c>
      <c r="F1439" t="s">
        <v>2893</v>
      </c>
      <c r="I1439" t="str">
        <f t="shared" si="111"/>
        <v>Kilómetro</v>
      </c>
      <c r="J1439" s="18">
        <v>6.29</v>
      </c>
      <c r="M1439">
        <v>6.29</v>
      </c>
      <c r="N1439">
        <v>6.29</v>
      </c>
      <c r="Q1439">
        <f t="shared" si="112"/>
        <v>6.29</v>
      </c>
      <c r="R1439">
        <v>6.29</v>
      </c>
      <c r="U1439">
        <f t="shared" si="113"/>
        <v>6.29</v>
      </c>
      <c r="V1439">
        <v>100</v>
      </c>
      <c r="Y1439">
        <f t="shared" si="114"/>
        <v>100</v>
      </c>
    </row>
    <row r="1440" spans="1:25">
      <c r="A1440" t="s">
        <v>2571</v>
      </c>
      <c r="B1440" t="b">
        <f t="shared" si="110"/>
        <v>1</v>
      </c>
      <c r="C1440" t="s">
        <v>2571</v>
      </c>
      <c r="D1440">
        <v>2025</v>
      </c>
      <c r="E1440">
        <v>3</v>
      </c>
      <c r="F1440" t="s">
        <v>2893</v>
      </c>
      <c r="I1440" t="str">
        <f t="shared" si="111"/>
        <v>Kilómetro</v>
      </c>
      <c r="J1440" s="18">
        <v>4.53</v>
      </c>
      <c r="M1440">
        <v>4.53</v>
      </c>
      <c r="N1440">
        <v>4.53</v>
      </c>
      <c r="Q1440">
        <f t="shared" si="112"/>
        <v>4.53</v>
      </c>
      <c r="R1440">
        <v>4.53</v>
      </c>
      <c r="U1440">
        <f t="shared" si="113"/>
        <v>4.53</v>
      </c>
      <c r="V1440">
        <v>100</v>
      </c>
      <c r="Y1440">
        <f t="shared" si="114"/>
        <v>100</v>
      </c>
    </row>
    <row r="1441" spans="1:25">
      <c r="A1441" t="s">
        <v>2572</v>
      </c>
      <c r="B1441" t="b">
        <f t="shared" si="110"/>
        <v>1</v>
      </c>
      <c r="C1441" t="s">
        <v>2572</v>
      </c>
      <c r="D1441">
        <v>2025</v>
      </c>
      <c r="E1441">
        <v>3</v>
      </c>
      <c r="F1441" t="s">
        <v>2893</v>
      </c>
      <c r="I1441" t="str">
        <f t="shared" si="111"/>
        <v>Kilómetro</v>
      </c>
      <c r="J1441" s="18">
        <v>15.98</v>
      </c>
      <c r="M1441">
        <v>15.98</v>
      </c>
      <c r="N1441">
        <v>15.98</v>
      </c>
      <c r="Q1441">
        <f t="shared" si="112"/>
        <v>15.98</v>
      </c>
      <c r="R1441">
        <v>15.98</v>
      </c>
      <c r="U1441">
        <f t="shared" si="113"/>
        <v>15.98</v>
      </c>
      <c r="V1441">
        <v>100</v>
      </c>
      <c r="Y1441">
        <f t="shared" si="114"/>
        <v>100</v>
      </c>
    </row>
    <row r="1442" spans="1:25">
      <c r="A1442" t="s">
        <v>2573</v>
      </c>
      <c r="B1442" t="b">
        <f t="shared" si="110"/>
        <v>1</v>
      </c>
      <c r="C1442" t="s">
        <v>2573</v>
      </c>
      <c r="D1442">
        <v>2025</v>
      </c>
      <c r="E1442">
        <v>3</v>
      </c>
      <c r="F1442" t="s">
        <v>2893</v>
      </c>
      <c r="I1442" t="str">
        <f t="shared" si="111"/>
        <v>Kilómetro</v>
      </c>
      <c r="J1442" s="18">
        <v>14.18</v>
      </c>
      <c r="M1442">
        <v>14.18</v>
      </c>
      <c r="N1442">
        <v>14.18</v>
      </c>
      <c r="Q1442">
        <f t="shared" si="112"/>
        <v>14.18</v>
      </c>
      <c r="R1442">
        <v>14.18</v>
      </c>
      <c r="U1442">
        <f t="shared" si="113"/>
        <v>14.18</v>
      </c>
      <c r="V1442">
        <v>100</v>
      </c>
      <c r="Y1442">
        <f t="shared" si="114"/>
        <v>100</v>
      </c>
    </row>
    <row r="1443" spans="1:25">
      <c r="A1443" t="s">
        <v>2574</v>
      </c>
      <c r="B1443" t="b">
        <f t="shared" si="110"/>
        <v>1</v>
      </c>
      <c r="C1443" t="s">
        <v>2574</v>
      </c>
      <c r="D1443">
        <v>2025</v>
      </c>
      <c r="E1443">
        <v>3</v>
      </c>
      <c r="F1443" t="s">
        <v>2893</v>
      </c>
      <c r="I1443" t="str">
        <f t="shared" si="111"/>
        <v>Kilómetro</v>
      </c>
      <c r="J1443" s="18">
        <v>5.13</v>
      </c>
      <c r="M1443">
        <v>5.13</v>
      </c>
      <c r="N1443">
        <v>5.13</v>
      </c>
      <c r="Q1443">
        <f t="shared" si="112"/>
        <v>5.13</v>
      </c>
      <c r="R1443">
        <v>5.13</v>
      </c>
      <c r="U1443">
        <f t="shared" si="113"/>
        <v>5.13</v>
      </c>
      <c r="V1443">
        <v>100</v>
      </c>
      <c r="Y1443">
        <f t="shared" si="114"/>
        <v>100</v>
      </c>
    </row>
    <row r="1444" spans="1:25">
      <c r="A1444" t="s">
        <v>2575</v>
      </c>
      <c r="B1444" t="b">
        <f t="shared" si="110"/>
        <v>1</v>
      </c>
      <c r="C1444" t="s">
        <v>2575</v>
      </c>
      <c r="D1444">
        <v>2025</v>
      </c>
      <c r="E1444">
        <v>3</v>
      </c>
      <c r="F1444" t="s">
        <v>2893</v>
      </c>
      <c r="I1444" t="str">
        <f t="shared" si="111"/>
        <v>Kilómetro</v>
      </c>
      <c r="J1444" s="18">
        <v>2.5</v>
      </c>
      <c r="M1444">
        <v>2.5</v>
      </c>
      <c r="N1444">
        <v>2.5</v>
      </c>
      <c r="Q1444">
        <f t="shared" si="112"/>
        <v>2.5</v>
      </c>
      <c r="R1444">
        <v>2.5</v>
      </c>
      <c r="U1444">
        <f t="shared" si="113"/>
        <v>2.5</v>
      </c>
      <c r="V1444">
        <v>100</v>
      </c>
      <c r="Y1444">
        <f t="shared" si="114"/>
        <v>100</v>
      </c>
    </row>
    <row r="1445" spans="1:25">
      <c r="A1445" t="s">
        <v>2576</v>
      </c>
      <c r="B1445" t="b">
        <f t="shared" si="110"/>
        <v>1</v>
      </c>
      <c r="C1445" t="s">
        <v>2576</v>
      </c>
      <c r="D1445">
        <v>2025</v>
      </c>
      <c r="E1445">
        <v>3</v>
      </c>
      <c r="F1445" t="s">
        <v>2889</v>
      </c>
      <c r="I1445" t="str">
        <f t="shared" si="111"/>
        <v>Piezas</v>
      </c>
      <c r="J1445" s="18">
        <v>8</v>
      </c>
      <c r="M1445">
        <v>8</v>
      </c>
      <c r="N1445">
        <v>8</v>
      </c>
      <c r="Q1445">
        <f t="shared" si="112"/>
        <v>8</v>
      </c>
      <c r="R1445">
        <v>8</v>
      </c>
      <c r="U1445">
        <f t="shared" si="113"/>
        <v>8</v>
      </c>
      <c r="V1445">
        <v>100</v>
      </c>
      <c r="Y1445">
        <f t="shared" si="114"/>
        <v>100</v>
      </c>
    </row>
    <row r="1446" spans="1:25">
      <c r="A1446" t="s">
        <v>2577</v>
      </c>
      <c r="B1446" t="b">
        <f t="shared" si="110"/>
        <v>1</v>
      </c>
      <c r="C1446" t="s">
        <v>2577</v>
      </c>
      <c r="D1446">
        <v>2025</v>
      </c>
      <c r="E1446">
        <v>3</v>
      </c>
      <c r="F1446" t="s">
        <v>2893</v>
      </c>
      <c r="I1446" t="str">
        <f t="shared" si="111"/>
        <v>Kilómetro</v>
      </c>
      <c r="J1446" s="18">
        <v>13.69</v>
      </c>
      <c r="M1446">
        <v>13.69</v>
      </c>
      <c r="N1446">
        <v>13.69</v>
      </c>
      <c r="Q1446">
        <f t="shared" si="112"/>
        <v>13.69</v>
      </c>
      <c r="R1446">
        <v>13.69</v>
      </c>
      <c r="U1446">
        <f t="shared" si="113"/>
        <v>13.69</v>
      </c>
      <c r="V1446">
        <v>100</v>
      </c>
      <c r="Y1446">
        <f t="shared" si="114"/>
        <v>100</v>
      </c>
    </row>
    <row r="1447" spans="1:25">
      <c r="A1447" t="s">
        <v>2578</v>
      </c>
      <c r="B1447" t="b">
        <f t="shared" si="110"/>
        <v>1</v>
      </c>
      <c r="C1447" t="s">
        <v>2578</v>
      </c>
      <c r="D1447">
        <v>2025</v>
      </c>
      <c r="E1447">
        <v>3</v>
      </c>
      <c r="F1447" t="s">
        <v>2893</v>
      </c>
      <c r="I1447" t="str">
        <f t="shared" si="111"/>
        <v>Kilómetro</v>
      </c>
      <c r="J1447" s="18">
        <v>13.9</v>
      </c>
      <c r="M1447">
        <v>13.9</v>
      </c>
      <c r="N1447">
        <v>13.9</v>
      </c>
      <c r="Q1447">
        <f t="shared" si="112"/>
        <v>13.9</v>
      </c>
      <c r="R1447">
        <v>13.9</v>
      </c>
      <c r="U1447">
        <f t="shared" si="113"/>
        <v>13.9</v>
      </c>
      <c r="V1447">
        <v>100</v>
      </c>
      <c r="Y1447">
        <f t="shared" si="114"/>
        <v>100</v>
      </c>
    </row>
    <row r="1448" spans="1:25">
      <c r="A1448" t="s">
        <v>2579</v>
      </c>
      <c r="B1448" t="b">
        <f t="shared" si="110"/>
        <v>1</v>
      </c>
      <c r="C1448" t="s">
        <v>2579</v>
      </c>
      <c r="D1448">
        <v>2025</v>
      </c>
      <c r="E1448">
        <v>3</v>
      </c>
      <c r="F1448" t="s">
        <v>2893</v>
      </c>
      <c r="I1448" t="str">
        <f t="shared" si="111"/>
        <v>Kilómetro</v>
      </c>
      <c r="J1448" s="18">
        <v>1</v>
      </c>
      <c r="M1448">
        <v>1</v>
      </c>
      <c r="N1448">
        <v>1</v>
      </c>
      <c r="Q1448">
        <f t="shared" si="112"/>
        <v>1</v>
      </c>
      <c r="R1448">
        <v>1</v>
      </c>
      <c r="U1448">
        <f t="shared" si="113"/>
        <v>1</v>
      </c>
      <c r="V1448">
        <v>100</v>
      </c>
      <c r="Y1448">
        <f t="shared" si="114"/>
        <v>100</v>
      </c>
    </row>
    <row r="1449" spans="1:25">
      <c r="A1449" t="s">
        <v>2580</v>
      </c>
      <c r="B1449" t="b">
        <f t="shared" si="110"/>
        <v>1</v>
      </c>
      <c r="C1449" t="s">
        <v>2580</v>
      </c>
      <c r="D1449">
        <v>2025</v>
      </c>
      <c r="E1449">
        <v>3</v>
      </c>
      <c r="F1449" t="s">
        <v>2888</v>
      </c>
      <c r="I1449" t="str">
        <f t="shared" si="111"/>
        <v>Metros Cuadrados</v>
      </c>
      <c r="J1449" s="18">
        <v>460</v>
      </c>
      <c r="M1449">
        <v>460</v>
      </c>
      <c r="N1449">
        <v>460</v>
      </c>
      <c r="Q1449">
        <f t="shared" si="112"/>
        <v>460</v>
      </c>
      <c r="R1449">
        <v>460</v>
      </c>
      <c r="U1449">
        <f t="shared" si="113"/>
        <v>460</v>
      </c>
      <c r="V1449">
        <v>100</v>
      </c>
      <c r="Y1449">
        <f t="shared" si="114"/>
        <v>100</v>
      </c>
    </row>
    <row r="1450" spans="1:25">
      <c r="A1450" t="s">
        <v>2581</v>
      </c>
      <c r="B1450" t="b">
        <f t="shared" si="110"/>
        <v>1</v>
      </c>
      <c r="C1450" t="s">
        <v>2581</v>
      </c>
      <c r="D1450">
        <v>2025</v>
      </c>
      <c r="E1450">
        <v>3</v>
      </c>
      <c r="F1450" t="s">
        <v>2893</v>
      </c>
      <c r="I1450" t="str">
        <f t="shared" si="111"/>
        <v>Kilómetro</v>
      </c>
      <c r="J1450" s="18">
        <v>15.5</v>
      </c>
      <c r="M1450">
        <v>15.5</v>
      </c>
      <c r="N1450">
        <v>15.5</v>
      </c>
      <c r="Q1450">
        <f t="shared" si="112"/>
        <v>15.5</v>
      </c>
      <c r="R1450">
        <v>15.5</v>
      </c>
      <c r="U1450">
        <f t="shared" si="113"/>
        <v>15.5</v>
      </c>
      <c r="V1450">
        <v>100</v>
      </c>
      <c r="Y1450">
        <f t="shared" si="114"/>
        <v>100</v>
      </c>
    </row>
    <row r="1451" spans="1:25">
      <c r="A1451" t="s">
        <v>2582</v>
      </c>
      <c r="B1451" t="b">
        <f t="shared" si="110"/>
        <v>1</v>
      </c>
      <c r="C1451" t="s">
        <v>2582</v>
      </c>
      <c r="D1451">
        <v>2025</v>
      </c>
      <c r="E1451">
        <v>3</v>
      </c>
      <c r="F1451" t="s">
        <v>2888</v>
      </c>
      <c r="I1451" t="str">
        <f t="shared" si="111"/>
        <v>Metros Cuadrados</v>
      </c>
      <c r="J1451" s="18">
        <v>700</v>
      </c>
      <c r="M1451">
        <v>700</v>
      </c>
      <c r="N1451">
        <v>700</v>
      </c>
      <c r="Q1451">
        <f t="shared" si="112"/>
        <v>700</v>
      </c>
      <c r="R1451">
        <v>700</v>
      </c>
      <c r="U1451">
        <f t="shared" si="113"/>
        <v>700</v>
      </c>
      <c r="V1451">
        <v>100</v>
      </c>
      <c r="Y1451">
        <f t="shared" si="114"/>
        <v>100</v>
      </c>
    </row>
    <row r="1452" spans="1:25">
      <c r="A1452" t="s">
        <v>2583</v>
      </c>
      <c r="B1452" t="b">
        <f t="shared" si="110"/>
        <v>1</v>
      </c>
      <c r="C1452" t="s">
        <v>2583</v>
      </c>
      <c r="D1452">
        <v>2025</v>
      </c>
      <c r="E1452">
        <v>3</v>
      </c>
      <c r="F1452" t="s">
        <v>2893</v>
      </c>
      <c r="I1452" t="str">
        <f t="shared" si="111"/>
        <v>Kilómetro</v>
      </c>
      <c r="J1452" s="18">
        <v>18</v>
      </c>
      <c r="M1452">
        <v>18</v>
      </c>
      <c r="N1452">
        <v>18</v>
      </c>
      <c r="Q1452">
        <f t="shared" si="112"/>
        <v>18</v>
      </c>
      <c r="R1452">
        <v>18</v>
      </c>
      <c r="U1452">
        <f t="shared" si="113"/>
        <v>18</v>
      </c>
      <c r="V1452">
        <v>100</v>
      </c>
      <c r="Y1452">
        <f t="shared" si="114"/>
        <v>100</v>
      </c>
    </row>
    <row r="1453" spans="1:25">
      <c r="A1453" t="s">
        <v>2584</v>
      </c>
      <c r="B1453" t="b">
        <f t="shared" si="110"/>
        <v>1</v>
      </c>
      <c r="C1453" t="s">
        <v>2584</v>
      </c>
      <c r="D1453">
        <v>2025</v>
      </c>
      <c r="E1453">
        <v>3</v>
      </c>
      <c r="F1453" t="s">
        <v>2893</v>
      </c>
      <c r="I1453" t="str">
        <f t="shared" si="111"/>
        <v>Kilómetro</v>
      </c>
      <c r="J1453" s="18">
        <v>35</v>
      </c>
      <c r="M1453">
        <v>35</v>
      </c>
      <c r="N1453">
        <v>35</v>
      </c>
      <c r="Q1453">
        <f t="shared" si="112"/>
        <v>35</v>
      </c>
      <c r="R1453">
        <v>35</v>
      </c>
      <c r="U1453">
        <f t="shared" si="113"/>
        <v>35</v>
      </c>
      <c r="V1453">
        <v>100</v>
      </c>
      <c r="Y1453">
        <f t="shared" si="114"/>
        <v>100</v>
      </c>
    </row>
    <row r="1454" spans="1:25">
      <c r="A1454" t="s">
        <v>2585</v>
      </c>
      <c r="B1454" t="b">
        <f t="shared" si="110"/>
        <v>1</v>
      </c>
      <c r="C1454" t="s">
        <v>2585</v>
      </c>
      <c r="D1454">
        <v>2025</v>
      </c>
      <c r="E1454">
        <v>3</v>
      </c>
      <c r="F1454" t="s">
        <v>2893</v>
      </c>
      <c r="I1454" t="str">
        <f t="shared" si="111"/>
        <v>Kilómetro</v>
      </c>
      <c r="J1454" s="18">
        <v>18</v>
      </c>
      <c r="M1454">
        <v>18</v>
      </c>
      <c r="N1454">
        <v>18</v>
      </c>
      <c r="Q1454">
        <f t="shared" si="112"/>
        <v>18</v>
      </c>
      <c r="R1454">
        <v>18</v>
      </c>
      <c r="U1454">
        <f t="shared" si="113"/>
        <v>18</v>
      </c>
      <c r="V1454">
        <v>100</v>
      </c>
      <c r="Y1454">
        <f t="shared" si="114"/>
        <v>100</v>
      </c>
    </row>
    <row r="1455" spans="1:25">
      <c r="A1455" t="s">
        <v>2586</v>
      </c>
      <c r="B1455" t="b">
        <f t="shared" si="110"/>
        <v>1</v>
      </c>
      <c r="C1455" t="s">
        <v>2586</v>
      </c>
      <c r="D1455">
        <v>2025</v>
      </c>
      <c r="E1455">
        <v>3</v>
      </c>
      <c r="F1455" t="s">
        <v>2890</v>
      </c>
      <c r="I1455" t="str">
        <f t="shared" si="111"/>
        <v>Metros cúbicos</v>
      </c>
      <c r="J1455" s="18">
        <v>13.5</v>
      </c>
      <c r="M1455">
        <v>13.5</v>
      </c>
      <c r="N1455">
        <v>13.5</v>
      </c>
      <c r="Q1455">
        <f t="shared" si="112"/>
        <v>13.5</v>
      </c>
      <c r="R1455">
        <v>13.5</v>
      </c>
      <c r="U1455">
        <f t="shared" si="113"/>
        <v>13.5</v>
      </c>
      <c r="V1455">
        <v>100</v>
      </c>
      <c r="Y1455">
        <f t="shared" si="114"/>
        <v>100</v>
      </c>
    </row>
    <row r="1456" spans="1:25">
      <c r="A1456" t="s">
        <v>2587</v>
      </c>
      <c r="B1456" t="b">
        <f t="shared" si="110"/>
        <v>1</v>
      </c>
      <c r="C1456" t="s">
        <v>2587</v>
      </c>
      <c r="D1456">
        <v>2025</v>
      </c>
      <c r="E1456">
        <v>3</v>
      </c>
      <c r="F1456" t="s">
        <v>2893</v>
      </c>
      <c r="I1456" t="str">
        <f t="shared" si="111"/>
        <v>Kilómetro</v>
      </c>
      <c r="J1456" s="18">
        <v>30</v>
      </c>
      <c r="M1456">
        <v>30</v>
      </c>
      <c r="N1456">
        <v>30</v>
      </c>
      <c r="Q1456">
        <f t="shared" si="112"/>
        <v>30</v>
      </c>
      <c r="R1456">
        <v>30</v>
      </c>
      <c r="U1456">
        <f t="shared" si="113"/>
        <v>30</v>
      </c>
      <c r="V1456">
        <v>100</v>
      </c>
      <c r="Y1456">
        <f t="shared" si="114"/>
        <v>100</v>
      </c>
    </row>
    <row r="1457" spans="1:25">
      <c r="A1457" t="s">
        <v>2588</v>
      </c>
      <c r="B1457" t="b">
        <f t="shared" si="110"/>
        <v>1</v>
      </c>
      <c r="C1457" t="s">
        <v>2588</v>
      </c>
      <c r="D1457">
        <v>2025</v>
      </c>
      <c r="E1457">
        <v>3</v>
      </c>
      <c r="F1457" t="s">
        <v>2888</v>
      </c>
      <c r="I1457" t="str">
        <f t="shared" si="111"/>
        <v>Metros Cuadrados</v>
      </c>
      <c r="J1457" s="18">
        <v>3136</v>
      </c>
      <c r="M1457">
        <v>3136</v>
      </c>
      <c r="N1457">
        <v>3136</v>
      </c>
      <c r="Q1457">
        <f t="shared" si="112"/>
        <v>3136</v>
      </c>
      <c r="R1457">
        <v>3136</v>
      </c>
      <c r="U1457">
        <f t="shared" si="113"/>
        <v>3136</v>
      </c>
      <c r="V1457">
        <v>100</v>
      </c>
      <c r="Y1457">
        <f t="shared" si="114"/>
        <v>100</v>
      </c>
    </row>
    <row r="1458" spans="1:25">
      <c r="A1458" t="s">
        <v>2589</v>
      </c>
      <c r="B1458" t="b">
        <f t="shared" si="110"/>
        <v>1</v>
      </c>
      <c r="C1458" t="s">
        <v>2589</v>
      </c>
      <c r="D1458">
        <v>2025</v>
      </c>
      <c r="E1458">
        <v>3</v>
      </c>
      <c r="F1458" t="s">
        <v>2888</v>
      </c>
      <c r="I1458" t="str">
        <f t="shared" si="111"/>
        <v>Metros Cuadrados</v>
      </c>
      <c r="J1458" s="18">
        <v>2769</v>
      </c>
      <c r="M1458">
        <v>2769</v>
      </c>
      <c r="N1458">
        <v>2769</v>
      </c>
      <c r="Q1458">
        <f t="shared" si="112"/>
        <v>2769</v>
      </c>
      <c r="R1458">
        <v>2769</v>
      </c>
      <c r="U1458">
        <f t="shared" si="113"/>
        <v>2769</v>
      </c>
      <c r="V1458">
        <v>100</v>
      </c>
      <c r="Y1458">
        <f t="shared" si="114"/>
        <v>100</v>
      </c>
    </row>
    <row r="1459" spans="1:25">
      <c r="A1459" t="s">
        <v>2590</v>
      </c>
      <c r="B1459" t="b">
        <f t="shared" si="110"/>
        <v>1</v>
      </c>
      <c r="C1459" t="s">
        <v>2590</v>
      </c>
      <c r="D1459">
        <v>2025</v>
      </c>
      <c r="E1459">
        <v>3</v>
      </c>
      <c r="F1459" t="s">
        <v>2889</v>
      </c>
      <c r="I1459" t="str">
        <f t="shared" si="111"/>
        <v>Piezas</v>
      </c>
      <c r="J1459" s="18">
        <v>1</v>
      </c>
      <c r="M1459">
        <v>1</v>
      </c>
      <c r="N1459">
        <v>1</v>
      </c>
      <c r="Q1459">
        <f t="shared" si="112"/>
        <v>1</v>
      </c>
      <c r="R1459">
        <v>1</v>
      </c>
      <c r="U1459">
        <f t="shared" si="113"/>
        <v>1</v>
      </c>
      <c r="V1459">
        <v>100</v>
      </c>
      <c r="Y1459">
        <f t="shared" si="114"/>
        <v>100</v>
      </c>
    </row>
    <row r="1460" spans="1:25">
      <c r="A1460" t="s">
        <v>2591</v>
      </c>
      <c r="B1460" t="b">
        <f t="shared" si="110"/>
        <v>1</v>
      </c>
      <c r="C1460" t="s">
        <v>2591</v>
      </c>
      <c r="D1460">
        <v>2025</v>
      </c>
      <c r="E1460">
        <v>3</v>
      </c>
      <c r="F1460" t="s">
        <v>2891</v>
      </c>
      <c r="I1460" t="str">
        <f t="shared" si="111"/>
        <v>Metros lineales</v>
      </c>
      <c r="J1460" s="18">
        <v>60</v>
      </c>
      <c r="M1460">
        <v>60</v>
      </c>
      <c r="N1460">
        <v>60</v>
      </c>
      <c r="Q1460">
        <f t="shared" si="112"/>
        <v>60</v>
      </c>
      <c r="R1460">
        <v>60</v>
      </c>
      <c r="U1460">
        <f t="shared" si="113"/>
        <v>60</v>
      </c>
      <c r="V1460">
        <v>100</v>
      </c>
      <c r="Y1460">
        <f t="shared" si="114"/>
        <v>100</v>
      </c>
    </row>
    <row r="1461" spans="1:25">
      <c r="A1461" t="s">
        <v>2592</v>
      </c>
      <c r="B1461" t="b">
        <f t="shared" si="110"/>
        <v>1</v>
      </c>
      <c r="C1461" t="s">
        <v>2592</v>
      </c>
      <c r="D1461">
        <v>2025</v>
      </c>
      <c r="E1461">
        <v>3</v>
      </c>
      <c r="F1461" t="s">
        <v>2888</v>
      </c>
      <c r="I1461" t="str">
        <f t="shared" si="111"/>
        <v>Metros Cuadrados</v>
      </c>
      <c r="J1461" s="18">
        <v>464.02</v>
      </c>
      <c r="M1461">
        <v>464.02</v>
      </c>
      <c r="N1461">
        <v>464.02</v>
      </c>
      <c r="Q1461">
        <f t="shared" si="112"/>
        <v>464.02</v>
      </c>
      <c r="R1461">
        <v>464.02</v>
      </c>
      <c r="U1461">
        <f t="shared" si="113"/>
        <v>464.02</v>
      </c>
      <c r="V1461">
        <v>100</v>
      </c>
      <c r="Y1461">
        <f t="shared" si="114"/>
        <v>100</v>
      </c>
    </row>
    <row r="1462" spans="1:25">
      <c r="A1462" t="s">
        <v>2593</v>
      </c>
      <c r="B1462" t="b">
        <f t="shared" si="110"/>
        <v>1</v>
      </c>
      <c r="C1462" t="s">
        <v>2593</v>
      </c>
      <c r="D1462">
        <v>2025</v>
      </c>
      <c r="E1462">
        <v>3</v>
      </c>
      <c r="F1462" t="s">
        <v>2889</v>
      </c>
      <c r="I1462" t="str">
        <f t="shared" si="111"/>
        <v>Piezas</v>
      </c>
      <c r="J1462" s="18">
        <v>1</v>
      </c>
      <c r="M1462">
        <v>1</v>
      </c>
      <c r="N1462">
        <v>1</v>
      </c>
      <c r="Q1462">
        <f t="shared" si="112"/>
        <v>1</v>
      </c>
      <c r="R1462">
        <v>1</v>
      </c>
      <c r="U1462">
        <f t="shared" si="113"/>
        <v>1</v>
      </c>
      <c r="V1462">
        <v>100</v>
      </c>
      <c r="Y1462">
        <f t="shared" si="114"/>
        <v>100</v>
      </c>
    </row>
    <row r="1463" spans="1:25">
      <c r="A1463" t="s">
        <v>2594</v>
      </c>
      <c r="B1463" t="b">
        <f t="shared" si="110"/>
        <v>1</v>
      </c>
      <c r="C1463" t="s">
        <v>2594</v>
      </c>
      <c r="D1463">
        <v>2025</v>
      </c>
      <c r="E1463">
        <v>3</v>
      </c>
      <c r="F1463" t="s">
        <v>2888</v>
      </c>
      <c r="I1463" t="str">
        <f t="shared" si="111"/>
        <v>Metros Cuadrados</v>
      </c>
      <c r="J1463" s="18">
        <v>2174.7800000000002</v>
      </c>
      <c r="M1463">
        <v>2174.7800000000002</v>
      </c>
      <c r="N1463">
        <v>2174.7800000000002</v>
      </c>
      <c r="Q1463">
        <f t="shared" si="112"/>
        <v>2174.7800000000002</v>
      </c>
      <c r="R1463">
        <v>2174.7800000000002</v>
      </c>
      <c r="U1463">
        <f t="shared" si="113"/>
        <v>2174.7800000000002</v>
      </c>
      <c r="V1463">
        <v>100</v>
      </c>
      <c r="Y1463">
        <f t="shared" si="114"/>
        <v>100</v>
      </c>
    </row>
    <row r="1464" spans="1:25">
      <c r="A1464" t="s">
        <v>2595</v>
      </c>
      <c r="B1464" t="b">
        <f t="shared" si="110"/>
        <v>1</v>
      </c>
      <c r="C1464" t="s">
        <v>2595</v>
      </c>
      <c r="D1464">
        <v>2025</v>
      </c>
      <c r="E1464">
        <v>3</v>
      </c>
      <c r="F1464" t="s">
        <v>2888</v>
      </c>
      <c r="I1464" t="str">
        <f t="shared" si="111"/>
        <v>Metros Cuadrados</v>
      </c>
      <c r="J1464" s="18">
        <v>655501.68999999994</v>
      </c>
      <c r="M1464">
        <v>655501.68999999994</v>
      </c>
      <c r="N1464">
        <v>655501.68999999994</v>
      </c>
      <c r="Q1464">
        <f t="shared" si="112"/>
        <v>655501.68999999994</v>
      </c>
      <c r="R1464">
        <v>655501.68999999994</v>
      </c>
      <c r="U1464">
        <f t="shared" si="113"/>
        <v>655501.68999999994</v>
      </c>
      <c r="V1464">
        <v>100</v>
      </c>
      <c r="Y1464">
        <f t="shared" si="114"/>
        <v>100</v>
      </c>
    </row>
    <row r="1465" spans="1:25">
      <c r="A1465" t="s">
        <v>2596</v>
      </c>
      <c r="B1465" t="b">
        <f t="shared" si="110"/>
        <v>1</v>
      </c>
      <c r="C1465" t="s">
        <v>2596</v>
      </c>
      <c r="D1465">
        <v>2025</v>
      </c>
      <c r="E1465">
        <v>3</v>
      </c>
      <c r="F1465" t="s">
        <v>2893</v>
      </c>
      <c r="I1465" t="str">
        <f t="shared" si="111"/>
        <v>Kilómetro</v>
      </c>
      <c r="J1465" s="18">
        <v>12</v>
      </c>
      <c r="M1465">
        <v>12</v>
      </c>
      <c r="N1465">
        <v>12</v>
      </c>
      <c r="Q1465">
        <f t="shared" si="112"/>
        <v>12</v>
      </c>
      <c r="R1465">
        <v>12</v>
      </c>
      <c r="U1465">
        <f t="shared" si="113"/>
        <v>12</v>
      </c>
      <c r="V1465">
        <v>100</v>
      </c>
      <c r="Y1465">
        <f t="shared" si="114"/>
        <v>100</v>
      </c>
    </row>
    <row r="1466" spans="1:25">
      <c r="A1466" t="s">
        <v>2597</v>
      </c>
      <c r="B1466" t="b">
        <f t="shared" si="110"/>
        <v>1</v>
      </c>
      <c r="C1466" t="s">
        <v>2597</v>
      </c>
      <c r="D1466">
        <v>2025</v>
      </c>
      <c r="E1466">
        <v>3</v>
      </c>
      <c r="F1466" t="s">
        <v>2890</v>
      </c>
      <c r="I1466" t="str">
        <f t="shared" si="111"/>
        <v>Metros cúbicos</v>
      </c>
      <c r="J1466" s="18">
        <v>1330.81</v>
      </c>
      <c r="M1466">
        <v>1330.81</v>
      </c>
      <c r="N1466">
        <v>1330.81</v>
      </c>
      <c r="Q1466">
        <f t="shared" si="112"/>
        <v>1330.81</v>
      </c>
      <c r="R1466">
        <v>1330.81</v>
      </c>
      <c r="U1466">
        <f t="shared" si="113"/>
        <v>1330.81</v>
      </c>
      <c r="V1466">
        <v>100</v>
      </c>
      <c r="Y1466">
        <f t="shared" si="114"/>
        <v>100</v>
      </c>
    </row>
    <row r="1467" spans="1:25">
      <c r="A1467" t="s">
        <v>2598</v>
      </c>
      <c r="B1467" t="b">
        <f t="shared" si="110"/>
        <v>1</v>
      </c>
      <c r="C1467" t="s">
        <v>2598</v>
      </c>
      <c r="D1467">
        <v>2025</v>
      </c>
      <c r="E1467">
        <v>3</v>
      </c>
      <c r="F1467" t="s">
        <v>2896</v>
      </c>
      <c r="I1467" t="str">
        <f t="shared" si="111"/>
        <v>PROGRAMA(S)</v>
      </c>
      <c r="J1467" s="18">
        <v>1</v>
      </c>
      <c r="M1467">
        <v>1</v>
      </c>
      <c r="N1467">
        <v>1</v>
      </c>
      <c r="Q1467">
        <f t="shared" si="112"/>
        <v>1</v>
      </c>
      <c r="R1467">
        <v>1</v>
      </c>
      <c r="U1467">
        <f t="shared" si="113"/>
        <v>1</v>
      </c>
      <c r="V1467">
        <v>100</v>
      </c>
      <c r="Y1467">
        <f t="shared" si="114"/>
        <v>100</v>
      </c>
    </row>
    <row r="1468" spans="1:25">
      <c r="A1468" t="s">
        <v>2599</v>
      </c>
      <c r="B1468" t="b">
        <f t="shared" si="110"/>
        <v>1</v>
      </c>
      <c r="C1468" t="s">
        <v>2599</v>
      </c>
      <c r="D1468">
        <v>2025</v>
      </c>
      <c r="E1468">
        <v>3</v>
      </c>
      <c r="F1468" t="s">
        <v>2891</v>
      </c>
      <c r="I1468" t="str">
        <f t="shared" si="111"/>
        <v>Metros lineales</v>
      </c>
      <c r="J1468" s="18">
        <v>732</v>
      </c>
      <c r="M1468">
        <v>732</v>
      </c>
      <c r="N1468">
        <v>732</v>
      </c>
      <c r="Q1468">
        <f t="shared" si="112"/>
        <v>732</v>
      </c>
      <c r="R1468">
        <v>732</v>
      </c>
      <c r="U1468">
        <f t="shared" si="113"/>
        <v>732</v>
      </c>
      <c r="V1468">
        <v>100</v>
      </c>
      <c r="Y1468">
        <f t="shared" si="114"/>
        <v>100</v>
      </c>
    </row>
    <row r="1469" spans="1:25">
      <c r="A1469" t="s">
        <v>2600</v>
      </c>
      <c r="B1469" t="b">
        <f t="shared" si="110"/>
        <v>1</v>
      </c>
      <c r="C1469" t="s">
        <v>2600</v>
      </c>
      <c r="D1469">
        <v>2025</v>
      </c>
      <c r="E1469">
        <v>3</v>
      </c>
      <c r="F1469" t="s">
        <v>2891</v>
      </c>
      <c r="I1469" t="str">
        <f t="shared" si="111"/>
        <v>Metros lineales</v>
      </c>
      <c r="J1469" s="18">
        <v>431</v>
      </c>
      <c r="M1469">
        <v>431</v>
      </c>
      <c r="N1469">
        <v>431</v>
      </c>
      <c r="Q1469">
        <f t="shared" si="112"/>
        <v>431</v>
      </c>
      <c r="R1469">
        <v>431</v>
      </c>
      <c r="U1469">
        <f t="shared" si="113"/>
        <v>431</v>
      </c>
      <c r="V1469">
        <v>100</v>
      </c>
      <c r="Y1469">
        <f t="shared" si="114"/>
        <v>100</v>
      </c>
    </row>
    <row r="1470" spans="1:25">
      <c r="A1470" t="s">
        <v>2601</v>
      </c>
      <c r="B1470" t="b">
        <f t="shared" si="110"/>
        <v>1</v>
      </c>
      <c r="C1470" t="s">
        <v>2601</v>
      </c>
      <c r="D1470">
        <v>2025</v>
      </c>
      <c r="E1470">
        <v>3</v>
      </c>
      <c r="F1470" t="s">
        <v>2888</v>
      </c>
      <c r="I1470" t="str">
        <f t="shared" si="111"/>
        <v>Metros Cuadrados</v>
      </c>
      <c r="J1470" s="18">
        <v>634</v>
      </c>
      <c r="M1470">
        <v>634</v>
      </c>
      <c r="N1470">
        <v>634</v>
      </c>
      <c r="Q1470">
        <f t="shared" si="112"/>
        <v>634</v>
      </c>
      <c r="R1470">
        <v>634</v>
      </c>
      <c r="U1470">
        <f t="shared" si="113"/>
        <v>634</v>
      </c>
      <c r="V1470">
        <v>100</v>
      </c>
      <c r="Y1470">
        <f t="shared" si="114"/>
        <v>100</v>
      </c>
    </row>
    <row r="1471" spans="1:25">
      <c r="A1471" t="s">
        <v>2602</v>
      </c>
      <c r="B1471" t="b">
        <f t="shared" si="110"/>
        <v>1</v>
      </c>
      <c r="C1471" t="s">
        <v>2602</v>
      </c>
      <c r="D1471">
        <v>2025</v>
      </c>
      <c r="E1471">
        <v>3</v>
      </c>
      <c r="F1471" t="s">
        <v>2889</v>
      </c>
      <c r="I1471" t="str">
        <f t="shared" si="111"/>
        <v>Piezas</v>
      </c>
      <c r="J1471" s="18">
        <v>384</v>
      </c>
      <c r="M1471">
        <v>384</v>
      </c>
      <c r="N1471">
        <v>384</v>
      </c>
      <c r="Q1471">
        <f t="shared" si="112"/>
        <v>384</v>
      </c>
      <c r="R1471">
        <v>384</v>
      </c>
      <c r="U1471">
        <f t="shared" si="113"/>
        <v>384</v>
      </c>
      <c r="V1471">
        <v>100</v>
      </c>
      <c r="Y1471">
        <f t="shared" si="114"/>
        <v>100</v>
      </c>
    </row>
    <row r="1472" spans="1:25">
      <c r="A1472" t="s">
        <v>2603</v>
      </c>
      <c r="B1472" t="b">
        <f t="shared" si="110"/>
        <v>1</v>
      </c>
      <c r="C1472" t="s">
        <v>2603</v>
      </c>
      <c r="D1472">
        <v>2025</v>
      </c>
      <c r="E1472">
        <v>3</v>
      </c>
      <c r="F1472" t="s">
        <v>2897</v>
      </c>
      <c r="I1472" t="str">
        <f t="shared" si="111"/>
        <v>PROYECTO(S)</v>
      </c>
      <c r="J1472" s="18">
        <v>1</v>
      </c>
      <c r="M1472">
        <v>1</v>
      </c>
      <c r="N1472">
        <v>1</v>
      </c>
      <c r="Q1472">
        <f t="shared" si="112"/>
        <v>1</v>
      </c>
      <c r="R1472">
        <v>1</v>
      </c>
      <c r="U1472">
        <f t="shared" si="113"/>
        <v>1</v>
      </c>
      <c r="V1472">
        <v>100</v>
      </c>
      <c r="Y1472">
        <f t="shared" si="114"/>
        <v>100</v>
      </c>
    </row>
    <row r="1473" spans="1:25">
      <c r="A1473" t="s">
        <v>2604</v>
      </c>
      <c r="B1473" t="b">
        <f t="shared" si="110"/>
        <v>1</v>
      </c>
      <c r="C1473" t="s">
        <v>2604</v>
      </c>
      <c r="D1473">
        <v>2025</v>
      </c>
      <c r="E1473">
        <v>3</v>
      </c>
      <c r="F1473" t="s">
        <v>2897</v>
      </c>
      <c r="I1473" t="str">
        <f t="shared" si="111"/>
        <v>PROYECTO(S)</v>
      </c>
      <c r="J1473" s="18">
        <v>30</v>
      </c>
      <c r="M1473">
        <v>30</v>
      </c>
      <c r="N1473">
        <v>30</v>
      </c>
      <c r="Q1473">
        <f t="shared" si="112"/>
        <v>30</v>
      </c>
      <c r="R1473">
        <v>30</v>
      </c>
      <c r="U1473">
        <f t="shared" si="113"/>
        <v>30</v>
      </c>
      <c r="V1473">
        <v>100</v>
      </c>
      <c r="Y1473">
        <f t="shared" si="114"/>
        <v>100</v>
      </c>
    </row>
    <row r="1474" spans="1:25">
      <c r="A1474" t="s">
        <v>2605</v>
      </c>
      <c r="B1474" t="b">
        <f t="shared" si="110"/>
        <v>1</v>
      </c>
      <c r="C1474" t="s">
        <v>2605</v>
      </c>
      <c r="D1474">
        <v>2025</v>
      </c>
      <c r="E1474">
        <v>3</v>
      </c>
      <c r="F1474" t="s">
        <v>2897</v>
      </c>
      <c r="I1474" t="str">
        <f t="shared" si="111"/>
        <v>PROYECTO(S)</v>
      </c>
      <c r="J1474" s="18">
        <v>19</v>
      </c>
      <c r="M1474">
        <v>19</v>
      </c>
      <c r="N1474">
        <v>19</v>
      </c>
      <c r="Q1474">
        <f t="shared" si="112"/>
        <v>19</v>
      </c>
      <c r="R1474">
        <v>19</v>
      </c>
      <c r="U1474">
        <f t="shared" si="113"/>
        <v>19</v>
      </c>
      <c r="V1474">
        <v>100</v>
      </c>
      <c r="Y1474">
        <f t="shared" si="114"/>
        <v>100</v>
      </c>
    </row>
    <row r="1475" spans="1:25">
      <c r="A1475" t="s">
        <v>2606</v>
      </c>
      <c r="B1475" t="b">
        <f t="shared" ref="B1475:B1538" si="115">+A1475=C1475</f>
        <v>1</v>
      </c>
      <c r="C1475" t="s">
        <v>2606</v>
      </c>
      <c r="D1475">
        <v>2025</v>
      </c>
      <c r="E1475">
        <v>3</v>
      </c>
      <c r="F1475" t="s">
        <v>2891</v>
      </c>
      <c r="I1475" t="str">
        <f t="shared" ref="I1475:I1538" si="116">+F1475</f>
        <v>Metros lineales</v>
      </c>
      <c r="J1475" s="18">
        <v>288</v>
      </c>
      <c r="M1475">
        <v>288</v>
      </c>
      <c r="N1475">
        <v>288</v>
      </c>
      <c r="Q1475">
        <f t="shared" si="112"/>
        <v>288</v>
      </c>
      <c r="R1475">
        <v>288</v>
      </c>
      <c r="U1475">
        <f t="shared" si="113"/>
        <v>288</v>
      </c>
      <c r="V1475">
        <v>100</v>
      </c>
      <c r="Y1475">
        <f t="shared" si="114"/>
        <v>100</v>
      </c>
    </row>
    <row r="1476" spans="1:25">
      <c r="A1476" t="s">
        <v>2607</v>
      </c>
      <c r="B1476" t="b">
        <f t="shared" si="115"/>
        <v>1</v>
      </c>
      <c r="C1476" t="s">
        <v>2607</v>
      </c>
      <c r="D1476">
        <v>2025</v>
      </c>
      <c r="E1476">
        <v>3</v>
      </c>
      <c r="F1476" t="s">
        <v>2888</v>
      </c>
      <c r="I1476" t="str">
        <f t="shared" si="116"/>
        <v>Metros Cuadrados</v>
      </c>
      <c r="J1476" s="18">
        <v>635.4</v>
      </c>
      <c r="M1476">
        <v>635.4</v>
      </c>
      <c r="N1476">
        <v>635.4</v>
      </c>
      <c r="Q1476">
        <f t="shared" si="112"/>
        <v>635.4</v>
      </c>
      <c r="R1476">
        <v>635.4</v>
      </c>
      <c r="U1476">
        <f t="shared" si="113"/>
        <v>635.4</v>
      </c>
      <c r="V1476">
        <v>100</v>
      </c>
      <c r="Y1476">
        <f t="shared" si="114"/>
        <v>100</v>
      </c>
    </row>
    <row r="1477" spans="1:25">
      <c r="A1477" t="s">
        <v>2608</v>
      </c>
      <c r="B1477" t="b">
        <f t="shared" si="115"/>
        <v>1</v>
      </c>
      <c r="C1477" t="s">
        <v>2608</v>
      </c>
      <c r="D1477">
        <v>2025</v>
      </c>
      <c r="E1477">
        <v>3</v>
      </c>
      <c r="F1477" t="s">
        <v>2889</v>
      </c>
      <c r="I1477" t="str">
        <f t="shared" si="116"/>
        <v>Piezas</v>
      </c>
      <c r="J1477" s="18">
        <v>1</v>
      </c>
      <c r="M1477">
        <v>1</v>
      </c>
      <c r="N1477">
        <v>1</v>
      </c>
      <c r="Q1477">
        <f t="shared" ref="Q1477:Q1540" si="117">+N1477</f>
        <v>1</v>
      </c>
      <c r="R1477">
        <v>1</v>
      </c>
      <c r="U1477">
        <f t="shared" ref="U1477:U1540" si="118">+R1477</f>
        <v>1</v>
      </c>
      <c r="V1477">
        <v>100</v>
      </c>
      <c r="Y1477">
        <f t="shared" ref="Y1477:Y1540" si="119">+V1477</f>
        <v>100</v>
      </c>
    </row>
    <row r="1478" spans="1:25">
      <c r="A1478" t="s">
        <v>2609</v>
      </c>
      <c r="B1478" t="b">
        <f t="shared" si="115"/>
        <v>1</v>
      </c>
      <c r="C1478" t="s">
        <v>2609</v>
      </c>
      <c r="D1478">
        <v>2025</v>
      </c>
      <c r="E1478">
        <v>3</v>
      </c>
      <c r="F1478" t="s">
        <v>2889</v>
      </c>
      <c r="I1478" t="str">
        <f t="shared" si="116"/>
        <v>Piezas</v>
      </c>
      <c r="J1478" s="18">
        <v>1</v>
      </c>
      <c r="M1478">
        <v>1</v>
      </c>
      <c r="N1478">
        <v>1</v>
      </c>
      <c r="Q1478">
        <f t="shared" si="117"/>
        <v>1</v>
      </c>
      <c r="R1478">
        <v>1</v>
      </c>
      <c r="U1478">
        <f t="shared" si="118"/>
        <v>1</v>
      </c>
      <c r="V1478">
        <v>100</v>
      </c>
      <c r="Y1478">
        <f t="shared" si="119"/>
        <v>100</v>
      </c>
    </row>
    <row r="1479" spans="1:25">
      <c r="A1479" t="s">
        <v>2610</v>
      </c>
      <c r="B1479" t="b">
        <f t="shared" si="115"/>
        <v>1</v>
      </c>
      <c r="C1479" t="s">
        <v>2610</v>
      </c>
      <c r="D1479">
        <v>2025</v>
      </c>
      <c r="E1479">
        <v>3</v>
      </c>
      <c r="F1479" t="s">
        <v>2888</v>
      </c>
      <c r="I1479" t="str">
        <f t="shared" si="116"/>
        <v>Metros Cuadrados</v>
      </c>
      <c r="J1479" s="18">
        <v>978</v>
      </c>
      <c r="M1479">
        <v>978</v>
      </c>
      <c r="N1479">
        <v>978</v>
      </c>
      <c r="Q1479">
        <f t="shared" si="117"/>
        <v>978</v>
      </c>
      <c r="R1479">
        <v>978</v>
      </c>
      <c r="U1479">
        <f t="shared" si="118"/>
        <v>978</v>
      </c>
      <c r="V1479">
        <v>100</v>
      </c>
      <c r="Y1479">
        <f t="shared" si="119"/>
        <v>100</v>
      </c>
    </row>
    <row r="1480" spans="1:25">
      <c r="A1480" t="s">
        <v>2611</v>
      </c>
      <c r="B1480" t="b">
        <f t="shared" si="115"/>
        <v>1</v>
      </c>
      <c r="C1480" t="s">
        <v>2611</v>
      </c>
      <c r="D1480">
        <v>2025</v>
      </c>
      <c r="E1480">
        <v>3</v>
      </c>
      <c r="F1480" t="s">
        <v>2891</v>
      </c>
      <c r="I1480" t="str">
        <f t="shared" si="116"/>
        <v>Metros lineales</v>
      </c>
      <c r="J1480" s="18">
        <v>2055.6999999999998</v>
      </c>
      <c r="M1480">
        <v>2055.6999999999998</v>
      </c>
      <c r="N1480">
        <v>2055.6999999999998</v>
      </c>
      <c r="Q1480">
        <f t="shared" si="117"/>
        <v>2055.6999999999998</v>
      </c>
      <c r="R1480">
        <v>2055.6999999999998</v>
      </c>
      <c r="U1480">
        <f t="shared" si="118"/>
        <v>2055.6999999999998</v>
      </c>
      <c r="V1480">
        <v>100</v>
      </c>
      <c r="Y1480">
        <f t="shared" si="119"/>
        <v>100</v>
      </c>
    </row>
    <row r="1481" spans="1:25">
      <c r="A1481" t="s">
        <v>2612</v>
      </c>
      <c r="B1481" t="b">
        <f t="shared" si="115"/>
        <v>1</v>
      </c>
      <c r="C1481" t="s">
        <v>2612</v>
      </c>
      <c r="D1481">
        <v>2025</v>
      </c>
      <c r="E1481">
        <v>3</v>
      </c>
      <c r="F1481" t="s">
        <v>2891</v>
      </c>
      <c r="I1481" t="str">
        <f t="shared" si="116"/>
        <v>Metros lineales</v>
      </c>
      <c r="J1481" s="18">
        <v>2000</v>
      </c>
      <c r="M1481">
        <v>2000</v>
      </c>
      <c r="N1481">
        <v>2000</v>
      </c>
      <c r="Q1481">
        <f t="shared" si="117"/>
        <v>2000</v>
      </c>
      <c r="R1481">
        <v>2000</v>
      </c>
      <c r="U1481">
        <f t="shared" si="118"/>
        <v>2000</v>
      </c>
      <c r="V1481">
        <v>100</v>
      </c>
      <c r="Y1481">
        <f t="shared" si="119"/>
        <v>100</v>
      </c>
    </row>
    <row r="1482" spans="1:25">
      <c r="A1482" t="s">
        <v>2613</v>
      </c>
      <c r="B1482" t="b">
        <f t="shared" si="115"/>
        <v>1</v>
      </c>
      <c r="C1482" t="s">
        <v>2613</v>
      </c>
      <c r="D1482">
        <v>2025</v>
      </c>
      <c r="E1482">
        <v>3</v>
      </c>
      <c r="F1482" t="s">
        <v>2891</v>
      </c>
      <c r="I1482" t="str">
        <f t="shared" si="116"/>
        <v>Metros lineales</v>
      </c>
      <c r="J1482" s="18">
        <v>135</v>
      </c>
      <c r="M1482">
        <v>135</v>
      </c>
      <c r="N1482">
        <v>135</v>
      </c>
      <c r="Q1482">
        <f t="shared" si="117"/>
        <v>135</v>
      </c>
      <c r="R1482">
        <v>135</v>
      </c>
      <c r="U1482">
        <f t="shared" si="118"/>
        <v>135</v>
      </c>
      <c r="V1482">
        <v>100</v>
      </c>
      <c r="Y1482">
        <f t="shared" si="119"/>
        <v>100</v>
      </c>
    </row>
    <row r="1483" spans="1:25">
      <c r="A1483" t="s">
        <v>2614</v>
      </c>
      <c r="B1483" t="b">
        <f t="shared" si="115"/>
        <v>1</v>
      </c>
      <c r="C1483" t="s">
        <v>2614</v>
      </c>
      <c r="D1483">
        <v>2025</v>
      </c>
      <c r="E1483">
        <v>3</v>
      </c>
      <c r="F1483" t="s">
        <v>2891</v>
      </c>
      <c r="I1483" t="str">
        <f t="shared" si="116"/>
        <v>Metros lineales</v>
      </c>
      <c r="J1483" s="18">
        <v>287</v>
      </c>
      <c r="M1483">
        <v>287</v>
      </c>
      <c r="N1483">
        <v>287</v>
      </c>
      <c r="Q1483">
        <f t="shared" si="117"/>
        <v>287</v>
      </c>
      <c r="R1483">
        <v>287</v>
      </c>
      <c r="U1483">
        <f t="shared" si="118"/>
        <v>287</v>
      </c>
      <c r="V1483">
        <v>100</v>
      </c>
      <c r="Y1483">
        <f t="shared" si="119"/>
        <v>100</v>
      </c>
    </row>
    <row r="1484" spans="1:25">
      <c r="A1484" t="s">
        <v>2615</v>
      </c>
      <c r="B1484" t="b">
        <f t="shared" si="115"/>
        <v>1</v>
      </c>
      <c r="C1484" t="s">
        <v>2615</v>
      </c>
      <c r="D1484">
        <v>2025</v>
      </c>
      <c r="E1484">
        <v>3</v>
      </c>
      <c r="F1484" t="s">
        <v>2891</v>
      </c>
      <c r="I1484" t="str">
        <f t="shared" si="116"/>
        <v>Metros lineales</v>
      </c>
      <c r="J1484" s="18">
        <v>60</v>
      </c>
      <c r="M1484">
        <v>60</v>
      </c>
      <c r="N1484">
        <v>60</v>
      </c>
      <c r="Q1484">
        <f t="shared" si="117"/>
        <v>60</v>
      </c>
      <c r="R1484">
        <v>60</v>
      </c>
      <c r="U1484">
        <f t="shared" si="118"/>
        <v>60</v>
      </c>
      <c r="V1484">
        <v>100</v>
      </c>
      <c r="Y1484">
        <f t="shared" si="119"/>
        <v>100</v>
      </c>
    </row>
    <row r="1485" spans="1:25">
      <c r="A1485" t="s">
        <v>2616</v>
      </c>
      <c r="B1485" t="b">
        <f t="shared" si="115"/>
        <v>1</v>
      </c>
      <c r="C1485" t="s">
        <v>2616</v>
      </c>
      <c r="D1485">
        <v>2025</v>
      </c>
      <c r="E1485">
        <v>3</v>
      </c>
      <c r="F1485" t="s">
        <v>2889</v>
      </c>
      <c r="I1485" t="str">
        <f t="shared" si="116"/>
        <v>Piezas</v>
      </c>
      <c r="J1485" s="18">
        <v>1</v>
      </c>
      <c r="M1485">
        <v>1</v>
      </c>
      <c r="N1485">
        <v>1</v>
      </c>
      <c r="Q1485">
        <f t="shared" si="117"/>
        <v>1</v>
      </c>
      <c r="R1485">
        <v>1</v>
      </c>
      <c r="U1485">
        <f t="shared" si="118"/>
        <v>1</v>
      </c>
      <c r="V1485">
        <v>100</v>
      </c>
      <c r="Y1485">
        <f t="shared" si="119"/>
        <v>100</v>
      </c>
    </row>
    <row r="1486" spans="1:25">
      <c r="A1486" t="s">
        <v>2617</v>
      </c>
      <c r="B1486" t="b">
        <f t="shared" si="115"/>
        <v>1</v>
      </c>
      <c r="C1486" t="s">
        <v>2617</v>
      </c>
      <c r="D1486">
        <v>2025</v>
      </c>
      <c r="E1486">
        <v>3</v>
      </c>
      <c r="F1486" t="s">
        <v>2891</v>
      </c>
      <c r="I1486" t="str">
        <f t="shared" si="116"/>
        <v>Metros lineales</v>
      </c>
      <c r="J1486" s="18">
        <v>1571</v>
      </c>
      <c r="M1486">
        <v>1571</v>
      </c>
      <c r="N1486">
        <v>1571</v>
      </c>
      <c r="Q1486">
        <f t="shared" si="117"/>
        <v>1571</v>
      </c>
      <c r="R1486">
        <v>1571</v>
      </c>
      <c r="U1486">
        <f t="shared" si="118"/>
        <v>1571</v>
      </c>
      <c r="V1486">
        <v>100</v>
      </c>
      <c r="Y1486">
        <f t="shared" si="119"/>
        <v>100</v>
      </c>
    </row>
    <row r="1487" spans="1:25">
      <c r="A1487" t="s">
        <v>2618</v>
      </c>
      <c r="B1487" t="b">
        <f t="shared" si="115"/>
        <v>1</v>
      </c>
      <c r="C1487" t="s">
        <v>2618</v>
      </c>
      <c r="D1487">
        <v>2025</v>
      </c>
      <c r="E1487">
        <v>3</v>
      </c>
      <c r="F1487" t="s">
        <v>2889</v>
      </c>
      <c r="I1487" t="str">
        <f t="shared" si="116"/>
        <v>Piezas</v>
      </c>
      <c r="J1487" s="18">
        <v>1</v>
      </c>
      <c r="M1487">
        <v>1</v>
      </c>
      <c r="N1487">
        <v>1</v>
      </c>
      <c r="Q1487">
        <f t="shared" si="117"/>
        <v>1</v>
      </c>
      <c r="R1487">
        <v>1</v>
      </c>
      <c r="U1487">
        <f t="shared" si="118"/>
        <v>1</v>
      </c>
      <c r="V1487">
        <v>100</v>
      </c>
      <c r="Y1487">
        <f t="shared" si="119"/>
        <v>100</v>
      </c>
    </row>
    <row r="1488" spans="1:25">
      <c r="A1488" t="s">
        <v>2619</v>
      </c>
      <c r="B1488" t="b">
        <f t="shared" si="115"/>
        <v>1</v>
      </c>
      <c r="C1488" t="s">
        <v>2619</v>
      </c>
      <c r="D1488">
        <v>2025</v>
      </c>
      <c r="E1488">
        <v>3</v>
      </c>
      <c r="F1488" t="s">
        <v>2888</v>
      </c>
      <c r="I1488" t="str">
        <f t="shared" si="116"/>
        <v>Metros Cuadrados</v>
      </c>
      <c r="J1488" s="18">
        <v>1190</v>
      </c>
      <c r="M1488">
        <v>1190</v>
      </c>
      <c r="N1488">
        <v>1190</v>
      </c>
      <c r="Q1488">
        <f t="shared" si="117"/>
        <v>1190</v>
      </c>
      <c r="R1488">
        <v>1190</v>
      </c>
      <c r="U1488">
        <f t="shared" si="118"/>
        <v>1190</v>
      </c>
      <c r="V1488">
        <v>100</v>
      </c>
      <c r="Y1488">
        <f t="shared" si="119"/>
        <v>100</v>
      </c>
    </row>
    <row r="1489" spans="1:25">
      <c r="A1489" t="s">
        <v>2620</v>
      </c>
      <c r="B1489" t="b">
        <f t="shared" si="115"/>
        <v>1</v>
      </c>
      <c r="C1489" t="s">
        <v>2620</v>
      </c>
      <c r="D1489">
        <v>2025</v>
      </c>
      <c r="E1489">
        <v>3</v>
      </c>
      <c r="F1489" t="s">
        <v>2889</v>
      </c>
      <c r="I1489" t="str">
        <f t="shared" si="116"/>
        <v>Piezas</v>
      </c>
      <c r="J1489" s="18">
        <v>1</v>
      </c>
      <c r="M1489">
        <v>1</v>
      </c>
      <c r="N1489">
        <v>1</v>
      </c>
      <c r="Q1489">
        <f t="shared" si="117"/>
        <v>1</v>
      </c>
      <c r="R1489">
        <v>1</v>
      </c>
      <c r="U1489">
        <f t="shared" si="118"/>
        <v>1</v>
      </c>
      <c r="V1489">
        <v>100</v>
      </c>
      <c r="Y1489">
        <f t="shared" si="119"/>
        <v>100</v>
      </c>
    </row>
    <row r="1490" spans="1:25">
      <c r="A1490" t="s">
        <v>2621</v>
      </c>
      <c r="B1490" t="b">
        <f t="shared" si="115"/>
        <v>1</v>
      </c>
      <c r="C1490" t="s">
        <v>2621</v>
      </c>
      <c r="D1490">
        <v>2025</v>
      </c>
      <c r="E1490">
        <v>3</v>
      </c>
      <c r="F1490" t="s">
        <v>2888</v>
      </c>
      <c r="I1490" t="str">
        <f t="shared" si="116"/>
        <v>Metros Cuadrados</v>
      </c>
      <c r="J1490" s="18">
        <v>330</v>
      </c>
      <c r="M1490">
        <v>330</v>
      </c>
      <c r="N1490">
        <v>330</v>
      </c>
      <c r="Q1490">
        <f t="shared" si="117"/>
        <v>330</v>
      </c>
      <c r="R1490">
        <v>330</v>
      </c>
      <c r="U1490">
        <f t="shared" si="118"/>
        <v>330</v>
      </c>
      <c r="V1490">
        <v>100</v>
      </c>
      <c r="Y1490">
        <f t="shared" si="119"/>
        <v>100</v>
      </c>
    </row>
    <row r="1491" spans="1:25">
      <c r="A1491" t="s">
        <v>2622</v>
      </c>
      <c r="B1491" t="b">
        <f t="shared" si="115"/>
        <v>1</v>
      </c>
      <c r="C1491" t="s">
        <v>2622</v>
      </c>
      <c r="D1491">
        <v>2025</v>
      </c>
      <c r="E1491">
        <v>3</v>
      </c>
      <c r="F1491" t="s">
        <v>2889</v>
      </c>
      <c r="I1491" t="str">
        <f t="shared" si="116"/>
        <v>Piezas</v>
      </c>
      <c r="J1491" s="18">
        <v>3</v>
      </c>
      <c r="M1491">
        <v>3</v>
      </c>
      <c r="N1491">
        <v>3</v>
      </c>
      <c r="Q1491">
        <f t="shared" si="117"/>
        <v>3</v>
      </c>
      <c r="R1491">
        <v>3</v>
      </c>
      <c r="U1491">
        <f t="shared" si="118"/>
        <v>3</v>
      </c>
      <c r="V1491">
        <v>100</v>
      </c>
      <c r="Y1491">
        <f t="shared" si="119"/>
        <v>100</v>
      </c>
    </row>
    <row r="1492" spans="1:25">
      <c r="A1492" t="s">
        <v>2623</v>
      </c>
      <c r="B1492" t="b">
        <f t="shared" si="115"/>
        <v>1</v>
      </c>
      <c r="C1492" t="s">
        <v>2623</v>
      </c>
      <c r="D1492">
        <v>2025</v>
      </c>
      <c r="E1492">
        <v>3</v>
      </c>
      <c r="F1492" t="s">
        <v>2889</v>
      </c>
      <c r="I1492" t="str">
        <f t="shared" si="116"/>
        <v>Piezas</v>
      </c>
      <c r="J1492" s="18">
        <v>4</v>
      </c>
      <c r="M1492">
        <v>4</v>
      </c>
      <c r="N1492">
        <v>4</v>
      </c>
      <c r="Q1492">
        <f t="shared" si="117"/>
        <v>4</v>
      </c>
      <c r="R1492">
        <v>4</v>
      </c>
      <c r="U1492">
        <f t="shared" si="118"/>
        <v>4</v>
      </c>
      <c r="V1492">
        <v>100</v>
      </c>
      <c r="Y1492">
        <f t="shared" si="119"/>
        <v>100</v>
      </c>
    </row>
    <row r="1493" spans="1:25">
      <c r="A1493" t="s">
        <v>2624</v>
      </c>
      <c r="B1493" t="b">
        <f t="shared" si="115"/>
        <v>1</v>
      </c>
      <c r="C1493" t="s">
        <v>2624</v>
      </c>
      <c r="D1493">
        <v>2025</v>
      </c>
      <c r="E1493">
        <v>3</v>
      </c>
      <c r="F1493" t="s">
        <v>2889</v>
      </c>
      <c r="I1493" t="str">
        <f t="shared" si="116"/>
        <v>Piezas</v>
      </c>
      <c r="J1493" s="18">
        <v>14</v>
      </c>
      <c r="M1493">
        <v>14</v>
      </c>
      <c r="N1493">
        <v>14</v>
      </c>
      <c r="Q1493">
        <f t="shared" si="117"/>
        <v>14</v>
      </c>
      <c r="R1493">
        <v>14</v>
      </c>
      <c r="U1493">
        <f t="shared" si="118"/>
        <v>14</v>
      </c>
      <c r="V1493">
        <v>100</v>
      </c>
      <c r="Y1493">
        <f t="shared" si="119"/>
        <v>100</v>
      </c>
    </row>
    <row r="1494" spans="1:25">
      <c r="A1494" t="s">
        <v>2625</v>
      </c>
      <c r="B1494" t="b">
        <f t="shared" si="115"/>
        <v>1</v>
      </c>
      <c r="C1494" t="s">
        <v>2625</v>
      </c>
      <c r="D1494">
        <v>2025</v>
      </c>
      <c r="E1494">
        <v>3</v>
      </c>
      <c r="F1494" t="s">
        <v>2889</v>
      </c>
      <c r="I1494" t="str">
        <f t="shared" si="116"/>
        <v>Piezas</v>
      </c>
      <c r="J1494" s="18">
        <v>12</v>
      </c>
      <c r="M1494">
        <v>12</v>
      </c>
      <c r="N1494">
        <v>12</v>
      </c>
      <c r="Q1494">
        <f t="shared" si="117"/>
        <v>12</v>
      </c>
      <c r="R1494">
        <v>12</v>
      </c>
      <c r="U1494">
        <f t="shared" si="118"/>
        <v>12</v>
      </c>
      <c r="V1494">
        <v>100</v>
      </c>
      <c r="Y1494">
        <f t="shared" si="119"/>
        <v>100</v>
      </c>
    </row>
    <row r="1495" spans="1:25">
      <c r="A1495" t="s">
        <v>2626</v>
      </c>
      <c r="B1495" t="b">
        <f t="shared" si="115"/>
        <v>1</v>
      </c>
      <c r="C1495" t="s">
        <v>2626</v>
      </c>
      <c r="D1495">
        <v>2025</v>
      </c>
      <c r="E1495">
        <v>3</v>
      </c>
      <c r="F1495" t="s">
        <v>2889</v>
      </c>
      <c r="I1495" t="str">
        <f t="shared" si="116"/>
        <v>Piezas</v>
      </c>
      <c r="J1495" s="18">
        <v>3</v>
      </c>
      <c r="M1495">
        <v>3</v>
      </c>
      <c r="N1495">
        <v>3</v>
      </c>
      <c r="Q1495">
        <f t="shared" si="117"/>
        <v>3</v>
      </c>
      <c r="R1495">
        <v>3</v>
      </c>
      <c r="U1495">
        <f t="shared" si="118"/>
        <v>3</v>
      </c>
      <c r="V1495">
        <v>100</v>
      </c>
      <c r="Y1495">
        <f t="shared" si="119"/>
        <v>100</v>
      </c>
    </row>
    <row r="1496" spans="1:25">
      <c r="A1496" t="s">
        <v>2627</v>
      </c>
      <c r="B1496" t="b">
        <f t="shared" si="115"/>
        <v>1</v>
      </c>
      <c r="C1496" t="s">
        <v>2627</v>
      </c>
      <c r="D1496">
        <v>2025</v>
      </c>
      <c r="E1496">
        <v>3</v>
      </c>
      <c r="F1496" t="s">
        <v>2889</v>
      </c>
      <c r="I1496" t="str">
        <f t="shared" si="116"/>
        <v>Piezas</v>
      </c>
      <c r="J1496" s="18">
        <v>4</v>
      </c>
      <c r="M1496">
        <v>4</v>
      </c>
      <c r="N1496">
        <v>4</v>
      </c>
      <c r="Q1496">
        <f t="shared" si="117"/>
        <v>4</v>
      </c>
      <c r="R1496">
        <v>4</v>
      </c>
      <c r="U1496">
        <f t="shared" si="118"/>
        <v>4</v>
      </c>
      <c r="V1496">
        <v>100</v>
      </c>
      <c r="Y1496">
        <f t="shared" si="119"/>
        <v>100</v>
      </c>
    </row>
    <row r="1497" spans="1:25">
      <c r="A1497" t="s">
        <v>2628</v>
      </c>
      <c r="B1497" t="b">
        <f t="shared" si="115"/>
        <v>1</v>
      </c>
      <c r="C1497" t="s">
        <v>2628</v>
      </c>
      <c r="D1497">
        <v>2025</v>
      </c>
      <c r="E1497">
        <v>3</v>
      </c>
      <c r="F1497" t="s">
        <v>2889</v>
      </c>
      <c r="I1497" t="str">
        <f t="shared" si="116"/>
        <v>Piezas</v>
      </c>
      <c r="J1497" s="18">
        <v>16</v>
      </c>
      <c r="M1497">
        <v>16</v>
      </c>
      <c r="N1497">
        <v>16</v>
      </c>
      <c r="Q1497">
        <f t="shared" si="117"/>
        <v>16</v>
      </c>
      <c r="R1497">
        <v>16</v>
      </c>
      <c r="U1497">
        <f t="shared" si="118"/>
        <v>16</v>
      </c>
      <c r="V1497">
        <v>100</v>
      </c>
      <c r="Y1497">
        <f t="shared" si="119"/>
        <v>100</v>
      </c>
    </row>
    <row r="1498" spans="1:25">
      <c r="A1498" t="s">
        <v>2629</v>
      </c>
      <c r="B1498" t="b">
        <f t="shared" si="115"/>
        <v>1</v>
      </c>
      <c r="C1498" t="s">
        <v>2629</v>
      </c>
      <c r="D1498">
        <v>2025</v>
      </c>
      <c r="E1498">
        <v>3</v>
      </c>
      <c r="F1498" t="s">
        <v>2889</v>
      </c>
      <c r="I1498" t="str">
        <f t="shared" si="116"/>
        <v>Piezas</v>
      </c>
      <c r="J1498" s="18">
        <v>4</v>
      </c>
      <c r="M1498">
        <v>4</v>
      </c>
      <c r="N1498">
        <v>4</v>
      </c>
      <c r="Q1498">
        <f t="shared" si="117"/>
        <v>4</v>
      </c>
      <c r="R1498">
        <v>4</v>
      </c>
      <c r="U1498">
        <f t="shared" si="118"/>
        <v>4</v>
      </c>
      <c r="V1498">
        <v>100</v>
      </c>
      <c r="Y1498">
        <f t="shared" si="119"/>
        <v>100</v>
      </c>
    </row>
    <row r="1499" spans="1:25">
      <c r="A1499" t="s">
        <v>2630</v>
      </c>
      <c r="B1499" t="b">
        <f t="shared" si="115"/>
        <v>1</v>
      </c>
      <c r="C1499" t="s">
        <v>2630</v>
      </c>
      <c r="D1499">
        <v>2025</v>
      </c>
      <c r="E1499">
        <v>3</v>
      </c>
      <c r="F1499" t="s">
        <v>2889</v>
      </c>
      <c r="I1499" t="str">
        <f t="shared" si="116"/>
        <v>Piezas</v>
      </c>
      <c r="J1499" s="18">
        <v>4</v>
      </c>
      <c r="M1499">
        <v>4</v>
      </c>
      <c r="N1499">
        <v>4</v>
      </c>
      <c r="Q1499">
        <f t="shared" si="117"/>
        <v>4</v>
      </c>
      <c r="R1499">
        <v>4</v>
      </c>
      <c r="U1499">
        <f t="shared" si="118"/>
        <v>4</v>
      </c>
      <c r="V1499">
        <v>100</v>
      </c>
      <c r="Y1499">
        <f t="shared" si="119"/>
        <v>100</v>
      </c>
    </row>
    <row r="1500" spans="1:25">
      <c r="A1500" t="s">
        <v>2631</v>
      </c>
      <c r="B1500" t="b">
        <f t="shared" si="115"/>
        <v>1</v>
      </c>
      <c r="C1500" t="s">
        <v>2631</v>
      </c>
      <c r="D1500">
        <v>2025</v>
      </c>
      <c r="E1500">
        <v>3</v>
      </c>
      <c r="F1500" t="s">
        <v>2889</v>
      </c>
      <c r="I1500" t="str">
        <f t="shared" si="116"/>
        <v>Piezas</v>
      </c>
      <c r="J1500" s="18">
        <v>9</v>
      </c>
      <c r="M1500">
        <v>9</v>
      </c>
      <c r="N1500">
        <v>9</v>
      </c>
      <c r="Q1500">
        <f t="shared" si="117"/>
        <v>9</v>
      </c>
      <c r="R1500">
        <v>9</v>
      </c>
      <c r="U1500">
        <f t="shared" si="118"/>
        <v>9</v>
      </c>
      <c r="V1500">
        <v>100</v>
      </c>
      <c r="Y1500">
        <f t="shared" si="119"/>
        <v>100</v>
      </c>
    </row>
    <row r="1501" spans="1:25">
      <c r="A1501" t="s">
        <v>2632</v>
      </c>
      <c r="B1501" t="b">
        <f t="shared" si="115"/>
        <v>1</v>
      </c>
      <c r="C1501" t="s">
        <v>2632</v>
      </c>
      <c r="D1501">
        <v>2025</v>
      </c>
      <c r="E1501">
        <v>3</v>
      </c>
      <c r="F1501" t="s">
        <v>2889</v>
      </c>
      <c r="I1501" t="str">
        <f t="shared" si="116"/>
        <v>Piezas</v>
      </c>
      <c r="J1501" s="18">
        <v>2</v>
      </c>
      <c r="M1501">
        <v>2</v>
      </c>
      <c r="N1501">
        <v>2</v>
      </c>
      <c r="Q1501">
        <f t="shared" si="117"/>
        <v>2</v>
      </c>
      <c r="R1501">
        <v>2</v>
      </c>
      <c r="U1501">
        <f t="shared" si="118"/>
        <v>2</v>
      </c>
      <c r="V1501">
        <v>100</v>
      </c>
      <c r="Y1501">
        <f t="shared" si="119"/>
        <v>100</v>
      </c>
    </row>
    <row r="1502" spans="1:25">
      <c r="A1502" t="s">
        <v>2633</v>
      </c>
      <c r="B1502" t="b">
        <f t="shared" si="115"/>
        <v>1</v>
      </c>
      <c r="C1502" t="s">
        <v>2633</v>
      </c>
      <c r="D1502">
        <v>2025</v>
      </c>
      <c r="E1502">
        <v>3</v>
      </c>
      <c r="F1502" t="s">
        <v>2889</v>
      </c>
      <c r="I1502" t="str">
        <f t="shared" si="116"/>
        <v>Piezas</v>
      </c>
      <c r="J1502" s="18">
        <v>8</v>
      </c>
      <c r="M1502">
        <v>8</v>
      </c>
      <c r="N1502">
        <v>8</v>
      </c>
      <c r="Q1502">
        <f t="shared" si="117"/>
        <v>8</v>
      </c>
      <c r="R1502">
        <v>8</v>
      </c>
      <c r="U1502">
        <f t="shared" si="118"/>
        <v>8</v>
      </c>
      <c r="V1502">
        <v>100</v>
      </c>
      <c r="Y1502">
        <f t="shared" si="119"/>
        <v>100</v>
      </c>
    </row>
    <row r="1503" spans="1:25">
      <c r="A1503" t="s">
        <v>2634</v>
      </c>
      <c r="B1503" t="b">
        <f t="shared" si="115"/>
        <v>1</v>
      </c>
      <c r="C1503" t="s">
        <v>2634</v>
      </c>
      <c r="D1503">
        <v>2025</v>
      </c>
      <c r="E1503">
        <v>3</v>
      </c>
      <c r="F1503" t="s">
        <v>2889</v>
      </c>
      <c r="I1503" t="str">
        <f t="shared" si="116"/>
        <v>Piezas</v>
      </c>
      <c r="J1503" s="18">
        <v>5</v>
      </c>
      <c r="M1503">
        <v>5</v>
      </c>
      <c r="N1503">
        <v>5</v>
      </c>
      <c r="Q1503">
        <f t="shared" si="117"/>
        <v>5</v>
      </c>
      <c r="R1503">
        <v>5</v>
      </c>
      <c r="U1503">
        <f t="shared" si="118"/>
        <v>5</v>
      </c>
      <c r="V1503">
        <v>100</v>
      </c>
      <c r="Y1503">
        <f t="shared" si="119"/>
        <v>100</v>
      </c>
    </row>
    <row r="1504" spans="1:25">
      <c r="A1504" t="s">
        <v>2635</v>
      </c>
      <c r="B1504" t="b">
        <f t="shared" si="115"/>
        <v>1</v>
      </c>
      <c r="C1504" t="s">
        <v>2635</v>
      </c>
      <c r="D1504">
        <v>2025</v>
      </c>
      <c r="E1504">
        <v>3</v>
      </c>
      <c r="F1504" t="s">
        <v>2889</v>
      </c>
      <c r="I1504" t="str">
        <f t="shared" si="116"/>
        <v>Piezas</v>
      </c>
      <c r="J1504" s="18">
        <v>9</v>
      </c>
      <c r="M1504">
        <v>9</v>
      </c>
      <c r="N1504">
        <v>9</v>
      </c>
      <c r="Q1504">
        <f t="shared" si="117"/>
        <v>9</v>
      </c>
      <c r="R1504">
        <v>9</v>
      </c>
      <c r="U1504">
        <f t="shared" si="118"/>
        <v>9</v>
      </c>
      <c r="V1504">
        <v>100</v>
      </c>
      <c r="Y1504">
        <f t="shared" si="119"/>
        <v>100</v>
      </c>
    </row>
    <row r="1505" spans="1:25">
      <c r="A1505" t="s">
        <v>2636</v>
      </c>
      <c r="B1505" t="b">
        <f t="shared" si="115"/>
        <v>1</v>
      </c>
      <c r="C1505" t="s">
        <v>2636</v>
      </c>
      <c r="D1505">
        <v>2025</v>
      </c>
      <c r="E1505">
        <v>3</v>
      </c>
      <c r="F1505" t="s">
        <v>2889</v>
      </c>
      <c r="I1505" t="str">
        <f t="shared" si="116"/>
        <v>Piezas</v>
      </c>
      <c r="J1505" s="18">
        <v>4</v>
      </c>
      <c r="M1505">
        <v>4</v>
      </c>
      <c r="N1505">
        <v>4</v>
      </c>
      <c r="Q1505">
        <f t="shared" si="117"/>
        <v>4</v>
      </c>
      <c r="R1505">
        <v>4</v>
      </c>
      <c r="U1505">
        <f t="shared" si="118"/>
        <v>4</v>
      </c>
      <c r="V1505">
        <v>100</v>
      </c>
      <c r="Y1505">
        <f t="shared" si="119"/>
        <v>100</v>
      </c>
    </row>
    <row r="1506" spans="1:25">
      <c r="A1506" t="s">
        <v>2637</v>
      </c>
      <c r="B1506" t="b">
        <f t="shared" si="115"/>
        <v>1</v>
      </c>
      <c r="C1506" t="s">
        <v>2637</v>
      </c>
      <c r="D1506">
        <v>2025</v>
      </c>
      <c r="E1506">
        <v>3</v>
      </c>
      <c r="F1506" t="s">
        <v>2889</v>
      </c>
      <c r="I1506" t="str">
        <f t="shared" si="116"/>
        <v>Piezas</v>
      </c>
      <c r="J1506" s="18">
        <v>4</v>
      </c>
      <c r="M1506">
        <v>4</v>
      </c>
      <c r="N1506">
        <v>4</v>
      </c>
      <c r="Q1506">
        <f t="shared" si="117"/>
        <v>4</v>
      </c>
      <c r="R1506">
        <v>4</v>
      </c>
      <c r="U1506">
        <f t="shared" si="118"/>
        <v>4</v>
      </c>
      <c r="V1506">
        <v>100</v>
      </c>
      <c r="Y1506">
        <f t="shared" si="119"/>
        <v>100</v>
      </c>
    </row>
    <row r="1507" spans="1:25">
      <c r="A1507" t="s">
        <v>2638</v>
      </c>
      <c r="B1507" t="b">
        <f t="shared" si="115"/>
        <v>1</v>
      </c>
      <c r="C1507" t="s">
        <v>2638</v>
      </c>
      <c r="D1507">
        <v>2025</v>
      </c>
      <c r="E1507">
        <v>3</v>
      </c>
      <c r="F1507" t="s">
        <v>2889</v>
      </c>
      <c r="I1507" t="str">
        <f t="shared" si="116"/>
        <v>Piezas</v>
      </c>
      <c r="J1507" s="18">
        <v>3</v>
      </c>
      <c r="M1507">
        <v>3</v>
      </c>
      <c r="N1507">
        <v>3</v>
      </c>
      <c r="Q1507">
        <f t="shared" si="117"/>
        <v>3</v>
      </c>
      <c r="R1507">
        <v>3</v>
      </c>
      <c r="U1507">
        <f t="shared" si="118"/>
        <v>3</v>
      </c>
      <c r="V1507">
        <v>100</v>
      </c>
      <c r="Y1507">
        <f t="shared" si="119"/>
        <v>100</v>
      </c>
    </row>
    <row r="1508" spans="1:25">
      <c r="A1508" t="s">
        <v>2639</v>
      </c>
      <c r="B1508" t="b">
        <f t="shared" si="115"/>
        <v>1</v>
      </c>
      <c r="C1508" t="s">
        <v>2639</v>
      </c>
      <c r="D1508">
        <v>2025</v>
      </c>
      <c r="E1508">
        <v>3</v>
      </c>
      <c r="F1508" t="s">
        <v>2889</v>
      </c>
      <c r="I1508" t="str">
        <f t="shared" si="116"/>
        <v>Piezas</v>
      </c>
      <c r="J1508" s="18">
        <v>26</v>
      </c>
      <c r="M1508">
        <v>26</v>
      </c>
      <c r="N1508">
        <v>26</v>
      </c>
      <c r="Q1508">
        <f t="shared" si="117"/>
        <v>26</v>
      </c>
      <c r="R1508">
        <v>26</v>
      </c>
      <c r="U1508">
        <f t="shared" si="118"/>
        <v>26</v>
      </c>
      <c r="V1508">
        <v>100</v>
      </c>
      <c r="Y1508">
        <f t="shared" si="119"/>
        <v>100</v>
      </c>
    </row>
    <row r="1509" spans="1:25">
      <c r="A1509" t="s">
        <v>2640</v>
      </c>
      <c r="B1509" t="b">
        <f t="shared" si="115"/>
        <v>1</v>
      </c>
      <c r="C1509" t="s">
        <v>2640</v>
      </c>
      <c r="D1509">
        <v>2025</v>
      </c>
      <c r="E1509">
        <v>3</v>
      </c>
      <c r="F1509" t="s">
        <v>2888</v>
      </c>
      <c r="I1509" t="str">
        <f t="shared" si="116"/>
        <v>Metros Cuadrados</v>
      </c>
      <c r="J1509" s="18">
        <v>77</v>
      </c>
      <c r="M1509">
        <v>77</v>
      </c>
      <c r="N1509">
        <v>77</v>
      </c>
      <c r="Q1509">
        <f t="shared" si="117"/>
        <v>77</v>
      </c>
      <c r="R1509">
        <v>77</v>
      </c>
      <c r="U1509">
        <f t="shared" si="118"/>
        <v>77</v>
      </c>
      <c r="V1509">
        <v>100</v>
      </c>
      <c r="Y1509">
        <f t="shared" si="119"/>
        <v>100</v>
      </c>
    </row>
    <row r="1510" spans="1:25">
      <c r="A1510" t="s">
        <v>2641</v>
      </c>
      <c r="B1510" t="b">
        <f t="shared" si="115"/>
        <v>1</v>
      </c>
      <c r="C1510" t="s">
        <v>2641</v>
      </c>
      <c r="D1510">
        <v>2025</v>
      </c>
      <c r="E1510">
        <v>3</v>
      </c>
      <c r="F1510" t="s">
        <v>2889</v>
      </c>
      <c r="I1510" t="str">
        <f t="shared" si="116"/>
        <v>Piezas</v>
      </c>
      <c r="J1510" s="18">
        <v>17</v>
      </c>
      <c r="M1510">
        <v>17</v>
      </c>
      <c r="N1510">
        <v>17</v>
      </c>
      <c r="Q1510">
        <f t="shared" si="117"/>
        <v>17</v>
      </c>
      <c r="R1510">
        <v>17</v>
      </c>
      <c r="U1510">
        <f t="shared" si="118"/>
        <v>17</v>
      </c>
      <c r="V1510">
        <v>100</v>
      </c>
      <c r="Y1510">
        <f t="shared" si="119"/>
        <v>100</v>
      </c>
    </row>
    <row r="1511" spans="1:25">
      <c r="A1511" t="s">
        <v>2642</v>
      </c>
      <c r="B1511" t="b">
        <f t="shared" si="115"/>
        <v>1</v>
      </c>
      <c r="C1511" t="s">
        <v>2642</v>
      </c>
      <c r="D1511">
        <v>2025</v>
      </c>
      <c r="E1511">
        <v>3</v>
      </c>
      <c r="F1511" t="s">
        <v>2889</v>
      </c>
      <c r="I1511" t="str">
        <f t="shared" si="116"/>
        <v>Piezas</v>
      </c>
      <c r="J1511" s="18">
        <v>34</v>
      </c>
      <c r="M1511">
        <v>34</v>
      </c>
      <c r="N1511">
        <v>34</v>
      </c>
      <c r="Q1511">
        <f t="shared" si="117"/>
        <v>34</v>
      </c>
      <c r="R1511">
        <v>34</v>
      </c>
      <c r="U1511">
        <f t="shared" si="118"/>
        <v>34</v>
      </c>
      <c r="V1511">
        <v>100</v>
      </c>
      <c r="Y1511">
        <f t="shared" si="119"/>
        <v>100</v>
      </c>
    </row>
    <row r="1512" spans="1:25">
      <c r="A1512" t="s">
        <v>2643</v>
      </c>
      <c r="B1512" t="b">
        <f t="shared" si="115"/>
        <v>1</v>
      </c>
      <c r="C1512" t="s">
        <v>2643</v>
      </c>
      <c r="D1512">
        <v>2025</v>
      </c>
      <c r="E1512">
        <v>3</v>
      </c>
      <c r="F1512" t="s">
        <v>2889</v>
      </c>
      <c r="I1512" t="str">
        <f t="shared" si="116"/>
        <v>Piezas</v>
      </c>
      <c r="J1512" s="18">
        <v>4</v>
      </c>
      <c r="M1512">
        <v>4</v>
      </c>
      <c r="N1512">
        <v>4</v>
      </c>
      <c r="Q1512">
        <f t="shared" si="117"/>
        <v>4</v>
      </c>
      <c r="R1512">
        <v>4</v>
      </c>
      <c r="U1512">
        <f t="shared" si="118"/>
        <v>4</v>
      </c>
      <c r="V1512">
        <v>100</v>
      </c>
      <c r="Y1512">
        <f t="shared" si="119"/>
        <v>100</v>
      </c>
    </row>
    <row r="1513" spans="1:25">
      <c r="A1513" t="s">
        <v>2644</v>
      </c>
      <c r="B1513" t="b">
        <f t="shared" si="115"/>
        <v>1</v>
      </c>
      <c r="C1513" t="s">
        <v>2644</v>
      </c>
      <c r="D1513">
        <v>2025</v>
      </c>
      <c r="E1513">
        <v>3</v>
      </c>
      <c r="F1513" t="s">
        <v>2889</v>
      </c>
      <c r="I1513" t="str">
        <f t="shared" si="116"/>
        <v>Piezas</v>
      </c>
      <c r="J1513" s="18">
        <v>2</v>
      </c>
      <c r="M1513">
        <v>2</v>
      </c>
      <c r="N1513">
        <v>2</v>
      </c>
      <c r="Q1513">
        <f t="shared" si="117"/>
        <v>2</v>
      </c>
      <c r="R1513">
        <v>2</v>
      </c>
      <c r="U1513">
        <f t="shared" si="118"/>
        <v>2</v>
      </c>
      <c r="V1513">
        <v>100</v>
      </c>
      <c r="Y1513">
        <f t="shared" si="119"/>
        <v>100</v>
      </c>
    </row>
    <row r="1514" spans="1:25">
      <c r="A1514" t="s">
        <v>2645</v>
      </c>
      <c r="B1514" t="b">
        <f t="shared" si="115"/>
        <v>1</v>
      </c>
      <c r="C1514" t="s">
        <v>2645</v>
      </c>
      <c r="D1514">
        <v>2025</v>
      </c>
      <c r="E1514">
        <v>3</v>
      </c>
      <c r="F1514" t="s">
        <v>2889</v>
      </c>
      <c r="I1514" t="str">
        <f t="shared" si="116"/>
        <v>Piezas</v>
      </c>
      <c r="J1514" s="18">
        <v>7</v>
      </c>
      <c r="M1514">
        <v>7</v>
      </c>
      <c r="N1514">
        <v>7</v>
      </c>
      <c r="Q1514">
        <f t="shared" si="117"/>
        <v>7</v>
      </c>
      <c r="R1514">
        <v>7</v>
      </c>
      <c r="U1514">
        <f t="shared" si="118"/>
        <v>7</v>
      </c>
      <c r="V1514">
        <v>100</v>
      </c>
      <c r="Y1514">
        <f t="shared" si="119"/>
        <v>100</v>
      </c>
    </row>
    <row r="1515" spans="1:25">
      <c r="A1515" t="s">
        <v>2646</v>
      </c>
      <c r="B1515" t="b">
        <f t="shared" si="115"/>
        <v>1</v>
      </c>
      <c r="C1515" t="s">
        <v>2646</v>
      </c>
      <c r="D1515">
        <v>2025</v>
      </c>
      <c r="E1515">
        <v>3</v>
      </c>
      <c r="F1515" t="s">
        <v>2889</v>
      </c>
      <c r="I1515" t="str">
        <f t="shared" si="116"/>
        <v>Piezas</v>
      </c>
      <c r="J1515" s="18">
        <v>8</v>
      </c>
      <c r="M1515">
        <v>8</v>
      </c>
      <c r="N1515">
        <v>8</v>
      </c>
      <c r="Q1515">
        <f t="shared" si="117"/>
        <v>8</v>
      </c>
      <c r="R1515">
        <v>8</v>
      </c>
      <c r="U1515">
        <f t="shared" si="118"/>
        <v>8</v>
      </c>
      <c r="V1515">
        <v>100</v>
      </c>
      <c r="Y1515">
        <f t="shared" si="119"/>
        <v>100</v>
      </c>
    </row>
    <row r="1516" spans="1:25">
      <c r="A1516" t="s">
        <v>2647</v>
      </c>
      <c r="B1516" t="b">
        <f t="shared" si="115"/>
        <v>1</v>
      </c>
      <c r="C1516" t="s">
        <v>2647</v>
      </c>
      <c r="D1516">
        <v>2025</v>
      </c>
      <c r="E1516">
        <v>3</v>
      </c>
      <c r="F1516" t="s">
        <v>2889</v>
      </c>
      <c r="I1516" t="str">
        <f t="shared" si="116"/>
        <v>Piezas</v>
      </c>
      <c r="J1516" s="18">
        <v>10</v>
      </c>
      <c r="M1516">
        <v>10</v>
      </c>
      <c r="N1516">
        <v>10</v>
      </c>
      <c r="Q1516">
        <f t="shared" si="117"/>
        <v>10</v>
      </c>
      <c r="R1516">
        <v>10</v>
      </c>
      <c r="U1516">
        <f t="shared" si="118"/>
        <v>10</v>
      </c>
      <c r="V1516">
        <v>100</v>
      </c>
      <c r="Y1516">
        <f t="shared" si="119"/>
        <v>100</v>
      </c>
    </row>
    <row r="1517" spans="1:25">
      <c r="A1517" t="s">
        <v>2648</v>
      </c>
      <c r="B1517" t="b">
        <f t="shared" si="115"/>
        <v>1</v>
      </c>
      <c r="C1517" t="s">
        <v>2648</v>
      </c>
      <c r="D1517">
        <v>2025</v>
      </c>
      <c r="E1517">
        <v>3</v>
      </c>
      <c r="F1517" t="s">
        <v>2888</v>
      </c>
      <c r="I1517" t="str">
        <f t="shared" si="116"/>
        <v>Metros Cuadrados</v>
      </c>
      <c r="J1517" s="18">
        <v>570</v>
      </c>
      <c r="M1517">
        <v>570</v>
      </c>
      <c r="N1517">
        <v>570</v>
      </c>
      <c r="Q1517">
        <f t="shared" si="117"/>
        <v>570</v>
      </c>
      <c r="R1517">
        <v>570</v>
      </c>
      <c r="U1517">
        <f t="shared" si="118"/>
        <v>570</v>
      </c>
      <c r="V1517">
        <v>100</v>
      </c>
      <c r="Y1517">
        <f t="shared" si="119"/>
        <v>100</v>
      </c>
    </row>
    <row r="1518" spans="1:25">
      <c r="A1518" t="s">
        <v>2649</v>
      </c>
      <c r="B1518" t="b">
        <f t="shared" si="115"/>
        <v>1</v>
      </c>
      <c r="C1518" t="s">
        <v>2649</v>
      </c>
      <c r="D1518">
        <v>2025</v>
      </c>
      <c r="E1518">
        <v>3</v>
      </c>
      <c r="F1518" t="s">
        <v>2889</v>
      </c>
      <c r="I1518" t="str">
        <f t="shared" si="116"/>
        <v>Piezas</v>
      </c>
      <c r="J1518" s="18">
        <v>130</v>
      </c>
      <c r="M1518">
        <v>130</v>
      </c>
      <c r="N1518">
        <v>130</v>
      </c>
      <c r="Q1518">
        <f t="shared" si="117"/>
        <v>130</v>
      </c>
      <c r="R1518">
        <v>130</v>
      </c>
      <c r="U1518">
        <f t="shared" si="118"/>
        <v>130</v>
      </c>
      <c r="V1518">
        <v>100</v>
      </c>
      <c r="Y1518">
        <f t="shared" si="119"/>
        <v>100</v>
      </c>
    </row>
    <row r="1519" spans="1:25">
      <c r="A1519" t="s">
        <v>2650</v>
      </c>
      <c r="B1519" t="b">
        <f t="shared" si="115"/>
        <v>1</v>
      </c>
      <c r="C1519" t="s">
        <v>2650</v>
      </c>
      <c r="D1519">
        <v>2025</v>
      </c>
      <c r="E1519">
        <v>3</v>
      </c>
      <c r="F1519" t="s">
        <v>2889</v>
      </c>
      <c r="I1519" t="str">
        <f t="shared" si="116"/>
        <v>Piezas</v>
      </c>
      <c r="J1519" s="18">
        <v>20</v>
      </c>
      <c r="M1519">
        <v>20</v>
      </c>
      <c r="N1519">
        <v>20</v>
      </c>
      <c r="Q1519">
        <f t="shared" si="117"/>
        <v>20</v>
      </c>
      <c r="R1519">
        <v>20</v>
      </c>
      <c r="U1519">
        <f t="shared" si="118"/>
        <v>20</v>
      </c>
      <c r="V1519">
        <v>100</v>
      </c>
      <c r="Y1519">
        <f t="shared" si="119"/>
        <v>100</v>
      </c>
    </row>
    <row r="1520" spans="1:25">
      <c r="A1520" t="s">
        <v>2651</v>
      </c>
      <c r="B1520" t="b">
        <f t="shared" si="115"/>
        <v>1</v>
      </c>
      <c r="C1520" t="s">
        <v>2651</v>
      </c>
      <c r="D1520">
        <v>2025</v>
      </c>
      <c r="E1520">
        <v>3</v>
      </c>
      <c r="F1520" t="s">
        <v>2889</v>
      </c>
      <c r="I1520" t="str">
        <f t="shared" si="116"/>
        <v>Piezas</v>
      </c>
      <c r="J1520" s="18">
        <v>4</v>
      </c>
      <c r="M1520">
        <v>4</v>
      </c>
      <c r="N1520">
        <v>4</v>
      </c>
      <c r="Q1520">
        <f t="shared" si="117"/>
        <v>4</v>
      </c>
      <c r="R1520">
        <v>4</v>
      </c>
      <c r="U1520">
        <f t="shared" si="118"/>
        <v>4</v>
      </c>
      <c r="V1520">
        <v>100</v>
      </c>
      <c r="Y1520">
        <f t="shared" si="119"/>
        <v>100</v>
      </c>
    </row>
    <row r="1521" spans="1:25">
      <c r="A1521" t="s">
        <v>2652</v>
      </c>
      <c r="B1521" t="b">
        <f t="shared" si="115"/>
        <v>1</v>
      </c>
      <c r="C1521" t="s">
        <v>2652</v>
      </c>
      <c r="D1521">
        <v>2025</v>
      </c>
      <c r="E1521">
        <v>3</v>
      </c>
      <c r="F1521" t="s">
        <v>2889</v>
      </c>
      <c r="I1521" t="str">
        <f t="shared" si="116"/>
        <v>Piezas</v>
      </c>
      <c r="J1521" s="18">
        <v>9</v>
      </c>
      <c r="M1521">
        <v>9</v>
      </c>
      <c r="N1521">
        <v>9</v>
      </c>
      <c r="Q1521">
        <f t="shared" si="117"/>
        <v>9</v>
      </c>
      <c r="R1521">
        <v>9</v>
      </c>
      <c r="U1521">
        <f t="shared" si="118"/>
        <v>9</v>
      </c>
      <c r="V1521">
        <v>100</v>
      </c>
      <c r="Y1521">
        <f t="shared" si="119"/>
        <v>100</v>
      </c>
    </row>
    <row r="1522" spans="1:25">
      <c r="A1522" t="s">
        <v>2653</v>
      </c>
      <c r="B1522" t="b">
        <f t="shared" si="115"/>
        <v>1</v>
      </c>
      <c r="C1522" t="s">
        <v>2653</v>
      </c>
      <c r="D1522">
        <v>2025</v>
      </c>
      <c r="E1522">
        <v>3</v>
      </c>
      <c r="F1522" t="s">
        <v>2889</v>
      </c>
      <c r="I1522" t="str">
        <f t="shared" si="116"/>
        <v>Piezas</v>
      </c>
      <c r="J1522" s="18">
        <v>4</v>
      </c>
      <c r="M1522">
        <v>4</v>
      </c>
      <c r="N1522">
        <v>4</v>
      </c>
      <c r="Q1522">
        <f t="shared" si="117"/>
        <v>4</v>
      </c>
      <c r="R1522">
        <v>4</v>
      </c>
      <c r="U1522">
        <f t="shared" si="118"/>
        <v>4</v>
      </c>
      <c r="V1522">
        <v>100</v>
      </c>
      <c r="Y1522">
        <f t="shared" si="119"/>
        <v>100</v>
      </c>
    </row>
    <row r="1523" spans="1:25">
      <c r="A1523" t="s">
        <v>2654</v>
      </c>
      <c r="B1523" t="b">
        <f t="shared" si="115"/>
        <v>1</v>
      </c>
      <c r="C1523" t="s">
        <v>2654</v>
      </c>
      <c r="D1523">
        <v>2025</v>
      </c>
      <c r="E1523">
        <v>3</v>
      </c>
      <c r="F1523" t="s">
        <v>2891</v>
      </c>
      <c r="I1523" t="str">
        <f t="shared" si="116"/>
        <v>Metros lineales</v>
      </c>
      <c r="J1523" s="18">
        <v>120</v>
      </c>
      <c r="M1523">
        <v>120</v>
      </c>
      <c r="N1523">
        <v>120</v>
      </c>
      <c r="Q1523">
        <f t="shared" si="117"/>
        <v>120</v>
      </c>
      <c r="R1523">
        <v>120</v>
      </c>
      <c r="U1523">
        <f t="shared" si="118"/>
        <v>120</v>
      </c>
      <c r="V1523">
        <v>100</v>
      </c>
      <c r="Y1523">
        <f t="shared" si="119"/>
        <v>100</v>
      </c>
    </row>
    <row r="1524" spans="1:25">
      <c r="A1524" t="s">
        <v>2655</v>
      </c>
      <c r="B1524" t="b">
        <f t="shared" si="115"/>
        <v>1</v>
      </c>
      <c r="C1524" t="s">
        <v>2655</v>
      </c>
      <c r="D1524">
        <v>2025</v>
      </c>
      <c r="E1524">
        <v>3</v>
      </c>
      <c r="F1524" t="s">
        <v>2889</v>
      </c>
      <c r="I1524" t="str">
        <f t="shared" si="116"/>
        <v>Piezas</v>
      </c>
      <c r="J1524" s="18">
        <v>6</v>
      </c>
      <c r="M1524">
        <v>6</v>
      </c>
      <c r="N1524">
        <v>6</v>
      </c>
      <c r="Q1524">
        <f t="shared" si="117"/>
        <v>6</v>
      </c>
      <c r="R1524">
        <v>6</v>
      </c>
      <c r="U1524">
        <f t="shared" si="118"/>
        <v>6</v>
      </c>
      <c r="V1524">
        <v>100</v>
      </c>
      <c r="Y1524">
        <f t="shared" si="119"/>
        <v>100</v>
      </c>
    </row>
    <row r="1525" spans="1:25">
      <c r="A1525" t="s">
        <v>2656</v>
      </c>
      <c r="B1525" t="b">
        <f t="shared" si="115"/>
        <v>1</v>
      </c>
      <c r="C1525" t="s">
        <v>2656</v>
      </c>
      <c r="D1525">
        <v>2025</v>
      </c>
      <c r="E1525">
        <v>3</v>
      </c>
      <c r="F1525" t="s">
        <v>2889</v>
      </c>
      <c r="I1525" t="str">
        <f t="shared" si="116"/>
        <v>Piezas</v>
      </c>
      <c r="J1525" s="18">
        <v>1</v>
      </c>
      <c r="M1525">
        <v>1</v>
      </c>
      <c r="N1525">
        <v>1</v>
      </c>
      <c r="Q1525">
        <f t="shared" si="117"/>
        <v>1</v>
      </c>
      <c r="R1525">
        <v>1</v>
      </c>
      <c r="U1525">
        <f t="shared" si="118"/>
        <v>1</v>
      </c>
      <c r="V1525">
        <v>100</v>
      </c>
      <c r="Y1525">
        <f t="shared" si="119"/>
        <v>100</v>
      </c>
    </row>
    <row r="1526" spans="1:25">
      <c r="A1526" t="s">
        <v>2657</v>
      </c>
      <c r="B1526" t="b">
        <f t="shared" si="115"/>
        <v>1</v>
      </c>
      <c r="C1526" t="s">
        <v>2657</v>
      </c>
      <c r="D1526">
        <v>2025</v>
      </c>
      <c r="E1526">
        <v>3</v>
      </c>
      <c r="F1526" t="s">
        <v>2889</v>
      </c>
      <c r="I1526" t="str">
        <f t="shared" si="116"/>
        <v>Piezas</v>
      </c>
      <c r="J1526" s="18">
        <v>2</v>
      </c>
      <c r="M1526">
        <v>2</v>
      </c>
      <c r="N1526">
        <v>2</v>
      </c>
      <c r="Q1526">
        <f t="shared" si="117"/>
        <v>2</v>
      </c>
      <c r="R1526">
        <v>2</v>
      </c>
      <c r="U1526">
        <f t="shared" si="118"/>
        <v>2</v>
      </c>
      <c r="V1526">
        <v>100</v>
      </c>
      <c r="Y1526">
        <f t="shared" si="119"/>
        <v>100</v>
      </c>
    </row>
    <row r="1527" spans="1:25">
      <c r="A1527" t="s">
        <v>2658</v>
      </c>
      <c r="B1527" t="b">
        <f t="shared" si="115"/>
        <v>1</v>
      </c>
      <c r="C1527" t="s">
        <v>2658</v>
      </c>
      <c r="D1527">
        <v>2025</v>
      </c>
      <c r="E1527">
        <v>3</v>
      </c>
      <c r="F1527" t="s">
        <v>2889</v>
      </c>
      <c r="I1527" t="str">
        <f t="shared" si="116"/>
        <v>Piezas</v>
      </c>
      <c r="J1527" s="18">
        <v>34</v>
      </c>
      <c r="M1527">
        <v>34</v>
      </c>
      <c r="N1527">
        <v>34</v>
      </c>
      <c r="Q1527">
        <f t="shared" si="117"/>
        <v>34</v>
      </c>
      <c r="R1527">
        <v>34</v>
      </c>
      <c r="U1527">
        <f t="shared" si="118"/>
        <v>34</v>
      </c>
      <c r="V1527">
        <v>100</v>
      </c>
      <c r="Y1527">
        <f t="shared" si="119"/>
        <v>100</v>
      </c>
    </row>
    <row r="1528" spans="1:25">
      <c r="A1528" t="s">
        <v>2659</v>
      </c>
      <c r="B1528" t="b">
        <f t="shared" si="115"/>
        <v>1</v>
      </c>
      <c r="C1528" t="s">
        <v>2659</v>
      </c>
      <c r="D1528">
        <v>2025</v>
      </c>
      <c r="E1528">
        <v>3</v>
      </c>
      <c r="F1528" t="s">
        <v>2889</v>
      </c>
      <c r="I1528" t="str">
        <f t="shared" si="116"/>
        <v>Piezas</v>
      </c>
      <c r="J1528" s="18">
        <v>3</v>
      </c>
      <c r="M1528">
        <v>3</v>
      </c>
      <c r="N1528">
        <v>3</v>
      </c>
      <c r="Q1528">
        <f t="shared" si="117"/>
        <v>3</v>
      </c>
      <c r="R1528">
        <v>3</v>
      </c>
      <c r="U1528">
        <f t="shared" si="118"/>
        <v>3</v>
      </c>
      <c r="V1528">
        <v>100</v>
      </c>
      <c r="Y1528">
        <f t="shared" si="119"/>
        <v>100</v>
      </c>
    </row>
    <row r="1529" spans="1:25">
      <c r="A1529" t="s">
        <v>2660</v>
      </c>
      <c r="B1529" t="b">
        <f t="shared" si="115"/>
        <v>1</v>
      </c>
      <c r="C1529" t="s">
        <v>2660</v>
      </c>
      <c r="D1529">
        <v>2025</v>
      </c>
      <c r="E1529">
        <v>3</v>
      </c>
      <c r="F1529" t="s">
        <v>2889</v>
      </c>
      <c r="I1529" t="str">
        <f t="shared" si="116"/>
        <v>Piezas</v>
      </c>
      <c r="J1529" s="18">
        <v>7</v>
      </c>
      <c r="M1529">
        <v>7</v>
      </c>
      <c r="N1529">
        <v>7</v>
      </c>
      <c r="Q1529">
        <f t="shared" si="117"/>
        <v>7</v>
      </c>
      <c r="R1529">
        <v>7</v>
      </c>
      <c r="U1529">
        <f t="shared" si="118"/>
        <v>7</v>
      </c>
      <c r="V1529">
        <v>100</v>
      </c>
      <c r="Y1529">
        <f t="shared" si="119"/>
        <v>100</v>
      </c>
    </row>
    <row r="1530" spans="1:25">
      <c r="A1530" t="s">
        <v>2661</v>
      </c>
      <c r="B1530" t="b">
        <f t="shared" si="115"/>
        <v>1</v>
      </c>
      <c r="C1530" t="s">
        <v>2661</v>
      </c>
      <c r="D1530">
        <v>2025</v>
      </c>
      <c r="E1530">
        <v>3</v>
      </c>
      <c r="F1530" t="s">
        <v>2889</v>
      </c>
      <c r="I1530" t="str">
        <f t="shared" si="116"/>
        <v>Piezas</v>
      </c>
      <c r="J1530" s="18">
        <v>30</v>
      </c>
      <c r="M1530">
        <v>30</v>
      </c>
      <c r="N1530">
        <v>30</v>
      </c>
      <c r="Q1530">
        <f t="shared" si="117"/>
        <v>30</v>
      </c>
      <c r="R1530">
        <v>30</v>
      </c>
      <c r="U1530">
        <f t="shared" si="118"/>
        <v>30</v>
      </c>
      <c r="V1530">
        <v>100</v>
      </c>
      <c r="Y1530">
        <f t="shared" si="119"/>
        <v>100</v>
      </c>
    </row>
    <row r="1531" spans="1:25">
      <c r="A1531" t="s">
        <v>2662</v>
      </c>
      <c r="B1531" t="b">
        <f t="shared" si="115"/>
        <v>1</v>
      </c>
      <c r="C1531" t="s">
        <v>2662</v>
      </c>
      <c r="D1531">
        <v>2025</v>
      </c>
      <c r="E1531">
        <v>3</v>
      </c>
      <c r="F1531" t="s">
        <v>2889</v>
      </c>
      <c r="I1531" t="str">
        <f t="shared" si="116"/>
        <v>Piezas</v>
      </c>
      <c r="J1531" s="18">
        <v>4</v>
      </c>
      <c r="M1531">
        <v>4</v>
      </c>
      <c r="N1531">
        <v>4</v>
      </c>
      <c r="Q1531">
        <f t="shared" si="117"/>
        <v>4</v>
      </c>
      <c r="R1531">
        <v>4</v>
      </c>
      <c r="U1531">
        <f t="shared" si="118"/>
        <v>4</v>
      </c>
      <c r="V1531">
        <v>100</v>
      </c>
      <c r="Y1531">
        <f t="shared" si="119"/>
        <v>100</v>
      </c>
    </row>
    <row r="1532" spans="1:25">
      <c r="A1532" t="s">
        <v>2663</v>
      </c>
      <c r="B1532" t="b">
        <f t="shared" si="115"/>
        <v>1</v>
      </c>
      <c r="C1532" t="s">
        <v>2663</v>
      </c>
      <c r="D1532">
        <v>2025</v>
      </c>
      <c r="E1532">
        <v>3</v>
      </c>
      <c r="F1532" t="s">
        <v>2889</v>
      </c>
      <c r="I1532" t="str">
        <f t="shared" si="116"/>
        <v>Piezas</v>
      </c>
      <c r="J1532" s="18">
        <v>2</v>
      </c>
      <c r="M1532">
        <v>2</v>
      </c>
      <c r="N1532">
        <v>2</v>
      </c>
      <c r="Q1532">
        <f t="shared" si="117"/>
        <v>2</v>
      </c>
      <c r="R1532">
        <v>2</v>
      </c>
      <c r="U1532">
        <f t="shared" si="118"/>
        <v>2</v>
      </c>
      <c r="V1532">
        <v>100</v>
      </c>
      <c r="Y1532">
        <f t="shared" si="119"/>
        <v>100</v>
      </c>
    </row>
    <row r="1533" spans="1:25">
      <c r="A1533" t="s">
        <v>2664</v>
      </c>
      <c r="B1533" t="b">
        <f t="shared" si="115"/>
        <v>1</v>
      </c>
      <c r="C1533" t="s">
        <v>2664</v>
      </c>
      <c r="D1533">
        <v>2025</v>
      </c>
      <c r="E1533">
        <v>3</v>
      </c>
      <c r="F1533" t="s">
        <v>2889</v>
      </c>
      <c r="I1533" t="str">
        <f t="shared" si="116"/>
        <v>Piezas</v>
      </c>
      <c r="J1533" s="18">
        <v>5</v>
      </c>
      <c r="M1533">
        <v>5</v>
      </c>
      <c r="N1533">
        <v>5</v>
      </c>
      <c r="Q1533">
        <f t="shared" si="117"/>
        <v>5</v>
      </c>
      <c r="R1533">
        <v>5</v>
      </c>
      <c r="U1533">
        <f t="shared" si="118"/>
        <v>5</v>
      </c>
      <c r="V1533">
        <v>100</v>
      </c>
      <c r="Y1533">
        <f t="shared" si="119"/>
        <v>100</v>
      </c>
    </row>
    <row r="1534" spans="1:25">
      <c r="A1534" t="s">
        <v>2665</v>
      </c>
      <c r="B1534" t="b">
        <f t="shared" si="115"/>
        <v>1</v>
      </c>
      <c r="C1534" t="s">
        <v>2665</v>
      </c>
      <c r="D1534">
        <v>2025</v>
      </c>
      <c r="E1534">
        <v>3</v>
      </c>
      <c r="F1534" t="s">
        <v>2889</v>
      </c>
      <c r="I1534" t="str">
        <f t="shared" si="116"/>
        <v>Piezas</v>
      </c>
      <c r="J1534" s="18">
        <v>4</v>
      </c>
      <c r="M1534">
        <v>4</v>
      </c>
      <c r="N1534">
        <v>4</v>
      </c>
      <c r="Q1534">
        <f t="shared" si="117"/>
        <v>4</v>
      </c>
      <c r="R1534">
        <v>4</v>
      </c>
      <c r="U1534">
        <f t="shared" si="118"/>
        <v>4</v>
      </c>
      <c r="V1534">
        <v>100</v>
      </c>
      <c r="Y1534">
        <f t="shared" si="119"/>
        <v>100</v>
      </c>
    </row>
    <row r="1535" spans="1:25">
      <c r="A1535" t="s">
        <v>2666</v>
      </c>
      <c r="B1535" t="b">
        <f t="shared" si="115"/>
        <v>1</v>
      </c>
      <c r="C1535" t="s">
        <v>2666</v>
      </c>
      <c r="D1535">
        <v>2025</v>
      </c>
      <c r="E1535">
        <v>3</v>
      </c>
      <c r="F1535" t="s">
        <v>2889</v>
      </c>
      <c r="I1535" t="str">
        <f t="shared" si="116"/>
        <v>Piezas</v>
      </c>
      <c r="J1535" s="18">
        <v>38</v>
      </c>
      <c r="M1535">
        <v>38</v>
      </c>
      <c r="N1535">
        <v>38</v>
      </c>
      <c r="Q1535">
        <f t="shared" si="117"/>
        <v>38</v>
      </c>
      <c r="R1535">
        <v>38</v>
      </c>
      <c r="U1535">
        <f t="shared" si="118"/>
        <v>38</v>
      </c>
      <c r="V1535">
        <v>100</v>
      </c>
      <c r="Y1535">
        <f t="shared" si="119"/>
        <v>100</v>
      </c>
    </row>
    <row r="1536" spans="1:25">
      <c r="A1536" t="s">
        <v>2667</v>
      </c>
      <c r="B1536" t="b">
        <f t="shared" si="115"/>
        <v>1</v>
      </c>
      <c r="C1536" t="s">
        <v>2667</v>
      </c>
      <c r="D1536">
        <v>2025</v>
      </c>
      <c r="E1536">
        <v>3</v>
      </c>
      <c r="F1536" t="s">
        <v>2889</v>
      </c>
      <c r="I1536" t="str">
        <f t="shared" si="116"/>
        <v>Piezas</v>
      </c>
      <c r="J1536" s="18">
        <v>3</v>
      </c>
      <c r="M1536">
        <v>3</v>
      </c>
      <c r="N1536">
        <v>3</v>
      </c>
      <c r="Q1536">
        <f t="shared" si="117"/>
        <v>3</v>
      </c>
      <c r="R1536">
        <v>3</v>
      </c>
      <c r="U1536">
        <f t="shared" si="118"/>
        <v>3</v>
      </c>
      <c r="V1536">
        <v>100</v>
      </c>
      <c r="Y1536">
        <f t="shared" si="119"/>
        <v>100</v>
      </c>
    </row>
    <row r="1537" spans="1:25">
      <c r="A1537" t="s">
        <v>2668</v>
      </c>
      <c r="B1537" t="b">
        <f t="shared" si="115"/>
        <v>1</v>
      </c>
      <c r="C1537" t="s">
        <v>2668</v>
      </c>
      <c r="D1537">
        <v>2025</v>
      </c>
      <c r="E1537">
        <v>3</v>
      </c>
      <c r="F1537" t="s">
        <v>2889</v>
      </c>
      <c r="I1537" t="str">
        <f t="shared" si="116"/>
        <v>Piezas</v>
      </c>
      <c r="J1537" s="18">
        <v>6</v>
      </c>
      <c r="M1537">
        <v>6</v>
      </c>
      <c r="N1537">
        <v>6</v>
      </c>
      <c r="Q1537">
        <f t="shared" si="117"/>
        <v>6</v>
      </c>
      <c r="R1537">
        <v>6</v>
      </c>
      <c r="U1537">
        <f t="shared" si="118"/>
        <v>6</v>
      </c>
      <c r="V1537">
        <v>100</v>
      </c>
      <c r="Y1537">
        <f t="shared" si="119"/>
        <v>100</v>
      </c>
    </row>
    <row r="1538" spans="1:25">
      <c r="A1538" t="s">
        <v>2669</v>
      </c>
      <c r="B1538" t="b">
        <f t="shared" si="115"/>
        <v>1</v>
      </c>
      <c r="C1538" t="s">
        <v>2669</v>
      </c>
      <c r="D1538">
        <v>2025</v>
      </c>
      <c r="E1538">
        <v>3</v>
      </c>
      <c r="F1538" t="s">
        <v>2889</v>
      </c>
      <c r="I1538" t="str">
        <f t="shared" si="116"/>
        <v>Piezas</v>
      </c>
      <c r="J1538" s="18">
        <v>5</v>
      </c>
      <c r="M1538">
        <v>5</v>
      </c>
      <c r="N1538">
        <v>5</v>
      </c>
      <c r="Q1538">
        <f t="shared" si="117"/>
        <v>5</v>
      </c>
      <c r="R1538">
        <v>5</v>
      </c>
      <c r="U1538">
        <f t="shared" si="118"/>
        <v>5</v>
      </c>
      <c r="V1538">
        <v>100</v>
      </c>
      <c r="Y1538">
        <f t="shared" si="119"/>
        <v>100</v>
      </c>
    </row>
    <row r="1539" spans="1:25">
      <c r="A1539" t="s">
        <v>2670</v>
      </c>
      <c r="B1539" t="b">
        <f t="shared" ref="B1539:B1602" si="120">+A1539=C1539</f>
        <v>1</v>
      </c>
      <c r="C1539" t="s">
        <v>2670</v>
      </c>
      <c r="D1539">
        <v>2025</v>
      </c>
      <c r="E1539">
        <v>3</v>
      </c>
      <c r="F1539" t="s">
        <v>2889</v>
      </c>
      <c r="I1539" t="str">
        <f t="shared" ref="I1539:I1602" si="121">+F1539</f>
        <v>Piezas</v>
      </c>
      <c r="J1539" s="18">
        <v>1</v>
      </c>
      <c r="M1539">
        <v>1</v>
      </c>
      <c r="N1539">
        <v>1</v>
      </c>
      <c r="Q1539">
        <f t="shared" si="117"/>
        <v>1</v>
      </c>
      <c r="R1539">
        <v>1</v>
      </c>
      <c r="U1539">
        <f t="shared" si="118"/>
        <v>1</v>
      </c>
      <c r="V1539">
        <v>100</v>
      </c>
      <c r="Y1539">
        <f t="shared" si="119"/>
        <v>100</v>
      </c>
    </row>
    <row r="1540" spans="1:25">
      <c r="A1540" t="s">
        <v>2671</v>
      </c>
      <c r="B1540" t="b">
        <f t="shared" si="120"/>
        <v>1</v>
      </c>
      <c r="C1540" t="s">
        <v>2671</v>
      </c>
      <c r="D1540">
        <v>2025</v>
      </c>
      <c r="E1540">
        <v>3</v>
      </c>
      <c r="F1540" t="s">
        <v>2889</v>
      </c>
      <c r="I1540" t="str">
        <f t="shared" si="121"/>
        <v>Piezas</v>
      </c>
      <c r="J1540" s="18">
        <v>3</v>
      </c>
      <c r="M1540">
        <v>3</v>
      </c>
      <c r="N1540">
        <v>3</v>
      </c>
      <c r="Q1540">
        <f t="shared" si="117"/>
        <v>3</v>
      </c>
      <c r="R1540">
        <v>3</v>
      </c>
      <c r="U1540">
        <f t="shared" si="118"/>
        <v>3</v>
      </c>
      <c r="V1540">
        <v>100</v>
      </c>
      <c r="Y1540">
        <f t="shared" si="119"/>
        <v>100</v>
      </c>
    </row>
    <row r="1541" spans="1:25">
      <c r="A1541" t="s">
        <v>2672</v>
      </c>
      <c r="B1541" t="b">
        <f t="shared" si="120"/>
        <v>1</v>
      </c>
      <c r="C1541" t="s">
        <v>2672</v>
      </c>
      <c r="D1541">
        <v>2025</v>
      </c>
      <c r="E1541">
        <v>3</v>
      </c>
      <c r="F1541" t="s">
        <v>2889</v>
      </c>
      <c r="I1541" t="str">
        <f t="shared" si="121"/>
        <v>Piezas</v>
      </c>
      <c r="J1541" s="18">
        <v>1</v>
      </c>
      <c r="M1541">
        <v>1</v>
      </c>
      <c r="N1541">
        <v>1</v>
      </c>
      <c r="Q1541">
        <f t="shared" ref="Q1541:Q1604" si="122">+N1541</f>
        <v>1</v>
      </c>
      <c r="R1541">
        <v>1</v>
      </c>
      <c r="U1541">
        <f t="shared" ref="U1541:U1604" si="123">+R1541</f>
        <v>1</v>
      </c>
      <c r="V1541">
        <v>100</v>
      </c>
      <c r="Y1541">
        <f t="shared" ref="Y1541:Y1604" si="124">+V1541</f>
        <v>100</v>
      </c>
    </row>
    <row r="1542" spans="1:25">
      <c r="A1542" t="s">
        <v>2673</v>
      </c>
      <c r="B1542" t="b">
        <f t="shared" si="120"/>
        <v>1</v>
      </c>
      <c r="C1542" t="s">
        <v>2673</v>
      </c>
      <c r="D1542">
        <v>2025</v>
      </c>
      <c r="E1542">
        <v>3</v>
      </c>
      <c r="F1542" t="s">
        <v>2889</v>
      </c>
      <c r="I1542" t="str">
        <f t="shared" si="121"/>
        <v>Piezas</v>
      </c>
      <c r="J1542" s="18">
        <v>80</v>
      </c>
      <c r="M1542">
        <v>80</v>
      </c>
      <c r="N1542">
        <v>80</v>
      </c>
      <c r="Q1542">
        <f t="shared" si="122"/>
        <v>80</v>
      </c>
      <c r="R1542">
        <v>80</v>
      </c>
      <c r="U1542">
        <f t="shared" si="123"/>
        <v>80</v>
      </c>
      <c r="V1542">
        <v>100</v>
      </c>
      <c r="Y1542">
        <f t="shared" si="124"/>
        <v>100</v>
      </c>
    </row>
    <row r="1543" spans="1:25">
      <c r="A1543" t="s">
        <v>2674</v>
      </c>
      <c r="B1543" t="b">
        <f t="shared" si="120"/>
        <v>1</v>
      </c>
      <c r="C1543" t="s">
        <v>2674</v>
      </c>
      <c r="D1543">
        <v>2025</v>
      </c>
      <c r="E1543">
        <v>3</v>
      </c>
      <c r="F1543" t="s">
        <v>2889</v>
      </c>
      <c r="I1543" t="str">
        <f t="shared" si="121"/>
        <v>Piezas</v>
      </c>
      <c r="J1543" s="18">
        <v>4</v>
      </c>
      <c r="M1543">
        <v>4</v>
      </c>
      <c r="N1543">
        <v>4</v>
      </c>
      <c r="Q1543">
        <f t="shared" si="122"/>
        <v>4</v>
      </c>
      <c r="R1543">
        <v>4</v>
      </c>
      <c r="U1543">
        <f t="shared" si="123"/>
        <v>4</v>
      </c>
      <c r="V1543">
        <v>100</v>
      </c>
      <c r="Y1543">
        <f t="shared" si="124"/>
        <v>100</v>
      </c>
    </row>
    <row r="1544" spans="1:25">
      <c r="A1544" t="s">
        <v>2675</v>
      </c>
      <c r="B1544" t="b">
        <f t="shared" si="120"/>
        <v>1</v>
      </c>
      <c r="C1544" t="s">
        <v>2675</v>
      </c>
      <c r="D1544">
        <v>2025</v>
      </c>
      <c r="E1544">
        <v>3</v>
      </c>
      <c r="F1544" t="s">
        <v>2889</v>
      </c>
      <c r="I1544" t="str">
        <f t="shared" si="121"/>
        <v>Piezas</v>
      </c>
      <c r="J1544" s="18">
        <v>3</v>
      </c>
      <c r="M1544">
        <v>3</v>
      </c>
      <c r="N1544">
        <v>3</v>
      </c>
      <c r="Q1544">
        <f t="shared" si="122"/>
        <v>3</v>
      </c>
      <c r="R1544">
        <v>3</v>
      </c>
      <c r="U1544">
        <f t="shared" si="123"/>
        <v>3</v>
      </c>
      <c r="V1544">
        <v>100</v>
      </c>
      <c r="Y1544">
        <f t="shared" si="124"/>
        <v>100</v>
      </c>
    </row>
    <row r="1545" spans="1:25">
      <c r="A1545" t="s">
        <v>2676</v>
      </c>
      <c r="B1545" t="b">
        <f t="shared" si="120"/>
        <v>1</v>
      </c>
      <c r="C1545" t="s">
        <v>2676</v>
      </c>
      <c r="D1545">
        <v>2025</v>
      </c>
      <c r="E1545">
        <v>3</v>
      </c>
      <c r="F1545" t="s">
        <v>2889</v>
      </c>
      <c r="I1545" t="str">
        <f t="shared" si="121"/>
        <v>Piezas</v>
      </c>
      <c r="J1545" s="18">
        <v>10</v>
      </c>
      <c r="M1545">
        <v>10</v>
      </c>
      <c r="N1545">
        <v>10</v>
      </c>
      <c r="Q1545">
        <f t="shared" si="122"/>
        <v>10</v>
      </c>
      <c r="R1545">
        <v>10</v>
      </c>
      <c r="U1545">
        <f t="shared" si="123"/>
        <v>10</v>
      </c>
      <c r="V1545">
        <v>100</v>
      </c>
      <c r="Y1545">
        <f t="shared" si="124"/>
        <v>100</v>
      </c>
    </row>
    <row r="1546" spans="1:25">
      <c r="A1546" t="s">
        <v>2677</v>
      </c>
      <c r="B1546" t="b">
        <f t="shared" si="120"/>
        <v>1</v>
      </c>
      <c r="C1546" t="s">
        <v>2677</v>
      </c>
      <c r="D1546">
        <v>2025</v>
      </c>
      <c r="E1546">
        <v>3</v>
      </c>
      <c r="F1546" t="s">
        <v>2889</v>
      </c>
      <c r="I1546" t="str">
        <f t="shared" si="121"/>
        <v>Piezas</v>
      </c>
      <c r="J1546" s="18">
        <v>18</v>
      </c>
      <c r="M1546">
        <v>18</v>
      </c>
      <c r="N1546">
        <v>18</v>
      </c>
      <c r="Q1546">
        <f t="shared" si="122"/>
        <v>18</v>
      </c>
      <c r="R1546">
        <v>18</v>
      </c>
      <c r="U1546">
        <f t="shared" si="123"/>
        <v>18</v>
      </c>
      <c r="V1546">
        <v>100</v>
      </c>
      <c r="Y1546">
        <f t="shared" si="124"/>
        <v>100</v>
      </c>
    </row>
    <row r="1547" spans="1:25">
      <c r="A1547" t="s">
        <v>2678</v>
      </c>
      <c r="B1547" t="b">
        <f t="shared" si="120"/>
        <v>1</v>
      </c>
      <c r="C1547" t="s">
        <v>2678</v>
      </c>
      <c r="D1547">
        <v>2025</v>
      </c>
      <c r="E1547">
        <v>3</v>
      </c>
      <c r="F1547" t="s">
        <v>2889</v>
      </c>
      <c r="I1547" t="str">
        <f t="shared" si="121"/>
        <v>Piezas</v>
      </c>
      <c r="J1547" s="18">
        <v>7</v>
      </c>
      <c r="M1547">
        <v>7</v>
      </c>
      <c r="N1547">
        <v>7</v>
      </c>
      <c r="Q1547">
        <f t="shared" si="122"/>
        <v>7</v>
      </c>
      <c r="R1547">
        <v>7</v>
      </c>
      <c r="U1547">
        <f t="shared" si="123"/>
        <v>7</v>
      </c>
      <c r="V1547">
        <v>100</v>
      </c>
      <c r="Y1547">
        <f t="shared" si="124"/>
        <v>100</v>
      </c>
    </row>
    <row r="1548" spans="1:25">
      <c r="A1548" t="s">
        <v>2679</v>
      </c>
      <c r="B1548" t="b">
        <f t="shared" si="120"/>
        <v>1</v>
      </c>
      <c r="C1548" t="s">
        <v>2679</v>
      </c>
      <c r="D1548">
        <v>2025</v>
      </c>
      <c r="E1548">
        <v>3</v>
      </c>
      <c r="F1548" t="s">
        <v>2889</v>
      </c>
      <c r="I1548" t="str">
        <f t="shared" si="121"/>
        <v>Piezas</v>
      </c>
      <c r="J1548" s="18">
        <v>8</v>
      </c>
      <c r="M1548">
        <v>8</v>
      </c>
      <c r="N1548">
        <v>8</v>
      </c>
      <c r="Q1548">
        <f t="shared" si="122"/>
        <v>8</v>
      </c>
      <c r="R1548">
        <v>8</v>
      </c>
      <c r="U1548">
        <f t="shared" si="123"/>
        <v>8</v>
      </c>
      <c r="V1548">
        <v>100</v>
      </c>
      <c r="Y1548">
        <f t="shared" si="124"/>
        <v>100</v>
      </c>
    </row>
    <row r="1549" spans="1:25">
      <c r="A1549" t="s">
        <v>2680</v>
      </c>
      <c r="B1549" t="b">
        <f t="shared" si="120"/>
        <v>1</v>
      </c>
      <c r="C1549" t="s">
        <v>2680</v>
      </c>
      <c r="D1549">
        <v>2025</v>
      </c>
      <c r="E1549">
        <v>3</v>
      </c>
      <c r="F1549" t="s">
        <v>2889</v>
      </c>
      <c r="I1549" t="str">
        <f t="shared" si="121"/>
        <v>Piezas</v>
      </c>
      <c r="J1549" s="18">
        <v>1</v>
      </c>
      <c r="M1549">
        <v>1</v>
      </c>
      <c r="N1549">
        <v>1</v>
      </c>
      <c r="Q1549">
        <f t="shared" si="122"/>
        <v>1</v>
      </c>
      <c r="R1549">
        <v>1</v>
      </c>
      <c r="U1549">
        <f t="shared" si="123"/>
        <v>1</v>
      </c>
      <c r="V1549">
        <v>100</v>
      </c>
      <c r="Y1549">
        <f t="shared" si="124"/>
        <v>100</v>
      </c>
    </row>
    <row r="1550" spans="1:25">
      <c r="A1550" t="s">
        <v>2681</v>
      </c>
      <c r="B1550" t="b">
        <f t="shared" si="120"/>
        <v>1</v>
      </c>
      <c r="C1550" t="s">
        <v>2681</v>
      </c>
      <c r="D1550">
        <v>2025</v>
      </c>
      <c r="E1550">
        <v>3</v>
      </c>
      <c r="F1550" t="s">
        <v>2888</v>
      </c>
      <c r="I1550" t="str">
        <f t="shared" si="121"/>
        <v>Metros Cuadrados</v>
      </c>
      <c r="J1550" s="18">
        <v>90000</v>
      </c>
      <c r="M1550">
        <v>90000</v>
      </c>
      <c r="N1550">
        <v>90000</v>
      </c>
      <c r="Q1550">
        <f t="shared" si="122"/>
        <v>90000</v>
      </c>
      <c r="R1550">
        <v>90000</v>
      </c>
      <c r="U1550">
        <f t="shared" si="123"/>
        <v>90000</v>
      </c>
      <c r="V1550">
        <v>100</v>
      </c>
      <c r="Y1550">
        <f t="shared" si="124"/>
        <v>100</v>
      </c>
    </row>
    <row r="1551" spans="1:25">
      <c r="A1551" t="s">
        <v>2682</v>
      </c>
      <c r="B1551" t="b">
        <f t="shared" si="120"/>
        <v>1</v>
      </c>
      <c r="C1551" t="s">
        <v>2682</v>
      </c>
      <c r="D1551">
        <v>2025</v>
      </c>
      <c r="E1551">
        <v>3</v>
      </c>
      <c r="F1551" t="s">
        <v>2889</v>
      </c>
      <c r="I1551" t="str">
        <f t="shared" si="121"/>
        <v>Piezas</v>
      </c>
      <c r="J1551" s="18">
        <v>28</v>
      </c>
      <c r="M1551">
        <v>28</v>
      </c>
      <c r="N1551">
        <v>28</v>
      </c>
      <c r="Q1551">
        <f t="shared" si="122"/>
        <v>28</v>
      </c>
      <c r="R1551">
        <v>28</v>
      </c>
      <c r="U1551">
        <f t="shared" si="123"/>
        <v>28</v>
      </c>
      <c r="V1551">
        <v>100</v>
      </c>
      <c r="Y1551">
        <f t="shared" si="124"/>
        <v>100</v>
      </c>
    </row>
    <row r="1552" spans="1:25">
      <c r="A1552" t="s">
        <v>2683</v>
      </c>
      <c r="B1552" t="b">
        <f t="shared" si="120"/>
        <v>1</v>
      </c>
      <c r="C1552" t="s">
        <v>2683</v>
      </c>
      <c r="D1552">
        <v>2025</v>
      </c>
      <c r="E1552">
        <v>3</v>
      </c>
      <c r="F1552" t="s">
        <v>2889</v>
      </c>
      <c r="I1552" t="str">
        <f t="shared" si="121"/>
        <v>Piezas</v>
      </c>
      <c r="J1552" s="18">
        <v>42</v>
      </c>
      <c r="M1552">
        <v>42</v>
      </c>
      <c r="N1552">
        <v>42</v>
      </c>
      <c r="Q1552">
        <f t="shared" si="122"/>
        <v>42</v>
      </c>
      <c r="R1552">
        <v>42</v>
      </c>
      <c r="U1552">
        <f t="shared" si="123"/>
        <v>42</v>
      </c>
      <c r="V1552">
        <v>100</v>
      </c>
      <c r="Y1552">
        <f t="shared" si="124"/>
        <v>100</v>
      </c>
    </row>
    <row r="1553" spans="1:25">
      <c r="A1553" t="s">
        <v>2684</v>
      </c>
      <c r="B1553" t="b">
        <f t="shared" si="120"/>
        <v>1</v>
      </c>
      <c r="C1553" t="s">
        <v>2684</v>
      </c>
      <c r="D1553">
        <v>2025</v>
      </c>
      <c r="E1553">
        <v>3</v>
      </c>
      <c r="F1553" t="s">
        <v>2888</v>
      </c>
      <c r="I1553" t="str">
        <f t="shared" si="121"/>
        <v>Metros Cuadrados</v>
      </c>
      <c r="J1553" s="18">
        <v>49800</v>
      </c>
      <c r="M1553">
        <v>49800</v>
      </c>
      <c r="N1553">
        <v>49800</v>
      </c>
      <c r="Q1553">
        <f t="shared" si="122"/>
        <v>49800</v>
      </c>
      <c r="R1553">
        <v>49800</v>
      </c>
      <c r="U1553">
        <f t="shared" si="123"/>
        <v>49800</v>
      </c>
      <c r="V1553">
        <v>100</v>
      </c>
      <c r="Y1553">
        <f t="shared" si="124"/>
        <v>100</v>
      </c>
    </row>
    <row r="1554" spans="1:25">
      <c r="A1554" t="s">
        <v>2685</v>
      </c>
      <c r="B1554" t="b">
        <f t="shared" si="120"/>
        <v>1</v>
      </c>
      <c r="C1554" t="s">
        <v>2685</v>
      </c>
      <c r="D1554">
        <v>2025</v>
      </c>
      <c r="E1554">
        <v>3</v>
      </c>
      <c r="F1554" t="s">
        <v>2888</v>
      </c>
      <c r="I1554" t="str">
        <f t="shared" si="121"/>
        <v>Metros Cuadrados</v>
      </c>
      <c r="J1554" s="18">
        <v>48000</v>
      </c>
      <c r="M1554">
        <v>48000</v>
      </c>
      <c r="N1554">
        <v>48000</v>
      </c>
      <c r="Q1554">
        <f t="shared" si="122"/>
        <v>48000</v>
      </c>
      <c r="R1554">
        <v>48000</v>
      </c>
      <c r="U1554">
        <f t="shared" si="123"/>
        <v>48000</v>
      </c>
      <c r="V1554">
        <v>100</v>
      </c>
      <c r="Y1554">
        <f t="shared" si="124"/>
        <v>100</v>
      </c>
    </row>
    <row r="1555" spans="1:25">
      <c r="A1555" t="s">
        <v>2686</v>
      </c>
      <c r="B1555" t="b">
        <f t="shared" si="120"/>
        <v>1</v>
      </c>
      <c r="C1555" t="s">
        <v>2686</v>
      </c>
      <c r="D1555">
        <v>2025</v>
      </c>
      <c r="E1555">
        <v>3</v>
      </c>
      <c r="F1555" t="s">
        <v>2893</v>
      </c>
      <c r="I1555" t="str">
        <f t="shared" si="121"/>
        <v>Kilómetro</v>
      </c>
      <c r="J1555" s="18">
        <v>14</v>
      </c>
      <c r="M1555">
        <v>14</v>
      </c>
      <c r="N1555">
        <v>14</v>
      </c>
      <c r="Q1555">
        <f t="shared" si="122"/>
        <v>14</v>
      </c>
      <c r="R1555">
        <v>14</v>
      </c>
      <c r="U1555">
        <f t="shared" si="123"/>
        <v>14</v>
      </c>
      <c r="V1555">
        <v>100</v>
      </c>
      <c r="Y1555">
        <f t="shared" si="124"/>
        <v>100</v>
      </c>
    </row>
    <row r="1556" spans="1:25">
      <c r="A1556" t="s">
        <v>2687</v>
      </c>
      <c r="B1556" t="b">
        <f t="shared" si="120"/>
        <v>1</v>
      </c>
      <c r="C1556" t="s">
        <v>2687</v>
      </c>
      <c r="D1556">
        <v>2025</v>
      </c>
      <c r="E1556">
        <v>3</v>
      </c>
      <c r="F1556" t="s">
        <v>2893</v>
      </c>
      <c r="I1556" t="str">
        <f t="shared" si="121"/>
        <v>Kilómetro</v>
      </c>
      <c r="J1556" s="18">
        <v>8</v>
      </c>
      <c r="M1556">
        <v>8</v>
      </c>
      <c r="N1556">
        <v>8</v>
      </c>
      <c r="Q1556">
        <f t="shared" si="122"/>
        <v>8</v>
      </c>
      <c r="R1556">
        <v>8</v>
      </c>
      <c r="U1556">
        <f t="shared" si="123"/>
        <v>8</v>
      </c>
      <c r="V1556">
        <v>100</v>
      </c>
      <c r="Y1556">
        <f t="shared" si="124"/>
        <v>100</v>
      </c>
    </row>
    <row r="1557" spans="1:25">
      <c r="A1557" t="s">
        <v>2688</v>
      </c>
      <c r="B1557" t="b">
        <f t="shared" si="120"/>
        <v>1</v>
      </c>
      <c r="C1557" t="s">
        <v>2688</v>
      </c>
      <c r="D1557">
        <v>2025</v>
      </c>
      <c r="E1557">
        <v>3</v>
      </c>
      <c r="F1557" t="s">
        <v>2893</v>
      </c>
      <c r="I1557" t="str">
        <f t="shared" si="121"/>
        <v>Kilómetro</v>
      </c>
      <c r="J1557" s="18">
        <v>13</v>
      </c>
      <c r="M1557">
        <v>13</v>
      </c>
      <c r="N1557">
        <v>13</v>
      </c>
      <c r="Q1557">
        <f t="shared" si="122"/>
        <v>13</v>
      </c>
      <c r="R1557">
        <v>13</v>
      </c>
      <c r="U1557">
        <f t="shared" si="123"/>
        <v>13</v>
      </c>
      <c r="V1557">
        <v>100</v>
      </c>
      <c r="Y1557">
        <f t="shared" si="124"/>
        <v>100</v>
      </c>
    </row>
    <row r="1558" spans="1:25">
      <c r="A1558" t="s">
        <v>2689</v>
      </c>
      <c r="B1558" t="b">
        <f t="shared" si="120"/>
        <v>1</v>
      </c>
      <c r="C1558" t="s">
        <v>2689</v>
      </c>
      <c r="D1558">
        <v>2025</v>
      </c>
      <c r="E1558">
        <v>3</v>
      </c>
      <c r="F1558" t="s">
        <v>2893</v>
      </c>
      <c r="I1558" t="str">
        <f t="shared" si="121"/>
        <v>Kilómetro</v>
      </c>
      <c r="J1558" s="18">
        <v>8</v>
      </c>
      <c r="M1558">
        <v>8</v>
      </c>
      <c r="N1558">
        <v>8</v>
      </c>
      <c r="Q1558">
        <f t="shared" si="122"/>
        <v>8</v>
      </c>
      <c r="R1558">
        <v>8</v>
      </c>
      <c r="U1558">
        <f t="shared" si="123"/>
        <v>8</v>
      </c>
      <c r="V1558">
        <v>100</v>
      </c>
      <c r="Y1558">
        <f t="shared" si="124"/>
        <v>100</v>
      </c>
    </row>
    <row r="1559" spans="1:25">
      <c r="A1559" t="s">
        <v>2690</v>
      </c>
      <c r="B1559" t="b">
        <f t="shared" si="120"/>
        <v>1</v>
      </c>
      <c r="C1559" t="s">
        <v>2690</v>
      </c>
      <c r="D1559">
        <v>2025</v>
      </c>
      <c r="E1559">
        <v>3</v>
      </c>
      <c r="F1559" t="s">
        <v>2889</v>
      </c>
      <c r="I1559" t="str">
        <f t="shared" si="121"/>
        <v>Piezas</v>
      </c>
      <c r="J1559" s="18">
        <v>8</v>
      </c>
      <c r="M1559">
        <v>8</v>
      </c>
      <c r="N1559">
        <v>8</v>
      </c>
      <c r="Q1559">
        <f t="shared" si="122"/>
        <v>8</v>
      </c>
      <c r="R1559">
        <v>8</v>
      </c>
      <c r="U1559">
        <f t="shared" si="123"/>
        <v>8</v>
      </c>
      <c r="V1559">
        <v>100</v>
      </c>
      <c r="Y1559">
        <f t="shared" si="124"/>
        <v>100</v>
      </c>
    </row>
    <row r="1560" spans="1:25">
      <c r="A1560" t="s">
        <v>2691</v>
      </c>
      <c r="B1560" t="b">
        <f t="shared" si="120"/>
        <v>1</v>
      </c>
      <c r="C1560" t="s">
        <v>2691</v>
      </c>
      <c r="D1560">
        <v>2025</v>
      </c>
      <c r="E1560">
        <v>3</v>
      </c>
      <c r="F1560" t="s">
        <v>2889</v>
      </c>
      <c r="I1560" t="str">
        <f t="shared" si="121"/>
        <v>Piezas</v>
      </c>
      <c r="J1560" s="18">
        <v>1</v>
      </c>
      <c r="M1560">
        <v>1</v>
      </c>
      <c r="N1560">
        <v>1</v>
      </c>
      <c r="Q1560">
        <f t="shared" si="122"/>
        <v>1</v>
      </c>
      <c r="R1560">
        <v>1</v>
      </c>
      <c r="U1560">
        <f t="shared" si="123"/>
        <v>1</v>
      </c>
      <c r="V1560">
        <v>100</v>
      </c>
      <c r="Y1560">
        <f t="shared" si="124"/>
        <v>100</v>
      </c>
    </row>
    <row r="1561" spans="1:25">
      <c r="A1561" t="s">
        <v>2692</v>
      </c>
      <c r="B1561" t="b">
        <f t="shared" si="120"/>
        <v>1</v>
      </c>
      <c r="C1561" t="s">
        <v>2692</v>
      </c>
      <c r="D1561">
        <v>2025</v>
      </c>
      <c r="E1561">
        <v>3</v>
      </c>
      <c r="F1561" t="s">
        <v>2893</v>
      </c>
      <c r="I1561" t="str">
        <f t="shared" si="121"/>
        <v>Kilómetro</v>
      </c>
      <c r="J1561" s="18">
        <v>10</v>
      </c>
      <c r="M1561">
        <v>10</v>
      </c>
      <c r="N1561">
        <v>10</v>
      </c>
      <c r="Q1561">
        <f t="shared" si="122"/>
        <v>10</v>
      </c>
      <c r="R1561">
        <v>10</v>
      </c>
      <c r="U1561">
        <f t="shared" si="123"/>
        <v>10</v>
      </c>
      <c r="V1561">
        <v>100</v>
      </c>
      <c r="Y1561">
        <f t="shared" si="124"/>
        <v>100</v>
      </c>
    </row>
    <row r="1562" spans="1:25">
      <c r="A1562" t="s">
        <v>2693</v>
      </c>
      <c r="B1562" t="b">
        <f t="shared" si="120"/>
        <v>1</v>
      </c>
      <c r="C1562" t="s">
        <v>2693</v>
      </c>
      <c r="D1562">
        <v>2025</v>
      </c>
      <c r="E1562">
        <v>3</v>
      </c>
      <c r="F1562" t="s">
        <v>2893</v>
      </c>
      <c r="I1562" t="str">
        <f t="shared" si="121"/>
        <v>Kilómetro</v>
      </c>
      <c r="J1562" s="18">
        <v>25</v>
      </c>
      <c r="M1562">
        <v>25</v>
      </c>
      <c r="N1562">
        <v>25</v>
      </c>
      <c r="Q1562">
        <f t="shared" si="122"/>
        <v>25</v>
      </c>
      <c r="R1562">
        <v>25</v>
      </c>
      <c r="U1562">
        <f t="shared" si="123"/>
        <v>25</v>
      </c>
      <c r="V1562">
        <v>100</v>
      </c>
      <c r="Y1562">
        <f t="shared" si="124"/>
        <v>100</v>
      </c>
    </row>
    <row r="1563" spans="1:25">
      <c r="A1563" t="s">
        <v>2694</v>
      </c>
      <c r="B1563" t="b">
        <f t="shared" si="120"/>
        <v>1</v>
      </c>
      <c r="C1563" t="s">
        <v>2694</v>
      </c>
      <c r="D1563">
        <v>2025</v>
      </c>
      <c r="E1563">
        <v>3</v>
      </c>
      <c r="F1563" t="s">
        <v>2893</v>
      </c>
      <c r="I1563" t="str">
        <f t="shared" si="121"/>
        <v>Kilómetro</v>
      </c>
      <c r="J1563" s="18">
        <v>9</v>
      </c>
      <c r="M1563">
        <v>9</v>
      </c>
      <c r="N1563">
        <v>9</v>
      </c>
      <c r="Q1563">
        <f t="shared" si="122"/>
        <v>9</v>
      </c>
      <c r="R1563">
        <v>9</v>
      </c>
      <c r="U1563">
        <f t="shared" si="123"/>
        <v>9</v>
      </c>
      <c r="V1563">
        <v>100</v>
      </c>
      <c r="Y1563">
        <f t="shared" si="124"/>
        <v>100</v>
      </c>
    </row>
    <row r="1564" spans="1:25">
      <c r="A1564" t="s">
        <v>2695</v>
      </c>
      <c r="B1564" t="b">
        <f t="shared" si="120"/>
        <v>1</v>
      </c>
      <c r="C1564" t="s">
        <v>2695</v>
      </c>
      <c r="D1564">
        <v>2025</v>
      </c>
      <c r="E1564">
        <v>3</v>
      </c>
      <c r="F1564" t="s">
        <v>2893</v>
      </c>
      <c r="I1564" t="str">
        <f t="shared" si="121"/>
        <v>Kilómetro</v>
      </c>
      <c r="J1564" s="18">
        <v>8</v>
      </c>
      <c r="M1564">
        <v>8</v>
      </c>
      <c r="N1564">
        <v>8</v>
      </c>
      <c r="Q1564">
        <f t="shared" si="122"/>
        <v>8</v>
      </c>
      <c r="R1564">
        <v>8</v>
      </c>
      <c r="U1564">
        <f t="shared" si="123"/>
        <v>8</v>
      </c>
      <c r="V1564">
        <v>100</v>
      </c>
      <c r="Y1564">
        <f t="shared" si="124"/>
        <v>100</v>
      </c>
    </row>
    <row r="1565" spans="1:25">
      <c r="A1565" t="s">
        <v>2696</v>
      </c>
      <c r="B1565" t="b">
        <f t="shared" si="120"/>
        <v>1</v>
      </c>
      <c r="C1565" t="s">
        <v>2696</v>
      </c>
      <c r="D1565">
        <v>2025</v>
      </c>
      <c r="E1565">
        <v>3</v>
      </c>
      <c r="F1565" t="s">
        <v>2893</v>
      </c>
      <c r="I1565" t="str">
        <f t="shared" si="121"/>
        <v>Kilómetro</v>
      </c>
      <c r="J1565" s="18">
        <v>5.5</v>
      </c>
      <c r="M1565">
        <v>5.5</v>
      </c>
      <c r="N1565">
        <v>5.5</v>
      </c>
      <c r="Q1565">
        <f t="shared" si="122"/>
        <v>5.5</v>
      </c>
      <c r="R1565">
        <v>5.5</v>
      </c>
      <c r="U1565">
        <f t="shared" si="123"/>
        <v>5.5</v>
      </c>
      <c r="V1565">
        <v>100</v>
      </c>
      <c r="Y1565">
        <f t="shared" si="124"/>
        <v>100</v>
      </c>
    </row>
    <row r="1566" spans="1:25">
      <c r="A1566" t="s">
        <v>2697</v>
      </c>
      <c r="B1566" t="b">
        <f t="shared" si="120"/>
        <v>1</v>
      </c>
      <c r="C1566" t="s">
        <v>2697</v>
      </c>
      <c r="D1566">
        <v>2025</v>
      </c>
      <c r="E1566">
        <v>3</v>
      </c>
      <c r="F1566" t="s">
        <v>2893</v>
      </c>
      <c r="I1566" t="str">
        <f t="shared" si="121"/>
        <v>Kilómetro</v>
      </c>
      <c r="J1566" s="18">
        <v>25</v>
      </c>
      <c r="M1566">
        <v>25</v>
      </c>
      <c r="N1566">
        <v>25</v>
      </c>
      <c r="Q1566">
        <f t="shared" si="122"/>
        <v>25</v>
      </c>
      <c r="R1566">
        <v>25</v>
      </c>
      <c r="U1566">
        <f t="shared" si="123"/>
        <v>25</v>
      </c>
      <c r="V1566">
        <v>100</v>
      </c>
      <c r="Y1566">
        <f t="shared" si="124"/>
        <v>100</v>
      </c>
    </row>
    <row r="1567" spans="1:25">
      <c r="A1567" t="s">
        <v>2698</v>
      </c>
      <c r="B1567" t="b">
        <f t="shared" si="120"/>
        <v>1</v>
      </c>
      <c r="C1567" t="s">
        <v>2698</v>
      </c>
      <c r="D1567">
        <v>2025</v>
      </c>
      <c r="E1567">
        <v>3</v>
      </c>
      <c r="F1567" t="s">
        <v>2891</v>
      </c>
      <c r="I1567" t="str">
        <f t="shared" si="121"/>
        <v>Metros lineales</v>
      </c>
      <c r="J1567" s="18">
        <v>80</v>
      </c>
      <c r="M1567">
        <v>80</v>
      </c>
      <c r="N1567">
        <v>80</v>
      </c>
      <c r="Q1567">
        <f t="shared" si="122"/>
        <v>80</v>
      </c>
      <c r="R1567">
        <v>80</v>
      </c>
      <c r="U1567">
        <f t="shared" si="123"/>
        <v>80</v>
      </c>
      <c r="V1567">
        <v>100</v>
      </c>
      <c r="Y1567">
        <f t="shared" si="124"/>
        <v>100</v>
      </c>
    </row>
    <row r="1568" spans="1:25">
      <c r="A1568" t="s">
        <v>2699</v>
      </c>
      <c r="B1568" t="b">
        <f t="shared" si="120"/>
        <v>1</v>
      </c>
      <c r="C1568" t="s">
        <v>2699</v>
      </c>
      <c r="D1568">
        <v>2025</v>
      </c>
      <c r="E1568">
        <v>3</v>
      </c>
      <c r="F1568" t="s">
        <v>2891</v>
      </c>
      <c r="I1568" t="str">
        <f t="shared" si="121"/>
        <v>Metros lineales</v>
      </c>
      <c r="J1568" s="18">
        <v>1540</v>
      </c>
      <c r="M1568">
        <v>1540</v>
      </c>
      <c r="N1568">
        <v>1540</v>
      </c>
      <c r="Q1568">
        <f t="shared" si="122"/>
        <v>1540</v>
      </c>
      <c r="R1568">
        <v>1540</v>
      </c>
      <c r="U1568">
        <f t="shared" si="123"/>
        <v>1540</v>
      </c>
      <c r="V1568">
        <v>100</v>
      </c>
      <c r="Y1568">
        <f t="shared" si="124"/>
        <v>100</v>
      </c>
    </row>
    <row r="1569" spans="1:25">
      <c r="A1569" t="s">
        <v>2700</v>
      </c>
      <c r="B1569" t="b">
        <f t="shared" si="120"/>
        <v>1</v>
      </c>
      <c r="C1569" t="s">
        <v>2700</v>
      </c>
      <c r="D1569">
        <v>2025</v>
      </c>
      <c r="E1569">
        <v>3</v>
      </c>
      <c r="F1569" t="s">
        <v>2891</v>
      </c>
      <c r="I1569" t="str">
        <f t="shared" si="121"/>
        <v>Metros lineales</v>
      </c>
      <c r="J1569" s="18">
        <v>535</v>
      </c>
      <c r="M1569">
        <v>535</v>
      </c>
      <c r="N1569">
        <v>535</v>
      </c>
      <c r="Q1569">
        <f t="shared" si="122"/>
        <v>535</v>
      </c>
      <c r="R1569">
        <v>535</v>
      </c>
      <c r="U1569">
        <f t="shared" si="123"/>
        <v>535</v>
      </c>
      <c r="V1569">
        <v>100</v>
      </c>
      <c r="Y1569">
        <f t="shared" si="124"/>
        <v>100</v>
      </c>
    </row>
    <row r="1570" spans="1:25">
      <c r="A1570" t="s">
        <v>2701</v>
      </c>
      <c r="B1570" t="b">
        <f t="shared" si="120"/>
        <v>1</v>
      </c>
      <c r="C1570" t="s">
        <v>2701</v>
      </c>
      <c r="D1570">
        <v>2025</v>
      </c>
      <c r="E1570">
        <v>3</v>
      </c>
      <c r="F1570" t="s">
        <v>2890</v>
      </c>
      <c r="I1570" t="str">
        <f t="shared" si="121"/>
        <v>Metros cúbicos</v>
      </c>
      <c r="J1570" s="18">
        <v>156</v>
      </c>
      <c r="M1570">
        <v>156</v>
      </c>
      <c r="N1570">
        <v>156</v>
      </c>
      <c r="Q1570">
        <f t="shared" si="122"/>
        <v>156</v>
      </c>
      <c r="R1570">
        <v>156</v>
      </c>
      <c r="U1570">
        <f t="shared" si="123"/>
        <v>156</v>
      </c>
      <c r="V1570">
        <v>100</v>
      </c>
      <c r="Y1570">
        <f t="shared" si="124"/>
        <v>100</v>
      </c>
    </row>
    <row r="1571" spans="1:25">
      <c r="A1571" t="s">
        <v>2702</v>
      </c>
      <c r="B1571" t="b">
        <f t="shared" si="120"/>
        <v>1</v>
      </c>
      <c r="C1571" t="s">
        <v>2702</v>
      </c>
      <c r="D1571">
        <v>2025</v>
      </c>
      <c r="E1571">
        <v>3</v>
      </c>
      <c r="F1571" t="s">
        <v>2889</v>
      </c>
      <c r="I1571" t="str">
        <f t="shared" si="121"/>
        <v>Piezas</v>
      </c>
      <c r="J1571" s="18">
        <v>1</v>
      </c>
      <c r="M1571">
        <v>1</v>
      </c>
      <c r="N1571">
        <v>1</v>
      </c>
      <c r="Q1571">
        <f t="shared" si="122"/>
        <v>1</v>
      </c>
      <c r="R1571">
        <v>1</v>
      </c>
      <c r="U1571">
        <f t="shared" si="123"/>
        <v>1</v>
      </c>
      <c r="V1571">
        <v>100</v>
      </c>
      <c r="Y1571">
        <f t="shared" si="124"/>
        <v>100</v>
      </c>
    </row>
    <row r="1572" spans="1:25">
      <c r="A1572" t="s">
        <v>2703</v>
      </c>
      <c r="B1572" t="b">
        <f t="shared" si="120"/>
        <v>1</v>
      </c>
      <c r="C1572" t="s">
        <v>2703</v>
      </c>
      <c r="D1572">
        <v>2025</v>
      </c>
      <c r="E1572">
        <v>3</v>
      </c>
      <c r="F1572" t="s">
        <v>2889</v>
      </c>
      <c r="I1572" t="str">
        <f t="shared" si="121"/>
        <v>Piezas</v>
      </c>
      <c r="J1572" s="18">
        <v>1</v>
      </c>
      <c r="M1572">
        <v>1</v>
      </c>
      <c r="N1572">
        <v>1</v>
      </c>
      <c r="Q1572">
        <f t="shared" si="122"/>
        <v>1</v>
      </c>
      <c r="R1572">
        <v>1</v>
      </c>
      <c r="U1572">
        <f t="shared" si="123"/>
        <v>1</v>
      </c>
      <c r="V1572">
        <v>100</v>
      </c>
      <c r="Y1572">
        <f t="shared" si="124"/>
        <v>100</v>
      </c>
    </row>
    <row r="1573" spans="1:25">
      <c r="A1573" t="s">
        <v>2704</v>
      </c>
      <c r="B1573" t="b">
        <f t="shared" si="120"/>
        <v>1</v>
      </c>
      <c r="C1573" t="s">
        <v>2704</v>
      </c>
      <c r="D1573">
        <v>2025</v>
      </c>
      <c r="E1573">
        <v>3</v>
      </c>
      <c r="F1573" t="s">
        <v>2889</v>
      </c>
      <c r="I1573" t="str">
        <f t="shared" si="121"/>
        <v>Piezas</v>
      </c>
      <c r="J1573" s="18">
        <v>1</v>
      </c>
      <c r="M1573">
        <v>1</v>
      </c>
      <c r="N1573">
        <v>1</v>
      </c>
      <c r="Q1573">
        <f t="shared" si="122"/>
        <v>1</v>
      </c>
      <c r="R1573">
        <v>1</v>
      </c>
      <c r="U1573">
        <f t="shared" si="123"/>
        <v>1</v>
      </c>
      <c r="V1573">
        <v>100</v>
      </c>
      <c r="Y1573">
        <f t="shared" si="124"/>
        <v>100</v>
      </c>
    </row>
    <row r="1574" spans="1:25">
      <c r="A1574" t="s">
        <v>2705</v>
      </c>
      <c r="B1574" t="b">
        <f t="shared" si="120"/>
        <v>1</v>
      </c>
      <c r="C1574" t="s">
        <v>2705</v>
      </c>
      <c r="D1574">
        <v>2025</v>
      </c>
      <c r="E1574">
        <v>3</v>
      </c>
      <c r="F1574" t="s">
        <v>2889</v>
      </c>
      <c r="I1574" t="str">
        <f t="shared" si="121"/>
        <v>Piezas</v>
      </c>
      <c r="J1574" s="18">
        <v>1</v>
      </c>
      <c r="M1574">
        <v>1</v>
      </c>
      <c r="N1574">
        <v>1</v>
      </c>
      <c r="Q1574">
        <f t="shared" si="122"/>
        <v>1</v>
      </c>
      <c r="R1574">
        <v>1</v>
      </c>
      <c r="U1574">
        <f t="shared" si="123"/>
        <v>1</v>
      </c>
      <c r="V1574">
        <v>100</v>
      </c>
      <c r="Y1574">
        <f t="shared" si="124"/>
        <v>100</v>
      </c>
    </row>
    <row r="1575" spans="1:25">
      <c r="A1575" t="s">
        <v>2706</v>
      </c>
      <c r="B1575" t="b">
        <f t="shared" si="120"/>
        <v>1</v>
      </c>
      <c r="C1575" t="s">
        <v>2706</v>
      </c>
      <c r="D1575">
        <v>2025</v>
      </c>
      <c r="E1575">
        <v>3</v>
      </c>
      <c r="F1575" t="s">
        <v>2889</v>
      </c>
      <c r="I1575" t="str">
        <f t="shared" si="121"/>
        <v>Piezas</v>
      </c>
      <c r="J1575" s="18">
        <v>1</v>
      </c>
      <c r="M1575">
        <v>1</v>
      </c>
      <c r="N1575">
        <v>1</v>
      </c>
      <c r="Q1575">
        <f t="shared" si="122"/>
        <v>1</v>
      </c>
      <c r="R1575">
        <v>1</v>
      </c>
      <c r="U1575">
        <f t="shared" si="123"/>
        <v>1</v>
      </c>
      <c r="V1575">
        <v>100</v>
      </c>
      <c r="Y1575">
        <f t="shared" si="124"/>
        <v>100</v>
      </c>
    </row>
    <row r="1576" spans="1:25">
      <c r="A1576" t="s">
        <v>2707</v>
      </c>
      <c r="B1576" t="b">
        <f t="shared" si="120"/>
        <v>1</v>
      </c>
      <c r="C1576" t="s">
        <v>2707</v>
      </c>
      <c r="D1576">
        <v>2025</v>
      </c>
      <c r="E1576">
        <v>3</v>
      </c>
      <c r="F1576" t="s">
        <v>2889</v>
      </c>
      <c r="I1576" t="str">
        <f t="shared" si="121"/>
        <v>Piezas</v>
      </c>
      <c r="J1576" s="18">
        <v>1</v>
      </c>
      <c r="M1576">
        <v>1</v>
      </c>
      <c r="N1576">
        <v>1</v>
      </c>
      <c r="Q1576">
        <f t="shared" si="122"/>
        <v>1</v>
      </c>
      <c r="R1576">
        <v>1</v>
      </c>
      <c r="U1576">
        <f t="shared" si="123"/>
        <v>1</v>
      </c>
      <c r="V1576">
        <v>100</v>
      </c>
      <c r="Y1576">
        <f t="shared" si="124"/>
        <v>100</v>
      </c>
    </row>
    <row r="1577" spans="1:25">
      <c r="A1577" t="s">
        <v>2708</v>
      </c>
      <c r="B1577" t="b">
        <f t="shared" si="120"/>
        <v>1</v>
      </c>
      <c r="C1577" t="s">
        <v>2708</v>
      </c>
      <c r="D1577">
        <v>2025</v>
      </c>
      <c r="E1577">
        <v>3</v>
      </c>
      <c r="F1577" t="s">
        <v>2889</v>
      </c>
      <c r="I1577" t="str">
        <f t="shared" si="121"/>
        <v>Piezas</v>
      </c>
      <c r="J1577" s="18">
        <v>20</v>
      </c>
      <c r="M1577">
        <v>20</v>
      </c>
      <c r="N1577">
        <v>20</v>
      </c>
      <c r="Q1577">
        <f t="shared" si="122"/>
        <v>20</v>
      </c>
      <c r="R1577">
        <v>20</v>
      </c>
      <c r="U1577">
        <f t="shared" si="123"/>
        <v>20</v>
      </c>
      <c r="V1577">
        <v>100</v>
      </c>
      <c r="Y1577">
        <f t="shared" si="124"/>
        <v>100</v>
      </c>
    </row>
    <row r="1578" spans="1:25">
      <c r="A1578" t="s">
        <v>2709</v>
      </c>
      <c r="B1578" t="b">
        <f t="shared" si="120"/>
        <v>1</v>
      </c>
      <c r="C1578" t="s">
        <v>2709</v>
      </c>
      <c r="D1578">
        <v>2025</v>
      </c>
      <c r="E1578">
        <v>3</v>
      </c>
      <c r="F1578" t="s">
        <v>2893</v>
      </c>
      <c r="I1578" t="str">
        <f t="shared" si="121"/>
        <v>Kilómetro</v>
      </c>
      <c r="J1578" s="18">
        <v>1</v>
      </c>
      <c r="M1578">
        <v>1</v>
      </c>
      <c r="N1578">
        <v>1</v>
      </c>
      <c r="Q1578">
        <f t="shared" si="122"/>
        <v>1</v>
      </c>
      <c r="R1578">
        <v>1</v>
      </c>
      <c r="U1578">
        <f t="shared" si="123"/>
        <v>1</v>
      </c>
      <c r="V1578">
        <v>100</v>
      </c>
      <c r="Y1578">
        <f t="shared" si="124"/>
        <v>100</v>
      </c>
    </row>
    <row r="1579" spans="1:25">
      <c r="A1579" t="s">
        <v>2710</v>
      </c>
      <c r="B1579" t="b">
        <f t="shared" si="120"/>
        <v>1</v>
      </c>
      <c r="C1579" t="s">
        <v>2710</v>
      </c>
      <c r="D1579">
        <v>2025</v>
      </c>
      <c r="E1579">
        <v>3</v>
      </c>
      <c r="F1579" t="s">
        <v>2893</v>
      </c>
      <c r="I1579" t="str">
        <f t="shared" si="121"/>
        <v>Kilómetro</v>
      </c>
      <c r="J1579" s="18">
        <v>6</v>
      </c>
      <c r="M1579">
        <v>6</v>
      </c>
      <c r="N1579">
        <v>6</v>
      </c>
      <c r="Q1579">
        <f t="shared" si="122"/>
        <v>6</v>
      </c>
      <c r="R1579">
        <v>6</v>
      </c>
      <c r="U1579">
        <f t="shared" si="123"/>
        <v>6</v>
      </c>
      <c r="V1579">
        <v>100</v>
      </c>
      <c r="Y1579">
        <f t="shared" si="124"/>
        <v>100</v>
      </c>
    </row>
    <row r="1580" spans="1:25">
      <c r="A1580" t="s">
        <v>2711</v>
      </c>
      <c r="B1580" t="b">
        <f t="shared" si="120"/>
        <v>1</v>
      </c>
      <c r="C1580" t="s">
        <v>2711</v>
      </c>
      <c r="D1580">
        <v>2025</v>
      </c>
      <c r="E1580">
        <v>3</v>
      </c>
      <c r="F1580" t="s">
        <v>2889</v>
      </c>
      <c r="I1580" t="str">
        <f t="shared" si="121"/>
        <v>Piezas</v>
      </c>
      <c r="J1580" s="18">
        <v>22</v>
      </c>
      <c r="M1580">
        <v>22</v>
      </c>
      <c r="N1580">
        <v>22</v>
      </c>
      <c r="Q1580">
        <f t="shared" si="122"/>
        <v>22</v>
      </c>
      <c r="R1580">
        <v>22</v>
      </c>
      <c r="U1580">
        <f t="shared" si="123"/>
        <v>22</v>
      </c>
      <c r="V1580">
        <v>100</v>
      </c>
      <c r="Y1580">
        <f t="shared" si="124"/>
        <v>100</v>
      </c>
    </row>
    <row r="1581" spans="1:25">
      <c r="A1581" t="s">
        <v>2712</v>
      </c>
      <c r="B1581" t="b">
        <f t="shared" si="120"/>
        <v>1</v>
      </c>
      <c r="C1581" t="s">
        <v>2712</v>
      </c>
      <c r="D1581">
        <v>2025</v>
      </c>
      <c r="E1581">
        <v>3</v>
      </c>
      <c r="F1581" t="s">
        <v>2888</v>
      </c>
      <c r="I1581" t="str">
        <f t="shared" si="121"/>
        <v>Metros Cuadrados</v>
      </c>
      <c r="J1581" s="18">
        <v>457.84</v>
      </c>
      <c r="M1581">
        <v>457.84</v>
      </c>
      <c r="N1581">
        <v>457.84</v>
      </c>
      <c r="Q1581">
        <f t="shared" si="122"/>
        <v>457.84</v>
      </c>
      <c r="R1581">
        <v>457.84</v>
      </c>
      <c r="U1581">
        <f t="shared" si="123"/>
        <v>457.84</v>
      </c>
      <c r="V1581">
        <v>100</v>
      </c>
      <c r="Y1581">
        <f t="shared" si="124"/>
        <v>100</v>
      </c>
    </row>
    <row r="1582" spans="1:25">
      <c r="A1582" t="s">
        <v>2713</v>
      </c>
      <c r="B1582" t="b">
        <f t="shared" si="120"/>
        <v>1</v>
      </c>
      <c r="C1582" t="s">
        <v>2713</v>
      </c>
      <c r="D1582">
        <v>2025</v>
      </c>
      <c r="E1582">
        <v>3</v>
      </c>
      <c r="F1582" t="s">
        <v>2888</v>
      </c>
      <c r="I1582" t="str">
        <f t="shared" si="121"/>
        <v>Metros Cuadrados</v>
      </c>
      <c r="J1582" s="18">
        <v>333</v>
      </c>
      <c r="M1582">
        <v>333</v>
      </c>
      <c r="N1582">
        <v>333</v>
      </c>
      <c r="Q1582">
        <f t="shared" si="122"/>
        <v>333</v>
      </c>
      <c r="R1582">
        <v>333</v>
      </c>
      <c r="U1582">
        <f t="shared" si="123"/>
        <v>333</v>
      </c>
      <c r="V1582">
        <v>100</v>
      </c>
      <c r="Y1582">
        <f t="shared" si="124"/>
        <v>100</v>
      </c>
    </row>
    <row r="1583" spans="1:25">
      <c r="A1583" t="s">
        <v>2714</v>
      </c>
      <c r="B1583" t="b">
        <f t="shared" si="120"/>
        <v>1</v>
      </c>
      <c r="C1583" t="s">
        <v>2714</v>
      </c>
      <c r="D1583">
        <v>2025</v>
      </c>
      <c r="E1583">
        <v>3</v>
      </c>
      <c r="F1583" t="s">
        <v>2889</v>
      </c>
      <c r="I1583" t="str">
        <f t="shared" si="121"/>
        <v>Piezas</v>
      </c>
      <c r="J1583" s="18">
        <v>38</v>
      </c>
      <c r="M1583">
        <v>38</v>
      </c>
      <c r="N1583">
        <v>38</v>
      </c>
      <c r="Q1583">
        <f t="shared" si="122"/>
        <v>38</v>
      </c>
      <c r="R1583">
        <v>38</v>
      </c>
      <c r="U1583">
        <f t="shared" si="123"/>
        <v>38</v>
      </c>
      <c r="V1583">
        <v>100</v>
      </c>
      <c r="Y1583">
        <f t="shared" si="124"/>
        <v>100</v>
      </c>
    </row>
    <row r="1584" spans="1:25">
      <c r="A1584" t="s">
        <v>2715</v>
      </c>
      <c r="B1584" t="b">
        <f t="shared" si="120"/>
        <v>1</v>
      </c>
      <c r="C1584" t="s">
        <v>2715</v>
      </c>
      <c r="D1584">
        <v>2025</v>
      </c>
      <c r="E1584">
        <v>3</v>
      </c>
      <c r="F1584" t="s">
        <v>2888</v>
      </c>
      <c r="I1584" t="str">
        <f t="shared" si="121"/>
        <v>Metros Cuadrados</v>
      </c>
      <c r="J1584" s="18">
        <v>240</v>
      </c>
      <c r="M1584">
        <v>240</v>
      </c>
      <c r="N1584">
        <v>240</v>
      </c>
      <c r="Q1584">
        <f t="shared" si="122"/>
        <v>240</v>
      </c>
      <c r="R1584">
        <v>240</v>
      </c>
      <c r="U1584">
        <f t="shared" si="123"/>
        <v>240</v>
      </c>
      <c r="V1584">
        <v>100</v>
      </c>
      <c r="Y1584">
        <f t="shared" si="124"/>
        <v>100</v>
      </c>
    </row>
    <row r="1585" spans="1:25">
      <c r="A1585" t="s">
        <v>2716</v>
      </c>
      <c r="B1585" t="b">
        <f t="shared" si="120"/>
        <v>1</v>
      </c>
      <c r="C1585" t="s">
        <v>2716</v>
      </c>
      <c r="D1585">
        <v>2025</v>
      </c>
      <c r="E1585">
        <v>3</v>
      </c>
      <c r="F1585" t="s">
        <v>2888</v>
      </c>
      <c r="I1585" t="str">
        <f t="shared" si="121"/>
        <v>Metros Cuadrados</v>
      </c>
      <c r="J1585" s="18">
        <v>600</v>
      </c>
      <c r="M1585">
        <v>600</v>
      </c>
      <c r="N1585">
        <v>600</v>
      </c>
      <c r="Q1585">
        <f t="shared" si="122"/>
        <v>600</v>
      </c>
      <c r="R1585">
        <v>600</v>
      </c>
      <c r="U1585">
        <f t="shared" si="123"/>
        <v>600</v>
      </c>
      <c r="V1585">
        <v>100</v>
      </c>
      <c r="Y1585">
        <f t="shared" si="124"/>
        <v>100</v>
      </c>
    </row>
    <row r="1586" spans="1:25">
      <c r="A1586" t="s">
        <v>2717</v>
      </c>
      <c r="B1586" t="b">
        <f t="shared" si="120"/>
        <v>1</v>
      </c>
      <c r="C1586" t="s">
        <v>2717</v>
      </c>
      <c r="D1586">
        <v>2025</v>
      </c>
      <c r="E1586">
        <v>3</v>
      </c>
      <c r="F1586" t="s">
        <v>2888</v>
      </c>
      <c r="I1586" t="str">
        <f t="shared" si="121"/>
        <v>Metros Cuadrados</v>
      </c>
      <c r="J1586" s="18">
        <v>34.729999999999997</v>
      </c>
      <c r="M1586">
        <v>34.729999999999997</v>
      </c>
      <c r="N1586">
        <v>34.729999999999997</v>
      </c>
      <c r="Q1586">
        <f t="shared" si="122"/>
        <v>34.729999999999997</v>
      </c>
      <c r="R1586">
        <v>34.729999999999997</v>
      </c>
      <c r="U1586">
        <f t="shared" si="123"/>
        <v>34.729999999999997</v>
      </c>
      <c r="V1586">
        <v>100</v>
      </c>
      <c r="Y1586">
        <f t="shared" si="124"/>
        <v>100</v>
      </c>
    </row>
    <row r="1587" spans="1:25">
      <c r="A1587" t="s">
        <v>2718</v>
      </c>
      <c r="B1587" t="b">
        <f t="shared" si="120"/>
        <v>1</v>
      </c>
      <c r="C1587" t="s">
        <v>2718</v>
      </c>
      <c r="D1587">
        <v>2025</v>
      </c>
      <c r="E1587">
        <v>3</v>
      </c>
      <c r="F1587" t="s">
        <v>2889</v>
      </c>
      <c r="I1587" t="str">
        <f t="shared" si="121"/>
        <v>Piezas</v>
      </c>
      <c r="J1587" s="18">
        <v>4</v>
      </c>
      <c r="M1587">
        <v>4</v>
      </c>
      <c r="N1587">
        <v>4</v>
      </c>
      <c r="Q1587">
        <f t="shared" si="122"/>
        <v>4</v>
      </c>
      <c r="R1587">
        <v>4</v>
      </c>
      <c r="U1587">
        <f t="shared" si="123"/>
        <v>4</v>
      </c>
      <c r="V1587">
        <v>100</v>
      </c>
      <c r="Y1587">
        <f t="shared" si="124"/>
        <v>100</v>
      </c>
    </row>
    <row r="1588" spans="1:25">
      <c r="A1588" t="s">
        <v>2719</v>
      </c>
      <c r="B1588" t="b">
        <f t="shared" si="120"/>
        <v>1</v>
      </c>
      <c r="C1588" t="s">
        <v>2719</v>
      </c>
      <c r="D1588">
        <v>2025</v>
      </c>
      <c r="E1588">
        <v>3</v>
      </c>
      <c r="F1588" t="s">
        <v>2888</v>
      </c>
      <c r="I1588" t="str">
        <f t="shared" si="121"/>
        <v>Metros Cuadrados</v>
      </c>
      <c r="J1588" s="18">
        <v>287</v>
      </c>
      <c r="M1588">
        <v>287</v>
      </c>
      <c r="N1588">
        <v>287</v>
      </c>
      <c r="Q1588">
        <f t="shared" si="122"/>
        <v>287</v>
      </c>
      <c r="R1588">
        <v>287</v>
      </c>
      <c r="U1588">
        <f t="shared" si="123"/>
        <v>287</v>
      </c>
      <c r="V1588">
        <v>100</v>
      </c>
      <c r="Y1588">
        <f t="shared" si="124"/>
        <v>100</v>
      </c>
    </row>
    <row r="1589" spans="1:25">
      <c r="A1589" t="s">
        <v>2720</v>
      </c>
      <c r="B1589" t="b">
        <f t="shared" si="120"/>
        <v>1</v>
      </c>
      <c r="C1589" t="s">
        <v>2720</v>
      </c>
      <c r="D1589">
        <v>2025</v>
      </c>
      <c r="E1589">
        <v>3</v>
      </c>
      <c r="F1589" t="s">
        <v>2889</v>
      </c>
      <c r="I1589" t="str">
        <f t="shared" si="121"/>
        <v>Piezas</v>
      </c>
      <c r="J1589" s="18">
        <v>1</v>
      </c>
      <c r="M1589">
        <v>1</v>
      </c>
      <c r="N1589">
        <v>1</v>
      </c>
      <c r="Q1589">
        <f t="shared" si="122"/>
        <v>1</v>
      </c>
      <c r="R1589">
        <v>1</v>
      </c>
      <c r="U1589">
        <f t="shared" si="123"/>
        <v>1</v>
      </c>
      <c r="V1589">
        <v>100</v>
      </c>
      <c r="Y1589">
        <f t="shared" si="124"/>
        <v>100</v>
      </c>
    </row>
    <row r="1590" spans="1:25">
      <c r="A1590" t="s">
        <v>2721</v>
      </c>
      <c r="B1590" t="b">
        <f t="shared" si="120"/>
        <v>1</v>
      </c>
      <c r="C1590" t="s">
        <v>2721</v>
      </c>
      <c r="D1590">
        <v>2025</v>
      </c>
      <c r="E1590">
        <v>3</v>
      </c>
      <c r="F1590" t="s">
        <v>2888</v>
      </c>
      <c r="I1590" t="str">
        <f t="shared" si="121"/>
        <v>Metros Cuadrados</v>
      </c>
      <c r="J1590" s="18">
        <v>45</v>
      </c>
      <c r="M1590">
        <v>45</v>
      </c>
      <c r="N1590">
        <v>45</v>
      </c>
      <c r="Q1590">
        <f t="shared" si="122"/>
        <v>45</v>
      </c>
      <c r="R1590">
        <v>45</v>
      </c>
      <c r="U1590">
        <f t="shared" si="123"/>
        <v>45</v>
      </c>
      <c r="V1590">
        <v>100</v>
      </c>
      <c r="Y1590">
        <f t="shared" si="124"/>
        <v>100</v>
      </c>
    </row>
    <row r="1591" spans="1:25">
      <c r="A1591" t="s">
        <v>2722</v>
      </c>
      <c r="B1591" t="b">
        <f t="shared" si="120"/>
        <v>1</v>
      </c>
      <c r="C1591" t="s">
        <v>2722</v>
      </c>
      <c r="D1591">
        <v>2025</v>
      </c>
      <c r="E1591">
        <v>3</v>
      </c>
      <c r="F1591" t="s">
        <v>2888</v>
      </c>
      <c r="I1591" t="str">
        <f t="shared" si="121"/>
        <v>Metros Cuadrados</v>
      </c>
      <c r="J1591" s="18">
        <v>570</v>
      </c>
      <c r="M1591">
        <v>570</v>
      </c>
      <c r="N1591">
        <v>570</v>
      </c>
      <c r="Q1591">
        <f t="shared" si="122"/>
        <v>570</v>
      </c>
      <c r="R1591">
        <v>570</v>
      </c>
      <c r="U1591">
        <f t="shared" si="123"/>
        <v>570</v>
      </c>
      <c r="V1591">
        <v>100</v>
      </c>
      <c r="Y1591">
        <f t="shared" si="124"/>
        <v>100</v>
      </c>
    </row>
    <row r="1592" spans="1:25">
      <c r="A1592" t="s">
        <v>2723</v>
      </c>
      <c r="B1592" t="b">
        <f t="shared" si="120"/>
        <v>1</v>
      </c>
      <c r="C1592" t="s">
        <v>2723</v>
      </c>
      <c r="D1592">
        <v>2025</v>
      </c>
      <c r="E1592">
        <v>3</v>
      </c>
      <c r="F1592" t="s">
        <v>2888</v>
      </c>
      <c r="I1592" t="str">
        <f t="shared" si="121"/>
        <v>Metros Cuadrados</v>
      </c>
      <c r="J1592" s="18">
        <v>570</v>
      </c>
      <c r="M1592">
        <v>570</v>
      </c>
      <c r="N1592">
        <v>570</v>
      </c>
      <c r="Q1592">
        <f t="shared" si="122"/>
        <v>570</v>
      </c>
      <c r="R1592">
        <v>570</v>
      </c>
      <c r="U1592">
        <f t="shared" si="123"/>
        <v>570</v>
      </c>
      <c r="V1592">
        <v>100</v>
      </c>
      <c r="Y1592">
        <f t="shared" si="124"/>
        <v>100</v>
      </c>
    </row>
    <row r="1593" spans="1:25">
      <c r="A1593" t="s">
        <v>2724</v>
      </c>
      <c r="B1593" t="b">
        <f t="shared" si="120"/>
        <v>1</v>
      </c>
      <c r="C1593" t="s">
        <v>2724</v>
      </c>
      <c r="D1593">
        <v>2025</v>
      </c>
      <c r="E1593">
        <v>3</v>
      </c>
      <c r="F1593" t="s">
        <v>2888</v>
      </c>
      <c r="I1593" t="str">
        <f t="shared" si="121"/>
        <v>Metros Cuadrados</v>
      </c>
      <c r="J1593" s="18">
        <v>579</v>
      </c>
      <c r="M1593">
        <v>579</v>
      </c>
      <c r="N1593">
        <v>579</v>
      </c>
      <c r="Q1593">
        <f t="shared" si="122"/>
        <v>579</v>
      </c>
      <c r="R1593">
        <v>579</v>
      </c>
      <c r="U1593">
        <f t="shared" si="123"/>
        <v>579</v>
      </c>
      <c r="V1593">
        <v>100</v>
      </c>
      <c r="Y1593">
        <f t="shared" si="124"/>
        <v>100</v>
      </c>
    </row>
    <row r="1594" spans="1:25">
      <c r="A1594" t="s">
        <v>2725</v>
      </c>
      <c r="B1594" t="b">
        <f t="shared" si="120"/>
        <v>1</v>
      </c>
      <c r="C1594" t="s">
        <v>2725</v>
      </c>
      <c r="D1594">
        <v>2025</v>
      </c>
      <c r="E1594">
        <v>3</v>
      </c>
      <c r="F1594" t="s">
        <v>2888</v>
      </c>
      <c r="I1594" t="str">
        <f t="shared" si="121"/>
        <v>Metros Cuadrados</v>
      </c>
      <c r="J1594" s="18">
        <v>48000</v>
      </c>
      <c r="M1594">
        <v>48000</v>
      </c>
      <c r="N1594">
        <v>48000</v>
      </c>
      <c r="Q1594">
        <f t="shared" si="122"/>
        <v>48000</v>
      </c>
      <c r="R1594">
        <v>48000</v>
      </c>
      <c r="U1594">
        <f t="shared" si="123"/>
        <v>48000</v>
      </c>
      <c r="V1594">
        <v>100</v>
      </c>
      <c r="Y1594">
        <f t="shared" si="124"/>
        <v>100</v>
      </c>
    </row>
    <row r="1595" spans="1:25">
      <c r="A1595" t="s">
        <v>2726</v>
      </c>
      <c r="B1595" t="b">
        <f t="shared" si="120"/>
        <v>1</v>
      </c>
      <c r="C1595" t="s">
        <v>2726</v>
      </c>
      <c r="D1595">
        <v>2025</v>
      </c>
      <c r="E1595">
        <v>3</v>
      </c>
      <c r="F1595" t="s">
        <v>2897</v>
      </c>
      <c r="I1595" t="str">
        <f t="shared" si="121"/>
        <v>PROYECTO(S)</v>
      </c>
      <c r="J1595" s="18">
        <v>10</v>
      </c>
      <c r="M1595">
        <v>10</v>
      </c>
      <c r="N1595">
        <v>10</v>
      </c>
      <c r="Q1595">
        <f t="shared" si="122"/>
        <v>10</v>
      </c>
      <c r="R1595">
        <v>10</v>
      </c>
      <c r="U1595">
        <f t="shared" si="123"/>
        <v>10</v>
      </c>
      <c r="V1595">
        <v>100</v>
      </c>
      <c r="Y1595">
        <f t="shared" si="124"/>
        <v>100</v>
      </c>
    </row>
    <row r="1596" spans="1:25">
      <c r="A1596" t="s">
        <v>2727</v>
      </c>
      <c r="B1596" t="b">
        <f t="shared" si="120"/>
        <v>1</v>
      </c>
      <c r="C1596" t="s">
        <v>2727</v>
      </c>
      <c r="D1596">
        <v>2025</v>
      </c>
      <c r="E1596">
        <v>3</v>
      </c>
      <c r="F1596" t="s">
        <v>2898</v>
      </c>
      <c r="I1596" t="str">
        <f t="shared" si="121"/>
        <v>Metros</v>
      </c>
      <c r="J1596" s="18">
        <v>625</v>
      </c>
      <c r="M1596">
        <v>625</v>
      </c>
      <c r="N1596">
        <v>625</v>
      </c>
      <c r="Q1596">
        <f t="shared" si="122"/>
        <v>625</v>
      </c>
      <c r="R1596">
        <v>625</v>
      </c>
      <c r="U1596">
        <f t="shared" si="123"/>
        <v>625</v>
      </c>
      <c r="V1596">
        <v>100</v>
      </c>
      <c r="Y1596">
        <f t="shared" si="124"/>
        <v>100</v>
      </c>
    </row>
    <row r="1597" spans="1:25">
      <c r="A1597" t="s">
        <v>2728</v>
      </c>
      <c r="B1597" t="b">
        <f t="shared" si="120"/>
        <v>1</v>
      </c>
      <c r="C1597" t="s">
        <v>2728</v>
      </c>
      <c r="D1597">
        <v>2025</v>
      </c>
      <c r="E1597">
        <v>3</v>
      </c>
      <c r="F1597" t="s">
        <v>2891</v>
      </c>
      <c r="I1597" t="str">
        <f t="shared" si="121"/>
        <v>Metros lineales</v>
      </c>
      <c r="J1597" s="18">
        <v>400</v>
      </c>
      <c r="M1597">
        <v>400</v>
      </c>
      <c r="N1597">
        <v>400</v>
      </c>
      <c r="Q1597">
        <f t="shared" si="122"/>
        <v>400</v>
      </c>
      <c r="R1597">
        <v>400</v>
      </c>
      <c r="U1597">
        <f t="shared" si="123"/>
        <v>400</v>
      </c>
      <c r="V1597">
        <v>100</v>
      </c>
      <c r="Y1597">
        <f t="shared" si="124"/>
        <v>100</v>
      </c>
    </row>
    <row r="1598" spans="1:25">
      <c r="A1598" t="s">
        <v>2729</v>
      </c>
      <c r="B1598" t="b">
        <f t="shared" si="120"/>
        <v>1</v>
      </c>
      <c r="C1598" t="s">
        <v>2729</v>
      </c>
      <c r="D1598">
        <v>2025</v>
      </c>
      <c r="E1598">
        <v>3</v>
      </c>
      <c r="F1598" t="s">
        <v>2891</v>
      </c>
      <c r="I1598" t="str">
        <f t="shared" si="121"/>
        <v>Metros lineales</v>
      </c>
      <c r="J1598" s="18">
        <v>830</v>
      </c>
      <c r="M1598">
        <v>830</v>
      </c>
      <c r="N1598">
        <v>830</v>
      </c>
      <c r="Q1598">
        <f t="shared" si="122"/>
        <v>830</v>
      </c>
      <c r="R1598">
        <v>830</v>
      </c>
      <c r="U1598">
        <f t="shared" si="123"/>
        <v>830</v>
      </c>
      <c r="V1598">
        <v>100</v>
      </c>
      <c r="Y1598">
        <f t="shared" si="124"/>
        <v>100</v>
      </c>
    </row>
    <row r="1599" spans="1:25">
      <c r="A1599" t="s">
        <v>2730</v>
      </c>
      <c r="B1599" t="b">
        <f t="shared" si="120"/>
        <v>1</v>
      </c>
      <c r="C1599" t="s">
        <v>2730</v>
      </c>
      <c r="D1599">
        <v>2025</v>
      </c>
      <c r="E1599">
        <v>3</v>
      </c>
      <c r="F1599" t="s">
        <v>2888</v>
      </c>
      <c r="I1599" t="str">
        <f t="shared" si="121"/>
        <v>Metros Cuadrados</v>
      </c>
      <c r="J1599" s="18">
        <v>145</v>
      </c>
      <c r="M1599">
        <v>145</v>
      </c>
      <c r="N1599">
        <v>145</v>
      </c>
      <c r="Q1599">
        <f t="shared" si="122"/>
        <v>145</v>
      </c>
      <c r="R1599">
        <v>145</v>
      </c>
      <c r="U1599">
        <f t="shared" si="123"/>
        <v>145</v>
      </c>
      <c r="V1599">
        <v>100</v>
      </c>
      <c r="Y1599">
        <f t="shared" si="124"/>
        <v>100</v>
      </c>
    </row>
    <row r="1600" spans="1:25">
      <c r="A1600" t="s">
        <v>2731</v>
      </c>
      <c r="B1600" t="b">
        <f t="shared" si="120"/>
        <v>1</v>
      </c>
      <c r="C1600" t="s">
        <v>2731</v>
      </c>
      <c r="D1600">
        <v>2025</v>
      </c>
      <c r="E1600">
        <v>3</v>
      </c>
      <c r="F1600" t="s">
        <v>2888</v>
      </c>
      <c r="I1600" t="str">
        <f t="shared" si="121"/>
        <v>Metros Cuadrados</v>
      </c>
      <c r="J1600" s="18">
        <v>1211</v>
      </c>
      <c r="M1600">
        <v>1211</v>
      </c>
      <c r="N1600">
        <v>1211</v>
      </c>
      <c r="Q1600">
        <f t="shared" si="122"/>
        <v>1211</v>
      </c>
      <c r="R1600">
        <v>1211</v>
      </c>
      <c r="U1600">
        <f t="shared" si="123"/>
        <v>1211</v>
      </c>
      <c r="V1600">
        <v>100</v>
      </c>
      <c r="Y1600">
        <f t="shared" si="124"/>
        <v>100</v>
      </c>
    </row>
    <row r="1601" spans="1:25">
      <c r="A1601" t="s">
        <v>2732</v>
      </c>
      <c r="B1601" t="b">
        <f t="shared" si="120"/>
        <v>1</v>
      </c>
      <c r="C1601" t="s">
        <v>2732</v>
      </c>
      <c r="D1601">
        <v>2025</v>
      </c>
      <c r="E1601">
        <v>3</v>
      </c>
      <c r="F1601" t="s">
        <v>2889</v>
      </c>
      <c r="I1601" t="str">
        <f t="shared" si="121"/>
        <v>Piezas</v>
      </c>
      <c r="J1601" s="18">
        <v>10</v>
      </c>
      <c r="M1601">
        <v>10</v>
      </c>
      <c r="N1601">
        <v>10</v>
      </c>
      <c r="Q1601">
        <f t="shared" si="122"/>
        <v>10</v>
      </c>
      <c r="R1601">
        <v>10</v>
      </c>
      <c r="U1601">
        <f t="shared" si="123"/>
        <v>10</v>
      </c>
      <c r="V1601">
        <v>100</v>
      </c>
      <c r="Y1601">
        <f t="shared" si="124"/>
        <v>100</v>
      </c>
    </row>
    <row r="1602" spans="1:25">
      <c r="A1602" t="s">
        <v>2733</v>
      </c>
      <c r="B1602" t="b">
        <f t="shared" si="120"/>
        <v>1</v>
      </c>
      <c r="C1602" t="s">
        <v>2733</v>
      </c>
      <c r="D1602">
        <v>2025</v>
      </c>
      <c r="E1602">
        <v>3</v>
      </c>
      <c r="F1602" t="s">
        <v>2888</v>
      </c>
      <c r="I1602" t="str">
        <f t="shared" si="121"/>
        <v>Metros Cuadrados</v>
      </c>
      <c r="J1602" s="18">
        <v>480</v>
      </c>
      <c r="M1602">
        <v>480</v>
      </c>
      <c r="N1602">
        <v>480</v>
      </c>
      <c r="Q1602">
        <f t="shared" si="122"/>
        <v>480</v>
      </c>
      <c r="R1602">
        <v>480</v>
      </c>
      <c r="U1602">
        <f t="shared" si="123"/>
        <v>480</v>
      </c>
      <c r="V1602">
        <v>100</v>
      </c>
      <c r="Y1602">
        <f t="shared" si="124"/>
        <v>100</v>
      </c>
    </row>
    <row r="1603" spans="1:25">
      <c r="A1603" t="s">
        <v>2734</v>
      </c>
      <c r="B1603" t="b">
        <f t="shared" ref="B1603:B1666" si="125">+A1603=C1603</f>
        <v>1</v>
      </c>
      <c r="C1603" t="s">
        <v>2734</v>
      </c>
      <c r="D1603">
        <v>2025</v>
      </c>
      <c r="E1603">
        <v>3</v>
      </c>
      <c r="F1603" t="s">
        <v>2888</v>
      </c>
      <c r="I1603" t="str">
        <f t="shared" ref="I1603:I1666" si="126">+F1603</f>
        <v>Metros Cuadrados</v>
      </c>
      <c r="J1603" s="18">
        <v>1225</v>
      </c>
      <c r="M1603">
        <v>1225</v>
      </c>
      <c r="N1603">
        <v>1225</v>
      </c>
      <c r="Q1603">
        <f t="shared" si="122"/>
        <v>1225</v>
      </c>
      <c r="R1603">
        <v>1225</v>
      </c>
      <c r="U1603">
        <f t="shared" si="123"/>
        <v>1225</v>
      </c>
      <c r="V1603">
        <v>100</v>
      </c>
      <c r="Y1603">
        <f t="shared" si="124"/>
        <v>100</v>
      </c>
    </row>
    <row r="1604" spans="1:25">
      <c r="A1604" t="s">
        <v>2735</v>
      </c>
      <c r="B1604" t="b">
        <f t="shared" si="125"/>
        <v>1</v>
      </c>
      <c r="C1604" t="s">
        <v>2735</v>
      </c>
      <c r="D1604">
        <v>2025</v>
      </c>
      <c r="E1604">
        <v>3</v>
      </c>
      <c r="F1604" t="s">
        <v>2895</v>
      </c>
      <c r="I1604" t="str">
        <f t="shared" si="126"/>
        <v>Lote</v>
      </c>
      <c r="J1604" s="18">
        <v>1</v>
      </c>
      <c r="M1604">
        <v>1</v>
      </c>
      <c r="N1604">
        <v>1</v>
      </c>
      <c r="Q1604">
        <f t="shared" si="122"/>
        <v>1</v>
      </c>
      <c r="R1604">
        <v>1</v>
      </c>
      <c r="U1604">
        <f t="shared" si="123"/>
        <v>1</v>
      </c>
      <c r="V1604">
        <v>100</v>
      </c>
      <c r="Y1604">
        <f t="shared" si="124"/>
        <v>100</v>
      </c>
    </row>
    <row r="1605" spans="1:25">
      <c r="A1605" t="s">
        <v>2737</v>
      </c>
      <c r="B1605" t="b">
        <f t="shared" si="125"/>
        <v>1</v>
      </c>
      <c r="C1605" t="s">
        <v>2737</v>
      </c>
      <c r="D1605">
        <v>2025</v>
      </c>
      <c r="E1605">
        <v>3</v>
      </c>
      <c r="F1605" t="s">
        <v>2888</v>
      </c>
      <c r="I1605" t="str">
        <f t="shared" si="126"/>
        <v>Metros Cuadrados</v>
      </c>
      <c r="J1605" s="18">
        <v>90</v>
      </c>
      <c r="M1605">
        <v>90</v>
      </c>
      <c r="N1605">
        <v>90</v>
      </c>
      <c r="Q1605">
        <f t="shared" ref="Q1605:Q1668" si="127">+N1605</f>
        <v>90</v>
      </c>
      <c r="R1605">
        <v>90</v>
      </c>
      <c r="U1605">
        <f t="shared" ref="U1605:U1668" si="128">+R1605</f>
        <v>90</v>
      </c>
      <c r="V1605">
        <v>100</v>
      </c>
      <c r="Y1605">
        <f t="shared" ref="Y1605:Y1668" si="129">+V1605</f>
        <v>100</v>
      </c>
    </row>
    <row r="1606" spans="1:25">
      <c r="A1606" t="s">
        <v>2738</v>
      </c>
      <c r="B1606" t="b">
        <f t="shared" si="125"/>
        <v>1</v>
      </c>
      <c r="C1606" t="s">
        <v>2738</v>
      </c>
      <c r="D1606">
        <v>2025</v>
      </c>
      <c r="E1606">
        <v>3</v>
      </c>
      <c r="F1606" t="s">
        <v>2888</v>
      </c>
      <c r="I1606" t="str">
        <f t="shared" si="126"/>
        <v>Metros Cuadrados</v>
      </c>
      <c r="J1606" s="18">
        <v>31.91</v>
      </c>
      <c r="M1606">
        <v>31.91</v>
      </c>
      <c r="N1606">
        <v>31.91</v>
      </c>
      <c r="Q1606">
        <f t="shared" si="127"/>
        <v>31.91</v>
      </c>
      <c r="R1606">
        <v>31.91</v>
      </c>
      <c r="U1606">
        <f t="shared" si="128"/>
        <v>31.91</v>
      </c>
      <c r="V1606">
        <v>100</v>
      </c>
      <c r="Y1606">
        <f t="shared" si="129"/>
        <v>100</v>
      </c>
    </row>
    <row r="1607" spans="1:25">
      <c r="A1607" t="s">
        <v>2739</v>
      </c>
      <c r="B1607" t="b">
        <f t="shared" si="125"/>
        <v>1</v>
      </c>
      <c r="C1607" t="s">
        <v>2739</v>
      </c>
      <c r="D1607">
        <v>2025</v>
      </c>
      <c r="E1607">
        <v>3</v>
      </c>
      <c r="F1607" t="s">
        <v>2888</v>
      </c>
      <c r="I1607" t="str">
        <f t="shared" si="126"/>
        <v>Metros Cuadrados</v>
      </c>
      <c r="J1607" s="18">
        <v>24</v>
      </c>
      <c r="M1607">
        <v>24</v>
      </c>
      <c r="N1607">
        <v>24</v>
      </c>
      <c r="Q1607">
        <f t="shared" si="127"/>
        <v>24</v>
      </c>
      <c r="R1607">
        <v>24</v>
      </c>
      <c r="U1607">
        <f t="shared" si="128"/>
        <v>24</v>
      </c>
      <c r="V1607">
        <v>100</v>
      </c>
      <c r="Y1607">
        <f t="shared" si="129"/>
        <v>100</v>
      </c>
    </row>
    <row r="1608" spans="1:25">
      <c r="A1608" t="s">
        <v>2740</v>
      </c>
      <c r="B1608" t="b">
        <f t="shared" si="125"/>
        <v>1</v>
      </c>
      <c r="C1608" t="s">
        <v>2740</v>
      </c>
      <c r="D1608">
        <v>2025</v>
      </c>
      <c r="E1608">
        <v>3</v>
      </c>
      <c r="F1608" t="s">
        <v>2888</v>
      </c>
      <c r="I1608" t="str">
        <f t="shared" si="126"/>
        <v>Metros Cuadrados</v>
      </c>
      <c r="J1608" s="18">
        <v>2.5</v>
      </c>
      <c r="M1608">
        <v>2.5</v>
      </c>
      <c r="N1608">
        <v>2.5</v>
      </c>
      <c r="Q1608">
        <f t="shared" si="127"/>
        <v>2.5</v>
      </c>
      <c r="R1608">
        <v>2.5</v>
      </c>
      <c r="U1608">
        <f t="shared" si="128"/>
        <v>2.5</v>
      </c>
      <c r="V1608">
        <v>100</v>
      </c>
      <c r="Y1608">
        <f t="shared" si="129"/>
        <v>100</v>
      </c>
    </row>
    <row r="1609" spans="1:25">
      <c r="A1609" t="s">
        <v>2741</v>
      </c>
      <c r="B1609" t="b">
        <f t="shared" si="125"/>
        <v>1</v>
      </c>
      <c r="C1609" t="s">
        <v>2741</v>
      </c>
      <c r="D1609">
        <v>2025</v>
      </c>
      <c r="E1609">
        <v>3</v>
      </c>
      <c r="F1609" t="s">
        <v>2888</v>
      </c>
      <c r="I1609" t="str">
        <f t="shared" si="126"/>
        <v>Metros Cuadrados</v>
      </c>
      <c r="J1609" s="18">
        <v>3</v>
      </c>
      <c r="M1609">
        <v>3</v>
      </c>
      <c r="N1609">
        <v>3</v>
      </c>
      <c r="Q1609">
        <f t="shared" si="127"/>
        <v>3</v>
      </c>
      <c r="R1609">
        <v>3</v>
      </c>
      <c r="U1609">
        <f t="shared" si="128"/>
        <v>3</v>
      </c>
      <c r="V1609">
        <v>100</v>
      </c>
      <c r="Y1609">
        <f t="shared" si="129"/>
        <v>100</v>
      </c>
    </row>
    <row r="1610" spans="1:25">
      <c r="A1610" t="s">
        <v>2742</v>
      </c>
      <c r="B1610" t="b">
        <f t="shared" si="125"/>
        <v>1</v>
      </c>
      <c r="C1610" t="s">
        <v>2742</v>
      </c>
      <c r="D1610">
        <v>2025</v>
      </c>
      <c r="E1610">
        <v>3</v>
      </c>
      <c r="F1610" t="s">
        <v>2888</v>
      </c>
      <c r="I1610" t="str">
        <f t="shared" si="126"/>
        <v>Metros Cuadrados</v>
      </c>
      <c r="J1610" s="18">
        <v>108.06</v>
      </c>
      <c r="M1610">
        <v>108.06</v>
      </c>
      <c r="N1610">
        <v>108.06</v>
      </c>
      <c r="Q1610">
        <f t="shared" si="127"/>
        <v>108.06</v>
      </c>
      <c r="R1610">
        <v>108.06</v>
      </c>
      <c r="U1610">
        <f t="shared" si="128"/>
        <v>108.06</v>
      </c>
      <c r="V1610">
        <v>100</v>
      </c>
      <c r="Y1610">
        <f t="shared" si="129"/>
        <v>100</v>
      </c>
    </row>
    <row r="1611" spans="1:25">
      <c r="A1611" t="s">
        <v>2743</v>
      </c>
      <c r="B1611" t="b">
        <f t="shared" si="125"/>
        <v>1</v>
      </c>
      <c r="C1611" t="s">
        <v>2743</v>
      </c>
      <c r="D1611">
        <v>2025</v>
      </c>
      <c r="E1611">
        <v>3</v>
      </c>
      <c r="F1611" t="s">
        <v>2890</v>
      </c>
      <c r="I1611" t="str">
        <f t="shared" si="126"/>
        <v>Metros cúbicos</v>
      </c>
      <c r="J1611" s="18">
        <v>836</v>
      </c>
      <c r="M1611">
        <v>836</v>
      </c>
      <c r="N1611">
        <v>836</v>
      </c>
      <c r="Q1611">
        <f t="shared" si="127"/>
        <v>836</v>
      </c>
      <c r="R1611">
        <v>836</v>
      </c>
      <c r="U1611">
        <f t="shared" si="128"/>
        <v>836</v>
      </c>
      <c r="V1611">
        <v>100</v>
      </c>
      <c r="Y1611">
        <f t="shared" si="129"/>
        <v>100</v>
      </c>
    </row>
    <row r="1612" spans="1:25">
      <c r="A1612" t="s">
        <v>2744</v>
      </c>
      <c r="B1612" t="b">
        <f t="shared" si="125"/>
        <v>1</v>
      </c>
      <c r="C1612" t="s">
        <v>2744</v>
      </c>
      <c r="D1612">
        <v>2025</v>
      </c>
      <c r="E1612">
        <v>3</v>
      </c>
      <c r="F1612" t="s">
        <v>2893</v>
      </c>
      <c r="I1612" t="str">
        <f t="shared" si="126"/>
        <v>Kilómetro</v>
      </c>
      <c r="J1612" s="18">
        <v>11</v>
      </c>
      <c r="M1612">
        <v>11</v>
      </c>
      <c r="N1612">
        <v>11</v>
      </c>
      <c r="Q1612">
        <f t="shared" si="127"/>
        <v>11</v>
      </c>
      <c r="R1612">
        <v>11</v>
      </c>
      <c r="U1612">
        <f t="shared" si="128"/>
        <v>11</v>
      </c>
      <c r="V1612">
        <v>100</v>
      </c>
      <c r="Y1612">
        <f t="shared" si="129"/>
        <v>100</v>
      </c>
    </row>
    <row r="1613" spans="1:25">
      <c r="A1613" t="s">
        <v>2745</v>
      </c>
      <c r="B1613" t="b">
        <f t="shared" si="125"/>
        <v>1</v>
      </c>
      <c r="C1613" t="s">
        <v>2745</v>
      </c>
      <c r="D1613">
        <v>2025</v>
      </c>
      <c r="E1613">
        <v>3</v>
      </c>
      <c r="F1613" t="s">
        <v>2888</v>
      </c>
      <c r="I1613" t="str">
        <f t="shared" si="126"/>
        <v>Metros Cuadrados</v>
      </c>
      <c r="J1613" s="18">
        <v>3140</v>
      </c>
      <c r="M1613">
        <v>3140</v>
      </c>
      <c r="N1613">
        <v>3140</v>
      </c>
      <c r="Q1613">
        <f t="shared" si="127"/>
        <v>3140</v>
      </c>
      <c r="R1613">
        <v>3140</v>
      </c>
      <c r="U1613">
        <f t="shared" si="128"/>
        <v>3140</v>
      </c>
      <c r="V1613">
        <v>100</v>
      </c>
      <c r="Y1613">
        <f t="shared" si="129"/>
        <v>100</v>
      </c>
    </row>
    <row r="1614" spans="1:25">
      <c r="A1614" t="s">
        <v>2746</v>
      </c>
      <c r="B1614" t="b">
        <f t="shared" si="125"/>
        <v>1</v>
      </c>
      <c r="C1614" t="s">
        <v>2746</v>
      </c>
      <c r="D1614">
        <v>2025</v>
      </c>
      <c r="E1614">
        <v>3</v>
      </c>
      <c r="F1614" t="s">
        <v>2888</v>
      </c>
      <c r="I1614" t="str">
        <f t="shared" si="126"/>
        <v>Metros Cuadrados</v>
      </c>
      <c r="J1614" s="18">
        <v>7328.87</v>
      </c>
      <c r="M1614">
        <v>7328.87</v>
      </c>
      <c r="N1614">
        <v>7328.87</v>
      </c>
      <c r="Q1614">
        <f t="shared" si="127"/>
        <v>7328.87</v>
      </c>
      <c r="R1614">
        <v>7328.87</v>
      </c>
      <c r="U1614">
        <f t="shared" si="128"/>
        <v>7328.87</v>
      </c>
      <c r="V1614">
        <v>100</v>
      </c>
      <c r="Y1614">
        <f t="shared" si="129"/>
        <v>100</v>
      </c>
    </row>
    <row r="1615" spans="1:25">
      <c r="A1615" t="s">
        <v>2747</v>
      </c>
      <c r="B1615" t="b">
        <f t="shared" si="125"/>
        <v>1</v>
      </c>
      <c r="C1615" t="s">
        <v>2747</v>
      </c>
      <c r="D1615">
        <v>2025</v>
      </c>
      <c r="E1615">
        <v>3</v>
      </c>
      <c r="F1615" t="s">
        <v>2888</v>
      </c>
      <c r="I1615" t="str">
        <f t="shared" si="126"/>
        <v>Metros Cuadrados</v>
      </c>
      <c r="J1615" s="18">
        <v>19</v>
      </c>
      <c r="M1615">
        <v>19</v>
      </c>
      <c r="N1615">
        <v>19</v>
      </c>
      <c r="Q1615">
        <f t="shared" si="127"/>
        <v>19</v>
      </c>
      <c r="R1615">
        <v>19</v>
      </c>
      <c r="U1615">
        <f t="shared" si="128"/>
        <v>19</v>
      </c>
      <c r="V1615">
        <v>100</v>
      </c>
      <c r="Y1615">
        <f t="shared" si="129"/>
        <v>100</v>
      </c>
    </row>
    <row r="1616" spans="1:25">
      <c r="A1616" t="s">
        <v>2748</v>
      </c>
      <c r="B1616" t="b">
        <f t="shared" si="125"/>
        <v>1</v>
      </c>
      <c r="C1616" t="s">
        <v>2748</v>
      </c>
      <c r="D1616">
        <v>2025</v>
      </c>
      <c r="E1616">
        <v>3</v>
      </c>
      <c r="F1616" t="s">
        <v>2889</v>
      </c>
      <c r="I1616" t="str">
        <f t="shared" si="126"/>
        <v>Piezas</v>
      </c>
      <c r="J1616" s="18">
        <v>1</v>
      </c>
      <c r="M1616">
        <v>1</v>
      </c>
      <c r="N1616">
        <v>1</v>
      </c>
      <c r="Q1616">
        <f t="shared" si="127"/>
        <v>1</v>
      </c>
      <c r="R1616">
        <v>1</v>
      </c>
      <c r="U1616">
        <f t="shared" si="128"/>
        <v>1</v>
      </c>
      <c r="V1616">
        <v>100</v>
      </c>
      <c r="Y1616">
        <f t="shared" si="129"/>
        <v>100</v>
      </c>
    </row>
    <row r="1617" spans="1:25">
      <c r="A1617" t="s">
        <v>2749</v>
      </c>
      <c r="B1617" t="b">
        <f t="shared" si="125"/>
        <v>1</v>
      </c>
      <c r="C1617" t="s">
        <v>2749</v>
      </c>
      <c r="D1617">
        <v>2025</v>
      </c>
      <c r="E1617">
        <v>3</v>
      </c>
      <c r="F1617" t="s">
        <v>2889</v>
      </c>
      <c r="I1617" t="str">
        <f t="shared" si="126"/>
        <v>Piezas</v>
      </c>
      <c r="J1617" s="18">
        <v>1</v>
      </c>
      <c r="M1617">
        <v>1</v>
      </c>
      <c r="N1617">
        <v>1</v>
      </c>
      <c r="Q1617">
        <f t="shared" si="127"/>
        <v>1</v>
      </c>
      <c r="R1617">
        <v>1</v>
      </c>
      <c r="U1617">
        <f t="shared" si="128"/>
        <v>1</v>
      </c>
      <c r="V1617">
        <v>100</v>
      </c>
      <c r="Y1617">
        <f t="shared" si="129"/>
        <v>100</v>
      </c>
    </row>
    <row r="1618" spans="1:25">
      <c r="A1618" t="s">
        <v>2750</v>
      </c>
      <c r="B1618" t="b">
        <f t="shared" si="125"/>
        <v>1</v>
      </c>
      <c r="C1618" t="s">
        <v>2750</v>
      </c>
      <c r="D1618">
        <v>2025</v>
      </c>
      <c r="E1618">
        <v>3</v>
      </c>
      <c r="F1618" t="s">
        <v>2888</v>
      </c>
      <c r="I1618" t="str">
        <f t="shared" si="126"/>
        <v>Metros Cuadrados</v>
      </c>
      <c r="J1618" s="18">
        <v>80</v>
      </c>
      <c r="M1618">
        <v>80</v>
      </c>
      <c r="N1618">
        <v>80</v>
      </c>
      <c r="Q1618">
        <f t="shared" si="127"/>
        <v>80</v>
      </c>
      <c r="R1618">
        <v>80</v>
      </c>
      <c r="U1618">
        <f t="shared" si="128"/>
        <v>80</v>
      </c>
      <c r="V1618">
        <v>100</v>
      </c>
      <c r="Y1618">
        <f t="shared" si="129"/>
        <v>100</v>
      </c>
    </row>
    <row r="1619" spans="1:25">
      <c r="A1619" t="s">
        <v>2751</v>
      </c>
      <c r="B1619" t="b">
        <f t="shared" si="125"/>
        <v>1</v>
      </c>
      <c r="C1619" t="s">
        <v>2751</v>
      </c>
      <c r="D1619">
        <v>2025</v>
      </c>
      <c r="E1619">
        <v>3</v>
      </c>
      <c r="F1619" t="s">
        <v>2888</v>
      </c>
      <c r="I1619" t="str">
        <f t="shared" si="126"/>
        <v>Metros Cuadrados</v>
      </c>
      <c r="J1619" s="18">
        <v>2886.99</v>
      </c>
      <c r="M1619">
        <v>2886.99</v>
      </c>
      <c r="N1619">
        <v>2886.99</v>
      </c>
      <c r="Q1619">
        <f t="shared" si="127"/>
        <v>2886.99</v>
      </c>
      <c r="R1619">
        <v>2886.99</v>
      </c>
      <c r="U1619">
        <f t="shared" si="128"/>
        <v>2886.99</v>
      </c>
      <c r="V1619">
        <v>100</v>
      </c>
      <c r="Y1619">
        <f t="shared" si="129"/>
        <v>100</v>
      </c>
    </row>
    <row r="1620" spans="1:25">
      <c r="A1620" t="s">
        <v>2752</v>
      </c>
      <c r="B1620" t="b">
        <f t="shared" si="125"/>
        <v>1</v>
      </c>
      <c r="C1620" t="s">
        <v>2752</v>
      </c>
      <c r="D1620">
        <v>2025</v>
      </c>
      <c r="E1620">
        <v>3</v>
      </c>
      <c r="F1620" t="s">
        <v>2888</v>
      </c>
      <c r="I1620" t="str">
        <f t="shared" si="126"/>
        <v>Metros Cuadrados</v>
      </c>
      <c r="J1620" s="18">
        <v>292</v>
      </c>
      <c r="M1620">
        <v>292</v>
      </c>
      <c r="N1620">
        <v>292</v>
      </c>
      <c r="Q1620">
        <f t="shared" si="127"/>
        <v>292</v>
      </c>
      <c r="R1620">
        <v>292</v>
      </c>
      <c r="U1620">
        <f t="shared" si="128"/>
        <v>292</v>
      </c>
      <c r="V1620">
        <v>100</v>
      </c>
      <c r="Y1620">
        <f t="shared" si="129"/>
        <v>100</v>
      </c>
    </row>
    <row r="1621" spans="1:25">
      <c r="A1621" t="s">
        <v>2753</v>
      </c>
      <c r="B1621" t="b">
        <f t="shared" si="125"/>
        <v>1</v>
      </c>
      <c r="C1621" t="s">
        <v>2753</v>
      </c>
      <c r="D1621">
        <v>2025</v>
      </c>
      <c r="E1621">
        <v>3</v>
      </c>
      <c r="F1621" t="s">
        <v>2888</v>
      </c>
      <c r="I1621" t="str">
        <f t="shared" si="126"/>
        <v>Metros Cuadrados</v>
      </c>
      <c r="J1621" s="18">
        <v>200</v>
      </c>
      <c r="M1621">
        <v>200</v>
      </c>
      <c r="N1621">
        <v>200</v>
      </c>
      <c r="Q1621">
        <f t="shared" si="127"/>
        <v>200</v>
      </c>
      <c r="R1621">
        <v>200</v>
      </c>
      <c r="U1621">
        <f t="shared" si="128"/>
        <v>200</v>
      </c>
      <c r="V1621">
        <v>100</v>
      </c>
      <c r="Y1621">
        <f t="shared" si="129"/>
        <v>100</v>
      </c>
    </row>
    <row r="1622" spans="1:25">
      <c r="A1622" t="s">
        <v>2754</v>
      </c>
      <c r="B1622" t="b">
        <f t="shared" si="125"/>
        <v>1</v>
      </c>
      <c r="C1622" t="s">
        <v>2754</v>
      </c>
      <c r="D1622">
        <v>2025</v>
      </c>
      <c r="E1622">
        <v>3</v>
      </c>
      <c r="F1622" t="s">
        <v>2888</v>
      </c>
      <c r="I1622" t="str">
        <f t="shared" si="126"/>
        <v>Metros Cuadrados</v>
      </c>
      <c r="J1622" s="18">
        <v>352.05</v>
      </c>
      <c r="M1622">
        <v>352.05</v>
      </c>
      <c r="N1622">
        <v>352.05</v>
      </c>
      <c r="Q1622">
        <f t="shared" si="127"/>
        <v>352.05</v>
      </c>
      <c r="R1622">
        <v>352.05</v>
      </c>
      <c r="U1622">
        <f t="shared" si="128"/>
        <v>352.05</v>
      </c>
      <c r="V1622">
        <v>100</v>
      </c>
      <c r="Y1622">
        <f t="shared" si="129"/>
        <v>100</v>
      </c>
    </row>
    <row r="1623" spans="1:25">
      <c r="A1623" t="s">
        <v>2755</v>
      </c>
      <c r="B1623" t="b">
        <f t="shared" si="125"/>
        <v>1</v>
      </c>
      <c r="C1623" t="s">
        <v>2755</v>
      </c>
      <c r="D1623">
        <v>2025</v>
      </c>
      <c r="E1623">
        <v>3</v>
      </c>
      <c r="F1623" t="s">
        <v>2888</v>
      </c>
      <c r="I1623" t="str">
        <f t="shared" si="126"/>
        <v>Metros Cuadrados</v>
      </c>
      <c r="J1623" s="18">
        <v>1200</v>
      </c>
      <c r="M1623">
        <v>1200</v>
      </c>
      <c r="N1623">
        <v>1200</v>
      </c>
      <c r="Q1623">
        <f t="shared" si="127"/>
        <v>1200</v>
      </c>
      <c r="R1623">
        <v>1200</v>
      </c>
      <c r="U1623">
        <f t="shared" si="128"/>
        <v>1200</v>
      </c>
      <c r="V1623">
        <v>100</v>
      </c>
      <c r="Y1623">
        <f t="shared" si="129"/>
        <v>100</v>
      </c>
    </row>
    <row r="1624" spans="1:25">
      <c r="A1624" t="s">
        <v>2756</v>
      </c>
      <c r="B1624" t="b">
        <f t="shared" si="125"/>
        <v>1</v>
      </c>
      <c r="C1624" t="s">
        <v>2756</v>
      </c>
      <c r="D1624">
        <v>2025</v>
      </c>
      <c r="E1624">
        <v>3</v>
      </c>
      <c r="F1624" t="s">
        <v>2888</v>
      </c>
      <c r="I1624" t="str">
        <f t="shared" si="126"/>
        <v>Metros Cuadrados</v>
      </c>
      <c r="J1624" s="18">
        <v>71</v>
      </c>
      <c r="M1624">
        <v>71</v>
      </c>
      <c r="N1624">
        <v>71</v>
      </c>
      <c r="Q1624">
        <f t="shared" si="127"/>
        <v>71</v>
      </c>
      <c r="R1624">
        <v>71</v>
      </c>
      <c r="U1624">
        <f t="shared" si="128"/>
        <v>71</v>
      </c>
      <c r="V1624">
        <v>100</v>
      </c>
      <c r="Y1624">
        <f t="shared" si="129"/>
        <v>100</v>
      </c>
    </row>
    <row r="1625" spans="1:25">
      <c r="A1625" t="s">
        <v>2757</v>
      </c>
      <c r="B1625" t="b">
        <f t="shared" si="125"/>
        <v>1</v>
      </c>
      <c r="C1625" t="s">
        <v>2757</v>
      </c>
      <c r="D1625">
        <v>2025</v>
      </c>
      <c r="E1625">
        <v>3</v>
      </c>
      <c r="F1625" t="s">
        <v>2890</v>
      </c>
      <c r="I1625" t="str">
        <f t="shared" si="126"/>
        <v>Metros cúbicos</v>
      </c>
      <c r="J1625" s="18">
        <v>540</v>
      </c>
      <c r="M1625">
        <v>540</v>
      </c>
      <c r="N1625">
        <v>540</v>
      </c>
      <c r="Q1625">
        <f t="shared" si="127"/>
        <v>540</v>
      </c>
      <c r="R1625">
        <v>540</v>
      </c>
      <c r="U1625">
        <f t="shared" si="128"/>
        <v>540</v>
      </c>
      <c r="V1625">
        <v>100</v>
      </c>
      <c r="Y1625">
        <f t="shared" si="129"/>
        <v>100</v>
      </c>
    </row>
    <row r="1626" spans="1:25">
      <c r="A1626" t="s">
        <v>2758</v>
      </c>
      <c r="B1626" t="b">
        <f t="shared" si="125"/>
        <v>1</v>
      </c>
      <c r="C1626" t="s">
        <v>2758</v>
      </c>
      <c r="D1626">
        <v>2025</v>
      </c>
      <c r="E1626">
        <v>3</v>
      </c>
      <c r="F1626" t="s">
        <v>2888</v>
      </c>
      <c r="I1626" t="str">
        <f t="shared" si="126"/>
        <v>Metros Cuadrados</v>
      </c>
      <c r="J1626" s="18">
        <v>247.05</v>
      </c>
      <c r="M1626">
        <v>247.05</v>
      </c>
      <c r="N1626">
        <v>247.05</v>
      </c>
      <c r="Q1626">
        <f t="shared" si="127"/>
        <v>247.05</v>
      </c>
      <c r="R1626">
        <v>247.05</v>
      </c>
      <c r="U1626">
        <f t="shared" si="128"/>
        <v>247.05</v>
      </c>
      <c r="V1626">
        <v>100</v>
      </c>
      <c r="Y1626">
        <f t="shared" si="129"/>
        <v>100</v>
      </c>
    </row>
    <row r="1627" spans="1:25">
      <c r="A1627" t="s">
        <v>2759</v>
      </c>
      <c r="B1627" t="b">
        <f t="shared" si="125"/>
        <v>1</v>
      </c>
      <c r="C1627" t="s">
        <v>2759</v>
      </c>
      <c r="D1627">
        <v>2025</v>
      </c>
      <c r="E1627">
        <v>3</v>
      </c>
      <c r="F1627" t="s">
        <v>2888</v>
      </c>
      <c r="I1627" t="str">
        <f t="shared" si="126"/>
        <v>Metros Cuadrados</v>
      </c>
      <c r="J1627" s="18">
        <v>2302.5</v>
      </c>
      <c r="M1627">
        <v>2302.5</v>
      </c>
      <c r="N1627">
        <v>2302.5</v>
      </c>
      <c r="Q1627">
        <f t="shared" si="127"/>
        <v>2302.5</v>
      </c>
      <c r="R1627">
        <v>2302.5</v>
      </c>
      <c r="U1627">
        <f t="shared" si="128"/>
        <v>2302.5</v>
      </c>
      <c r="V1627">
        <v>100</v>
      </c>
      <c r="Y1627">
        <f t="shared" si="129"/>
        <v>100</v>
      </c>
    </row>
    <row r="1628" spans="1:25">
      <c r="A1628" t="s">
        <v>2760</v>
      </c>
      <c r="B1628" t="b">
        <f t="shared" si="125"/>
        <v>1</v>
      </c>
      <c r="C1628" t="s">
        <v>2760</v>
      </c>
      <c r="D1628">
        <v>2025</v>
      </c>
      <c r="E1628">
        <v>3</v>
      </c>
      <c r="F1628" t="s">
        <v>2888</v>
      </c>
      <c r="I1628" t="str">
        <f t="shared" si="126"/>
        <v>Metros Cuadrados</v>
      </c>
      <c r="J1628" s="18">
        <v>17434</v>
      </c>
      <c r="M1628">
        <v>17434</v>
      </c>
      <c r="N1628">
        <v>17434</v>
      </c>
      <c r="Q1628">
        <f t="shared" si="127"/>
        <v>17434</v>
      </c>
      <c r="R1628">
        <v>17434</v>
      </c>
      <c r="U1628">
        <f t="shared" si="128"/>
        <v>17434</v>
      </c>
      <c r="V1628">
        <v>100</v>
      </c>
      <c r="Y1628">
        <f t="shared" si="129"/>
        <v>100</v>
      </c>
    </row>
    <row r="1629" spans="1:25">
      <c r="A1629" t="s">
        <v>2761</v>
      </c>
      <c r="B1629" t="b">
        <f t="shared" si="125"/>
        <v>1</v>
      </c>
      <c r="C1629" t="s">
        <v>2761</v>
      </c>
      <c r="D1629">
        <v>2025</v>
      </c>
      <c r="E1629">
        <v>3</v>
      </c>
      <c r="F1629" t="s">
        <v>2888</v>
      </c>
      <c r="I1629" t="str">
        <f t="shared" si="126"/>
        <v>Metros Cuadrados</v>
      </c>
      <c r="J1629" s="18">
        <v>24.95</v>
      </c>
      <c r="M1629">
        <v>24.95</v>
      </c>
      <c r="N1629">
        <v>24.95</v>
      </c>
      <c r="Q1629">
        <f t="shared" si="127"/>
        <v>24.95</v>
      </c>
      <c r="R1629">
        <v>24.95</v>
      </c>
      <c r="U1629">
        <f t="shared" si="128"/>
        <v>24.95</v>
      </c>
      <c r="V1629">
        <v>100</v>
      </c>
      <c r="Y1629">
        <f t="shared" si="129"/>
        <v>100</v>
      </c>
    </row>
    <row r="1630" spans="1:25">
      <c r="A1630" t="s">
        <v>2762</v>
      </c>
      <c r="B1630" t="b">
        <f t="shared" si="125"/>
        <v>1</v>
      </c>
      <c r="C1630" t="s">
        <v>2762</v>
      </c>
      <c r="D1630">
        <v>2025</v>
      </c>
      <c r="E1630">
        <v>3</v>
      </c>
      <c r="F1630" t="s">
        <v>2888</v>
      </c>
      <c r="I1630" t="str">
        <f t="shared" si="126"/>
        <v>Metros Cuadrados</v>
      </c>
      <c r="J1630" s="18">
        <v>37.65</v>
      </c>
      <c r="M1630">
        <v>37.65</v>
      </c>
      <c r="N1630">
        <v>37.65</v>
      </c>
      <c r="Q1630">
        <f t="shared" si="127"/>
        <v>37.65</v>
      </c>
      <c r="R1630">
        <v>37.65</v>
      </c>
      <c r="U1630">
        <f t="shared" si="128"/>
        <v>37.65</v>
      </c>
      <c r="V1630">
        <v>100</v>
      </c>
      <c r="Y1630">
        <f t="shared" si="129"/>
        <v>100</v>
      </c>
    </row>
    <row r="1631" spans="1:25">
      <c r="A1631" t="s">
        <v>2763</v>
      </c>
      <c r="B1631" t="b">
        <f t="shared" si="125"/>
        <v>1</v>
      </c>
      <c r="C1631" t="s">
        <v>2763</v>
      </c>
      <c r="D1631">
        <v>2025</v>
      </c>
      <c r="E1631">
        <v>3</v>
      </c>
      <c r="F1631" t="s">
        <v>2888</v>
      </c>
      <c r="I1631" t="str">
        <f t="shared" si="126"/>
        <v>Metros Cuadrados</v>
      </c>
      <c r="J1631" s="18">
        <v>97.2</v>
      </c>
      <c r="M1631">
        <v>97.2</v>
      </c>
      <c r="N1631">
        <v>97.2</v>
      </c>
      <c r="Q1631">
        <f t="shared" si="127"/>
        <v>97.2</v>
      </c>
      <c r="R1631">
        <v>97.2</v>
      </c>
      <c r="U1631">
        <f t="shared" si="128"/>
        <v>97.2</v>
      </c>
      <c r="V1631">
        <v>100</v>
      </c>
      <c r="Y1631">
        <f t="shared" si="129"/>
        <v>100</v>
      </c>
    </row>
    <row r="1632" spans="1:25">
      <c r="A1632" t="s">
        <v>2764</v>
      </c>
      <c r="B1632" t="b">
        <f t="shared" si="125"/>
        <v>1</v>
      </c>
      <c r="C1632" t="s">
        <v>2764</v>
      </c>
      <c r="D1632">
        <v>2025</v>
      </c>
      <c r="E1632">
        <v>3</v>
      </c>
      <c r="F1632" t="s">
        <v>2888</v>
      </c>
      <c r="I1632" t="str">
        <f t="shared" si="126"/>
        <v>Metros Cuadrados</v>
      </c>
      <c r="J1632" s="18">
        <v>25</v>
      </c>
      <c r="M1632">
        <v>25</v>
      </c>
      <c r="N1632">
        <v>25</v>
      </c>
      <c r="Q1632">
        <f t="shared" si="127"/>
        <v>25</v>
      </c>
      <c r="R1632">
        <v>25</v>
      </c>
      <c r="U1632">
        <f t="shared" si="128"/>
        <v>25</v>
      </c>
      <c r="V1632">
        <v>100</v>
      </c>
      <c r="Y1632">
        <f t="shared" si="129"/>
        <v>100</v>
      </c>
    </row>
    <row r="1633" spans="1:25">
      <c r="A1633" t="s">
        <v>2765</v>
      </c>
      <c r="B1633" t="b">
        <f t="shared" si="125"/>
        <v>1</v>
      </c>
      <c r="C1633" t="s">
        <v>2765</v>
      </c>
      <c r="D1633">
        <v>2025</v>
      </c>
      <c r="E1633">
        <v>3</v>
      </c>
      <c r="F1633" t="s">
        <v>2888</v>
      </c>
      <c r="I1633" t="str">
        <f t="shared" si="126"/>
        <v>Metros Cuadrados</v>
      </c>
      <c r="J1633" s="18">
        <v>240</v>
      </c>
      <c r="M1633">
        <v>240</v>
      </c>
      <c r="N1633">
        <v>240</v>
      </c>
      <c r="Q1633">
        <f t="shared" si="127"/>
        <v>240</v>
      </c>
      <c r="R1633">
        <v>240</v>
      </c>
      <c r="U1633">
        <f t="shared" si="128"/>
        <v>240</v>
      </c>
      <c r="V1633">
        <v>100</v>
      </c>
      <c r="Y1633">
        <f t="shared" si="129"/>
        <v>100</v>
      </c>
    </row>
    <row r="1634" spans="1:25">
      <c r="A1634" t="s">
        <v>2766</v>
      </c>
      <c r="B1634" t="b">
        <f t="shared" si="125"/>
        <v>1</v>
      </c>
      <c r="C1634" t="s">
        <v>2766</v>
      </c>
      <c r="D1634">
        <v>2025</v>
      </c>
      <c r="E1634">
        <v>3</v>
      </c>
      <c r="F1634" t="s">
        <v>2888</v>
      </c>
      <c r="I1634" t="str">
        <f t="shared" si="126"/>
        <v>Metros Cuadrados</v>
      </c>
      <c r="J1634" s="18">
        <v>4680</v>
      </c>
      <c r="M1634">
        <v>4680</v>
      </c>
      <c r="N1634">
        <v>4680</v>
      </c>
      <c r="Q1634">
        <f t="shared" si="127"/>
        <v>4680</v>
      </c>
      <c r="R1634">
        <v>4680</v>
      </c>
      <c r="U1634">
        <f t="shared" si="128"/>
        <v>4680</v>
      </c>
      <c r="V1634">
        <v>100</v>
      </c>
      <c r="Y1634">
        <f t="shared" si="129"/>
        <v>100</v>
      </c>
    </row>
    <row r="1635" spans="1:25">
      <c r="A1635" t="s">
        <v>2767</v>
      </c>
      <c r="B1635" t="b">
        <f t="shared" si="125"/>
        <v>1</v>
      </c>
      <c r="C1635" t="s">
        <v>2767</v>
      </c>
      <c r="D1635">
        <v>2025</v>
      </c>
      <c r="E1635">
        <v>3</v>
      </c>
      <c r="F1635" t="s">
        <v>2888</v>
      </c>
      <c r="I1635" t="str">
        <f t="shared" si="126"/>
        <v>Metros Cuadrados</v>
      </c>
      <c r="J1635" s="18">
        <v>3900</v>
      </c>
      <c r="M1635">
        <v>3900</v>
      </c>
      <c r="N1635">
        <v>3900</v>
      </c>
      <c r="Q1635">
        <f t="shared" si="127"/>
        <v>3900</v>
      </c>
      <c r="R1635">
        <v>3900</v>
      </c>
      <c r="U1635">
        <f t="shared" si="128"/>
        <v>3900</v>
      </c>
      <c r="V1635">
        <v>100</v>
      </c>
      <c r="Y1635">
        <f t="shared" si="129"/>
        <v>100</v>
      </c>
    </row>
    <row r="1636" spans="1:25">
      <c r="A1636" t="s">
        <v>2768</v>
      </c>
      <c r="B1636" t="b">
        <f t="shared" si="125"/>
        <v>1</v>
      </c>
      <c r="C1636" t="s">
        <v>2768</v>
      </c>
      <c r="D1636">
        <v>2025</v>
      </c>
      <c r="E1636">
        <v>3</v>
      </c>
      <c r="F1636" t="s">
        <v>2888</v>
      </c>
      <c r="I1636" t="str">
        <f t="shared" si="126"/>
        <v>Metros Cuadrados</v>
      </c>
      <c r="J1636" s="18">
        <v>3500</v>
      </c>
      <c r="M1636">
        <v>3500</v>
      </c>
      <c r="N1636">
        <v>3500</v>
      </c>
      <c r="Q1636">
        <f t="shared" si="127"/>
        <v>3500</v>
      </c>
      <c r="R1636">
        <v>3500</v>
      </c>
      <c r="U1636">
        <f t="shared" si="128"/>
        <v>3500</v>
      </c>
      <c r="V1636">
        <v>100</v>
      </c>
      <c r="Y1636">
        <f t="shared" si="129"/>
        <v>100</v>
      </c>
    </row>
    <row r="1637" spans="1:25">
      <c r="A1637" t="s">
        <v>2769</v>
      </c>
      <c r="B1637" t="b">
        <f t="shared" si="125"/>
        <v>1</v>
      </c>
      <c r="C1637" t="s">
        <v>2769</v>
      </c>
      <c r="D1637">
        <v>2025</v>
      </c>
      <c r="E1637">
        <v>3</v>
      </c>
      <c r="F1637" t="s">
        <v>2888</v>
      </c>
      <c r="I1637" t="str">
        <f t="shared" si="126"/>
        <v>Metros Cuadrados</v>
      </c>
      <c r="J1637" s="18">
        <v>1750</v>
      </c>
      <c r="M1637">
        <v>1750</v>
      </c>
      <c r="N1637">
        <v>1750</v>
      </c>
      <c r="Q1637">
        <f t="shared" si="127"/>
        <v>1750</v>
      </c>
      <c r="R1637">
        <v>1750</v>
      </c>
      <c r="U1637">
        <f t="shared" si="128"/>
        <v>1750</v>
      </c>
      <c r="V1637">
        <v>100</v>
      </c>
      <c r="Y1637">
        <f t="shared" si="129"/>
        <v>100</v>
      </c>
    </row>
    <row r="1638" spans="1:25">
      <c r="A1638" t="s">
        <v>2770</v>
      </c>
      <c r="B1638" t="b">
        <f t="shared" si="125"/>
        <v>1</v>
      </c>
      <c r="C1638" t="s">
        <v>2770</v>
      </c>
      <c r="D1638">
        <v>2025</v>
      </c>
      <c r="E1638">
        <v>3</v>
      </c>
      <c r="F1638" t="s">
        <v>2888</v>
      </c>
      <c r="I1638" t="str">
        <f t="shared" si="126"/>
        <v>Metros Cuadrados</v>
      </c>
      <c r="J1638" s="18">
        <v>2240</v>
      </c>
      <c r="M1638">
        <v>2240</v>
      </c>
      <c r="N1638">
        <v>2240</v>
      </c>
      <c r="Q1638">
        <f t="shared" si="127"/>
        <v>2240</v>
      </c>
      <c r="R1638">
        <v>2240</v>
      </c>
      <c r="U1638">
        <f t="shared" si="128"/>
        <v>2240</v>
      </c>
      <c r="V1638">
        <v>100</v>
      </c>
      <c r="Y1638">
        <f t="shared" si="129"/>
        <v>100</v>
      </c>
    </row>
    <row r="1639" spans="1:25">
      <c r="A1639" t="s">
        <v>2771</v>
      </c>
      <c r="B1639" t="b">
        <f t="shared" si="125"/>
        <v>1</v>
      </c>
      <c r="C1639" t="s">
        <v>2771</v>
      </c>
      <c r="D1639">
        <v>2025</v>
      </c>
      <c r="E1639">
        <v>3</v>
      </c>
      <c r="F1639" t="s">
        <v>2888</v>
      </c>
      <c r="I1639" t="str">
        <f t="shared" si="126"/>
        <v>Metros Cuadrados</v>
      </c>
      <c r="J1639" s="18">
        <v>6.3</v>
      </c>
      <c r="M1639">
        <v>6.3</v>
      </c>
      <c r="N1639">
        <v>6.3</v>
      </c>
      <c r="Q1639">
        <f t="shared" si="127"/>
        <v>6.3</v>
      </c>
      <c r="R1639">
        <v>6.3</v>
      </c>
      <c r="U1639">
        <f t="shared" si="128"/>
        <v>6.3</v>
      </c>
      <c r="V1639">
        <v>100</v>
      </c>
      <c r="Y1639">
        <f t="shared" si="129"/>
        <v>100</v>
      </c>
    </row>
    <row r="1640" spans="1:25">
      <c r="A1640" t="s">
        <v>2773</v>
      </c>
      <c r="B1640" t="b">
        <f t="shared" si="125"/>
        <v>1</v>
      </c>
      <c r="C1640" t="s">
        <v>2773</v>
      </c>
      <c r="D1640">
        <v>2025</v>
      </c>
      <c r="E1640">
        <v>3</v>
      </c>
      <c r="F1640" t="s">
        <v>2893</v>
      </c>
      <c r="I1640" t="str">
        <f t="shared" si="126"/>
        <v>Kilómetro</v>
      </c>
      <c r="J1640" s="18">
        <v>1</v>
      </c>
      <c r="M1640">
        <v>1</v>
      </c>
      <c r="N1640">
        <v>1</v>
      </c>
      <c r="Q1640">
        <f t="shared" si="127"/>
        <v>1</v>
      </c>
      <c r="R1640">
        <v>1</v>
      </c>
      <c r="U1640">
        <f t="shared" si="128"/>
        <v>1</v>
      </c>
      <c r="V1640">
        <v>100</v>
      </c>
      <c r="Y1640">
        <f t="shared" si="129"/>
        <v>100</v>
      </c>
    </row>
    <row r="1641" spans="1:25">
      <c r="A1641" t="s">
        <v>2774</v>
      </c>
      <c r="B1641" t="b">
        <f t="shared" si="125"/>
        <v>1</v>
      </c>
      <c r="C1641" t="s">
        <v>2774</v>
      </c>
      <c r="D1641">
        <v>2025</v>
      </c>
      <c r="E1641">
        <v>3</v>
      </c>
      <c r="F1641" t="s">
        <v>2893</v>
      </c>
      <c r="I1641" t="str">
        <f t="shared" si="126"/>
        <v>Kilómetro</v>
      </c>
      <c r="J1641" s="18">
        <v>25</v>
      </c>
      <c r="M1641">
        <v>25</v>
      </c>
      <c r="N1641">
        <v>25</v>
      </c>
      <c r="Q1641">
        <f t="shared" si="127"/>
        <v>25</v>
      </c>
      <c r="R1641">
        <v>25</v>
      </c>
      <c r="U1641">
        <f t="shared" si="128"/>
        <v>25</v>
      </c>
      <c r="V1641">
        <v>100</v>
      </c>
      <c r="Y1641">
        <f t="shared" si="129"/>
        <v>100</v>
      </c>
    </row>
    <row r="1642" spans="1:25">
      <c r="A1642" t="s">
        <v>2775</v>
      </c>
      <c r="B1642" t="b">
        <f t="shared" si="125"/>
        <v>1</v>
      </c>
      <c r="C1642" t="s">
        <v>2775</v>
      </c>
      <c r="D1642">
        <v>2025</v>
      </c>
      <c r="E1642">
        <v>3</v>
      </c>
      <c r="F1642" t="s">
        <v>2888</v>
      </c>
      <c r="I1642" t="str">
        <f t="shared" si="126"/>
        <v>Metros Cuadrados</v>
      </c>
      <c r="J1642" s="18">
        <v>127.63</v>
      </c>
      <c r="M1642">
        <v>127.63</v>
      </c>
      <c r="N1642">
        <v>127.63</v>
      </c>
      <c r="Q1642">
        <f t="shared" si="127"/>
        <v>127.63</v>
      </c>
      <c r="R1642">
        <v>127.63</v>
      </c>
      <c r="U1642">
        <f t="shared" si="128"/>
        <v>127.63</v>
      </c>
      <c r="V1642">
        <v>100</v>
      </c>
      <c r="Y1642">
        <f t="shared" si="129"/>
        <v>100</v>
      </c>
    </row>
    <row r="1643" spans="1:25">
      <c r="A1643" t="s">
        <v>2776</v>
      </c>
      <c r="B1643" t="b">
        <f t="shared" si="125"/>
        <v>1</v>
      </c>
      <c r="C1643" t="s">
        <v>2776</v>
      </c>
      <c r="D1643">
        <v>2025</v>
      </c>
      <c r="E1643">
        <v>3</v>
      </c>
      <c r="F1643" t="s">
        <v>2888</v>
      </c>
      <c r="I1643" t="str">
        <f t="shared" si="126"/>
        <v>Metros Cuadrados</v>
      </c>
      <c r="J1643" s="18">
        <v>45</v>
      </c>
      <c r="M1643">
        <v>45</v>
      </c>
      <c r="N1643">
        <v>45</v>
      </c>
      <c r="Q1643">
        <f t="shared" si="127"/>
        <v>45</v>
      </c>
      <c r="R1643">
        <v>45</v>
      </c>
      <c r="U1643">
        <f t="shared" si="128"/>
        <v>45</v>
      </c>
      <c r="V1643">
        <v>100</v>
      </c>
      <c r="Y1643">
        <f t="shared" si="129"/>
        <v>100</v>
      </c>
    </row>
    <row r="1644" spans="1:25">
      <c r="A1644" t="s">
        <v>2777</v>
      </c>
      <c r="B1644" t="b">
        <f t="shared" si="125"/>
        <v>1</v>
      </c>
      <c r="C1644" t="s">
        <v>2777</v>
      </c>
      <c r="D1644">
        <v>2025</v>
      </c>
      <c r="E1644">
        <v>3</v>
      </c>
      <c r="F1644" t="s">
        <v>2888</v>
      </c>
      <c r="I1644" t="str">
        <f t="shared" si="126"/>
        <v>Metros Cuadrados</v>
      </c>
      <c r="J1644" s="18">
        <v>36</v>
      </c>
      <c r="M1644">
        <v>36</v>
      </c>
      <c r="N1644">
        <v>36</v>
      </c>
      <c r="Q1644">
        <f t="shared" si="127"/>
        <v>36</v>
      </c>
      <c r="R1644">
        <v>36</v>
      </c>
      <c r="U1644">
        <f t="shared" si="128"/>
        <v>36</v>
      </c>
      <c r="V1644">
        <v>100</v>
      </c>
      <c r="Y1644">
        <f t="shared" si="129"/>
        <v>100</v>
      </c>
    </row>
    <row r="1645" spans="1:25">
      <c r="A1645" t="s">
        <v>2778</v>
      </c>
      <c r="B1645" t="b">
        <f t="shared" si="125"/>
        <v>1</v>
      </c>
      <c r="C1645" t="s">
        <v>2778</v>
      </c>
      <c r="D1645">
        <v>2025</v>
      </c>
      <c r="E1645">
        <v>3</v>
      </c>
      <c r="F1645" t="s">
        <v>2888</v>
      </c>
      <c r="I1645" t="str">
        <f t="shared" si="126"/>
        <v>Metros Cuadrados</v>
      </c>
      <c r="J1645" s="18">
        <v>227.5</v>
      </c>
      <c r="M1645">
        <v>227.5</v>
      </c>
      <c r="N1645">
        <v>227.5</v>
      </c>
      <c r="Q1645">
        <f t="shared" si="127"/>
        <v>227.5</v>
      </c>
      <c r="R1645">
        <v>227.5</v>
      </c>
      <c r="U1645">
        <f t="shared" si="128"/>
        <v>227.5</v>
      </c>
      <c r="V1645">
        <v>100</v>
      </c>
      <c r="Y1645">
        <f t="shared" si="129"/>
        <v>100</v>
      </c>
    </row>
    <row r="1646" spans="1:25">
      <c r="A1646" t="s">
        <v>2779</v>
      </c>
      <c r="B1646" t="b">
        <f t="shared" si="125"/>
        <v>1</v>
      </c>
      <c r="C1646" t="s">
        <v>2779</v>
      </c>
      <c r="D1646">
        <v>2025</v>
      </c>
      <c r="E1646">
        <v>3</v>
      </c>
      <c r="F1646" t="s">
        <v>2889</v>
      </c>
      <c r="I1646" t="str">
        <f t="shared" si="126"/>
        <v>Piezas</v>
      </c>
      <c r="J1646" s="18">
        <v>37</v>
      </c>
      <c r="M1646">
        <v>37</v>
      </c>
      <c r="N1646">
        <v>37</v>
      </c>
      <c r="Q1646">
        <f t="shared" si="127"/>
        <v>37</v>
      </c>
      <c r="R1646">
        <v>37</v>
      </c>
      <c r="U1646">
        <f t="shared" si="128"/>
        <v>37</v>
      </c>
      <c r="V1646">
        <v>100</v>
      </c>
      <c r="Y1646">
        <f t="shared" si="129"/>
        <v>100</v>
      </c>
    </row>
    <row r="1647" spans="1:25">
      <c r="A1647" t="s">
        <v>2780</v>
      </c>
      <c r="B1647" t="b">
        <f t="shared" si="125"/>
        <v>1</v>
      </c>
      <c r="C1647" t="s">
        <v>2780</v>
      </c>
      <c r="D1647">
        <v>2025</v>
      </c>
      <c r="E1647">
        <v>3</v>
      </c>
      <c r="F1647" t="s">
        <v>2888</v>
      </c>
      <c r="I1647" t="str">
        <f t="shared" si="126"/>
        <v>Metros Cuadrados</v>
      </c>
      <c r="J1647" s="18">
        <v>55</v>
      </c>
      <c r="M1647">
        <v>55</v>
      </c>
      <c r="N1647">
        <v>55</v>
      </c>
      <c r="Q1647">
        <f t="shared" si="127"/>
        <v>55</v>
      </c>
      <c r="R1647">
        <v>55</v>
      </c>
      <c r="U1647">
        <f t="shared" si="128"/>
        <v>55</v>
      </c>
      <c r="V1647">
        <v>100</v>
      </c>
      <c r="Y1647">
        <f t="shared" si="129"/>
        <v>100</v>
      </c>
    </row>
    <row r="1648" spans="1:25">
      <c r="A1648" t="s">
        <v>2781</v>
      </c>
      <c r="B1648" t="b">
        <f t="shared" si="125"/>
        <v>1</v>
      </c>
      <c r="C1648" t="s">
        <v>2781</v>
      </c>
      <c r="D1648">
        <v>2025</v>
      </c>
      <c r="E1648">
        <v>3</v>
      </c>
      <c r="F1648" t="s">
        <v>2888</v>
      </c>
      <c r="I1648" t="str">
        <f t="shared" si="126"/>
        <v>Metros Cuadrados</v>
      </c>
      <c r="J1648" s="18">
        <v>54</v>
      </c>
      <c r="M1648">
        <v>54</v>
      </c>
      <c r="N1648">
        <v>54</v>
      </c>
      <c r="Q1648">
        <f t="shared" si="127"/>
        <v>54</v>
      </c>
      <c r="R1648">
        <v>54</v>
      </c>
      <c r="U1648">
        <f t="shared" si="128"/>
        <v>54</v>
      </c>
      <c r="V1648">
        <v>100</v>
      </c>
      <c r="Y1648">
        <f t="shared" si="129"/>
        <v>100</v>
      </c>
    </row>
    <row r="1649" spans="1:25">
      <c r="A1649" t="s">
        <v>2782</v>
      </c>
      <c r="B1649" t="b">
        <f t="shared" si="125"/>
        <v>1</v>
      </c>
      <c r="C1649" t="s">
        <v>2782</v>
      </c>
      <c r="D1649">
        <v>2025</v>
      </c>
      <c r="E1649">
        <v>3</v>
      </c>
      <c r="F1649" t="s">
        <v>2888</v>
      </c>
      <c r="I1649" t="str">
        <f t="shared" si="126"/>
        <v>Metros Cuadrados</v>
      </c>
      <c r="J1649" s="18">
        <v>60</v>
      </c>
      <c r="M1649">
        <v>60</v>
      </c>
      <c r="N1649">
        <v>60</v>
      </c>
      <c r="Q1649">
        <f t="shared" si="127"/>
        <v>60</v>
      </c>
      <c r="R1649">
        <v>60</v>
      </c>
      <c r="U1649">
        <f t="shared" si="128"/>
        <v>60</v>
      </c>
      <c r="V1649">
        <v>100</v>
      </c>
      <c r="Y1649">
        <f t="shared" si="129"/>
        <v>100</v>
      </c>
    </row>
    <row r="1650" spans="1:25">
      <c r="A1650" t="s">
        <v>2783</v>
      </c>
      <c r="B1650" t="b">
        <f t="shared" si="125"/>
        <v>1</v>
      </c>
      <c r="C1650" t="s">
        <v>2783</v>
      </c>
      <c r="D1650">
        <v>2025</v>
      </c>
      <c r="E1650">
        <v>3</v>
      </c>
      <c r="F1650" t="s">
        <v>2888</v>
      </c>
      <c r="I1650" t="str">
        <f t="shared" si="126"/>
        <v>Metros Cuadrados</v>
      </c>
      <c r="J1650" s="18">
        <v>40.83</v>
      </c>
      <c r="M1650">
        <v>40.83</v>
      </c>
      <c r="N1650">
        <v>40.83</v>
      </c>
      <c r="Q1650">
        <f t="shared" si="127"/>
        <v>40.83</v>
      </c>
      <c r="R1650">
        <v>40.83</v>
      </c>
      <c r="U1650">
        <f t="shared" si="128"/>
        <v>40.83</v>
      </c>
      <c r="V1650">
        <v>100</v>
      </c>
      <c r="Y1650">
        <f t="shared" si="129"/>
        <v>100</v>
      </c>
    </row>
    <row r="1651" spans="1:25">
      <c r="A1651" t="s">
        <v>2784</v>
      </c>
      <c r="B1651" t="b">
        <f t="shared" si="125"/>
        <v>1</v>
      </c>
      <c r="C1651" t="s">
        <v>2784</v>
      </c>
      <c r="D1651">
        <v>2025</v>
      </c>
      <c r="E1651">
        <v>3</v>
      </c>
      <c r="F1651" t="s">
        <v>2888</v>
      </c>
      <c r="I1651" t="str">
        <f t="shared" si="126"/>
        <v>Metros Cuadrados</v>
      </c>
      <c r="J1651" s="18">
        <v>9</v>
      </c>
      <c r="M1651">
        <v>9</v>
      </c>
      <c r="N1651">
        <v>9</v>
      </c>
      <c r="Q1651">
        <f t="shared" si="127"/>
        <v>9</v>
      </c>
      <c r="R1651">
        <v>9</v>
      </c>
      <c r="U1651">
        <f t="shared" si="128"/>
        <v>9</v>
      </c>
      <c r="V1651">
        <v>100</v>
      </c>
      <c r="Y1651">
        <f t="shared" si="129"/>
        <v>100</v>
      </c>
    </row>
    <row r="1652" spans="1:25">
      <c r="A1652" t="s">
        <v>2785</v>
      </c>
      <c r="B1652" t="b">
        <f t="shared" si="125"/>
        <v>1</v>
      </c>
      <c r="C1652" t="s">
        <v>2785</v>
      </c>
      <c r="D1652">
        <v>2025</v>
      </c>
      <c r="E1652">
        <v>3</v>
      </c>
      <c r="F1652" t="s">
        <v>2888</v>
      </c>
      <c r="I1652" t="str">
        <f t="shared" si="126"/>
        <v>Metros Cuadrados</v>
      </c>
      <c r="J1652" s="18">
        <v>176.5</v>
      </c>
      <c r="M1652">
        <v>176.5</v>
      </c>
      <c r="N1652">
        <v>176.5</v>
      </c>
      <c r="Q1652">
        <f t="shared" si="127"/>
        <v>176.5</v>
      </c>
      <c r="R1652">
        <v>176.5</v>
      </c>
      <c r="U1652">
        <f t="shared" si="128"/>
        <v>176.5</v>
      </c>
      <c r="V1652">
        <v>100</v>
      </c>
      <c r="Y1652">
        <f t="shared" si="129"/>
        <v>100</v>
      </c>
    </row>
    <row r="1653" spans="1:25">
      <c r="A1653" t="s">
        <v>2786</v>
      </c>
      <c r="B1653" t="b">
        <f t="shared" si="125"/>
        <v>1</v>
      </c>
      <c r="C1653" t="s">
        <v>2786</v>
      </c>
      <c r="D1653">
        <v>2025</v>
      </c>
      <c r="E1653">
        <v>3</v>
      </c>
      <c r="F1653" t="s">
        <v>2888</v>
      </c>
      <c r="I1653" t="str">
        <f t="shared" si="126"/>
        <v>Metros Cuadrados</v>
      </c>
      <c r="J1653" s="18">
        <v>15</v>
      </c>
      <c r="M1653">
        <v>15</v>
      </c>
      <c r="N1653">
        <v>15</v>
      </c>
      <c r="Q1653">
        <f t="shared" si="127"/>
        <v>15</v>
      </c>
      <c r="R1653">
        <v>15</v>
      </c>
      <c r="U1653">
        <f t="shared" si="128"/>
        <v>15</v>
      </c>
      <c r="V1653">
        <v>100</v>
      </c>
      <c r="Y1653">
        <f t="shared" si="129"/>
        <v>100</v>
      </c>
    </row>
    <row r="1654" spans="1:25">
      <c r="A1654" t="s">
        <v>2787</v>
      </c>
      <c r="B1654" t="b">
        <f t="shared" si="125"/>
        <v>1</v>
      </c>
      <c r="C1654" t="s">
        <v>2787</v>
      </c>
      <c r="D1654">
        <v>2025</v>
      </c>
      <c r="E1654">
        <v>3</v>
      </c>
      <c r="F1654" t="s">
        <v>2888</v>
      </c>
      <c r="I1654" t="str">
        <f t="shared" si="126"/>
        <v>Metros Cuadrados</v>
      </c>
      <c r="J1654" s="18">
        <v>60</v>
      </c>
      <c r="M1654">
        <v>60</v>
      </c>
      <c r="N1654">
        <v>60</v>
      </c>
      <c r="Q1654">
        <f t="shared" si="127"/>
        <v>60</v>
      </c>
      <c r="R1654">
        <v>60</v>
      </c>
      <c r="U1654">
        <f t="shared" si="128"/>
        <v>60</v>
      </c>
      <c r="V1654">
        <v>100</v>
      </c>
      <c r="Y1654">
        <f t="shared" si="129"/>
        <v>100</v>
      </c>
    </row>
    <row r="1655" spans="1:25">
      <c r="A1655" t="s">
        <v>2788</v>
      </c>
      <c r="B1655" t="b">
        <f t="shared" si="125"/>
        <v>1</v>
      </c>
      <c r="C1655" t="s">
        <v>2788</v>
      </c>
      <c r="D1655">
        <v>2025</v>
      </c>
      <c r="E1655">
        <v>3</v>
      </c>
      <c r="F1655" t="s">
        <v>2888</v>
      </c>
      <c r="I1655" t="str">
        <f t="shared" si="126"/>
        <v>Metros Cuadrados</v>
      </c>
      <c r="J1655" s="18">
        <v>400</v>
      </c>
      <c r="M1655">
        <v>400</v>
      </c>
      <c r="N1655">
        <v>400</v>
      </c>
      <c r="Q1655">
        <f t="shared" si="127"/>
        <v>400</v>
      </c>
      <c r="R1655">
        <v>400</v>
      </c>
      <c r="U1655">
        <f t="shared" si="128"/>
        <v>400</v>
      </c>
      <c r="V1655">
        <v>100</v>
      </c>
      <c r="Y1655">
        <f t="shared" si="129"/>
        <v>100</v>
      </c>
    </row>
    <row r="1656" spans="1:25">
      <c r="A1656" t="s">
        <v>2789</v>
      </c>
      <c r="B1656" t="b">
        <f t="shared" si="125"/>
        <v>1</v>
      </c>
      <c r="C1656" t="s">
        <v>2789</v>
      </c>
      <c r="D1656">
        <v>2025</v>
      </c>
      <c r="E1656">
        <v>3</v>
      </c>
      <c r="F1656" t="s">
        <v>2888</v>
      </c>
      <c r="I1656" t="str">
        <f t="shared" si="126"/>
        <v>Metros Cuadrados</v>
      </c>
      <c r="J1656" s="18">
        <v>8</v>
      </c>
      <c r="M1656">
        <v>8</v>
      </c>
      <c r="N1656">
        <v>8</v>
      </c>
      <c r="Q1656">
        <f t="shared" si="127"/>
        <v>8</v>
      </c>
      <c r="R1656">
        <v>8</v>
      </c>
      <c r="U1656">
        <f t="shared" si="128"/>
        <v>8</v>
      </c>
      <c r="V1656">
        <v>100</v>
      </c>
      <c r="Y1656">
        <f t="shared" si="129"/>
        <v>100</v>
      </c>
    </row>
    <row r="1657" spans="1:25">
      <c r="A1657" t="s">
        <v>2790</v>
      </c>
      <c r="B1657" t="b">
        <f t="shared" si="125"/>
        <v>1</v>
      </c>
      <c r="C1657" t="s">
        <v>2790</v>
      </c>
      <c r="D1657">
        <v>2025</v>
      </c>
      <c r="E1657">
        <v>3</v>
      </c>
      <c r="F1657" t="s">
        <v>2904</v>
      </c>
      <c r="I1657" t="str">
        <f t="shared" si="126"/>
        <v>Metros cuadrados de construcción</v>
      </c>
      <c r="J1657" s="18">
        <v>5.72</v>
      </c>
      <c r="M1657">
        <v>5.72</v>
      </c>
      <c r="N1657">
        <v>5.72</v>
      </c>
      <c r="Q1657">
        <f t="shared" si="127"/>
        <v>5.72</v>
      </c>
      <c r="R1657">
        <v>5.72</v>
      </c>
      <c r="U1657">
        <f t="shared" si="128"/>
        <v>5.72</v>
      </c>
      <c r="V1657">
        <v>100</v>
      </c>
      <c r="Y1657">
        <f t="shared" si="129"/>
        <v>100</v>
      </c>
    </row>
    <row r="1658" spans="1:25">
      <c r="A1658" t="s">
        <v>2791</v>
      </c>
      <c r="B1658" t="b">
        <f t="shared" si="125"/>
        <v>1</v>
      </c>
      <c r="C1658" t="s">
        <v>2791</v>
      </c>
      <c r="D1658">
        <v>2025</v>
      </c>
      <c r="E1658">
        <v>3</v>
      </c>
      <c r="F1658" t="s">
        <v>2888</v>
      </c>
      <c r="I1658" t="str">
        <f t="shared" si="126"/>
        <v>Metros Cuadrados</v>
      </c>
      <c r="J1658" s="18">
        <v>18.75</v>
      </c>
      <c r="M1658">
        <v>18.75</v>
      </c>
      <c r="N1658">
        <v>18.75</v>
      </c>
      <c r="Q1658">
        <f t="shared" si="127"/>
        <v>18.75</v>
      </c>
      <c r="R1658">
        <v>18.75</v>
      </c>
      <c r="U1658">
        <f t="shared" si="128"/>
        <v>18.75</v>
      </c>
      <c r="V1658">
        <v>100</v>
      </c>
      <c r="Y1658">
        <f t="shared" si="129"/>
        <v>100</v>
      </c>
    </row>
    <row r="1659" spans="1:25">
      <c r="A1659" t="s">
        <v>2792</v>
      </c>
      <c r="B1659" t="b">
        <f t="shared" si="125"/>
        <v>1</v>
      </c>
      <c r="C1659" t="s">
        <v>2792</v>
      </c>
      <c r="D1659">
        <v>2025</v>
      </c>
      <c r="E1659">
        <v>3</v>
      </c>
      <c r="F1659" t="s">
        <v>2888</v>
      </c>
      <c r="I1659" t="str">
        <f t="shared" si="126"/>
        <v>Metros Cuadrados</v>
      </c>
      <c r="J1659" s="18">
        <v>12.5</v>
      </c>
      <c r="M1659">
        <v>12.5</v>
      </c>
      <c r="N1659">
        <v>12.5</v>
      </c>
      <c r="Q1659">
        <f t="shared" si="127"/>
        <v>12.5</v>
      </c>
      <c r="R1659">
        <v>12.5</v>
      </c>
      <c r="U1659">
        <f t="shared" si="128"/>
        <v>12.5</v>
      </c>
      <c r="V1659">
        <v>100</v>
      </c>
      <c r="Y1659">
        <f t="shared" si="129"/>
        <v>100</v>
      </c>
    </row>
    <row r="1660" spans="1:25">
      <c r="A1660" t="s">
        <v>2793</v>
      </c>
      <c r="B1660" t="b">
        <f t="shared" si="125"/>
        <v>1</v>
      </c>
      <c r="C1660" t="s">
        <v>2793</v>
      </c>
      <c r="D1660">
        <v>2025</v>
      </c>
      <c r="E1660">
        <v>3</v>
      </c>
      <c r="F1660" t="s">
        <v>2888</v>
      </c>
      <c r="I1660" t="str">
        <f t="shared" si="126"/>
        <v>Metros Cuadrados</v>
      </c>
      <c r="J1660" s="18">
        <v>128</v>
      </c>
      <c r="M1660">
        <v>128</v>
      </c>
      <c r="N1660">
        <v>128</v>
      </c>
      <c r="Q1660">
        <f t="shared" si="127"/>
        <v>128</v>
      </c>
      <c r="R1660">
        <v>128</v>
      </c>
      <c r="U1660">
        <f t="shared" si="128"/>
        <v>128</v>
      </c>
      <c r="V1660">
        <v>100</v>
      </c>
      <c r="Y1660">
        <f t="shared" si="129"/>
        <v>100</v>
      </c>
    </row>
    <row r="1661" spans="1:25">
      <c r="A1661" t="s">
        <v>2794</v>
      </c>
      <c r="B1661" t="b">
        <f t="shared" si="125"/>
        <v>1</v>
      </c>
      <c r="C1661" t="s">
        <v>2794</v>
      </c>
      <c r="D1661">
        <v>2025</v>
      </c>
      <c r="E1661">
        <v>3</v>
      </c>
      <c r="F1661" t="s">
        <v>2888</v>
      </c>
      <c r="I1661" t="str">
        <f t="shared" si="126"/>
        <v>Metros Cuadrados</v>
      </c>
      <c r="J1661" s="18">
        <v>325</v>
      </c>
      <c r="M1661">
        <v>325</v>
      </c>
      <c r="N1661">
        <v>325</v>
      </c>
      <c r="Q1661">
        <f t="shared" si="127"/>
        <v>325</v>
      </c>
      <c r="R1661">
        <v>325</v>
      </c>
      <c r="U1661">
        <f t="shared" si="128"/>
        <v>325</v>
      </c>
      <c r="V1661">
        <v>100</v>
      </c>
      <c r="Y1661">
        <f t="shared" si="129"/>
        <v>100</v>
      </c>
    </row>
    <row r="1662" spans="1:25">
      <c r="A1662" t="s">
        <v>2795</v>
      </c>
      <c r="B1662" t="b">
        <f t="shared" si="125"/>
        <v>1</v>
      </c>
      <c r="C1662" t="s">
        <v>2795</v>
      </c>
      <c r="D1662">
        <v>2025</v>
      </c>
      <c r="E1662">
        <v>3</v>
      </c>
      <c r="F1662" t="s">
        <v>2888</v>
      </c>
      <c r="I1662" t="str">
        <f t="shared" si="126"/>
        <v>Metros Cuadrados</v>
      </c>
      <c r="J1662" s="18">
        <v>5.8</v>
      </c>
      <c r="M1662">
        <v>5.8</v>
      </c>
      <c r="N1662">
        <v>5.8</v>
      </c>
      <c r="Q1662">
        <f t="shared" si="127"/>
        <v>5.8</v>
      </c>
      <c r="R1662">
        <v>5.8</v>
      </c>
      <c r="U1662">
        <f t="shared" si="128"/>
        <v>5.8</v>
      </c>
      <c r="V1662">
        <v>100</v>
      </c>
      <c r="Y1662">
        <f t="shared" si="129"/>
        <v>100</v>
      </c>
    </row>
    <row r="1663" spans="1:25">
      <c r="A1663" t="s">
        <v>2796</v>
      </c>
      <c r="B1663" t="b">
        <f t="shared" si="125"/>
        <v>1</v>
      </c>
      <c r="C1663" t="s">
        <v>2796</v>
      </c>
      <c r="D1663">
        <v>2025</v>
      </c>
      <c r="E1663">
        <v>3</v>
      </c>
      <c r="F1663" t="s">
        <v>2888</v>
      </c>
      <c r="I1663" t="str">
        <f t="shared" si="126"/>
        <v>Metros Cuadrados</v>
      </c>
      <c r="J1663" s="18">
        <v>30</v>
      </c>
      <c r="M1663">
        <v>30</v>
      </c>
      <c r="N1663">
        <v>30</v>
      </c>
      <c r="Q1663">
        <f t="shared" si="127"/>
        <v>30</v>
      </c>
      <c r="R1663">
        <v>30</v>
      </c>
      <c r="U1663">
        <f t="shared" si="128"/>
        <v>30</v>
      </c>
      <c r="V1663">
        <v>100</v>
      </c>
      <c r="Y1663">
        <f t="shared" si="129"/>
        <v>100</v>
      </c>
    </row>
    <row r="1664" spans="1:25">
      <c r="A1664" t="s">
        <v>2797</v>
      </c>
      <c r="B1664" t="b">
        <f t="shared" si="125"/>
        <v>1</v>
      </c>
      <c r="C1664" t="s">
        <v>2797</v>
      </c>
      <c r="D1664">
        <v>2025</v>
      </c>
      <c r="E1664">
        <v>3</v>
      </c>
      <c r="F1664" t="s">
        <v>2888</v>
      </c>
      <c r="I1664" t="str">
        <f t="shared" si="126"/>
        <v>Metros Cuadrados</v>
      </c>
      <c r="J1664" s="18">
        <v>24</v>
      </c>
      <c r="M1664">
        <v>24</v>
      </c>
      <c r="N1664">
        <v>24</v>
      </c>
      <c r="Q1664">
        <f t="shared" si="127"/>
        <v>24</v>
      </c>
      <c r="R1664">
        <v>24</v>
      </c>
      <c r="U1664">
        <f t="shared" si="128"/>
        <v>24</v>
      </c>
      <c r="V1664">
        <v>100</v>
      </c>
      <c r="Y1664">
        <f t="shared" si="129"/>
        <v>100</v>
      </c>
    </row>
    <row r="1665" spans="1:25">
      <c r="A1665" t="s">
        <v>2798</v>
      </c>
      <c r="B1665" t="b">
        <f t="shared" si="125"/>
        <v>1</v>
      </c>
      <c r="C1665" t="s">
        <v>2798</v>
      </c>
      <c r="D1665">
        <v>2025</v>
      </c>
      <c r="E1665">
        <v>3</v>
      </c>
      <c r="F1665" t="s">
        <v>2888</v>
      </c>
      <c r="I1665" t="str">
        <f t="shared" si="126"/>
        <v>Metros Cuadrados</v>
      </c>
      <c r="J1665" s="18">
        <v>152</v>
      </c>
      <c r="M1665">
        <v>152</v>
      </c>
      <c r="N1665">
        <v>152</v>
      </c>
      <c r="Q1665">
        <f t="shared" si="127"/>
        <v>152</v>
      </c>
      <c r="R1665">
        <v>152</v>
      </c>
      <c r="U1665">
        <f t="shared" si="128"/>
        <v>152</v>
      </c>
      <c r="V1665">
        <v>100</v>
      </c>
      <c r="Y1665">
        <f t="shared" si="129"/>
        <v>100</v>
      </c>
    </row>
    <row r="1666" spans="1:25">
      <c r="A1666" t="s">
        <v>2799</v>
      </c>
      <c r="B1666" t="b">
        <f t="shared" si="125"/>
        <v>1</v>
      </c>
      <c r="C1666" t="s">
        <v>2799</v>
      </c>
      <c r="D1666">
        <v>2025</v>
      </c>
      <c r="E1666">
        <v>3</v>
      </c>
      <c r="F1666" t="s">
        <v>2891</v>
      </c>
      <c r="I1666" t="str">
        <f t="shared" si="126"/>
        <v>Metros lineales</v>
      </c>
      <c r="J1666" s="18">
        <v>2182</v>
      </c>
      <c r="M1666">
        <v>2182</v>
      </c>
      <c r="N1666">
        <v>2182</v>
      </c>
      <c r="Q1666">
        <f t="shared" si="127"/>
        <v>2182</v>
      </c>
      <c r="R1666">
        <v>2182</v>
      </c>
      <c r="U1666">
        <f t="shared" si="128"/>
        <v>2182</v>
      </c>
      <c r="V1666">
        <v>100</v>
      </c>
      <c r="Y1666">
        <f t="shared" si="129"/>
        <v>100</v>
      </c>
    </row>
    <row r="1667" spans="1:25">
      <c r="A1667" t="s">
        <v>2800</v>
      </c>
      <c r="B1667" t="b">
        <f t="shared" ref="B1667:B1710" si="130">+A1667=C1667</f>
        <v>1</v>
      </c>
      <c r="C1667" t="s">
        <v>2800</v>
      </c>
      <c r="D1667">
        <v>2025</v>
      </c>
      <c r="E1667">
        <v>3</v>
      </c>
      <c r="F1667" t="s">
        <v>2903</v>
      </c>
      <c r="I1667" t="str">
        <f t="shared" ref="I1667:I1710" si="131">+F1667</f>
        <v>Aula</v>
      </c>
      <c r="J1667" s="18">
        <v>1</v>
      </c>
      <c r="M1667">
        <v>1</v>
      </c>
      <c r="N1667">
        <v>1</v>
      </c>
      <c r="Q1667">
        <f t="shared" si="127"/>
        <v>1</v>
      </c>
      <c r="R1667">
        <v>1</v>
      </c>
      <c r="U1667">
        <f t="shared" si="128"/>
        <v>1</v>
      </c>
      <c r="V1667">
        <v>100</v>
      </c>
      <c r="Y1667">
        <f t="shared" si="129"/>
        <v>100</v>
      </c>
    </row>
    <row r="1668" spans="1:25">
      <c r="A1668" t="s">
        <v>2801</v>
      </c>
      <c r="B1668" t="b">
        <f t="shared" si="130"/>
        <v>1</v>
      </c>
      <c r="C1668" t="s">
        <v>2801</v>
      </c>
      <c r="D1668">
        <v>2025</v>
      </c>
      <c r="E1668">
        <v>3</v>
      </c>
      <c r="F1668" t="s">
        <v>2888</v>
      </c>
      <c r="I1668" t="str">
        <f t="shared" si="131"/>
        <v>Metros Cuadrados</v>
      </c>
      <c r="J1668" s="18">
        <v>182.8</v>
      </c>
      <c r="M1668">
        <v>182.8</v>
      </c>
      <c r="N1668">
        <v>182.8</v>
      </c>
      <c r="Q1668">
        <f t="shared" si="127"/>
        <v>182.8</v>
      </c>
      <c r="R1668">
        <v>182.8</v>
      </c>
      <c r="U1668">
        <f t="shared" si="128"/>
        <v>182.8</v>
      </c>
      <c r="V1668">
        <v>100</v>
      </c>
      <c r="Y1668">
        <f t="shared" si="129"/>
        <v>100</v>
      </c>
    </row>
    <row r="1669" spans="1:25">
      <c r="A1669" t="s">
        <v>2802</v>
      </c>
      <c r="B1669" t="b">
        <f t="shared" si="130"/>
        <v>1</v>
      </c>
      <c r="C1669" t="s">
        <v>2802</v>
      </c>
      <c r="D1669">
        <v>2025</v>
      </c>
      <c r="E1669">
        <v>3</v>
      </c>
      <c r="F1669" t="s">
        <v>2888</v>
      </c>
      <c r="I1669" t="str">
        <f t="shared" si="131"/>
        <v>Metros Cuadrados</v>
      </c>
      <c r="J1669" s="18">
        <v>852.05</v>
      </c>
      <c r="M1669">
        <v>852.05</v>
      </c>
      <c r="N1669">
        <v>852.05</v>
      </c>
      <c r="Q1669">
        <f t="shared" ref="Q1669:Q1710" si="132">+N1669</f>
        <v>852.05</v>
      </c>
      <c r="R1669">
        <v>852.05</v>
      </c>
      <c r="U1669">
        <f t="shared" ref="U1669:U1710" si="133">+R1669</f>
        <v>852.05</v>
      </c>
      <c r="V1669">
        <v>100</v>
      </c>
      <c r="Y1669">
        <f t="shared" ref="Y1669:Y1710" si="134">+V1669</f>
        <v>100</v>
      </c>
    </row>
    <row r="1670" spans="1:25">
      <c r="A1670" t="s">
        <v>2803</v>
      </c>
      <c r="B1670" t="b">
        <f t="shared" si="130"/>
        <v>1</v>
      </c>
      <c r="C1670" t="s">
        <v>2803</v>
      </c>
      <c r="D1670">
        <v>2025</v>
      </c>
      <c r="E1670">
        <v>3</v>
      </c>
      <c r="F1670" t="s">
        <v>2888</v>
      </c>
      <c r="I1670" t="str">
        <f t="shared" si="131"/>
        <v>Metros Cuadrados</v>
      </c>
      <c r="J1670" s="18">
        <v>451</v>
      </c>
      <c r="M1670">
        <v>451</v>
      </c>
      <c r="N1670">
        <v>451</v>
      </c>
      <c r="Q1670">
        <f t="shared" si="132"/>
        <v>451</v>
      </c>
      <c r="R1670">
        <v>451</v>
      </c>
      <c r="U1670">
        <f t="shared" si="133"/>
        <v>451</v>
      </c>
      <c r="V1670">
        <v>100</v>
      </c>
      <c r="Y1670">
        <f t="shared" si="134"/>
        <v>100</v>
      </c>
    </row>
    <row r="1671" spans="1:25">
      <c r="A1671" t="s">
        <v>2804</v>
      </c>
      <c r="B1671" t="b">
        <f t="shared" si="130"/>
        <v>1</v>
      </c>
      <c r="C1671" t="s">
        <v>2804</v>
      </c>
      <c r="D1671">
        <v>2025</v>
      </c>
      <c r="E1671">
        <v>3</v>
      </c>
      <c r="F1671" t="s">
        <v>2888</v>
      </c>
      <c r="I1671" t="str">
        <f t="shared" si="131"/>
        <v>Metros Cuadrados</v>
      </c>
      <c r="J1671" s="18">
        <v>63</v>
      </c>
      <c r="M1671">
        <v>63</v>
      </c>
      <c r="N1671">
        <v>63</v>
      </c>
      <c r="Q1671">
        <f t="shared" si="132"/>
        <v>63</v>
      </c>
      <c r="R1671">
        <v>63</v>
      </c>
      <c r="U1671">
        <f t="shared" si="133"/>
        <v>63</v>
      </c>
      <c r="V1671">
        <v>100</v>
      </c>
      <c r="Y1671">
        <f t="shared" si="134"/>
        <v>100</v>
      </c>
    </row>
    <row r="1672" spans="1:25">
      <c r="A1672" t="s">
        <v>2805</v>
      </c>
      <c r="B1672" t="b">
        <f t="shared" si="130"/>
        <v>1</v>
      </c>
      <c r="C1672" t="s">
        <v>2805</v>
      </c>
      <c r="D1672">
        <v>2025</v>
      </c>
      <c r="E1672">
        <v>3</v>
      </c>
      <c r="F1672" t="s">
        <v>2891</v>
      </c>
      <c r="I1672" t="str">
        <f t="shared" si="131"/>
        <v>Metros lineales</v>
      </c>
      <c r="J1672" s="18">
        <v>5200</v>
      </c>
      <c r="M1672">
        <v>5200</v>
      </c>
      <c r="N1672">
        <v>5200</v>
      </c>
      <c r="Q1672">
        <f t="shared" si="132"/>
        <v>5200</v>
      </c>
      <c r="R1672">
        <v>5200</v>
      </c>
      <c r="U1672">
        <f t="shared" si="133"/>
        <v>5200</v>
      </c>
      <c r="V1672">
        <v>100</v>
      </c>
      <c r="Y1672">
        <f t="shared" si="134"/>
        <v>100</v>
      </c>
    </row>
    <row r="1673" spans="1:25">
      <c r="A1673" t="s">
        <v>2806</v>
      </c>
      <c r="B1673" t="b">
        <f t="shared" si="130"/>
        <v>1</v>
      </c>
      <c r="C1673" t="s">
        <v>2806</v>
      </c>
      <c r="D1673">
        <v>2025</v>
      </c>
      <c r="E1673">
        <v>3</v>
      </c>
      <c r="F1673" t="s">
        <v>2888</v>
      </c>
      <c r="I1673" t="str">
        <f t="shared" si="131"/>
        <v>Metros Cuadrados</v>
      </c>
      <c r="J1673" s="18">
        <v>4.5999999999999996</v>
      </c>
      <c r="M1673">
        <v>4.5999999999999996</v>
      </c>
      <c r="N1673">
        <v>4.5999999999999996</v>
      </c>
      <c r="Q1673">
        <f t="shared" si="132"/>
        <v>4.5999999999999996</v>
      </c>
      <c r="R1673">
        <v>4.5999999999999996</v>
      </c>
      <c r="U1673">
        <f t="shared" si="133"/>
        <v>4.5999999999999996</v>
      </c>
      <c r="V1673">
        <v>100</v>
      </c>
      <c r="Y1673">
        <f t="shared" si="134"/>
        <v>100</v>
      </c>
    </row>
    <row r="1674" spans="1:25">
      <c r="A1674" t="s">
        <v>2807</v>
      </c>
      <c r="B1674" t="b">
        <f t="shared" si="130"/>
        <v>1</v>
      </c>
      <c r="C1674" t="s">
        <v>2807</v>
      </c>
      <c r="D1674">
        <v>2025</v>
      </c>
      <c r="E1674">
        <v>3</v>
      </c>
      <c r="F1674" t="s">
        <v>2888</v>
      </c>
      <c r="I1674" t="str">
        <f t="shared" si="131"/>
        <v>Metros Cuadrados</v>
      </c>
      <c r="J1674" s="18">
        <v>4860</v>
      </c>
      <c r="M1674">
        <v>4860</v>
      </c>
      <c r="N1674">
        <v>4860</v>
      </c>
      <c r="Q1674">
        <f t="shared" si="132"/>
        <v>4860</v>
      </c>
      <c r="R1674">
        <v>4860</v>
      </c>
      <c r="U1674">
        <f t="shared" si="133"/>
        <v>4860</v>
      </c>
      <c r="V1674">
        <v>100</v>
      </c>
      <c r="Y1674">
        <f t="shared" si="134"/>
        <v>100</v>
      </c>
    </row>
    <row r="1675" spans="1:25">
      <c r="A1675" t="s">
        <v>2808</v>
      </c>
      <c r="B1675" t="b">
        <f t="shared" si="130"/>
        <v>1</v>
      </c>
      <c r="C1675" t="s">
        <v>2808</v>
      </c>
      <c r="D1675">
        <v>2025</v>
      </c>
      <c r="E1675">
        <v>3</v>
      </c>
      <c r="F1675" t="s">
        <v>2891</v>
      </c>
      <c r="I1675" t="str">
        <f t="shared" si="131"/>
        <v>Metros lineales</v>
      </c>
      <c r="J1675" s="18">
        <v>750</v>
      </c>
      <c r="M1675">
        <v>750</v>
      </c>
      <c r="N1675">
        <v>750</v>
      </c>
      <c r="Q1675">
        <f t="shared" si="132"/>
        <v>750</v>
      </c>
      <c r="R1675">
        <v>750</v>
      </c>
      <c r="U1675">
        <f t="shared" si="133"/>
        <v>750</v>
      </c>
      <c r="V1675">
        <v>100</v>
      </c>
      <c r="Y1675">
        <f t="shared" si="134"/>
        <v>100</v>
      </c>
    </row>
    <row r="1676" spans="1:25">
      <c r="A1676" t="s">
        <v>2809</v>
      </c>
      <c r="B1676" t="b">
        <f t="shared" si="130"/>
        <v>1</v>
      </c>
      <c r="C1676" t="s">
        <v>2809</v>
      </c>
      <c r="D1676">
        <v>2025</v>
      </c>
      <c r="E1676">
        <v>3</v>
      </c>
      <c r="F1676" t="s">
        <v>2902</v>
      </c>
      <c r="I1676" t="str">
        <f t="shared" si="131"/>
        <v>Mobiliario y equipo</v>
      </c>
      <c r="J1676" s="18">
        <v>201</v>
      </c>
      <c r="M1676">
        <v>201</v>
      </c>
      <c r="N1676">
        <v>201</v>
      </c>
      <c r="Q1676">
        <f t="shared" si="132"/>
        <v>201</v>
      </c>
      <c r="R1676">
        <v>201</v>
      </c>
      <c r="U1676">
        <f t="shared" si="133"/>
        <v>201</v>
      </c>
      <c r="V1676">
        <v>100</v>
      </c>
      <c r="Y1676">
        <f t="shared" si="134"/>
        <v>100</v>
      </c>
    </row>
    <row r="1677" spans="1:25">
      <c r="A1677" t="s">
        <v>2810</v>
      </c>
      <c r="B1677" t="b">
        <f t="shared" si="130"/>
        <v>1</v>
      </c>
      <c r="C1677" t="s">
        <v>2810</v>
      </c>
      <c r="D1677">
        <v>2025</v>
      </c>
      <c r="E1677">
        <v>3</v>
      </c>
      <c r="F1677" t="s">
        <v>2888</v>
      </c>
      <c r="I1677" t="str">
        <f t="shared" si="131"/>
        <v>Metros Cuadrados</v>
      </c>
      <c r="J1677" s="18">
        <v>1040</v>
      </c>
      <c r="M1677">
        <v>1040</v>
      </c>
      <c r="N1677">
        <v>1040</v>
      </c>
      <c r="Q1677">
        <f t="shared" si="132"/>
        <v>1040</v>
      </c>
      <c r="R1677">
        <v>1040</v>
      </c>
      <c r="U1677">
        <f t="shared" si="133"/>
        <v>1040</v>
      </c>
      <c r="V1677">
        <v>100</v>
      </c>
      <c r="Y1677">
        <f t="shared" si="134"/>
        <v>100</v>
      </c>
    </row>
    <row r="1678" spans="1:25">
      <c r="A1678" t="s">
        <v>2811</v>
      </c>
      <c r="B1678" t="b">
        <f t="shared" si="130"/>
        <v>1</v>
      </c>
      <c r="C1678" t="s">
        <v>2811</v>
      </c>
      <c r="D1678">
        <v>2025</v>
      </c>
      <c r="E1678">
        <v>3</v>
      </c>
      <c r="F1678" t="s">
        <v>2888</v>
      </c>
      <c r="I1678" t="str">
        <f t="shared" si="131"/>
        <v>Metros Cuadrados</v>
      </c>
      <c r="J1678" s="18">
        <v>48000</v>
      </c>
      <c r="M1678">
        <v>48000</v>
      </c>
      <c r="N1678">
        <v>48000</v>
      </c>
      <c r="Q1678">
        <f t="shared" si="132"/>
        <v>48000</v>
      </c>
      <c r="R1678">
        <v>48000</v>
      </c>
      <c r="U1678">
        <f t="shared" si="133"/>
        <v>48000</v>
      </c>
      <c r="V1678">
        <v>100</v>
      </c>
      <c r="Y1678">
        <f t="shared" si="134"/>
        <v>100</v>
      </c>
    </row>
    <row r="1679" spans="1:25">
      <c r="A1679" t="s">
        <v>2812</v>
      </c>
      <c r="B1679" t="b">
        <f t="shared" si="130"/>
        <v>1</v>
      </c>
      <c r="C1679" t="s">
        <v>2812</v>
      </c>
      <c r="D1679">
        <v>2025</v>
      </c>
      <c r="E1679">
        <v>3</v>
      </c>
      <c r="F1679" t="s">
        <v>2900</v>
      </c>
      <c r="I1679" t="str">
        <f t="shared" si="131"/>
        <v>Otros</v>
      </c>
      <c r="J1679" s="18">
        <v>17512.830000000002</v>
      </c>
      <c r="M1679">
        <v>17512.830000000002</v>
      </c>
      <c r="N1679">
        <v>17512.830000000002</v>
      </c>
      <c r="Q1679">
        <f t="shared" si="132"/>
        <v>17512.830000000002</v>
      </c>
      <c r="R1679">
        <v>17512.830000000002</v>
      </c>
      <c r="U1679">
        <f t="shared" si="133"/>
        <v>17512.830000000002</v>
      </c>
      <c r="V1679">
        <v>100</v>
      </c>
      <c r="Y1679">
        <f t="shared" si="134"/>
        <v>100</v>
      </c>
    </row>
    <row r="1680" spans="1:25">
      <c r="A1680" t="s">
        <v>2813</v>
      </c>
      <c r="B1680" t="b">
        <f t="shared" si="130"/>
        <v>1</v>
      </c>
      <c r="C1680" t="s">
        <v>2813</v>
      </c>
      <c r="D1680">
        <v>2025</v>
      </c>
      <c r="E1680">
        <v>3</v>
      </c>
      <c r="F1680" t="s">
        <v>2891</v>
      </c>
      <c r="I1680" t="str">
        <f t="shared" si="131"/>
        <v>Metros lineales</v>
      </c>
      <c r="J1680" s="18">
        <v>819</v>
      </c>
      <c r="M1680">
        <v>819</v>
      </c>
      <c r="N1680">
        <v>819</v>
      </c>
      <c r="Q1680">
        <f t="shared" si="132"/>
        <v>819</v>
      </c>
      <c r="R1680">
        <v>819</v>
      </c>
      <c r="U1680">
        <f t="shared" si="133"/>
        <v>819</v>
      </c>
      <c r="V1680">
        <v>100</v>
      </c>
      <c r="Y1680">
        <f t="shared" si="134"/>
        <v>100</v>
      </c>
    </row>
    <row r="1681" spans="1:25">
      <c r="A1681" t="s">
        <v>2814</v>
      </c>
      <c r="B1681" t="b">
        <f t="shared" si="130"/>
        <v>1</v>
      </c>
      <c r="C1681" t="s">
        <v>2814</v>
      </c>
      <c r="D1681">
        <v>2025</v>
      </c>
      <c r="E1681">
        <v>3</v>
      </c>
      <c r="F1681" t="s">
        <v>2888</v>
      </c>
      <c r="I1681" t="str">
        <f t="shared" si="131"/>
        <v>Metros Cuadrados</v>
      </c>
      <c r="J1681" s="18">
        <v>160</v>
      </c>
      <c r="M1681">
        <v>160</v>
      </c>
      <c r="N1681">
        <v>160</v>
      </c>
      <c r="Q1681">
        <f t="shared" si="132"/>
        <v>160</v>
      </c>
      <c r="R1681">
        <v>160</v>
      </c>
      <c r="U1681">
        <f t="shared" si="133"/>
        <v>160</v>
      </c>
      <c r="V1681">
        <v>100</v>
      </c>
      <c r="Y1681">
        <f t="shared" si="134"/>
        <v>100</v>
      </c>
    </row>
    <row r="1682" spans="1:25">
      <c r="A1682" t="s">
        <v>2815</v>
      </c>
      <c r="B1682" t="b">
        <f t="shared" si="130"/>
        <v>1</v>
      </c>
      <c r="C1682" t="s">
        <v>2815</v>
      </c>
      <c r="D1682">
        <v>2025</v>
      </c>
      <c r="E1682">
        <v>3</v>
      </c>
      <c r="F1682" t="s">
        <v>2888</v>
      </c>
      <c r="I1682" t="str">
        <f t="shared" si="131"/>
        <v>Metros Cuadrados</v>
      </c>
      <c r="J1682" s="18">
        <v>75</v>
      </c>
      <c r="M1682">
        <v>75</v>
      </c>
      <c r="N1682">
        <v>75</v>
      </c>
      <c r="Q1682">
        <f t="shared" si="132"/>
        <v>75</v>
      </c>
      <c r="R1682">
        <v>75</v>
      </c>
      <c r="U1682">
        <f t="shared" si="133"/>
        <v>75</v>
      </c>
      <c r="V1682">
        <v>100</v>
      </c>
      <c r="Y1682">
        <f t="shared" si="134"/>
        <v>100</v>
      </c>
    </row>
    <row r="1683" spans="1:25">
      <c r="A1683" t="s">
        <v>2816</v>
      </c>
      <c r="B1683" t="b">
        <f t="shared" si="130"/>
        <v>1</v>
      </c>
      <c r="C1683" t="s">
        <v>2816</v>
      </c>
      <c r="D1683">
        <v>2025</v>
      </c>
      <c r="E1683">
        <v>3</v>
      </c>
      <c r="F1683" t="s">
        <v>2888</v>
      </c>
      <c r="I1683" t="str">
        <f t="shared" si="131"/>
        <v>Metros Cuadrados</v>
      </c>
      <c r="J1683" s="18">
        <v>200</v>
      </c>
      <c r="M1683">
        <v>200</v>
      </c>
      <c r="N1683">
        <v>200</v>
      </c>
      <c r="Q1683">
        <f t="shared" si="132"/>
        <v>200</v>
      </c>
      <c r="R1683">
        <v>200</v>
      </c>
      <c r="U1683">
        <f t="shared" si="133"/>
        <v>200</v>
      </c>
      <c r="V1683">
        <v>100</v>
      </c>
      <c r="Y1683">
        <f t="shared" si="134"/>
        <v>100</v>
      </c>
    </row>
    <row r="1684" spans="1:25">
      <c r="A1684" t="s">
        <v>2817</v>
      </c>
      <c r="B1684" t="b">
        <f t="shared" si="130"/>
        <v>1</v>
      </c>
      <c r="C1684" t="s">
        <v>2817</v>
      </c>
      <c r="D1684">
        <v>2025</v>
      </c>
      <c r="E1684">
        <v>3</v>
      </c>
      <c r="F1684" t="s">
        <v>2891</v>
      </c>
      <c r="I1684" t="str">
        <f t="shared" si="131"/>
        <v>Metros lineales</v>
      </c>
      <c r="J1684" s="18">
        <v>685</v>
      </c>
      <c r="M1684">
        <v>685</v>
      </c>
      <c r="N1684">
        <v>685</v>
      </c>
      <c r="Q1684">
        <f t="shared" si="132"/>
        <v>685</v>
      </c>
      <c r="R1684">
        <v>685</v>
      </c>
      <c r="U1684">
        <f t="shared" si="133"/>
        <v>685</v>
      </c>
      <c r="V1684">
        <v>100</v>
      </c>
      <c r="Y1684">
        <f t="shared" si="134"/>
        <v>100</v>
      </c>
    </row>
    <row r="1685" spans="1:25">
      <c r="A1685" t="s">
        <v>2818</v>
      </c>
      <c r="B1685" t="b">
        <f t="shared" si="130"/>
        <v>1</v>
      </c>
      <c r="C1685" t="s">
        <v>2818</v>
      </c>
      <c r="D1685">
        <v>2025</v>
      </c>
      <c r="E1685">
        <v>3</v>
      </c>
      <c r="F1685" t="s">
        <v>2888</v>
      </c>
      <c r="I1685" t="str">
        <f t="shared" si="131"/>
        <v>Metros Cuadrados</v>
      </c>
      <c r="J1685" s="18">
        <v>196.37</v>
      </c>
      <c r="M1685">
        <v>196.37</v>
      </c>
      <c r="N1685">
        <v>196.37</v>
      </c>
      <c r="Q1685">
        <f t="shared" si="132"/>
        <v>196.37</v>
      </c>
      <c r="R1685">
        <v>196.37</v>
      </c>
      <c r="U1685">
        <f t="shared" si="133"/>
        <v>196.37</v>
      </c>
      <c r="V1685">
        <v>100</v>
      </c>
      <c r="Y1685">
        <f t="shared" si="134"/>
        <v>100</v>
      </c>
    </row>
    <row r="1686" spans="1:25">
      <c r="A1686" t="s">
        <v>2819</v>
      </c>
      <c r="B1686" t="b">
        <f t="shared" si="130"/>
        <v>1</v>
      </c>
      <c r="C1686" t="s">
        <v>2819</v>
      </c>
      <c r="D1686">
        <v>2025</v>
      </c>
      <c r="E1686">
        <v>3</v>
      </c>
      <c r="F1686" t="s">
        <v>2888</v>
      </c>
      <c r="I1686" t="str">
        <f t="shared" si="131"/>
        <v>Metros Cuadrados</v>
      </c>
      <c r="J1686" s="18">
        <v>1250</v>
      </c>
      <c r="M1686">
        <v>1250</v>
      </c>
      <c r="N1686">
        <v>1250</v>
      </c>
      <c r="Q1686">
        <f t="shared" si="132"/>
        <v>1250</v>
      </c>
      <c r="R1686">
        <v>1250</v>
      </c>
      <c r="U1686">
        <f t="shared" si="133"/>
        <v>1250</v>
      </c>
      <c r="V1686">
        <v>100</v>
      </c>
      <c r="Y1686">
        <f t="shared" si="134"/>
        <v>100</v>
      </c>
    </row>
    <row r="1687" spans="1:25">
      <c r="A1687" t="s">
        <v>2820</v>
      </c>
      <c r="B1687" t="b">
        <f t="shared" si="130"/>
        <v>1</v>
      </c>
      <c r="C1687" t="s">
        <v>2820</v>
      </c>
      <c r="D1687">
        <v>2025</v>
      </c>
      <c r="E1687">
        <v>3</v>
      </c>
      <c r="F1687" t="s">
        <v>2888</v>
      </c>
      <c r="I1687" t="str">
        <f t="shared" si="131"/>
        <v>Metros Cuadrados</v>
      </c>
      <c r="J1687" s="18">
        <v>460</v>
      </c>
      <c r="M1687">
        <v>460</v>
      </c>
      <c r="N1687">
        <v>460</v>
      </c>
      <c r="Q1687">
        <f t="shared" si="132"/>
        <v>460</v>
      </c>
      <c r="R1687">
        <v>460</v>
      </c>
      <c r="U1687">
        <f t="shared" si="133"/>
        <v>460</v>
      </c>
      <c r="V1687">
        <v>100</v>
      </c>
      <c r="Y1687">
        <f t="shared" si="134"/>
        <v>100</v>
      </c>
    </row>
    <row r="1688" spans="1:25">
      <c r="A1688" t="s">
        <v>2821</v>
      </c>
      <c r="B1688" t="b">
        <f t="shared" si="130"/>
        <v>1</v>
      </c>
      <c r="C1688" t="s">
        <v>2821</v>
      </c>
      <c r="D1688">
        <v>2025</v>
      </c>
      <c r="E1688">
        <v>3</v>
      </c>
      <c r="F1688" t="s">
        <v>2888</v>
      </c>
      <c r="I1688" t="str">
        <f t="shared" si="131"/>
        <v>Metros Cuadrados</v>
      </c>
      <c r="J1688" s="18">
        <v>90</v>
      </c>
      <c r="M1688">
        <v>90</v>
      </c>
      <c r="N1688">
        <v>90</v>
      </c>
      <c r="Q1688">
        <f t="shared" si="132"/>
        <v>90</v>
      </c>
      <c r="R1688">
        <v>90</v>
      </c>
      <c r="U1688">
        <f t="shared" si="133"/>
        <v>90</v>
      </c>
      <c r="V1688">
        <v>100</v>
      </c>
      <c r="Y1688">
        <f t="shared" si="134"/>
        <v>100</v>
      </c>
    </row>
    <row r="1689" spans="1:25">
      <c r="A1689" t="s">
        <v>2822</v>
      </c>
      <c r="B1689" t="b">
        <f t="shared" si="130"/>
        <v>1</v>
      </c>
      <c r="C1689" t="s">
        <v>2822</v>
      </c>
      <c r="D1689">
        <v>2025</v>
      </c>
      <c r="E1689">
        <v>3</v>
      </c>
      <c r="F1689" t="s">
        <v>2888</v>
      </c>
      <c r="I1689" t="str">
        <f t="shared" si="131"/>
        <v>Metros Cuadrados</v>
      </c>
      <c r="J1689" s="18">
        <v>216.6</v>
      </c>
      <c r="M1689">
        <v>216.6</v>
      </c>
      <c r="N1689">
        <v>216.6</v>
      </c>
      <c r="Q1689">
        <f t="shared" si="132"/>
        <v>216.6</v>
      </c>
      <c r="R1689">
        <v>216.6</v>
      </c>
      <c r="U1689">
        <f t="shared" si="133"/>
        <v>216.6</v>
      </c>
      <c r="V1689">
        <v>100</v>
      </c>
      <c r="Y1689">
        <f t="shared" si="134"/>
        <v>100</v>
      </c>
    </row>
    <row r="1690" spans="1:25">
      <c r="A1690" t="s">
        <v>2823</v>
      </c>
      <c r="B1690" t="b">
        <f t="shared" si="130"/>
        <v>1</v>
      </c>
      <c r="C1690" t="s">
        <v>2823</v>
      </c>
      <c r="D1690">
        <v>2025</v>
      </c>
      <c r="E1690">
        <v>3</v>
      </c>
      <c r="F1690" t="s">
        <v>2888</v>
      </c>
      <c r="I1690" t="str">
        <f t="shared" si="131"/>
        <v>Metros Cuadrados</v>
      </c>
      <c r="J1690" s="18">
        <v>482.13</v>
      </c>
      <c r="M1690">
        <v>482.13</v>
      </c>
      <c r="N1690">
        <v>482.13</v>
      </c>
      <c r="Q1690">
        <f t="shared" si="132"/>
        <v>482.13</v>
      </c>
      <c r="R1690">
        <v>482.13</v>
      </c>
      <c r="U1690">
        <f t="shared" si="133"/>
        <v>482.13</v>
      </c>
      <c r="V1690">
        <v>100</v>
      </c>
      <c r="Y1690">
        <f t="shared" si="134"/>
        <v>100</v>
      </c>
    </row>
    <row r="1691" spans="1:25">
      <c r="A1691" t="s">
        <v>2824</v>
      </c>
      <c r="B1691" t="b">
        <f t="shared" si="130"/>
        <v>1</v>
      </c>
      <c r="C1691" t="s">
        <v>2824</v>
      </c>
      <c r="D1691">
        <v>2025</v>
      </c>
      <c r="E1691">
        <v>3</v>
      </c>
      <c r="F1691" t="s">
        <v>2888</v>
      </c>
      <c r="I1691" t="str">
        <f t="shared" si="131"/>
        <v>Metros Cuadrados</v>
      </c>
      <c r="J1691" s="18">
        <v>31</v>
      </c>
      <c r="M1691">
        <v>31</v>
      </c>
      <c r="N1691">
        <v>31</v>
      </c>
      <c r="Q1691">
        <f t="shared" si="132"/>
        <v>31</v>
      </c>
      <c r="R1691">
        <v>31</v>
      </c>
      <c r="U1691">
        <f t="shared" si="133"/>
        <v>31</v>
      </c>
      <c r="V1691">
        <v>100</v>
      </c>
      <c r="Y1691">
        <f t="shared" si="134"/>
        <v>100</v>
      </c>
    </row>
    <row r="1692" spans="1:25">
      <c r="A1692" t="s">
        <v>2825</v>
      </c>
      <c r="B1692" t="b">
        <f t="shared" si="130"/>
        <v>1</v>
      </c>
      <c r="C1692" t="s">
        <v>2825</v>
      </c>
      <c r="D1692">
        <v>2025</v>
      </c>
      <c r="E1692">
        <v>3</v>
      </c>
      <c r="F1692" t="s">
        <v>2888</v>
      </c>
      <c r="I1692" t="str">
        <f t="shared" si="131"/>
        <v>Metros Cuadrados</v>
      </c>
      <c r="J1692" s="18">
        <v>194.5</v>
      </c>
      <c r="M1692">
        <v>194.5</v>
      </c>
      <c r="N1692">
        <v>194.5</v>
      </c>
      <c r="Q1692">
        <f t="shared" si="132"/>
        <v>194.5</v>
      </c>
      <c r="R1692">
        <v>194.5</v>
      </c>
      <c r="U1692">
        <f t="shared" si="133"/>
        <v>194.5</v>
      </c>
      <c r="V1692">
        <v>100</v>
      </c>
      <c r="Y1692">
        <f t="shared" si="134"/>
        <v>100</v>
      </c>
    </row>
    <row r="1693" spans="1:25">
      <c r="A1693" t="s">
        <v>2827</v>
      </c>
      <c r="B1693" t="b">
        <f t="shared" si="130"/>
        <v>1</v>
      </c>
      <c r="C1693" t="s">
        <v>2827</v>
      </c>
      <c r="D1693">
        <v>2025</v>
      </c>
      <c r="E1693">
        <v>3</v>
      </c>
      <c r="F1693" t="s">
        <v>2888</v>
      </c>
      <c r="I1693" t="str">
        <f t="shared" si="131"/>
        <v>Metros Cuadrados</v>
      </c>
      <c r="J1693" s="18">
        <v>33.35</v>
      </c>
      <c r="M1693">
        <v>33.35</v>
      </c>
      <c r="N1693">
        <v>33.35</v>
      </c>
      <c r="Q1693">
        <f t="shared" si="132"/>
        <v>33.35</v>
      </c>
      <c r="R1693">
        <v>33.35</v>
      </c>
      <c r="U1693">
        <f t="shared" si="133"/>
        <v>33.35</v>
      </c>
      <c r="V1693">
        <v>100</v>
      </c>
      <c r="Y1693">
        <f t="shared" si="134"/>
        <v>100</v>
      </c>
    </row>
    <row r="1694" spans="1:25">
      <c r="A1694" t="s">
        <v>2828</v>
      </c>
      <c r="B1694" t="b">
        <f t="shared" si="130"/>
        <v>1</v>
      </c>
      <c r="C1694" t="s">
        <v>2828</v>
      </c>
      <c r="D1694">
        <v>2025</v>
      </c>
      <c r="E1694">
        <v>3</v>
      </c>
      <c r="F1694" t="s">
        <v>2889</v>
      </c>
      <c r="I1694" t="str">
        <f t="shared" si="131"/>
        <v>Piezas</v>
      </c>
      <c r="J1694" s="18">
        <v>400</v>
      </c>
      <c r="M1694">
        <v>400</v>
      </c>
      <c r="N1694">
        <v>400</v>
      </c>
      <c r="Q1694">
        <f t="shared" si="132"/>
        <v>400</v>
      </c>
      <c r="R1694">
        <v>400</v>
      </c>
      <c r="U1694">
        <f t="shared" si="133"/>
        <v>400</v>
      </c>
      <c r="V1694">
        <v>100</v>
      </c>
      <c r="Y1694">
        <f t="shared" si="134"/>
        <v>100</v>
      </c>
    </row>
    <row r="1695" spans="1:25">
      <c r="A1695" t="s">
        <v>2829</v>
      </c>
      <c r="B1695" t="b">
        <f t="shared" si="130"/>
        <v>1</v>
      </c>
      <c r="C1695" t="s">
        <v>2829</v>
      </c>
      <c r="D1695">
        <v>2025</v>
      </c>
      <c r="E1695">
        <v>3</v>
      </c>
      <c r="F1695" t="s">
        <v>2888</v>
      </c>
      <c r="I1695" t="str">
        <f t="shared" si="131"/>
        <v>Metros Cuadrados</v>
      </c>
      <c r="J1695" s="18">
        <v>470</v>
      </c>
      <c r="M1695">
        <v>470</v>
      </c>
      <c r="N1695">
        <v>470</v>
      </c>
      <c r="Q1695">
        <f t="shared" si="132"/>
        <v>470</v>
      </c>
      <c r="R1695">
        <v>470</v>
      </c>
      <c r="U1695">
        <f t="shared" si="133"/>
        <v>470</v>
      </c>
      <c r="V1695">
        <v>100</v>
      </c>
      <c r="Y1695">
        <f t="shared" si="134"/>
        <v>100</v>
      </c>
    </row>
    <row r="1696" spans="1:25">
      <c r="A1696" t="s">
        <v>2830</v>
      </c>
      <c r="B1696" t="b">
        <f t="shared" si="130"/>
        <v>1</v>
      </c>
      <c r="C1696" t="s">
        <v>2830</v>
      </c>
      <c r="D1696">
        <v>2025</v>
      </c>
      <c r="E1696">
        <v>3</v>
      </c>
      <c r="F1696" t="s">
        <v>2891</v>
      </c>
      <c r="I1696" t="str">
        <f t="shared" si="131"/>
        <v>Metros lineales</v>
      </c>
      <c r="J1696" s="18">
        <v>330</v>
      </c>
      <c r="M1696">
        <v>330</v>
      </c>
      <c r="N1696">
        <v>330</v>
      </c>
      <c r="Q1696">
        <f t="shared" si="132"/>
        <v>330</v>
      </c>
      <c r="R1696">
        <v>330</v>
      </c>
      <c r="U1696">
        <f t="shared" si="133"/>
        <v>330</v>
      </c>
      <c r="V1696">
        <v>100</v>
      </c>
      <c r="Y1696">
        <f t="shared" si="134"/>
        <v>100</v>
      </c>
    </row>
    <row r="1697" spans="1:25">
      <c r="A1697" t="s">
        <v>2831</v>
      </c>
      <c r="B1697" t="b">
        <f t="shared" si="130"/>
        <v>1</v>
      </c>
      <c r="C1697" t="s">
        <v>2831</v>
      </c>
      <c r="D1697">
        <v>2025</v>
      </c>
      <c r="E1697">
        <v>3</v>
      </c>
      <c r="F1697" t="s">
        <v>2888</v>
      </c>
      <c r="I1697" t="str">
        <f t="shared" si="131"/>
        <v>Metros Cuadrados</v>
      </c>
      <c r="J1697" s="18">
        <v>270</v>
      </c>
      <c r="M1697">
        <v>270</v>
      </c>
      <c r="N1697">
        <v>270</v>
      </c>
      <c r="Q1697">
        <f t="shared" si="132"/>
        <v>270</v>
      </c>
      <c r="R1697">
        <v>270</v>
      </c>
      <c r="U1697">
        <f t="shared" si="133"/>
        <v>270</v>
      </c>
      <c r="V1697">
        <v>100</v>
      </c>
      <c r="Y1697">
        <f t="shared" si="134"/>
        <v>100</v>
      </c>
    </row>
    <row r="1698" spans="1:25">
      <c r="A1698" t="s">
        <v>2832</v>
      </c>
      <c r="B1698" t="b">
        <f t="shared" si="130"/>
        <v>1</v>
      </c>
      <c r="C1698" t="s">
        <v>2832</v>
      </c>
      <c r="D1698">
        <v>2025</v>
      </c>
      <c r="E1698">
        <v>3</v>
      </c>
      <c r="F1698" t="s">
        <v>2888</v>
      </c>
      <c r="I1698" t="str">
        <f t="shared" si="131"/>
        <v>Metros Cuadrados</v>
      </c>
      <c r="J1698" s="18">
        <v>54</v>
      </c>
      <c r="M1698">
        <v>54</v>
      </c>
      <c r="N1698">
        <v>54</v>
      </c>
      <c r="Q1698">
        <f t="shared" si="132"/>
        <v>54</v>
      </c>
      <c r="R1698">
        <v>54</v>
      </c>
      <c r="U1698">
        <f t="shared" si="133"/>
        <v>54</v>
      </c>
      <c r="V1698">
        <v>100</v>
      </c>
      <c r="Y1698">
        <f t="shared" si="134"/>
        <v>100</v>
      </c>
    </row>
    <row r="1699" spans="1:25">
      <c r="A1699" t="s">
        <v>2833</v>
      </c>
      <c r="B1699" t="b">
        <f t="shared" si="130"/>
        <v>1</v>
      </c>
      <c r="C1699" t="s">
        <v>2833</v>
      </c>
      <c r="D1699">
        <v>2025</v>
      </c>
      <c r="E1699">
        <v>3</v>
      </c>
      <c r="F1699" t="s">
        <v>2888</v>
      </c>
      <c r="I1699" t="str">
        <f t="shared" si="131"/>
        <v>Metros Cuadrados</v>
      </c>
      <c r="J1699" s="18">
        <v>409.74</v>
      </c>
      <c r="M1699">
        <v>409.74</v>
      </c>
      <c r="N1699">
        <v>409.74</v>
      </c>
      <c r="Q1699">
        <f t="shared" si="132"/>
        <v>409.74</v>
      </c>
      <c r="R1699">
        <v>409.74</v>
      </c>
      <c r="U1699">
        <f t="shared" si="133"/>
        <v>409.74</v>
      </c>
      <c r="V1699">
        <v>100</v>
      </c>
      <c r="Y1699">
        <f t="shared" si="134"/>
        <v>100</v>
      </c>
    </row>
    <row r="1700" spans="1:25">
      <c r="A1700" t="s">
        <v>2834</v>
      </c>
      <c r="B1700" t="b">
        <f t="shared" si="130"/>
        <v>1</v>
      </c>
      <c r="C1700" t="s">
        <v>2834</v>
      </c>
      <c r="D1700">
        <v>2025</v>
      </c>
      <c r="E1700">
        <v>3</v>
      </c>
      <c r="F1700" t="s">
        <v>2898</v>
      </c>
      <c r="I1700" t="str">
        <f t="shared" si="131"/>
        <v>Metros</v>
      </c>
      <c r="J1700" s="18">
        <v>2500</v>
      </c>
      <c r="M1700">
        <v>2500</v>
      </c>
      <c r="N1700">
        <v>2500</v>
      </c>
      <c r="Q1700">
        <f t="shared" si="132"/>
        <v>2500</v>
      </c>
      <c r="R1700">
        <v>2500</v>
      </c>
      <c r="U1700">
        <f t="shared" si="133"/>
        <v>2500</v>
      </c>
      <c r="V1700">
        <v>100</v>
      </c>
      <c r="Y1700">
        <f t="shared" si="134"/>
        <v>100</v>
      </c>
    </row>
    <row r="1701" spans="1:25">
      <c r="A1701" t="s">
        <v>2835</v>
      </c>
      <c r="B1701" t="b">
        <f t="shared" si="130"/>
        <v>1</v>
      </c>
      <c r="C1701" t="s">
        <v>2835</v>
      </c>
      <c r="D1701">
        <v>2025</v>
      </c>
      <c r="E1701">
        <v>3</v>
      </c>
      <c r="F1701" t="s">
        <v>2888</v>
      </c>
      <c r="I1701" t="str">
        <f t="shared" si="131"/>
        <v>Metros Cuadrados</v>
      </c>
      <c r="J1701" s="18">
        <v>585</v>
      </c>
      <c r="M1701">
        <v>585</v>
      </c>
      <c r="N1701">
        <v>585</v>
      </c>
      <c r="Q1701">
        <f t="shared" si="132"/>
        <v>585</v>
      </c>
      <c r="R1701">
        <v>585</v>
      </c>
      <c r="U1701">
        <f t="shared" si="133"/>
        <v>585</v>
      </c>
      <c r="V1701">
        <v>100</v>
      </c>
      <c r="Y1701">
        <f t="shared" si="134"/>
        <v>100</v>
      </c>
    </row>
    <row r="1702" spans="1:25">
      <c r="A1702" t="s">
        <v>2836</v>
      </c>
      <c r="B1702" t="b">
        <f t="shared" si="130"/>
        <v>1</v>
      </c>
      <c r="C1702" t="s">
        <v>2836</v>
      </c>
      <c r="D1702">
        <v>2025</v>
      </c>
      <c r="E1702">
        <v>3</v>
      </c>
      <c r="F1702" t="s">
        <v>2888</v>
      </c>
      <c r="I1702" t="str">
        <f t="shared" si="131"/>
        <v>Metros Cuadrados</v>
      </c>
      <c r="J1702" s="18">
        <v>152</v>
      </c>
      <c r="M1702">
        <v>152</v>
      </c>
      <c r="N1702">
        <v>152</v>
      </c>
      <c r="Q1702">
        <f t="shared" si="132"/>
        <v>152</v>
      </c>
      <c r="R1702">
        <v>152</v>
      </c>
      <c r="U1702">
        <f t="shared" si="133"/>
        <v>152</v>
      </c>
      <c r="V1702">
        <v>100</v>
      </c>
      <c r="Y1702">
        <f t="shared" si="134"/>
        <v>100</v>
      </c>
    </row>
    <row r="1703" spans="1:25">
      <c r="A1703" t="s">
        <v>2837</v>
      </c>
      <c r="B1703" t="b">
        <f t="shared" si="130"/>
        <v>1</v>
      </c>
      <c r="C1703" t="s">
        <v>2837</v>
      </c>
      <c r="D1703">
        <v>2025</v>
      </c>
      <c r="E1703">
        <v>3</v>
      </c>
      <c r="F1703" t="s">
        <v>2893</v>
      </c>
      <c r="I1703" t="str">
        <f t="shared" si="131"/>
        <v>Kilómetro</v>
      </c>
      <c r="J1703" s="18">
        <v>7</v>
      </c>
      <c r="M1703">
        <v>7</v>
      </c>
      <c r="N1703">
        <v>7</v>
      </c>
      <c r="Q1703">
        <f t="shared" si="132"/>
        <v>7</v>
      </c>
      <c r="R1703">
        <v>7</v>
      </c>
      <c r="U1703">
        <f t="shared" si="133"/>
        <v>7</v>
      </c>
      <c r="V1703">
        <v>100</v>
      </c>
      <c r="Y1703">
        <f t="shared" si="134"/>
        <v>100</v>
      </c>
    </row>
    <row r="1704" spans="1:25">
      <c r="A1704" t="s">
        <v>2838</v>
      </c>
      <c r="B1704" t="b">
        <f t="shared" si="130"/>
        <v>1</v>
      </c>
      <c r="C1704" t="s">
        <v>2838</v>
      </c>
      <c r="D1704">
        <v>2025</v>
      </c>
      <c r="E1704">
        <v>3</v>
      </c>
      <c r="F1704" t="s">
        <v>2888</v>
      </c>
      <c r="I1704" t="str">
        <f t="shared" si="131"/>
        <v>Metros Cuadrados</v>
      </c>
      <c r="J1704" s="18">
        <v>100</v>
      </c>
      <c r="M1704">
        <v>100</v>
      </c>
      <c r="N1704">
        <v>100</v>
      </c>
      <c r="Q1704">
        <f t="shared" si="132"/>
        <v>100</v>
      </c>
      <c r="R1704">
        <v>100</v>
      </c>
      <c r="U1704">
        <f t="shared" si="133"/>
        <v>100</v>
      </c>
      <c r="V1704">
        <v>100</v>
      </c>
      <c r="Y1704">
        <f t="shared" si="134"/>
        <v>100</v>
      </c>
    </row>
    <row r="1705" spans="1:25">
      <c r="A1705" t="s">
        <v>2839</v>
      </c>
      <c r="B1705" t="b">
        <f t="shared" si="130"/>
        <v>1</v>
      </c>
      <c r="C1705" t="s">
        <v>2839</v>
      </c>
      <c r="D1705">
        <v>2025</v>
      </c>
      <c r="E1705">
        <v>3</v>
      </c>
      <c r="F1705" t="s">
        <v>2888</v>
      </c>
      <c r="I1705" t="str">
        <f t="shared" si="131"/>
        <v>Metros Cuadrados</v>
      </c>
      <c r="J1705" s="18">
        <v>57.97</v>
      </c>
      <c r="M1705">
        <v>57.97</v>
      </c>
      <c r="N1705">
        <v>57.97</v>
      </c>
      <c r="Q1705">
        <f t="shared" si="132"/>
        <v>57.97</v>
      </c>
      <c r="R1705">
        <v>57.97</v>
      </c>
      <c r="U1705">
        <f t="shared" si="133"/>
        <v>57.97</v>
      </c>
      <c r="V1705">
        <v>100</v>
      </c>
      <c r="Y1705">
        <f t="shared" si="134"/>
        <v>100</v>
      </c>
    </row>
    <row r="1706" spans="1:25">
      <c r="A1706" t="s">
        <v>2840</v>
      </c>
      <c r="B1706" t="b">
        <f t="shared" si="130"/>
        <v>1</v>
      </c>
      <c r="C1706" t="s">
        <v>2840</v>
      </c>
      <c r="D1706">
        <v>2025</v>
      </c>
      <c r="E1706">
        <v>3</v>
      </c>
      <c r="F1706" t="s">
        <v>2901</v>
      </c>
      <c r="I1706" t="str">
        <f t="shared" si="131"/>
        <v>Equipamiento</v>
      </c>
      <c r="J1706" s="18">
        <v>11</v>
      </c>
      <c r="M1706">
        <v>11</v>
      </c>
      <c r="N1706">
        <v>11</v>
      </c>
      <c r="Q1706">
        <f t="shared" si="132"/>
        <v>11</v>
      </c>
      <c r="R1706">
        <v>11</v>
      </c>
      <c r="U1706">
        <f t="shared" si="133"/>
        <v>11</v>
      </c>
      <c r="V1706">
        <v>100</v>
      </c>
      <c r="Y1706">
        <f t="shared" si="134"/>
        <v>100</v>
      </c>
    </row>
    <row r="1707" spans="1:25">
      <c r="A1707" t="s">
        <v>2841</v>
      </c>
      <c r="B1707" t="b">
        <f t="shared" si="130"/>
        <v>1</v>
      </c>
      <c r="C1707" t="s">
        <v>2841</v>
      </c>
      <c r="D1707">
        <v>2025</v>
      </c>
      <c r="E1707">
        <v>3</v>
      </c>
      <c r="F1707" t="s">
        <v>2889</v>
      </c>
      <c r="I1707" t="str">
        <f t="shared" si="131"/>
        <v>Piezas</v>
      </c>
      <c r="J1707" s="18">
        <v>1</v>
      </c>
      <c r="M1707">
        <v>1</v>
      </c>
      <c r="N1707">
        <v>1</v>
      </c>
      <c r="Q1707">
        <f t="shared" si="132"/>
        <v>1</v>
      </c>
      <c r="R1707">
        <v>1</v>
      </c>
      <c r="U1707">
        <f t="shared" si="133"/>
        <v>1</v>
      </c>
      <c r="V1707">
        <v>100</v>
      </c>
      <c r="Y1707">
        <f t="shared" si="134"/>
        <v>100</v>
      </c>
    </row>
    <row r="1708" spans="1:25">
      <c r="A1708" t="s">
        <v>2842</v>
      </c>
      <c r="B1708" t="b">
        <f t="shared" si="130"/>
        <v>1</v>
      </c>
      <c r="C1708" t="s">
        <v>2842</v>
      </c>
      <c r="D1708">
        <v>2025</v>
      </c>
      <c r="E1708">
        <v>3</v>
      </c>
      <c r="F1708" t="s">
        <v>2888</v>
      </c>
      <c r="I1708" t="str">
        <f t="shared" si="131"/>
        <v>Metros Cuadrados</v>
      </c>
      <c r="J1708" s="18">
        <v>508.8</v>
      </c>
      <c r="M1708">
        <v>508.8</v>
      </c>
      <c r="N1708">
        <v>508.8</v>
      </c>
      <c r="Q1708">
        <f t="shared" si="132"/>
        <v>508.8</v>
      </c>
      <c r="R1708">
        <v>508.8</v>
      </c>
      <c r="U1708">
        <f t="shared" si="133"/>
        <v>508.8</v>
      </c>
      <c r="V1708">
        <v>100</v>
      </c>
      <c r="Y1708">
        <f t="shared" si="134"/>
        <v>100</v>
      </c>
    </row>
    <row r="1709" spans="1:25">
      <c r="A1709" t="s">
        <v>2843</v>
      </c>
      <c r="B1709" t="b">
        <f t="shared" si="130"/>
        <v>1</v>
      </c>
      <c r="C1709" t="s">
        <v>2843</v>
      </c>
      <c r="D1709">
        <v>2025</v>
      </c>
      <c r="E1709">
        <v>3</v>
      </c>
      <c r="F1709" t="s">
        <v>2891</v>
      </c>
      <c r="I1709" t="str">
        <f t="shared" si="131"/>
        <v>Metros lineales</v>
      </c>
      <c r="J1709" s="18">
        <v>476</v>
      </c>
      <c r="M1709">
        <v>476</v>
      </c>
      <c r="N1709">
        <v>476</v>
      </c>
      <c r="Q1709">
        <f t="shared" si="132"/>
        <v>476</v>
      </c>
      <c r="R1709">
        <v>476</v>
      </c>
      <c r="U1709">
        <f t="shared" si="133"/>
        <v>476</v>
      </c>
      <c r="V1709">
        <v>100</v>
      </c>
      <c r="Y1709">
        <f t="shared" si="134"/>
        <v>100</v>
      </c>
    </row>
    <row r="1710" spans="1:25">
      <c r="A1710" t="s">
        <v>2844</v>
      </c>
      <c r="B1710" t="b">
        <f t="shared" si="130"/>
        <v>1</v>
      </c>
      <c r="C1710" t="s">
        <v>2844</v>
      </c>
      <c r="D1710">
        <v>2025</v>
      </c>
      <c r="E1710">
        <v>3</v>
      </c>
      <c r="F1710" t="s">
        <v>2900</v>
      </c>
      <c r="I1710" t="str">
        <f t="shared" si="131"/>
        <v>Otros</v>
      </c>
      <c r="J1710" s="18">
        <v>1</v>
      </c>
      <c r="M1710">
        <v>1</v>
      </c>
      <c r="N1710">
        <v>1</v>
      </c>
      <c r="Q1710">
        <f t="shared" si="132"/>
        <v>1</v>
      </c>
      <c r="R1710">
        <v>1</v>
      </c>
      <c r="U1710">
        <f t="shared" si="133"/>
        <v>1</v>
      </c>
      <c r="V1710">
        <v>100</v>
      </c>
      <c r="Y1710">
        <f t="shared" si="134"/>
        <v>100</v>
      </c>
    </row>
  </sheetData>
  <autoFilter ref="A1:X1710" xr:uid="{00000000-0001-0000-0500-000000000000}"/>
  <conditionalFormatting sqref="C1:C1048576">
    <cfRule type="duplicateValues" dxfId="0"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40"/>
  <sheetViews>
    <sheetView showGridLines="0" zoomScaleNormal="100" workbookViewId="0"/>
  </sheetViews>
  <sheetFormatPr baseColWidth="10" defaultRowHeight="15"/>
  <cols>
    <col min="1" max="1" width="44.85546875" customWidth="1"/>
    <col min="2" max="2" width="222" customWidth="1"/>
  </cols>
  <sheetData>
    <row r="1" spans="1:2" ht="18.75">
      <c r="A1" s="10"/>
    </row>
    <row r="2" spans="1:2">
      <c r="A2" s="8" t="s">
        <v>100</v>
      </c>
      <c r="B2" s="9" t="s">
        <v>99</v>
      </c>
    </row>
    <row r="3" spans="1:2" ht="25.5">
      <c r="A3" s="8" t="s">
        <v>98</v>
      </c>
      <c r="B3" s="7" t="s">
        <v>97</v>
      </c>
    </row>
    <row r="4" spans="1:2" ht="33" customHeight="1">
      <c r="A4" s="8" t="s">
        <v>96</v>
      </c>
      <c r="B4" s="7" t="s">
        <v>95</v>
      </c>
    </row>
    <row r="5" spans="1:2" ht="15.75" thickBot="1"/>
    <row r="6" spans="1:2" ht="17.25" thickTop="1" thickBot="1">
      <c r="A6" s="6" t="s">
        <v>94</v>
      </c>
      <c r="B6" s="5" t="s">
        <v>93</v>
      </c>
    </row>
    <row r="7" spans="1:2" ht="16.5" thickTop="1">
      <c r="A7" s="3" t="s">
        <v>2</v>
      </c>
      <c r="B7" s="3" t="s">
        <v>92</v>
      </c>
    </row>
    <row r="8" spans="1:2" ht="15.75">
      <c r="A8" s="4" t="s">
        <v>3</v>
      </c>
      <c r="B8" s="3" t="s">
        <v>91</v>
      </c>
    </row>
    <row r="9" spans="1:2" ht="94.5">
      <c r="A9" s="3" t="s">
        <v>1</v>
      </c>
      <c r="B9" s="3" t="s">
        <v>90</v>
      </c>
    </row>
    <row r="10" spans="1:2" ht="126">
      <c r="A10" s="2" t="s">
        <v>4</v>
      </c>
      <c r="B10" s="3" t="s">
        <v>89</v>
      </c>
    </row>
    <row r="11" spans="1:2" ht="47.25">
      <c r="A11" s="4" t="s">
        <v>5</v>
      </c>
      <c r="B11" s="3" t="s">
        <v>88</v>
      </c>
    </row>
    <row r="12" spans="1:2" ht="252">
      <c r="A12" s="4" t="s">
        <v>6</v>
      </c>
      <c r="B12" s="3" t="s">
        <v>87</v>
      </c>
    </row>
    <row r="13" spans="1:2" ht="15.75">
      <c r="A13" s="4" t="s">
        <v>7</v>
      </c>
      <c r="B13" s="3" t="s">
        <v>86</v>
      </c>
    </row>
    <row r="14" spans="1:2" ht="15.75">
      <c r="A14" s="4" t="s">
        <v>55</v>
      </c>
      <c r="B14" s="3" t="s">
        <v>85</v>
      </c>
    </row>
    <row r="15" spans="1:2" ht="15.75">
      <c r="A15" s="4" t="s">
        <v>56</v>
      </c>
      <c r="B15" s="3" t="s">
        <v>84</v>
      </c>
    </row>
    <row r="16" spans="1:2" ht="15.75">
      <c r="A16" s="4" t="s">
        <v>57</v>
      </c>
      <c r="B16" s="3" t="s">
        <v>83</v>
      </c>
    </row>
    <row r="17" spans="1:2" ht="15.75">
      <c r="A17" s="4" t="s">
        <v>58</v>
      </c>
      <c r="B17" s="3" t="s">
        <v>82</v>
      </c>
    </row>
    <row r="18" spans="1:2" ht="31.5">
      <c r="A18" s="4" t="s">
        <v>8</v>
      </c>
      <c r="B18" s="3" t="s">
        <v>81</v>
      </c>
    </row>
    <row r="19" spans="1:2" ht="236.25">
      <c r="A19" s="2" t="s">
        <v>9</v>
      </c>
      <c r="B19" s="3" t="s">
        <v>80</v>
      </c>
    </row>
    <row r="20" spans="1:2" ht="15.75">
      <c r="A20" s="4" t="s">
        <v>10</v>
      </c>
      <c r="B20" s="3" t="s">
        <v>79</v>
      </c>
    </row>
    <row r="21" spans="1:2" ht="15.75">
      <c r="A21" s="2" t="s">
        <v>11</v>
      </c>
      <c r="B21" s="3" t="s">
        <v>78</v>
      </c>
    </row>
    <row r="22" spans="1:2" ht="31.5">
      <c r="A22" s="2" t="s">
        <v>12</v>
      </c>
      <c r="B22" s="3" t="s">
        <v>77</v>
      </c>
    </row>
    <row r="23" spans="1:2" ht="15.75">
      <c r="A23" s="4" t="s">
        <v>13</v>
      </c>
      <c r="B23" s="3" t="s">
        <v>76</v>
      </c>
    </row>
    <row r="24" spans="1:2" ht="15.75">
      <c r="A24" s="4" t="s">
        <v>14</v>
      </c>
      <c r="B24" s="3" t="s">
        <v>75</v>
      </c>
    </row>
    <row r="25" spans="1:2" ht="15.75">
      <c r="A25" s="4" t="s">
        <v>15</v>
      </c>
      <c r="B25" s="3" t="s">
        <v>74</v>
      </c>
    </row>
    <row r="26" spans="1:2" ht="15.75">
      <c r="A26" s="2" t="s">
        <v>16</v>
      </c>
      <c r="B26" s="3" t="s">
        <v>73</v>
      </c>
    </row>
    <row r="27" spans="1:2" ht="63">
      <c r="A27" s="4" t="s">
        <v>17</v>
      </c>
      <c r="B27" s="3" t="s">
        <v>72</v>
      </c>
    </row>
    <row r="28" spans="1:2" ht="63">
      <c r="A28" s="2" t="s">
        <v>18</v>
      </c>
      <c r="B28" s="3" t="s">
        <v>71</v>
      </c>
    </row>
    <row r="29" spans="1:2" ht="110.25">
      <c r="A29" s="2" t="s">
        <v>19</v>
      </c>
      <c r="B29" s="3" t="s">
        <v>70</v>
      </c>
    </row>
    <row r="30" spans="1:2" ht="15.75">
      <c r="A30" s="4" t="s">
        <v>20</v>
      </c>
      <c r="B30" s="3" t="s">
        <v>69</v>
      </c>
    </row>
    <row r="31" spans="1:2" ht="15.75">
      <c r="A31" s="4" t="s">
        <v>54</v>
      </c>
      <c r="B31" s="3" t="s">
        <v>68</v>
      </c>
    </row>
    <row r="32" spans="1:2" ht="15.75">
      <c r="A32" s="4" t="s">
        <v>21</v>
      </c>
      <c r="B32" s="3" t="s">
        <v>67</v>
      </c>
    </row>
    <row r="33" spans="1:2" ht="31.5">
      <c r="A33" s="4" t="s">
        <v>22</v>
      </c>
      <c r="B33" s="3" t="s">
        <v>66</v>
      </c>
    </row>
    <row r="34" spans="1:2" ht="31.5">
      <c r="A34" s="2" t="s">
        <v>23</v>
      </c>
      <c r="B34" s="3" t="s">
        <v>65</v>
      </c>
    </row>
    <row r="35" spans="1:2" ht="15.75">
      <c r="A35" s="4" t="s">
        <v>24</v>
      </c>
      <c r="B35" s="3" t="s">
        <v>64</v>
      </c>
    </row>
    <row r="36" spans="1:2" ht="15.75">
      <c r="A36" s="4" t="s">
        <v>25</v>
      </c>
      <c r="B36" s="3" t="s">
        <v>63</v>
      </c>
    </row>
    <row r="37" spans="1:2" ht="94.5">
      <c r="A37" s="2" t="s">
        <v>26</v>
      </c>
      <c r="B37" s="3" t="s">
        <v>62</v>
      </c>
    </row>
    <row r="38" spans="1:2" ht="58.5" customHeight="1">
      <c r="A38" s="2" t="s">
        <v>0</v>
      </c>
      <c r="B38" s="3" t="s">
        <v>61</v>
      </c>
    </row>
    <row r="39" spans="1:2" ht="84.75" customHeight="1">
      <c r="A39" s="2" t="s">
        <v>52</v>
      </c>
      <c r="B39" s="3" t="s">
        <v>60</v>
      </c>
    </row>
    <row r="40" spans="1:2" ht="409.5">
      <c r="A40" s="2" t="s">
        <v>53</v>
      </c>
      <c r="B40" s="2" t="s">
        <v>59</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Reporte final</vt:lpstr>
      <vt:lpstr>Fuentes de Financiamiento</vt:lpstr>
      <vt:lpstr>Metas</vt:lpstr>
      <vt:lpstr>Georeferencias</vt:lpstr>
      <vt:lpstr>Contratos</vt:lpstr>
      <vt:lpstr>Avances Fisicos</vt:lpstr>
      <vt:lpstr>Diccionario de Datos</vt:lpstr>
      <vt:lpstr>'Reporte final'!Área_de_impresión</vt:lpstr>
      <vt:lpstr>'Reporte final'!Títulos_a_imprimir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Liliana Manzur</cp:lastModifiedBy>
  <cp:lastPrinted>2025-11-03T16:35:10Z</cp:lastPrinted>
  <dcterms:created xsi:type="dcterms:W3CDTF">2017-09-15T17:33:48Z</dcterms:created>
  <dcterms:modified xsi:type="dcterms:W3CDTF">2025-11-11T16:04:25Z</dcterms:modified>
</cp:coreProperties>
</file>